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BDC935A-7A0F-425B-9538-94F0210D98C4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BG241" i="1" l="1"/>
  <c r="BA241" i="1"/>
  <c r="AU241" i="1"/>
  <c r="AO241" i="1"/>
  <c r="AI241" i="1"/>
  <c r="AC241" i="1"/>
  <c r="W241" i="1"/>
  <c r="Q241" i="1"/>
  <c r="K241" i="1"/>
  <c r="H241" i="1"/>
  <c r="G241" i="1"/>
  <c r="F241" i="1"/>
  <c r="E241" i="1"/>
  <c r="C241" i="1"/>
  <c r="D241" i="1" s="1"/>
  <c r="BG242" i="1"/>
  <c r="BA242" i="1"/>
  <c r="AU242" i="1"/>
  <c r="AO242" i="1"/>
  <c r="AI242" i="1"/>
  <c r="AC242" i="1"/>
  <c r="W242" i="1"/>
  <c r="Q242" i="1"/>
  <c r="K242" i="1"/>
  <c r="H242" i="1"/>
  <c r="G242" i="1"/>
  <c r="F242" i="1"/>
  <c r="E242" i="1"/>
  <c r="C242" i="1"/>
  <c r="D242" i="1" s="1"/>
  <c r="BA60" i="1" l="1"/>
  <c r="AU60" i="1"/>
  <c r="AO60" i="1"/>
  <c r="AI60" i="1"/>
  <c r="AC60" i="1"/>
  <c r="W60" i="1"/>
  <c r="BA53" i="1"/>
  <c r="AU53" i="1"/>
  <c r="AO53" i="1"/>
  <c r="AI53" i="1"/>
  <c r="AC53" i="1"/>
  <c r="W53" i="1"/>
  <c r="BA46" i="1"/>
  <c r="AU46" i="1"/>
  <c r="AO46" i="1"/>
  <c r="AI46" i="1"/>
  <c r="AC46" i="1"/>
  <c r="W46" i="1"/>
  <c r="BA39" i="1"/>
  <c r="AU39" i="1"/>
  <c r="AO39" i="1"/>
  <c r="AI39" i="1"/>
  <c r="AC39" i="1"/>
  <c r="W39" i="1"/>
  <c r="BG240" i="1" l="1"/>
  <c r="BA240" i="1"/>
  <c r="AU240" i="1"/>
  <c r="AO240" i="1"/>
  <c r="AI240" i="1"/>
  <c r="AC240" i="1"/>
  <c r="W240" i="1"/>
  <c r="Q240" i="1"/>
  <c r="K240" i="1"/>
  <c r="H240" i="1"/>
  <c r="G240" i="1"/>
  <c r="F240" i="1"/>
  <c r="E240" i="1"/>
  <c r="C240" i="1"/>
  <c r="D240" i="1" s="1"/>
  <c r="Q239" i="1" l="1"/>
  <c r="BG239" i="1"/>
  <c r="BA239" i="1"/>
  <c r="AU239" i="1"/>
  <c r="AO239" i="1"/>
  <c r="AI239" i="1"/>
  <c r="AC239" i="1"/>
  <c r="W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W238" i="1"/>
  <c r="Q238" i="1"/>
  <c r="K238" i="1"/>
  <c r="H238" i="1"/>
  <c r="G238" i="1"/>
  <c r="F238" i="1"/>
  <c r="E238" i="1"/>
  <c r="C238" i="1"/>
  <c r="D238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T201" i="1" l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28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27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N205" i="1" l="1"/>
  <c r="N212" i="1"/>
  <c r="N220" i="1"/>
  <c r="N226" i="1"/>
  <c r="N217" i="1"/>
  <c r="N208" i="1"/>
  <c r="N221" i="1"/>
  <c r="N211" i="1"/>
  <c r="N223" i="1"/>
  <c r="N214" i="1"/>
  <c r="N206" i="1"/>
  <c r="N215" i="1"/>
  <c r="N224" i="1"/>
  <c r="N209" i="1"/>
  <c r="N218" i="1"/>
  <c r="M205" i="1"/>
  <c r="M208" i="1"/>
  <c r="M211" i="1"/>
  <c r="M214" i="1"/>
  <c r="M217" i="1"/>
  <c r="M220" i="1"/>
  <c r="M223" i="1"/>
  <c r="M226" i="1"/>
  <c r="M206" i="1"/>
  <c r="M209" i="1"/>
  <c r="M212" i="1"/>
  <c r="M215" i="1"/>
  <c r="M218" i="1"/>
  <c r="M221" i="1"/>
  <c r="M224" i="1"/>
  <c r="M227" i="1"/>
  <c r="M204" i="1"/>
  <c r="M207" i="1"/>
  <c r="M210" i="1"/>
  <c r="M213" i="1"/>
  <c r="M216" i="1"/>
  <c r="M219" i="1"/>
  <c r="M222" i="1"/>
  <c r="M225" i="1"/>
  <c r="N204" i="1"/>
  <c r="N207" i="1"/>
  <c r="N210" i="1"/>
  <c r="N213" i="1"/>
  <c r="N216" i="1"/>
  <c r="N219" i="1"/>
  <c r="N222" i="1"/>
  <c r="N225" i="1"/>
  <c r="Q257" i="1"/>
  <c r="Q256" i="1"/>
  <c r="Q255" i="1"/>
  <c r="Q254" i="1"/>
  <c r="K257" i="1"/>
  <c r="K256" i="1"/>
  <c r="K255" i="1"/>
  <c r="W254" i="1"/>
  <c r="AC254" i="1"/>
  <c r="AI254" i="1"/>
  <c r="AO254" i="1"/>
  <c r="W255" i="1"/>
  <c r="AC255" i="1"/>
  <c r="AI255" i="1"/>
  <c r="AO255" i="1"/>
  <c r="W256" i="1"/>
  <c r="AC256" i="1"/>
  <c r="AI256" i="1"/>
  <c r="AO256" i="1"/>
  <c r="W257" i="1"/>
  <c r="AC257" i="1"/>
  <c r="AI257" i="1"/>
  <c r="AO257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7" i="1" l="1"/>
  <c r="BA257" i="1"/>
  <c r="AU257" i="1"/>
  <c r="BG256" i="1"/>
  <c r="BA256" i="1"/>
  <c r="AU256" i="1"/>
  <c r="BG255" i="1"/>
  <c r="BA255" i="1"/>
  <c r="AU255" i="1"/>
  <c r="BG254" i="1"/>
  <c r="BA254" i="1"/>
  <c r="AU254" i="1"/>
  <c r="BG253" i="1"/>
  <c r="BA253" i="1"/>
  <c r="AU253" i="1"/>
  <c r="AO253" i="1"/>
  <c r="AI253" i="1"/>
  <c r="AC253" i="1"/>
  <c r="W253" i="1"/>
  <c r="BG252" i="1"/>
  <c r="BA252" i="1"/>
  <c r="AU252" i="1"/>
  <c r="AO252" i="1"/>
  <c r="AI252" i="1"/>
  <c r="AC252" i="1"/>
  <c r="W252" i="1"/>
  <c r="BG251" i="1"/>
  <c r="BA251" i="1"/>
  <c r="AU251" i="1"/>
  <c r="AO251" i="1"/>
  <c r="AI251" i="1"/>
  <c r="AC251" i="1"/>
  <c r="W251" i="1"/>
  <c r="BG250" i="1"/>
  <c r="BA250" i="1"/>
  <c r="AU250" i="1"/>
  <c r="AO250" i="1"/>
  <c r="AI250" i="1"/>
  <c r="AC250" i="1"/>
  <c r="W250" i="1"/>
  <c r="Q253" i="1"/>
  <c r="Q252" i="1"/>
  <c r="Q251" i="1"/>
  <c r="Q250" i="1"/>
  <c r="Q249" i="1"/>
  <c r="H257" i="1"/>
  <c r="G257" i="1"/>
  <c r="F257" i="1"/>
  <c r="E257" i="1"/>
  <c r="C257" i="1"/>
  <c r="D257" i="1" s="1"/>
  <c r="H256" i="1"/>
  <c r="G256" i="1"/>
  <c r="F256" i="1"/>
  <c r="E256" i="1"/>
  <c r="C256" i="1"/>
  <c r="D256" i="1" s="1"/>
  <c r="H255" i="1"/>
  <c r="G255" i="1"/>
  <c r="F255" i="1"/>
  <c r="E255" i="1"/>
  <c r="C255" i="1"/>
  <c r="D255" i="1" s="1"/>
  <c r="H254" i="1"/>
  <c r="G254" i="1"/>
  <c r="F254" i="1"/>
  <c r="E254" i="1"/>
  <c r="K254" i="1"/>
  <c r="C254" i="1"/>
  <c r="D254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53" i="1" l="1"/>
  <c r="H253" i="1"/>
  <c r="G253" i="1"/>
  <c r="F253" i="1"/>
  <c r="E253" i="1"/>
  <c r="C253" i="1"/>
  <c r="D253" i="1" s="1"/>
  <c r="K252" i="1"/>
  <c r="H252" i="1"/>
  <c r="G252" i="1"/>
  <c r="F252" i="1"/>
  <c r="E252" i="1"/>
  <c r="C252" i="1"/>
  <c r="D252" i="1" s="1"/>
  <c r="K251" i="1"/>
  <c r="H251" i="1"/>
  <c r="G251" i="1"/>
  <c r="F251" i="1"/>
  <c r="E251" i="1"/>
  <c r="C251" i="1"/>
  <c r="D251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9" i="1" l="1"/>
  <c r="BA249" i="1"/>
  <c r="AU249" i="1"/>
  <c r="AO249" i="1"/>
  <c r="AI249" i="1"/>
  <c r="AC249" i="1"/>
  <c r="W249" i="1"/>
  <c r="K250" i="1"/>
  <c r="K249" i="1"/>
  <c r="BG248" i="1"/>
  <c r="BG247" i="1"/>
  <c r="BG246" i="1"/>
  <c r="BG245" i="1"/>
  <c r="BG244" i="1"/>
  <c r="BG243" i="1"/>
  <c r="BG237" i="1"/>
  <c r="BG236" i="1"/>
  <c r="BG235" i="1"/>
  <c r="BG234" i="1"/>
  <c r="BG233" i="1"/>
  <c r="BG231" i="1"/>
  <c r="BG230" i="1"/>
  <c r="BG229" i="1"/>
  <c r="BG65" i="1"/>
  <c r="BG64" i="1"/>
  <c r="BA248" i="1"/>
  <c r="BA247" i="1"/>
  <c r="BA246" i="1"/>
  <c r="BA245" i="1"/>
  <c r="BA244" i="1"/>
  <c r="BA243" i="1"/>
  <c r="BA237" i="1"/>
  <c r="BA236" i="1"/>
  <c r="BA235" i="1"/>
  <c r="BA234" i="1"/>
  <c r="BA233" i="1"/>
  <c r="BA231" i="1"/>
  <c r="BA230" i="1"/>
  <c r="BA229" i="1"/>
  <c r="BA65" i="1"/>
  <c r="BA64" i="1"/>
  <c r="AU248" i="1"/>
  <c r="AU247" i="1"/>
  <c r="AU246" i="1"/>
  <c r="AU245" i="1"/>
  <c r="AU244" i="1"/>
  <c r="AU243" i="1"/>
  <c r="AU237" i="1"/>
  <c r="AU236" i="1"/>
  <c r="AU235" i="1"/>
  <c r="AU234" i="1"/>
  <c r="AO248" i="1"/>
  <c r="AO247" i="1"/>
  <c r="AO246" i="1"/>
  <c r="AO245" i="1"/>
  <c r="AO244" i="1"/>
  <c r="AO243" i="1"/>
  <c r="AO237" i="1"/>
  <c r="AO236" i="1"/>
  <c r="AO235" i="1"/>
  <c r="AO234" i="1"/>
  <c r="AI248" i="1"/>
  <c r="AI247" i="1"/>
  <c r="AI246" i="1"/>
  <c r="AI245" i="1"/>
  <c r="AI244" i="1"/>
  <c r="AI243" i="1"/>
  <c r="AI237" i="1"/>
  <c r="AI236" i="1"/>
  <c r="AI235" i="1"/>
  <c r="AI234" i="1"/>
  <c r="AC248" i="1"/>
  <c r="AC247" i="1"/>
  <c r="AC246" i="1"/>
  <c r="AC245" i="1"/>
  <c r="AC244" i="1"/>
  <c r="AC243" i="1"/>
  <c r="AC236" i="1"/>
  <c r="AC235" i="1"/>
  <c r="W243" i="1"/>
  <c r="H250" i="1"/>
  <c r="G250" i="1"/>
  <c r="F250" i="1"/>
  <c r="E250" i="1"/>
  <c r="C250" i="1"/>
  <c r="D250" i="1" s="1"/>
  <c r="H249" i="1"/>
  <c r="G249" i="1"/>
  <c r="F249" i="1"/>
  <c r="E249" i="1"/>
  <c r="C249" i="1"/>
  <c r="D249" i="1" s="1"/>
  <c r="AC237" i="1" l="1"/>
  <c r="W237" i="1"/>
  <c r="Q237" i="1"/>
  <c r="K237" i="1"/>
  <c r="H237" i="1"/>
  <c r="G237" i="1"/>
  <c r="F237" i="1"/>
  <c r="E237" i="1"/>
  <c r="C237" i="1"/>
  <c r="D237" i="1" s="1"/>
  <c r="W248" i="1" l="1"/>
  <c r="W247" i="1"/>
  <c r="W246" i="1"/>
  <c r="W245" i="1"/>
  <c r="W244" i="1"/>
  <c r="Q248" i="1"/>
  <c r="K248" i="1"/>
  <c r="H248" i="1"/>
  <c r="G248" i="1"/>
  <c r="F248" i="1"/>
  <c r="E248" i="1"/>
  <c r="C248" i="1"/>
  <c r="D248" i="1" s="1"/>
  <c r="Q247" i="1"/>
  <c r="K247" i="1"/>
  <c r="H247" i="1"/>
  <c r="G247" i="1"/>
  <c r="F247" i="1"/>
  <c r="E247" i="1"/>
  <c r="C247" i="1"/>
  <c r="D247" i="1" s="1"/>
  <c r="Q246" i="1"/>
  <c r="K246" i="1"/>
  <c r="H246" i="1"/>
  <c r="G246" i="1"/>
  <c r="F246" i="1"/>
  <c r="E246" i="1"/>
  <c r="C246" i="1"/>
  <c r="D246" i="1" s="1"/>
  <c r="Q245" i="1"/>
  <c r="K245" i="1"/>
  <c r="H245" i="1"/>
  <c r="G245" i="1"/>
  <c r="F245" i="1"/>
  <c r="E245" i="1"/>
  <c r="C245" i="1"/>
  <c r="D245" i="1" s="1"/>
  <c r="Q244" i="1"/>
  <c r="K244" i="1"/>
  <c r="H244" i="1"/>
  <c r="G244" i="1"/>
  <c r="F244" i="1"/>
  <c r="E244" i="1"/>
  <c r="C244" i="1"/>
  <c r="D244" i="1" s="1"/>
  <c r="Q243" i="1"/>
  <c r="K243" i="1"/>
  <c r="H243" i="1"/>
  <c r="G243" i="1"/>
  <c r="F243" i="1"/>
  <c r="E243" i="1"/>
  <c r="C243" i="1"/>
  <c r="D243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3" i="1"/>
  <c r="BP8" i="1"/>
  <c r="BP7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2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F2" i="1"/>
  <c r="E2" i="1"/>
  <c r="C2" i="1"/>
  <c r="D2" i="1" s="1"/>
  <c r="BP13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6" i="1"/>
  <c r="BP10" i="1"/>
  <c r="BP9" i="1"/>
  <c r="BP4" i="1"/>
  <c r="BP11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0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4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<sst xmlns="http://schemas.openxmlformats.org/spreadsheetml/2006/main" count="2174" uniqueCount="250">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</sst>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7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" sqref="D2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66.667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231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9" si="16">IF(AND(OR(AG3="Gacha",AG3="Origin"),ISBLANK(AH3)),"서브밸류 필요","")</f>
        <v/>
      </c>
      <c r="AM3" s="3"/>
      <c r="AO3" s="4" t="str">
        <f t="shared" ref="AO3:AO249" si="17">IF(AND(OR(AM3="Gacha",AM3="Origin"),ISBLANK(AN3)),"서브밸류 필요","")</f>
        <v/>
      </c>
      <c r="AS3" s="3"/>
      <c r="AU3" s="4" t="str">
        <f t="shared" ref="AU3:AU249" si="18">IF(AND(OR(AS3="Gacha",AS3="Origin"),ISBLANK(AT3)),"서브밸류 필요","")</f>
        <v/>
      </c>
      <c r="AY3" s="3"/>
      <c r="BA3" s="4" t="str">
        <f t="shared" ref="BA3:BA249" si="19">IF(AND(OR(AY3="Gacha",AY3="Origin"),ISBLANK(AZ3)),"서브밸류 필요","")</f>
        <v/>
      </c>
      <c r="BE3" s="3"/>
      <c r="BG3" s="4" t="str">
        <f t="shared" ref="BG3:BG249" si="20">IF(AND(OR(BE3="Gacha",BE3="Origin"),ISBLANK(BF3)),"서브밸류 필요","")</f>
        <v/>
      </c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232</v>
      </c>
      <c r="BO5">
        <v>11</v>
      </c>
      <c r="BP5">
        <f t="shared" si="6"/>
        <v>9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  <c r="BL12" t="s">
        <v>232</v>
      </c>
      <c r="BN12" t="s">
        <v>67</v>
      </c>
      <c r="BO12">
        <v>7</v>
      </c>
      <c r="BP12">
        <f t="shared" si="6"/>
        <v>4</v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  <c r="BL13" t="s">
        <v>231</v>
      </c>
      <c r="BN13" t="s">
        <v>9</v>
      </c>
      <c r="BO13">
        <v>1</v>
      </c>
      <c r="BP13">
        <f t="shared" si="6"/>
        <v>3</v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59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59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:W39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11</v>
      </c>
      <c r="W39" s="4" t="str">
        <f t="shared" si="118"/>
        <v/>
      </c>
      <c r="X39">
        <v>1</v>
      </c>
      <c r="Y39">
        <v>1</v>
      </c>
      <c r="Z39">
        <v>1</v>
      </c>
      <c r="AA39" s="3" t="s">
        <v>239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13</v>
      </c>
      <c r="AH39" t="s">
        <v>75</v>
      </c>
      <c r="AI39" s="4" t="str">
        <f t="shared" si="97"/>
        <v/>
      </c>
      <c r="AJ39">
        <v>0.1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0.05</v>
      </c>
      <c r="AQ39">
        <v>1</v>
      </c>
      <c r="AR39">
        <v>1</v>
      </c>
      <c r="AS39" s="3" t="s">
        <v>13</v>
      </c>
      <c r="AT39" t="s">
        <v>75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29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0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1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2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3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4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5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7"/>
        <v>Gold, Exp, Heart, LevelPack, Seal, Seal, Gacha, Gacha, Gacha</v>
      </c>
      <c r="D41" s="1" t="str">
        <f t="shared" ca="1" si="128"/>
        <v>2, 1, 4, 3, 7, 7, 5, 5, 5</v>
      </c>
      <c r="E41" s="1" t="str">
        <f t="shared" si="129"/>
        <v>, , , , , , e, e, e</v>
      </c>
      <c r="F41" s="1" t="str">
        <f t="shared" si="130"/>
        <v>1, 1, 1, 1, 1, 0.3, 0.1, 0.05, 0.01</v>
      </c>
      <c r="G41" s="1" t="str">
        <f t="shared" si="131"/>
        <v>0.33, 100, 2, 1, 1, 1, 1, 1, 1</v>
      </c>
      <c r="H41" s="1" t="str">
        <f t="shared" si="132"/>
        <v>0.93, 100, 2, 1, 1, 1, 1, 1, 1</v>
      </c>
      <c r="I41" s="3" t="s">
        <v>10</v>
      </c>
      <c r="K41" s="4" t="str">
        <f t="shared" si="133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4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5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7"/>
        <v>Gold, Exp, Heart, LevelPack, Seal, Seal, Gacha, Gacha, Gacha</v>
      </c>
      <c r="D42" s="1" t="str">
        <f t="shared" ca="1" si="128"/>
        <v>2, 1, 4, 3, 7, 7, 5, 5, 5</v>
      </c>
      <c r="E42" s="1" t="str">
        <f t="shared" si="129"/>
        <v>, , , , , , e, e, e</v>
      </c>
      <c r="F42" s="1" t="str">
        <f t="shared" si="130"/>
        <v>1, 1, 1, 1, 1, 0.3, 0.1, 0.05, 0.01</v>
      </c>
      <c r="G42" s="1" t="str">
        <f t="shared" si="131"/>
        <v>0.365, 100, 2, 1, 1, 1, 1, 1, 1</v>
      </c>
      <c r="H42" s="1" t="str">
        <f t="shared" si="132"/>
        <v>0.965, 100, 2, 1, 1, 1, 1, 1, 1</v>
      </c>
      <c r="I42" s="3" t="s">
        <v>10</v>
      </c>
      <c r="K42" s="4" t="str">
        <f t="shared" si="133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4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5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7"/>
        <v>Gold, Exp, Heart, LevelPack, Seal, Seal, Gacha, Gacha, Gacha</v>
      </c>
      <c r="D43" s="1" t="str">
        <f t="shared" ca="1" si="128"/>
        <v>2, 1, 4, 3, 7, 7, 5, 5, 5</v>
      </c>
      <c r="E43" s="1" t="str">
        <f t="shared" si="129"/>
        <v>, , , , , , e, e, e</v>
      </c>
      <c r="F43" s="1" t="str">
        <f t="shared" si="130"/>
        <v>1, 1, 1, 1, 1, 0.3, 0.1, 0.05, 0.01</v>
      </c>
      <c r="G43" s="1" t="str">
        <f t="shared" si="131"/>
        <v>0.4, 100, 2, 1, 1, 1, 1, 1, 1</v>
      </c>
      <c r="H43" s="1" t="str">
        <f t="shared" si="132"/>
        <v>1, 100, 2, 1, 1, 1, 1, 1, 1</v>
      </c>
      <c r="I43" s="3" t="s">
        <v>10</v>
      </c>
      <c r="K43" s="4" t="str">
        <f t="shared" si="133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4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5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7"/>
        <v>Gold, Exp, Heart, LevelPack, Seal, Seal, Gacha, Gacha, Gacha</v>
      </c>
      <c r="D44" s="1" t="str">
        <f t="shared" ca="1" si="128"/>
        <v>2, 1, 4, 3, 7, 7, 5, 5, 5</v>
      </c>
      <c r="E44" s="1" t="str">
        <f t="shared" si="129"/>
        <v>, , , , , , e, e, e</v>
      </c>
      <c r="F44" s="1" t="str">
        <f t="shared" si="130"/>
        <v>1, 1, 1, 1, 1, 0.3, 0.1, 0.05, 0.01</v>
      </c>
      <c r="G44" s="1" t="str">
        <f t="shared" si="131"/>
        <v>0.435, 100, 2, 1, 1, 1, 1, 1, 1</v>
      </c>
      <c r="H44" s="1" t="str">
        <f t="shared" si="132"/>
        <v>1.035, 100, 2, 1, 1, 1, 1, 1, 1</v>
      </c>
      <c r="I44" s="3" t="s">
        <v>10</v>
      </c>
      <c r="K44" s="4" t="str">
        <f t="shared" si="133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4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5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7"/>
        <v>Gold, Exp, Heart, LevelPack, Seal, Seal, Gacha, Gacha, Gacha</v>
      </c>
      <c r="D45" s="1" t="str">
        <f t="shared" ca="1" si="128"/>
        <v>2, 1, 4, 3, 7, 7, 5, 5, 5</v>
      </c>
      <c r="E45" s="1" t="str">
        <f t="shared" si="129"/>
        <v>, , , , , , e, e, e</v>
      </c>
      <c r="F45" s="1" t="str">
        <f t="shared" si="130"/>
        <v>1, 1, 1, 1, 1, 0.3, 0.1, 0.05, 0.01</v>
      </c>
      <c r="G45" s="1" t="str">
        <f t="shared" si="131"/>
        <v>0.47, 100, 2, 1, 1, 1, 1, 1, 1</v>
      </c>
      <c r="H45" s="1" t="str">
        <f t="shared" si="132"/>
        <v>1.07, 100, 2, 1, 1, 1, 1, 1, 1</v>
      </c>
      <c r="I45" s="3" t="s">
        <v>10</v>
      </c>
      <c r="K45" s="4" t="str">
        <f t="shared" si="133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4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5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7"/>
        <v>Gold, Exp, LevelPack, Seal, Gacha, Gacha, Gacha</v>
      </c>
      <c r="D46" s="1" t="str">
        <f t="shared" ca="1" si="128"/>
        <v>2, 1, 3, 7, 5, 5, 5</v>
      </c>
      <c r="E46" s="1" t="str">
        <f t="shared" si="129"/>
        <v>, , , , e, e, e</v>
      </c>
      <c r="F46" s="1" t="str">
        <f t="shared" si="130"/>
        <v>1, 1, 1, 1, 0.1, 0.05, 0.01</v>
      </c>
      <c r="G46" s="1" t="str">
        <f t="shared" si="131"/>
        <v>23.25, 100, 1, 1, 1, 1, 1</v>
      </c>
      <c r="H46" s="1" t="str">
        <f t="shared" si="132"/>
        <v>25.05, 100, 1, 1, 1, 1, 1</v>
      </c>
      <c r="I46" s="3" t="s">
        <v>10</v>
      </c>
      <c r="K46" s="4" t="str">
        <f t="shared" si="133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4"/>
        <v/>
      </c>
      <c r="R46">
        <v>1</v>
      </c>
      <c r="S46">
        <v>100</v>
      </c>
      <c r="T46">
        <v>100</v>
      </c>
      <c r="U46" s="3" t="s">
        <v>11</v>
      </c>
      <c r="W46" s="4" t="str">
        <f t="shared" si="135"/>
        <v/>
      </c>
      <c r="X46">
        <v>1</v>
      </c>
      <c r="Y46">
        <v>1</v>
      </c>
      <c r="Z46">
        <v>1</v>
      </c>
      <c r="AA46" s="3" t="s">
        <v>239</v>
      </c>
      <c r="AC46" s="4" t="str">
        <f t="shared" ref="AC46" si="136">IF(AND(OR(AA46="Gacha",AA46="Origin"),ISBLANK(AB46)),"서브밸류 필요","")</f>
        <v/>
      </c>
      <c r="AD46">
        <v>1</v>
      </c>
      <c r="AE46">
        <v>1</v>
      </c>
      <c r="AF46">
        <v>1</v>
      </c>
      <c r="AG46" s="3" t="s">
        <v>13</v>
      </c>
      <c r="AH46" t="s">
        <v>75</v>
      </c>
      <c r="AI46" s="4" t="str">
        <f t="shared" ref="AI46" si="137">IF(AND(OR(AG46="Gacha",AG46="Origin"),ISBLANK(AH46)),"서브밸류 필요","")</f>
        <v/>
      </c>
      <c r="AJ46">
        <v>0.1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8">IF(AND(OR(AM46="Gacha",AM46="Origin"),ISBLANK(AN46)),"서브밸류 필요","")</f>
        <v/>
      </c>
      <c r="AP46">
        <v>0.05</v>
      </c>
      <c r="AQ46">
        <v>1</v>
      </c>
      <c r="AR46">
        <v>1</v>
      </c>
      <c r="AS46" s="3" t="s">
        <v>13</v>
      </c>
      <c r="AT46" t="s">
        <v>75</v>
      </c>
      <c r="AU46" s="4" t="str">
        <f t="shared" ref="AU46" si="139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0">IF(AND(OR(AY46="Gacha",AY46="Origin"),ISBLANK(AZ46)),"서브밸류 필요","")</f>
        <v/>
      </c>
      <c r="BE46" s="3"/>
      <c r="BG46" s="4" t="str">
        <f t="shared" si="20"/>
        <v/>
      </c>
    </row>
    <row r="47" spans="1:62">
      <c r="A47">
        <v>5015</v>
      </c>
      <c r="C47" t="str">
        <f t="shared" si="127"/>
        <v>Gold, Exp, Heart, LevelPack, Seal, Seal, Gacha, Gacha, Gacha</v>
      </c>
      <c r="D47" s="1" t="str">
        <f t="shared" ca="1" si="128"/>
        <v>2, 1, 4, 3, 7, 7, 5, 5, 5</v>
      </c>
      <c r="E47" s="1" t="str">
        <f t="shared" si="129"/>
        <v>, , , , , , e, e, e</v>
      </c>
      <c r="F47" s="1" t="str">
        <f t="shared" si="130"/>
        <v>1, 1, 1, 1, 1, 0.3, 0.1, 0.05, 0.01</v>
      </c>
      <c r="G47" s="1" t="str">
        <f t="shared" si="131"/>
        <v>0.54, 100, 2, 1, 1, 1, 1, 1, 1</v>
      </c>
      <c r="H47" s="1" t="str">
        <f t="shared" si="132"/>
        <v>1.14, 100, 2, 1, 1, 1, 1, 1, 1</v>
      </c>
      <c r="I47" s="3" t="s">
        <v>10</v>
      </c>
      <c r="K47" s="4" t="str">
        <f t="shared" si="133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4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5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7"/>
        <v>Gold, Exp, Heart, LevelPack, Seal, Seal, Gacha, Gacha, Gacha</v>
      </c>
      <c r="D48" s="1" t="str">
        <f t="shared" ca="1" si="128"/>
        <v>2, 1, 4, 3, 7, 7, 5, 5, 5</v>
      </c>
      <c r="E48" s="1" t="str">
        <f t="shared" si="129"/>
        <v>, , , , , , e, e, e</v>
      </c>
      <c r="F48" s="1" t="str">
        <f t="shared" si="130"/>
        <v>1, 1, 1, 1, 1, 0.3, 0.1, 0.05, 0.01</v>
      </c>
      <c r="G48" s="1" t="str">
        <f t="shared" si="131"/>
        <v>0.575, 100, 2, 1, 1, 1, 1, 1, 1</v>
      </c>
      <c r="H48" s="1" t="str">
        <f t="shared" si="132"/>
        <v>1.175, 100, 2, 1, 1, 1, 1, 1, 1</v>
      </c>
      <c r="I48" s="3" t="s">
        <v>10</v>
      </c>
      <c r="K48" s="4" t="str">
        <f t="shared" si="133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4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5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7"/>
        <v>Gold, Exp, Heart, LevelPack, Seal, Seal, Gacha, Gacha, Gacha</v>
      </c>
      <c r="D49" s="1" t="str">
        <f t="shared" ca="1" si="128"/>
        <v>2, 1, 4, 3, 7, 7, 5, 5, 5</v>
      </c>
      <c r="E49" s="1" t="str">
        <f t="shared" si="129"/>
        <v>, , , , , , e, e, e</v>
      </c>
      <c r="F49" s="1" t="str">
        <f t="shared" si="130"/>
        <v>1, 1, 1, 1, 1, 0.3, 0.1, 0.05, 0.01</v>
      </c>
      <c r="G49" s="1" t="str">
        <f t="shared" si="131"/>
        <v>0.61, 100, 2, 1, 1, 1, 1, 1, 1</v>
      </c>
      <c r="H49" s="1" t="str">
        <f t="shared" si="132"/>
        <v>1.21, 100, 2, 1, 1, 1, 1, 1, 1</v>
      </c>
      <c r="I49" s="3" t="s">
        <v>10</v>
      </c>
      <c r="K49" s="4" t="str">
        <f t="shared" si="133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4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5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7"/>
        <v>Gold, Exp, Heart, LevelPack, Seal, Seal, Gacha, Gacha, Gacha</v>
      </c>
      <c r="D50" s="1" t="str">
        <f t="shared" ca="1" si="128"/>
        <v>2, 1, 4, 3, 7, 7, 5, 5, 5</v>
      </c>
      <c r="E50" s="1" t="str">
        <f t="shared" si="129"/>
        <v>, , , , , , e, e, e</v>
      </c>
      <c r="F50" s="1" t="str">
        <f t="shared" si="130"/>
        <v>1, 1, 1, 1, 1, 0.3, 0.1, 0.05, 0.01</v>
      </c>
      <c r="G50" s="1" t="str">
        <f t="shared" si="131"/>
        <v>0.645, 100, 2, 1, 1, 1, 1, 1, 1</v>
      </c>
      <c r="H50" s="1" t="str">
        <f t="shared" si="132"/>
        <v>1.245, 100, 2, 1, 1, 1, 1, 1, 1</v>
      </c>
      <c r="I50" s="3" t="s">
        <v>10</v>
      </c>
      <c r="K50" s="4" t="str">
        <f t="shared" si="133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4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5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7"/>
        <v>Gold, Exp, Heart, LevelPack, Seal, Seal, Gacha, Gacha, Gacha</v>
      </c>
      <c r="D51" s="1" t="str">
        <f t="shared" ca="1" si="128"/>
        <v>2, 1, 4, 3, 7, 7, 5, 5, 5</v>
      </c>
      <c r="E51" s="1" t="str">
        <f t="shared" si="129"/>
        <v>, , , , , , e, e, e</v>
      </c>
      <c r="F51" s="1" t="str">
        <f t="shared" si="130"/>
        <v>1, 1, 1, 1, 1, 0.3, 0.1, 0.05, 0.01</v>
      </c>
      <c r="G51" s="1" t="str">
        <f t="shared" si="131"/>
        <v>0.68, 100, 2, 1, 1, 1, 1, 1, 1</v>
      </c>
      <c r="H51" s="1" t="str">
        <f t="shared" si="132"/>
        <v>1.28, 100, 2, 1, 1, 1, 1, 1, 1</v>
      </c>
      <c r="I51" s="3" t="s">
        <v>10</v>
      </c>
      <c r="K51" s="4" t="str">
        <f t="shared" si="133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4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5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7"/>
        <v>Gold, Exp, Heart, LevelPack, Seal, Seal, Gacha, Gacha, Gacha</v>
      </c>
      <c r="D52" s="1" t="str">
        <f t="shared" ca="1" si="128"/>
        <v>2, 1, 4, 3, 7, 7, 5, 5, 5</v>
      </c>
      <c r="E52" s="1" t="str">
        <f t="shared" si="129"/>
        <v>, , , , , , e, e, e</v>
      </c>
      <c r="F52" s="1" t="str">
        <f t="shared" si="130"/>
        <v>1, 1, 1, 1, 1, 0.3, 0.1, 0.05, 0.01</v>
      </c>
      <c r="G52" s="1" t="str">
        <f t="shared" si="131"/>
        <v>0.715, 100, 2, 1, 1, 1, 1, 1, 1</v>
      </c>
      <c r="H52" s="1" t="str">
        <f t="shared" si="132"/>
        <v>1.315, 100, 2, 1, 1, 1, 1, 1, 1</v>
      </c>
      <c r="I52" s="3" t="s">
        <v>10</v>
      </c>
      <c r="K52" s="4" t="str">
        <f t="shared" si="133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4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5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7"/>
        <v>Gold, Exp, LevelPack, Seal, Gacha, Gacha, Gacha</v>
      </c>
      <c r="D53" s="1" t="str">
        <f t="shared" ca="1" si="128"/>
        <v>2, 1, 3, 7, 5, 5, 5</v>
      </c>
      <c r="E53" s="1" t="str">
        <f t="shared" si="129"/>
        <v>, , , , e, e, e</v>
      </c>
      <c r="F53" s="1" t="str">
        <f t="shared" si="130"/>
        <v>1, 1, 1, 1, 0.1, 0.05, 0.01</v>
      </c>
      <c r="G53" s="1" t="str">
        <f t="shared" si="131"/>
        <v>26.6625, 100, 1, 1, 1, 1, 1</v>
      </c>
      <c r="H53" s="1" t="str">
        <f t="shared" si="132"/>
        <v>28.4625, 100, 1, 1, 1, 1, 1</v>
      </c>
      <c r="I53" s="3" t="s">
        <v>10</v>
      </c>
      <c r="K53" s="4" t="str">
        <f t="shared" si="133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4"/>
        <v/>
      </c>
      <c r="R53">
        <v>1</v>
      </c>
      <c r="S53">
        <v>100</v>
      </c>
      <c r="T53">
        <v>100</v>
      </c>
      <c r="U53" s="3" t="s">
        <v>11</v>
      </c>
      <c r="W53" s="4" t="str">
        <f t="shared" si="135"/>
        <v/>
      </c>
      <c r="X53">
        <v>1</v>
      </c>
      <c r="Y53">
        <v>1</v>
      </c>
      <c r="Z53">
        <v>1</v>
      </c>
      <c r="AA53" s="3" t="s">
        <v>239</v>
      </c>
      <c r="AC53" s="4" t="str">
        <f t="shared" ref="AC53" si="141">IF(AND(OR(AA53="Gacha",AA53="Origin"),ISBLANK(AB53)),"서브밸류 필요","")</f>
        <v/>
      </c>
      <c r="AD53">
        <v>1</v>
      </c>
      <c r="AE53">
        <v>1</v>
      </c>
      <c r="AF53">
        <v>1</v>
      </c>
      <c r="AG53" s="3" t="s">
        <v>13</v>
      </c>
      <c r="AH53" t="s">
        <v>75</v>
      </c>
      <c r="AI53" s="4" t="str">
        <f t="shared" ref="AI53" si="142">IF(AND(OR(AG53="Gacha",AG53="Origin"),ISBLANK(AH53)),"서브밸류 필요","")</f>
        <v/>
      </c>
      <c r="AJ53">
        <v>0.1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3">IF(AND(OR(AM53="Gacha",AM53="Origin"),ISBLANK(AN53)),"서브밸류 필요","")</f>
        <v/>
      </c>
      <c r="AP53">
        <v>0.05</v>
      </c>
      <c r="AQ53">
        <v>1</v>
      </c>
      <c r="AR53">
        <v>1</v>
      </c>
      <c r="AS53" s="3" t="s">
        <v>13</v>
      </c>
      <c r="AT53" t="s">
        <v>75</v>
      </c>
      <c r="AU53" s="4" t="str">
        <f t="shared" ref="AU53" si="144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5">IF(AND(OR(AY53="Gacha",AY53="Origin"),ISBLANK(AZ53)),"서브밸류 필요","")</f>
        <v/>
      </c>
      <c r="BE53" s="3"/>
      <c r="BG53" s="4" t="str">
        <f t="shared" si="20"/>
        <v/>
      </c>
    </row>
    <row r="54" spans="1:62">
      <c r="A54">
        <v>5022</v>
      </c>
      <c r="C54" t="str">
        <f t="shared" si="127"/>
        <v>Gold, Exp, Heart, LevelPack, Seal, Seal, Gacha, Gacha, Gacha</v>
      </c>
      <c r="D54" s="1" t="str">
        <f t="shared" ca="1" si="128"/>
        <v>2, 1, 4, 3, 7, 7, 5, 5, 5</v>
      </c>
      <c r="E54" s="1" t="str">
        <f t="shared" si="129"/>
        <v>, , , , , , e, e, e</v>
      </c>
      <c r="F54" s="1" t="str">
        <f t="shared" si="130"/>
        <v>1, 1, 1, 1, 1, 0.3, 0.1, 0.05, 0.01</v>
      </c>
      <c r="G54" s="1" t="str">
        <f t="shared" si="131"/>
        <v>0.785, 100, 2, 1, 1, 1, 1, 1, 1</v>
      </c>
      <c r="H54" s="1" t="str">
        <f t="shared" si="132"/>
        <v>1.385, 100, 2, 1, 1, 1, 1, 1, 1</v>
      </c>
      <c r="I54" s="3" t="s">
        <v>10</v>
      </c>
      <c r="K54" s="4" t="str">
        <f t="shared" si="133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4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5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7"/>
        <v>Gold, Exp, Heart, LevelPack, Seal, Seal, Gacha, Gacha, Gacha</v>
      </c>
      <c r="D55" s="1" t="str">
        <f t="shared" ca="1" si="128"/>
        <v>2, 1, 4, 3, 7, 7, 5, 5, 5</v>
      </c>
      <c r="E55" s="1" t="str">
        <f t="shared" si="129"/>
        <v>, , , , , , e, e, e</v>
      </c>
      <c r="F55" s="1" t="str">
        <f t="shared" si="130"/>
        <v>1, 1, 1, 1, 1, 0.3, 0.1, 0.05, 0.01</v>
      </c>
      <c r="G55" s="1" t="str">
        <f t="shared" si="131"/>
        <v>0.82, 100, 2, 1, 1, 1, 1, 1, 1</v>
      </c>
      <c r="H55" s="1" t="str">
        <f t="shared" si="132"/>
        <v>1.42, 100, 2, 1, 1, 1, 1, 1, 1</v>
      </c>
      <c r="I55" s="3" t="s">
        <v>10</v>
      </c>
      <c r="K55" s="4" t="str">
        <f t="shared" si="133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4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5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7"/>
        <v>Gold, Exp, Heart, LevelPack, Seal, Seal, Gacha, Gacha, Gacha</v>
      </c>
      <c r="D56" s="1" t="str">
        <f t="shared" ca="1" si="128"/>
        <v>2, 1, 4, 3, 7, 7, 5, 5, 5</v>
      </c>
      <c r="E56" s="1" t="str">
        <f t="shared" si="129"/>
        <v>, , , , , , e, e, e</v>
      </c>
      <c r="F56" s="1" t="str">
        <f t="shared" si="130"/>
        <v>1, 1, 1, 1, 1, 0.3, 0.1, 0.05, 0.01</v>
      </c>
      <c r="G56" s="1" t="str">
        <f t="shared" si="131"/>
        <v>0.855, 100, 2, 1, 1, 1, 1, 1, 1</v>
      </c>
      <c r="H56" s="1" t="str">
        <f t="shared" si="132"/>
        <v>1.455, 100, 2, 1, 1, 1, 1, 1, 1</v>
      </c>
      <c r="I56" s="3" t="s">
        <v>10</v>
      </c>
      <c r="K56" s="4" t="str">
        <f t="shared" si="133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4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5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7"/>
        <v>Gold, Exp, Heart, LevelPack, Seal, Seal, Gacha, Gacha, Gacha</v>
      </c>
      <c r="D57" s="1" t="str">
        <f t="shared" ca="1" si="128"/>
        <v>2, 1, 4, 3, 7, 7, 5, 5, 5</v>
      </c>
      <c r="E57" s="1" t="str">
        <f t="shared" si="129"/>
        <v>, , , , , , e, e, e</v>
      </c>
      <c r="F57" s="1" t="str">
        <f t="shared" si="130"/>
        <v>1, 1, 1, 1, 1, 0.3, 0.1, 0.05, 0.01</v>
      </c>
      <c r="G57" s="1" t="str">
        <f t="shared" si="131"/>
        <v>0.89, 100, 2, 1, 1, 1, 1, 1, 1</v>
      </c>
      <c r="H57" s="1" t="str">
        <f t="shared" si="132"/>
        <v>1.49, 100, 2, 1, 1, 1, 1, 1, 1</v>
      </c>
      <c r="I57" s="3" t="s">
        <v>10</v>
      </c>
      <c r="K57" s="4" t="str">
        <f t="shared" si="133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4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5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7"/>
        <v>Gold, Exp, Heart, LevelPack, Seal, Seal, Gacha, Gacha, Gacha</v>
      </c>
      <c r="D58" s="1" t="str">
        <f t="shared" ca="1" si="128"/>
        <v>2, 1, 4, 3, 7, 7, 5, 5, 5</v>
      </c>
      <c r="E58" s="1" t="str">
        <f t="shared" si="129"/>
        <v>, , , , , , e, e, e</v>
      </c>
      <c r="F58" s="1" t="str">
        <f t="shared" si="130"/>
        <v>1, 1, 1, 1, 1, 0.3, 0.1, 0.05, 0.01</v>
      </c>
      <c r="G58" s="1" t="str">
        <f t="shared" si="131"/>
        <v>0.925, 100, 2, 1, 1, 1, 1, 1, 1</v>
      </c>
      <c r="H58" s="1" t="str">
        <f t="shared" si="132"/>
        <v>1.525, 100, 2, 1, 1, 1, 1, 1, 1</v>
      </c>
      <c r="I58" s="3" t="s">
        <v>10</v>
      </c>
      <c r="K58" s="4" t="str">
        <f t="shared" si="133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4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5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7"/>
        <v>Gold, Exp, Heart, LevelPack, Seal, Seal, Gacha, Gacha, Gacha</v>
      </c>
      <c r="D59" s="1" t="str">
        <f t="shared" ca="1" si="128"/>
        <v>2, 1, 4, 3, 7, 7, 5, 5, 5</v>
      </c>
      <c r="E59" s="1" t="str">
        <f t="shared" si="129"/>
        <v>, , , , , , e, e, e</v>
      </c>
      <c r="F59" s="1" t="str">
        <f t="shared" si="130"/>
        <v>1, 1, 1, 1, 1, 0.3, 0.1, 0.05, 0.01</v>
      </c>
      <c r="G59" s="1" t="str">
        <f t="shared" si="131"/>
        <v>0.96, 100, 2, 1, 1, 1, 1, 1, 1</v>
      </c>
      <c r="H59" s="1" t="str">
        <f t="shared" si="132"/>
        <v>1.56, 100, 2, 1, 1, 1, 1, 1, 1</v>
      </c>
      <c r="I59" s="3" t="s">
        <v>10</v>
      </c>
      <c r="K59" s="4" t="str">
        <f t="shared" si="133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4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5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7"/>
        <v>Gold, Exp, LevelPack, Seal, Gacha, Gacha, Gacha</v>
      </c>
      <c r="D60" s="1" t="str">
        <f t="shared" ca="1" si="128"/>
        <v>2, 1, 3, 7, 5, 5, 5</v>
      </c>
      <c r="E60" s="1" t="str">
        <f t="shared" si="129"/>
        <v>, , , , e, e, e</v>
      </c>
      <c r="F60" s="1" t="str">
        <f t="shared" si="130"/>
        <v>1, 1, 1, 1, 0.1, 0.05, 0.01</v>
      </c>
      <c r="G60" s="1" t="str">
        <f t="shared" si="131"/>
        <v>29.317, 100, 1, 1, 1, 1, 1</v>
      </c>
      <c r="H60" s="1" t="str">
        <f t="shared" si="132"/>
        <v>31.117, 100, 1, 1, 1, 1, 1</v>
      </c>
      <c r="I60" s="3" t="s">
        <v>10</v>
      </c>
      <c r="K60" s="4" t="str">
        <f t="shared" si="133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4"/>
        <v/>
      </c>
      <c r="R60">
        <v>1</v>
      </c>
      <c r="S60">
        <v>100</v>
      </c>
      <c r="T60">
        <v>100</v>
      </c>
      <c r="U60" s="3" t="s">
        <v>11</v>
      </c>
      <c r="W60" s="4" t="str">
        <f t="shared" si="135"/>
        <v/>
      </c>
      <c r="X60">
        <v>1</v>
      </c>
      <c r="Y60">
        <v>1</v>
      </c>
      <c r="Z60">
        <v>1</v>
      </c>
      <c r="AA60" s="3" t="s">
        <v>239</v>
      </c>
      <c r="AC60" s="4" t="str">
        <f t="shared" ref="AC60" si="146">IF(AND(OR(AA60="Gacha",AA60="Origin"),ISBLANK(AB60)),"서브밸류 필요","")</f>
        <v/>
      </c>
      <c r="AD60">
        <v>1</v>
      </c>
      <c r="AE60">
        <v>1</v>
      </c>
      <c r="AF60">
        <v>1</v>
      </c>
      <c r="AG60" s="3" t="s">
        <v>13</v>
      </c>
      <c r="AH60" t="s">
        <v>75</v>
      </c>
      <c r="AI60" s="4" t="str">
        <f t="shared" ref="AI60" si="147">IF(AND(OR(AG60="Gacha",AG60="Origin"),ISBLANK(AH60)),"서브밸류 필요","")</f>
        <v/>
      </c>
      <c r="AJ60">
        <v>0.1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8">IF(AND(OR(AM60="Gacha",AM60="Origin"),ISBLANK(AN60)),"서브밸류 필요","")</f>
        <v/>
      </c>
      <c r="AP60">
        <v>0.05</v>
      </c>
      <c r="AQ60">
        <v>1</v>
      </c>
      <c r="AR60">
        <v>1</v>
      </c>
      <c r="AS60" s="3" t="s">
        <v>13</v>
      </c>
      <c r="AT60" t="s">
        <v>75</v>
      </c>
      <c r="AU60" s="4" t="str">
        <f t="shared" ref="AU60" si="149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50">IF(AND(OR(AY60="Gacha",AY60="Origin"),ISBLANK(AZ60)),"서브밸류 필요","")</f>
        <v/>
      </c>
      <c r="BE60" s="3"/>
      <c r="BG60" s="4" t="str">
        <f t="shared" ref="BG60" si="151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52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3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4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5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6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57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8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9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60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61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57"/>
        <v>Gold, Seal, Seal, Gacha, Gacha, Gacha, Gacha</v>
      </c>
      <c r="D63" s="1" t="str">
        <f t="shared" ca="1" si="1"/>
        <v>2, 7, 7, 5, 5, 5, 5</v>
      </c>
      <c r="E63" s="1" t="str">
        <f t="shared" si="158"/>
        <v>, , , e, e, e, e</v>
      </c>
      <c r="F63" s="1" t="str">
        <f t="shared" si="159"/>
        <v>1, 1, 0.3, 0.2, 0.1, 0.04, 0.02</v>
      </c>
      <c r="G63" s="1" t="str">
        <f t="shared" si="160"/>
        <v>0.085, 1, 1, 1, 1, 1, 1</v>
      </c>
      <c r="H63" s="1" t="str">
        <f t="shared" si="161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57"/>
        <v>Gold, Seal, Seal, Gacha, Gacha, Gacha, Gacha</v>
      </c>
      <c r="D64" s="1" t="str">
        <f t="shared" ca="1" si="1"/>
        <v>2, 7, 7, 5, 5, 5, 5</v>
      </c>
      <c r="E64" s="1" t="str">
        <f t="shared" si="158"/>
        <v>, , , e, e, e, e</v>
      </c>
      <c r="F64" s="1" t="str">
        <f t="shared" si="159"/>
        <v>1, 1, 0.3, 0.2, 0.1, 0.04, 0.02</v>
      </c>
      <c r="G64" s="1" t="str">
        <f t="shared" si="160"/>
        <v>0.12, 1, 1, 1, 1, 1, 1</v>
      </c>
      <c r="H64" s="1" t="str">
        <f t="shared" si="161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62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63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64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7"/>
        <v>Gold, Seal, Seal, Gacha, Gacha, Gacha, Gacha</v>
      </c>
      <c r="D65" s="1" t="str">
        <f t="shared" ca="1" si="1"/>
        <v>2, 7, 7, 5, 5, 5, 5</v>
      </c>
      <c r="E65" s="1" t="str">
        <f t="shared" si="158"/>
        <v>, , , e, e, e, e</v>
      </c>
      <c r="F65" s="1" t="str">
        <f t="shared" si="159"/>
        <v>1, 1, 0.3, 0.2, 0.1, 0.04, 0.02</v>
      </c>
      <c r="G65" s="1" t="str">
        <f t="shared" si="160"/>
        <v>0.155, 1, 1, 1, 1, 1, 1</v>
      </c>
      <c r="H65" s="1" t="str">
        <f t="shared" si="161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2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63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64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5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67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68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69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70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71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72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73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74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62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63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64"/>
        <v/>
      </c>
      <c r="AV66">
        <v>0.02</v>
      </c>
      <c r="AW66">
        <v>1</v>
      </c>
      <c r="AX66">
        <v>1</v>
      </c>
      <c r="BA66" s="4" t="str">
        <f t="shared" ref="BA66" si="175">IF(AND(OR(AY66="Gacha",AY66="Origin"),ISBLANK(AZ66)),"서브밸류 필요","")</f>
        <v/>
      </c>
      <c r="BE66" s="3"/>
      <c r="BG66" s="4" t="str">
        <f t="shared" ref="BG66" si="176">IF(AND(OR(BE66="Gacha",BE66="Origin"),ISBLANK(BF66)),"서브밸류 필요","")</f>
        <v/>
      </c>
    </row>
    <row r="67" spans="1:59">
      <c r="A67">
        <v>6006</v>
      </c>
      <c r="C67" t="str">
        <f t="shared" ref="C67" si="177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7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8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8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8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83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4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73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74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62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63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64"/>
        <v/>
      </c>
      <c r="AV67">
        <v>0.02</v>
      </c>
      <c r="AW67">
        <v>1</v>
      </c>
      <c r="AX67">
        <v>1</v>
      </c>
      <c r="BA67" s="4" t="str">
        <f t="shared" ref="BA67" si="185">IF(AND(OR(AY67="Gacha",AY67="Origin"),ISBLANK(AZ67)),"서브밸류 필요","")</f>
        <v/>
      </c>
      <c r="BE67" s="3"/>
      <c r="BG67" s="4" t="str">
        <f t="shared" ref="BG67" si="186">IF(AND(OR(BE67="Gacha",BE67="Origin"),ISBLANK(BF67)),"서브밸류 필요","")</f>
        <v/>
      </c>
    </row>
    <row r="68" spans="1:59">
      <c r="A68">
        <v>6007</v>
      </c>
      <c r="C68" t="str">
        <f t="shared" ref="C68:C154" si="187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89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90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91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92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93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94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73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74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62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63"/>
        <v/>
      </c>
      <c r="AP68">
        <v>0.02</v>
      </c>
      <c r="AQ68">
        <v>1</v>
      </c>
      <c r="AR68">
        <v>1</v>
      </c>
      <c r="AS68" s="3"/>
      <c r="AU68" s="4" t="str">
        <f t="shared" ref="AU68:AU150" si="195">IF(AND(OR(AS68="Gacha",AS68="Origin"),ISBLANK(AT68)),"서브밸류 필요","")</f>
        <v/>
      </c>
      <c r="BA68" s="4" t="str">
        <f t="shared" ref="BA68:BA154" si="196">IF(AND(OR(AY68="Gacha",AY68="Origin"),ISBLANK(AZ68)),"서브밸류 필요","")</f>
        <v/>
      </c>
      <c r="BE68" s="3"/>
      <c r="BG68" s="4" t="str">
        <f t="shared" ref="BG68:BG154" si="197">IF(AND(OR(BE68="Gacha",BE68="Origin"),ISBLANK(BF68)),"서브밸류 필요","")</f>
        <v/>
      </c>
    </row>
    <row r="69" spans="1:59">
      <c r="A69">
        <v>6008</v>
      </c>
      <c r="C69" t="str">
        <f t="shared" ref="C69:C89" si="198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200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201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202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203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204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5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73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74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206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207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95"/>
        <v/>
      </c>
      <c r="AV69">
        <v>0.02</v>
      </c>
      <c r="AW69">
        <v>1</v>
      </c>
      <c r="AX69">
        <v>1</v>
      </c>
      <c r="BA69" s="4" t="str">
        <f t="shared" ref="BA69:BA89" si="208">IF(AND(OR(AY69="Gacha",AY69="Origin"),ISBLANK(AZ69)),"서브밸류 필요","")</f>
        <v/>
      </c>
      <c r="BE69" s="3"/>
      <c r="BG69" s="4" t="str">
        <f t="shared" ref="BG69:BG89" si="209">IF(AND(OR(BE69="Gacha",BE69="Origin"),ISBLANK(BF69)),"서브밸류 필요","")</f>
        <v/>
      </c>
    </row>
    <row r="70" spans="1:59">
      <c r="A70">
        <v>6009</v>
      </c>
      <c r="C70" t="str">
        <f t="shared" si="198"/>
        <v>Gold, Seal, Seal, Gacha, Gacha, Gacha, Gacha</v>
      </c>
      <c r="D70" s="1" t="str">
        <f t="shared" ca="1" si="199"/>
        <v>2, 7, 7, 5, 5, 5, 5</v>
      </c>
      <c r="E70" s="1" t="str">
        <f t="shared" si="200"/>
        <v>, , , e, e, e, e</v>
      </c>
      <c r="F70" s="1" t="str">
        <f t="shared" si="201"/>
        <v>1, 1, 0.3, 0.2, 0.1, 0.04, 0.02</v>
      </c>
      <c r="G70" s="1" t="str">
        <f t="shared" si="202"/>
        <v>0.33, 1, 1, 1, 1, 1, 1</v>
      </c>
      <c r="H70" s="1" t="str">
        <f t="shared" si="203"/>
        <v>0.93, 1, 1, 1, 1, 1, 1</v>
      </c>
      <c r="I70" s="3" t="s">
        <v>10</v>
      </c>
      <c r="K70" s="4" t="str">
        <f t="shared" si="204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5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73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74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206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207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95"/>
        <v/>
      </c>
      <c r="AV70">
        <v>0.02</v>
      </c>
      <c r="AW70">
        <v>1</v>
      </c>
      <c r="AX70">
        <v>1</v>
      </c>
      <c r="BA70" s="4" t="str">
        <f t="shared" si="208"/>
        <v/>
      </c>
      <c r="BE70" s="3"/>
      <c r="BG70" s="4" t="str">
        <f t="shared" si="209"/>
        <v/>
      </c>
    </row>
    <row r="71" spans="1:59">
      <c r="A71">
        <v>6010</v>
      </c>
      <c r="C71" t="str">
        <f t="shared" si="198"/>
        <v>Gold, Seal, Seal, Gacha, Gacha, Gacha, Gacha</v>
      </c>
      <c r="D71" s="1" t="str">
        <f t="shared" ca="1" si="199"/>
        <v>2, 7, 7, 5, 5, 5, 5</v>
      </c>
      <c r="E71" s="1" t="str">
        <f t="shared" si="200"/>
        <v>, , , e, e, e, e</v>
      </c>
      <c r="F71" s="1" t="str">
        <f t="shared" si="201"/>
        <v>1, 1, 0.3, 0.2, 0.1, 0.04, 0.02</v>
      </c>
      <c r="G71" s="1" t="str">
        <f t="shared" si="202"/>
        <v>0.365, 1, 1, 1, 1, 1, 1</v>
      </c>
      <c r="H71" s="1" t="str">
        <f t="shared" si="203"/>
        <v>0.965, 1, 1, 1, 1, 1, 1</v>
      </c>
      <c r="I71" s="3" t="s">
        <v>10</v>
      </c>
      <c r="K71" s="4" t="str">
        <f t="shared" si="204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5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73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74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206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207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95"/>
        <v/>
      </c>
      <c r="AV71">
        <v>0.02</v>
      </c>
      <c r="AW71">
        <v>1</v>
      </c>
      <c r="AX71">
        <v>1</v>
      </c>
      <c r="BA71" s="4" t="str">
        <f t="shared" si="208"/>
        <v/>
      </c>
      <c r="BE71" s="3"/>
      <c r="BG71" s="4" t="str">
        <f t="shared" si="209"/>
        <v/>
      </c>
    </row>
    <row r="72" spans="1:59">
      <c r="A72">
        <v>6011</v>
      </c>
      <c r="C72" t="str">
        <f t="shared" si="198"/>
        <v>Gold, Seal, Seal, Gacha, Gacha, Gacha, Gacha</v>
      </c>
      <c r="D72" s="1" t="str">
        <f t="shared" ca="1" si="199"/>
        <v>2, 7, 7, 5, 5, 5, 5</v>
      </c>
      <c r="E72" s="1" t="str">
        <f t="shared" si="200"/>
        <v>, , , e, e, e, e</v>
      </c>
      <c r="F72" s="1" t="str">
        <f t="shared" si="201"/>
        <v>1, 1, 0.3, 0.2, 0.1, 0.04, 0.02</v>
      </c>
      <c r="G72" s="1" t="str">
        <f t="shared" si="202"/>
        <v>0.4, 1, 1, 1, 1, 1, 1</v>
      </c>
      <c r="H72" s="1" t="str">
        <f t="shared" si="203"/>
        <v>1, 1, 1, 1, 1, 1, 1</v>
      </c>
      <c r="I72" s="3" t="s">
        <v>10</v>
      </c>
      <c r="K72" s="4" t="str">
        <f t="shared" si="204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5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73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74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206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207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95"/>
        <v/>
      </c>
      <c r="AV72">
        <v>0.02</v>
      </c>
      <c r="AW72">
        <v>1</v>
      </c>
      <c r="AX72">
        <v>1</v>
      </c>
      <c r="BA72" s="4" t="str">
        <f t="shared" si="208"/>
        <v/>
      </c>
      <c r="BE72" s="3"/>
      <c r="BG72" s="4" t="str">
        <f t="shared" si="209"/>
        <v/>
      </c>
    </row>
    <row r="73" spans="1:59">
      <c r="A73">
        <v>6012</v>
      </c>
      <c r="C73" t="str">
        <f t="shared" si="198"/>
        <v>Gold, Seal, Seal, Gacha, Gacha, Gacha, Gacha</v>
      </c>
      <c r="D73" s="1" t="str">
        <f t="shared" ca="1" si="199"/>
        <v>2, 7, 7, 5, 5, 5, 5</v>
      </c>
      <c r="E73" s="1" t="str">
        <f t="shared" si="200"/>
        <v>, , , e, e, e, e</v>
      </c>
      <c r="F73" s="1" t="str">
        <f t="shared" si="201"/>
        <v>1, 1, 0.3, 0.2, 0.1, 0.04, 0.02</v>
      </c>
      <c r="G73" s="1" t="str">
        <f t="shared" si="202"/>
        <v>0.435, 1, 1, 1, 1, 1, 1</v>
      </c>
      <c r="H73" s="1" t="str">
        <f t="shared" si="203"/>
        <v>1.035, 1, 1, 1, 1, 1, 1</v>
      </c>
      <c r="I73" s="3" t="s">
        <v>10</v>
      </c>
      <c r="K73" s="4" t="str">
        <f t="shared" si="204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5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73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74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206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207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95"/>
        <v/>
      </c>
      <c r="AV73">
        <v>0.02</v>
      </c>
      <c r="AW73">
        <v>1</v>
      </c>
      <c r="AX73">
        <v>1</v>
      </c>
      <c r="BA73" s="4" t="str">
        <f t="shared" si="208"/>
        <v/>
      </c>
      <c r="BE73" s="3"/>
      <c r="BG73" s="4" t="str">
        <f t="shared" si="209"/>
        <v/>
      </c>
    </row>
    <row r="74" spans="1:59">
      <c r="A74">
        <v>6013</v>
      </c>
      <c r="C74" t="str">
        <f t="shared" si="198"/>
        <v>Gold, Seal, Seal, Gacha, Gacha, Gacha, Gacha</v>
      </c>
      <c r="D74" s="1" t="str">
        <f t="shared" ca="1" si="199"/>
        <v>2, 7, 7, 5, 5, 5, 5</v>
      </c>
      <c r="E74" s="1" t="str">
        <f t="shared" si="200"/>
        <v>, , , e, e, e, e</v>
      </c>
      <c r="F74" s="1" t="str">
        <f t="shared" si="201"/>
        <v>1, 1, 0.3, 0.2, 0.1, 0.04, 0.02</v>
      </c>
      <c r="G74" s="1" t="str">
        <f t="shared" si="202"/>
        <v>0.47, 1, 1, 1, 1, 1, 1</v>
      </c>
      <c r="H74" s="1" t="str">
        <f t="shared" si="203"/>
        <v>1.07, 1, 1, 1, 1, 1, 1</v>
      </c>
      <c r="I74" s="3" t="s">
        <v>10</v>
      </c>
      <c r="K74" s="4" t="str">
        <f t="shared" si="204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5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73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74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206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207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95"/>
        <v/>
      </c>
      <c r="AV74">
        <v>0.02</v>
      </c>
      <c r="AW74">
        <v>1</v>
      </c>
      <c r="AX74">
        <v>1</v>
      </c>
      <c r="BA74" s="4" t="str">
        <f t="shared" si="208"/>
        <v/>
      </c>
      <c r="BE74" s="3"/>
      <c r="BG74" s="4" t="str">
        <f t="shared" si="209"/>
        <v/>
      </c>
    </row>
    <row r="75" spans="1:59">
      <c r="A75">
        <v>6014</v>
      </c>
      <c r="C75" t="str">
        <f t="shared" si="198"/>
        <v>Gold, Seal, Gacha, Gacha, Gacha, Gacha</v>
      </c>
      <c r="D75" s="1" t="str">
        <f t="shared" ca="1" si="199"/>
        <v>2, 7, 5, 5, 5, 5</v>
      </c>
      <c r="E75" s="1" t="str">
        <f t="shared" si="200"/>
        <v>, , e, e, e, e</v>
      </c>
      <c r="F75" s="1" t="str">
        <f t="shared" si="201"/>
        <v>1, 1, 0.2, 0.1, 0.04, 0.02</v>
      </c>
      <c r="G75" s="1" t="str">
        <f t="shared" si="202"/>
        <v>23.25, 1, 1, 1, 1, 1</v>
      </c>
      <c r="H75" s="1" t="str">
        <f t="shared" si="203"/>
        <v>25.05, 1, 1, 1, 1, 1</v>
      </c>
      <c r="I75" s="3" t="s">
        <v>10</v>
      </c>
      <c r="K75" s="4" t="str">
        <f t="shared" si="204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205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10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74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206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207"/>
        <v/>
      </c>
      <c r="AP75">
        <v>0.02</v>
      </c>
      <c r="AQ75">
        <v>1</v>
      </c>
      <c r="AR75">
        <v>1</v>
      </c>
      <c r="AS75" s="3"/>
      <c r="AU75" s="4" t="str">
        <f t="shared" ref="AU75:AU89" si="211">IF(AND(OR(AS75="Gacha",AS75="Origin"),ISBLANK(AT75)),"서브밸류 필요","")</f>
        <v/>
      </c>
      <c r="BA75" s="4" t="str">
        <f t="shared" si="208"/>
        <v/>
      </c>
      <c r="BE75" s="3"/>
      <c r="BG75" s="4" t="str">
        <f t="shared" si="209"/>
        <v/>
      </c>
    </row>
    <row r="76" spans="1:59">
      <c r="A76">
        <v>6015</v>
      </c>
      <c r="C76" t="str">
        <f t="shared" si="198"/>
        <v>Gold, Seal, Seal, Gacha, Gacha, Gacha, Gacha</v>
      </c>
      <c r="D76" s="1" t="str">
        <f t="shared" ca="1" si="199"/>
        <v>2, 7, 7, 5, 5, 5, 5</v>
      </c>
      <c r="E76" s="1" t="str">
        <f t="shared" si="200"/>
        <v>, , , e, e, e, e</v>
      </c>
      <c r="F76" s="1" t="str">
        <f t="shared" si="201"/>
        <v>1, 1, 0.3, 0.2, 0.1, 0.04, 0.02</v>
      </c>
      <c r="G76" s="1" t="str">
        <f t="shared" si="202"/>
        <v>0.54, 1, 1, 1, 1, 1, 1</v>
      </c>
      <c r="H76" s="1" t="str">
        <f t="shared" si="203"/>
        <v>1.14, 1, 1, 1, 1, 1, 1</v>
      </c>
      <c r="I76" s="3" t="s">
        <v>10</v>
      </c>
      <c r="K76" s="4" t="str">
        <f t="shared" si="204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5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73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74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12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13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11"/>
        <v/>
      </c>
      <c r="AV76">
        <v>0.02</v>
      </c>
      <c r="AW76">
        <v>1</v>
      </c>
      <c r="AX76">
        <v>1</v>
      </c>
      <c r="BA76" s="4" t="str">
        <f t="shared" si="208"/>
        <v/>
      </c>
      <c r="BE76" s="3"/>
      <c r="BG76" s="4" t="str">
        <f t="shared" si="209"/>
        <v/>
      </c>
    </row>
    <row r="77" spans="1:59">
      <c r="A77">
        <v>6016</v>
      </c>
      <c r="C77" t="str">
        <f t="shared" si="198"/>
        <v>Gold, Seal, Seal, Gacha, Gacha, Gacha, Gacha</v>
      </c>
      <c r="D77" s="1" t="str">
        <f t="shared" ca="1" si="199"/>
        <v>2, 7, 7, 5, 5, 5, 5</v>
      </c>
      <c r="E77" s="1" t="str">
        <f t="shared" si="200"/>
        <v>, , , e, e, e, e</v>
      </c>
      <c r="F77" s="1" t="str">
        <f t="shared" si="201"/>
        <v>1, 1, 0.3, 0.2, 0.1, 0.04, 0.02</v>
      </c>
      <c r="G77" s="1" t="str">
        <f t="shared" si="202"/>
        <v>0.575, 1, 1, 1, 1, 1, 1</v>
      </c>
      <c r="H77" s="1" t="str">
        <f t="shared" si="203"/>
        <v>1.175, 1, 1, 1, 1, 1, 1</v>
      </c>
      <c r="I77" s="3" t="s">
        <v>10</v>
      </c>
      <c r="K77" s="4" t="str">
        <f t="shared" si="204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5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73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74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1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1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11"/>
        <v/>
      </c>
      <c r="AV77">
        <v>0.02</v>
      </c>
      <c r="AW77">
        <v>1</v>
      </c>
      <c r="AX77">
        <v>1</v>
      </c>
      <c r="BA77" s="4" t="str">
        <f t="shared" si="208"/>
        <v/>
      </c>
      <c r="BE77" s="3"/>
      <c r="BG77" s="4" t="str">
        <f t="shared" si="209"/>
        <v/>
      </c>
    </row>
    <row r="78" spans="1:59">
      <c r="A78">
        <v>6017</v>
      </c>
      <c r="C78" t="str">
        <f t="shared" si="198"/>
        <v>Gold, Seal, Seal, Gacha, Gacha, Gacha, Gacha</v>
      </c>
      <c r="D78" s="1" t="str">
        <f t="shared" ca="1" si="199"/>
        <v>2, 7, 7, 5, 5, 5, 5</v>
      </c>
      <c r="E78" s="1" t="str">
        <f t="shared" si="200"/>
        <v>, , , e, e, e, e</v>
      </c>
      <c r="F78" s="1" t="str">
        <f t="shared" si="201"/>
        <v>1, 1, 0.3, 0.2, 0.1, 0.04, 0.02</v>
      </c>
      <c r="G78" s="1" t="str">
        <f t="shared" si="202"/>
        <v>0.61, 1, 1, 1, 1, 1, 1</v>
      </c>
      <c r="H78" s="1" t="str">
        <f t="shared" si="203"/>
        <v>1.21, 1, 1, 1, 1, 1, 1</v>
      </c>
      <c r="I78" s="3" t="s">
        <v>10</v>
      </c>
      <c r="K78" s="4" t="str">
        <f t="shared" si="204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5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73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74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1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1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11"/>
        <v/>
      </c>
      <c r="AV78">
        <v>0.02</v>
      </c>
      <c r="AW78">
        <v>1</v>
      </c>
      <c r="AX78">
        <v>1</v>
      </c>
      <c r="BA78" s="4" t="str">
        <f t="shared" si="208"/>
        <v/>
      </c>
      <c r="BE78" s="3"/>
      <c r="BG78" s="4" t="str">
        <f t="shared" si="209"/>
        <v/>
      </c>
    </row>
    <row r="79" spans="1:59">
      <c r="A79">
        <v>6018</v>
      </c>
      <c r="C79" t="str">
        <f t="shared" si="198"/>
        <v>Gold, Seal, Seal, Gacha, Gacha, Gacha, Gacha</v>
      </c>
      <c r="D79" s="1" t="str">
        <f t="shared" ca="1" si="199"/>
        <v>2, 7, 7, 5, 5, 5, 5</v>
      </c>
      <c r="E79" s="1" t="str">
        <f t="shared" si="200"/>
        <v>, , , e, e, e, e</v>
      </c>
      <c r="F79" s="1" t="str">
        <f t="shared" si="201"/>
        <v>1, 1, 0.3, 0.2, 0.1, 0.04, 0.02</v>
      </c>
      <c r="G79" s="1" t="str">
        <f t="shared" si="202"/>
        <v>0.645, 1, 1, 1, 1, 1, 1</v>
      </c>
      <c r="H79" s="1" t="str">
        <f t="shared" si="203"/>
        <v>1.245, 1, 1, 1, 1, 1, 1</v>
      </c>
      <c r="I79" s="3" t="s">
        <v>10</v>
      </c>
      <c r="K79" s="4" t="str">
        <f t="shared" si="204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5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73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74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1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1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11"/>
        <v/>
      </c>
      <c r="AV79">
        <v>0.02</v>
      </c>
      <c r="AW79">
        <v>1</v>
      </c>
      <c r="AX79">
        <v>1</v>
      </c>
      <c r="BA79" s="4" t="str">
        <f t="shared" si="208"/>
        <v/>
      </c>
      <c r="BE79" s="3"/>
      <c r="BG79" s="4" t="str">
        <f t="shared" si="209"/>
        <v/>
      </c>
    </row>
    <row r="80" spans="1:59">
      <c r="A80">
        <v>6019</v>
      </c>
      <c r="C80" t="str">
        <f t="shared" si="198"/>
        <v>Gold, Seal, Seal, Gacha, Gacha, Gacha, Gacha</v>
      </c>
      <c r="D80" s="1" t="str">
        <f t="shared" ca="1" si="199"/>
        <v>2, 7, 7, 5, 5, 5, 5</v>
      </c>
      <c r="E80" s="1" t="str">
        <f t="shared" si="200"/>
        <v>, , , e, e, e, e</v>
      </c>
      <c r="F80" s="1" t="str">
        <f t="shared" si="201"/>
        <v>1, 1, 0.3, 0.2, 0.1, 0.04, 0.02</v>
      </c>
      <c r="G80" s="1" t="str">
        <f t="shared" si="202"/>
        <v>0.68, 1, 1, 1, 1, 1, 1</v>
      </c>
      <c r="H80" s="1" t="str">
        <f t="shared" si="203"/>
        <v>1.28, 1, 1, 1, 1, 1, 1</v>
      </c>
      <c r="I80" s="3" t="s">
        <v>10</v>
      </c>
      <c r="K80" s="4" t="str">
        <f t="shared" si="204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5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73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74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1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1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11"/>
        <v/>
      </c>
      <c r="AV80">
        <v>0.02</v>
      </c>
      <c r="AW80">
        <v>1</v>
      </c>
      <c r="AX80">
        <v>1</v>
      </c>
      <c r="BA80" s="4" t="str">
        <f t="shared" si="208"/>
        <v/>
      </c>
      <c r="BE80" s="3"/>
      <c r="BG80" s="4" t="str">
        <f t="shared" si="209"/>
        <v/>
      </c>
    </row>
    <row r="81" spans="1:59">
      <c r="A81">
        <v>6020</v>
      </c>
      <c r="C81" t="str">
        <f t="shared" si="198"/>
        <v>Gold, Seal, Seal, Gacha, Gacha, Gacha, Gacha</v>
      </c>
      <c r="D81" s="1" t="str">
        <f t="shared" ca="1" si="199"/>
        <v>2, 7, 7, 5, 5, 5, 5</v>
      </c>
      <c r="E81" s="1" t="str">
        <f t="shared" si="200"/>
        <v>, , , e, e, e, e</v>
      </c>
      <c r="F81" s="1" t="str">
        <f t="shared" si="201"/>
        <v>1, 1, 0.3, 0.2, 0.1, 0.04, 0.02</v>
      </c>
      <c r="G81" s="1" t="str">
        <f t="shared" si="202"/>
        <v>0.715, 1, 1, 1, 1, 1, 1</v>
      </c>
      <c r="H81" s="1" t="str">
        <f t="shared" si="203"/>
        <v>1.315, 1, 1, 1, 1, 1, 1</v>
      </c>
      <c r="I81" s="3" t="s">
        <v>10</v>
      </c>
      <c r="K81" s="4" t="str">
        <f t="shared" si="204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5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73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74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12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13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11"/>
        <v/>
      </c>
      <c r="AV81">
        <v>0.02</v>
      </c>
      <c r="AW81">
        <v>1</v>
      </c>
      <c r="AX81">
        <v>1</v>
      </c>
      <c r="BA81" s="4" t="str">
        <f t="shared" si="208"/>
        <v/>
      </c>
      <c r="BE81" s="3"/>
      <c r="BG81" s="4" t="str">
        <f t="shared" si="209"/>
        <v/>
      </c>
    </row>
    <row r="82" spans="1:59">
      <c r="A82">
        <v>6021</v>
      </c>
      <c r="C82" t="str">
        <f t="shared" si="198"/>
        <v>Gold, Seal, Gacha, Gacha, Gacha, Gacha</v>
      </c>
      <c r="D82" s="1" t="str">
        <f t="shared" ca="1" si="199"/>
        <v>2, 7, 5, 5, 5, 5</v>
      </c>
      <c r="E82" s="1" t="str">
        <f t="shared" si="200"/>
        <v>, , e, e, e, e</v>
      </c>
      <c r="F82" s="1" t="str">
        <f t="shared" si="201"/>
        <v>1, 1, 0.2, 0.1, 0.04, 0.02</v>
      </c>
      <c r="G82" s="1" t="str">
        <f t="shared" si="202"/>
        <v>26.6625, 1, 1, 1, 1, 1</v>
      </c>
      <c r="H82" s="1" t="str">
        <f t="shared" si="203"/>
        <v>28.4625, 1, 1, 1, 1, 1</v>
      </c>
      <c r="I82" s="3" t="s">
        <v>10</v>
      </c>
      <c r="K82" s="4" t="str">
        <f t="shared" si="204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205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4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74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12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13"/>
        <v/>
      </c>
      <c r="AP82">
        <v>0.02</v>
      </c>
      <c r="AQ82">
        <v>1</v>
      </c>
      <c r="AR82">
        <v>1</v>
      </c>
      <c r="AS82" s="3"/>
      <c r="AU82" s="4" t="str">
        <f t="shared" si="211"/>
        <v/>
      </c>
      <c r="BA82" s="4" t="str">
        <f t="shared" si="208"/>
        <v/>
      </c>
      <c r="BE82" s="3"/>
      <c r="BG82" s="4" t="str">
        <f t="shared" si="209"/>
        <v/>
      </c>
    </row>
    <row r="83" spans="1:59">
      <c r="A83">
        <v>6022</v>
      </c>
      <c r="C83" t="str">
        <f t="shared" si="198"/>
        <v>Gold, Seal, Seal, Gacha, Gacha, Gacha, Gacha</v>
      </c>
      <c r="D83" s="1" t="str">
        <f t="shared" ca="1" si="199"/>
        <v>2, 7, 7, 5, 5, 5, 5</v>
      </c>
      <c r="E83" s="1" t="str">
        <f t="shared" si="200"/>
        <v>, , , e, e, e, e</v>
      </c>
      <c r="F83" s="1" t="str">
        <f t="shared" si="201"/>
        <v>1, 1, 0.3, 0.2, 0.1, 0.04, 0.02</v>
      </c>
      <c r="G83" s="1" t="str">
        <f t="shared" si="202"/>
        <v>0.785, 1, 1, 1, 1, 1, 1</v>
      </c>
      <c r="H83" s="1" t="str">
        <f t="shared" si="203"/>
        <v>1.385, 1, 1, 1, 1, 1, 1</v>
      </c>
      <c r="I83" s="3" t="s">
        <v>10</v>
      </c>
      <c r="K83" s="4" t="str">
        <f t="shared" si="204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5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73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74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15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16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11"/>
        <v/>
      </c>
      <c r="AV83">
        <v>0.02</v>
      </c>
      <c r="AW83">
        <v>1</v>
      </c>
      <c r="AX83">
        <v>1</v>
      </c>
      <c r="BA83" s="4" t="str">
        <f t="shared" si="208"/>
        <v/>
      </c>
      <c r="BE83" s="3"/>
      <c r="BG83" s="4" t="str">
        <f t="shared" si="209"/>
        <v/>
      </c>
    </row>
    <row r="84" spans="1:59">
      <c r="A84">
        <v>6023</v>
      </c>
      <c r="C84" t="str">
        <f t="shared" si="198"/>
        <v>Gold, Seal, Seal, Gacha, Gacha, Gacha, Gacha</v>
      </c>
      <c r="D84" s="1" t="str">
        <f t="shared" ca="1" si="199"/>
        <v>2, 7, 7, 5, 5, 5, 5</v>
      </c>
      <c r="E84" s="1" t="str">
        <f t="shared" si="200"/>
        <v>, , , e, e, e, e</v>
      </c>
      <c r="F84" s="1" t="str">
        <f t="shared" si="201"/>
        <v>1, 1, 0.3, 0.2, 0.1, 0.04, 0.02</v>
      </c>
      <c r="G84" s="1" t="str">
        <f t="shared" si="202"/>
        <v>0.82, 1, 1, 1, 1, 1, 1</v>
      </c>
      <c r="H84" s="1" t="str">
        <f t="shared" si="203"/>
        <v>1.42, 1, 1, 1, 1, 1, 1</v>
      </c>
      <c r="I84" s="3" t="s">
        <v>10</v>
      </c>
      <c r="K84" s="4" t="str">
        <f t="shared" si="204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5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73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74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15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16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11"/>
        <v/>
      </c>
      <c r="AV84">
        <v>0.02</v>
      </c>
      <c r="AW84">
        <v>1</v>
      </c>
      <c r="AX84">
        <v>1</v>
      </c>
      <c r="BA84" s="4" t="str">
        <f t="shared" si="208"/>
        <v/>
      </c>
      <c r="BE84" s="3"/>
      <c r="BG84" s="4" t="str">
        <f t="shared" si="209"/>
        <v/>
      </c>
    </row>
    <row r="85" spans="1:59">
      <c r="A85">
        <v>6024</v>
      </c>
      <c r="C85" t="str">
        <f t="shared" si="198"/>
        <v>Gold, Seal, Seal, Gacha, Gacha, Gacha, Gacha</v>
      </c>
      <c r="D85" s="1" t="str">
        <f t="shared" ca="1" si="199"/>
        <v>2, 7, 7, 5, 5, 5, 5</v>
      </c>
      <c r="E85" s="1" t="str">
        <f t="shared" si="200"/>
        <v>, , , e, e, e, e</v>
      </c>
      <c r="F85" s="1" t="str">
        <f t="shared" si="201"/>
        <v>1, 1, 0.3, 0.2, 0.1, 0.04, 0.02</v>
      </c>
      <c r="G85" s="1" t="str">
        <f t="shared" si="202"/>
        <v>0.855, 1, 1, 1, 1, 1, 1</v>
      </c>
      <c r="H85" s="1" t="str">
        <f t="shared" si="203"/>
        <v>1.455, 1, 1, 1, 1, 1, 1</v>
      </c>
      <c r="I85" s="3" t="s">
        <v>10</v>
      </c>
      <c r="K85" s="4" t="str">
        <f t="shared" si="204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5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73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74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15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16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11"/>
        <v/>
      </c>
      <c r="AV85">
        <v>0.02</v>
      </c>
      <c r="AW85">
        <v>1</v>
      </c>
      <c r="AX85">
        <v>1</v>
      </c>
      <c r="BA85" s="4" t="str">
        <f t="shared" si="208"/>
        <v/>
      </c>
      <c r="BE85" s="3"/>
      <c r="BG85" s="4" t="str">
        <f t="shared" si="209"/>
        <v/>
      </c>
    </row>
    <row r="86" spans="1:59">
      <c r="A86">
        <v>6025</v>
      </c>
      <c r="C86" t="str">
        <f t="shared" si="198"/>
        <v>Gold, Seal, Seal, Gacha, Gacha, Gacha, Gacha</v>
      </c>
      <c r="D86" s="1" t="str">
        <f t="shared" ca="1" si="199"/>
        <v>2, 7, 7, 5, 5, 5, 5</v>
      </c>
      <c r="E86" s="1" t="str">
        <f t="shared" si="200"/>
        <v>, , , e, e, e, e</v>
      </c>
      <c r="F86" s="1" t="str">
        <f t="shared" si="201"/>
        <v>1, 1, 0.3, 0.2, 0.1, 0.04, 0.02</v>
      </c>
      <c r="G86" s="1" t="str">
        <f t="shared" si="202"/>
        <v>0.89, 1, 1, 1, 1, 1, 1</v>
      </c>
      <c r="H86" s="1" t="str">
        <f t="shared" si="203"/>
        <v>1.49, 1, 1, 1, 1, 1, 1</v>
      </c>
      <c r="I86" s="3" t="s">
        <v>10</v>
      </c>
      <c r="K86" s="4" t="str">
        <f t="shared" si="204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5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73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74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15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16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11"/>
        <v/>
      </c>
      <c r="AV86">
        <v>0.02</v>
      </c>
      <c r="AW86">
        <v>1</v>
      </c>
      <c r="AX86">
        <v>1</v>
      </c>
      <c r="BA86" s="4" t="str">
        <f t="shared" si="208"/>
        <v/>
      </c>
      <c r="BE86" s="3"/>
      <c r="BG86" s="4" t="str">
        <f t="shared" si="209"/>
        <v/>
      </c>
    </row>
    <row r="87" spans="1:59">
      <c r="A87">
        <v>6026</v>
      </c>
      <c r="C87" t="str">
        <f t="shared" si="198"/>
        <v>Gold, Seal, Seal, Gacha, Gacha, Gacha, Gacha</v>
      </c>
      <c r="D87" s="1" t="str">
        <f t="shared" ca="1" si="199"/>
        <v>2, 7, 7, 5, 5, 5, 5</v>
      </c>
      <c r="E87" s="1" t="str">
        <f t="shared" si="200"/>
        <v>, , , e, e, e, e</v>
      </c>
      <c r="F87" s="1" t="str">
        <f t="shared" si="201"/>
        <v>1, 1, 0.3, 0.2, 0.1, 0.04, 0.02</v>
      </c>
      <c r="G87" s="1" t="str">
        <f t="shared" si="202"/>
        <v>0.925, 1, 1, 1, 1, 1, 1</v>
      </c>
      <c r="H87" s="1" t="str">
        <f t="shared" si="203"/>
        <v>1.525, 1, 1, 1, 1, 1, 1</v>
      </c>
      <c r="I87" s="3" t="s">
        <v>10</v>
      </c>
      <c r="K87" s="4" t="str">
        <f t="shared" si="204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5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73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74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15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16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11"/>
        <v/>
      </c>
      <c r="AV87">
        <v>0.02</v>
      </c>
      <c r="AW87">
        <v>1</v>
      </c>
      <c r="AX87">
        <v>1</v>
      </c>
      <c r="BA87" s="4" t="str">
        <f t="shared" si="208"/>
        <v/>
      </c>
      <c r="BE87" s="3"/>
      <c r="BG87" s="4" t="str">
        <f t="shared" si="209"/>
        <v/>
      </c>
    </row>
    <row r="88" spans="1:59">
      <c r="A88">
        <v>6027</v>
      </c>
      <c r="C88" t="str">
        <f t="shared" si="198"/>
        <v>Gold, Seal, Seal, Gacha, Gacha, Gacha, Gacha</v>
      </c>
      <c r="D88" s="1" t="str">
        <f t="shared" ca="1" si="199"/>
        <v>2, 7, 7, 5, 5, 5, 5</v>
      </c>
      <c r="E88" s="1" t="str">
        <f t="shared" si="200"/>
        <v>, , , e, e, e, e</v>
      </c>
      <c r="F88" s="1" t="str">
        <f t="shared" si="201"/>
        <v>1, 1, 0.3, 0.2, 0.1, 0.04, 0.02</v>
      </c>
      <c r="G88" s="1" t="str">
        <f t="shared" si="202"/>
        <v>0.96, 1, 1, 1, 1, 1, 1</v>
      </c>
      <c r="H88" s="1" t="str">
        <f t="shared" si="203"/>
        <v>1.56, 1, 1, 1, 1, 1, 1</v>
      </c>
      <c r="I88" s="3" t="s">
        <v>10</v>
      </c>
      <c r="K88" s="4" t="str">
        <f t="shared" si="204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5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73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74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15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16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11"/>
        <v/>
      </c>
      <c r="AV88">
        <v>0.02</v>
      </c>
      <c r="AW88">
        <v>1</v>
      </c>
      <c r="AX88">
        <v>1</v>
      </c>
      <c r="BA88" s="4" t="str">
        <f t="shared" si="208"/>
        <v/>
      </c>
      <c r="BE88" s="3"/>
      <c r="BG88" s="4" t="str">
        <f t="shared" si="209"/>
        <v/>
      </c>
    </row>
    <row r="89" spans="1:59">
      <c r="A89">
        <v>6028</v>
      </c>
      <c r="C89" t="str">
        <f t="shared" si="198"/>
        <v>Gold, Seal, Gacha, Gacha, Gacha, Gacha</v>
      </c>
      <c r="D89" s="1" t="str">
        <f t="shared" ca="1" si="199"/>
        <v>2, 7, 5, 5, 5, 5</v>
      </c>
      <c r="E89" s="1" t="str">
        <f t="shared" si="200"/>
        <v>, , e, e, e, e</v>
      </c>
      <c r="F89" s="1" t="str">
        <f t="shared" si="201"/>
        <v>1, 1, 0.2, 0.1, 0.04, 0.02</v>
      </c>
      <c r="G89" s="1" t="str">
        <f t="shared" si="202"/>
        <v>29.317, 1, 1, 1, 1, 1</v>
      </c>
      <c r="H89" s="1" t="str">
        <f t="shared" si="203"/>
        <v>31.117, 1, 1, 1, 1, 1</v>
      </c>
      <c r="I89" s="3" t="s">
        <v>10</v>
      </c>
      <c r="K89" s="4" t="str">
        <f t="shared" si="204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205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7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74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15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16"/>
        <v/>
      </c>
      <c r="AP89">
        <v>0.02</v>
      </c>
      <c r="AQ89">
        <v>1</v>
      </c>
      <c r="AR89">
        <v>1</v>
      </c>
      <c r="AS89" s="3"/>
      <c r="AU89" s="4" t="str">
        <f t="shared" si="211"/>
        <v/>
      </c>
      <c r="BA89" s="4" t="str">
        <f t="shared" si="208"/>
        <v/>
      </c>
      <c r="BE89" s="3"/>
      <c r="BG89" s="4" t="str">
        <f t="shared" si="209"/>
        <v/>
      </c>
    </row>
    <row r="90" spans="1:59">
      <c r="A90" t="str">
        <f t="shared" ref="A90:A97" si="218">"c"&amp;A3</f>
        <v>c1000</v>
      </c>
      <c r="B90" t="s">
        <v>166</v>
      </c>
      <c r="C90" t="str">
        <f t="shared" si="187"/>
        <v>Gold, Exp, Heart</v>
      </c>
      <c r="D90" s="1" t="str">
        <f t="shared" ca="1" si="188"/>
        <v>2, 1, 4</v>
      </c>
      <c r="E90" s="1" t="str">
        <f t="shared" si="189"/>
        <v xml:space="preserve">, , </v>
      </c>
      <c r="F90" s="1" t="str">
        <f t="shared" si="190"/>
        <v>1, 1, 0.075</v>
      </c>
      <c r="G90" s="1" t="str">
        <f t="shared" si="191"/>
        <v>0.015, 5, 1</v>
      </c>
      <c r="H90" s="1" t="str">
        <f t="shared" si="192"/>
        <v>0.145, 5, 1</v>
      </c>
      <c r="I90" s="3" t="s">
        <v>10</v>
      </c>
      <c r="K90" s="4" t="str">
        <f t="shared" si="193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4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19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0">IF(AND(OR(AA90="Gacha",AA90="Origin"),ISBLANK(AB90)),"서브밸류 필요","")</f>
        <v/>
      </c>
      <c r="AG90" s="3"/>
      <c r="AI90" s="4" t="str">
        <f t="shared" ref="AI90:AI150" si="221">IF(AND(OR(AG90="Gacha",AG90="Origin"),ISBLANK(AH90)),"서브밸류 필요","")</f>
        <v/>
      </c>
      <c r="AM90" s="3"/>
      <c r="AO90" s="4" t="str">
        <f t="shared" ref="AO90:AO150" si="222">IF(AND(OR(AM90="Gacha",AM90="Origin"),ISBLANK(AN90)),"서브밸류 필요","")</f>
        <v/>
      </c>
      <c r="AS90" s="3"/>
      <c r="AU90" s="4" t="str">
        <f t="shared" si="195"/>
        <v/>
      </c>
      <c r="AY90" s="3"/>
      <c r="BA90" s="4" t="str">
        <f t="shared" si="196"/>
        <v/>
      </c>
      <c r="BE90" s="3"/>
      <c r="BG90" s="4" t="str">
        <f t="shared" si="197"/>
        <v/>
      </c>
    </row>
    <row r="91" spans="1:59">
      <c r="A91" t="str">
        <f t="shared" si="218"/>
        <v>c1001</v>
      </c>
      <c r="C91" t="str">
        <f t="shared" si="187"/>
        <v>Gold, Exp, Heart</v>
      </c>
      <c r="D91" s="1" t="str">
        <f t="shared" ca="1" si="188"/>
        <v>2, 1, 4</v>
      </c>
      <c r="E91" s="1" t="str">
        <f t="shared" si="189"/>
        <v xml:space="preserve">, , </v>
      </c>
      <c r="F91" s="1" t="str">
        <f t="shared" si="190"/>
        <v>1, 1, 0.075</v>
      </c>
      <c r="G91" s="1" t="str">
        <f t="shared" si="191"/>
        <v>0.05, 5, 1</v>
      </c>
      <c r="H91" s="1" t="str">
        <f t="shared" si="192"/>
        <v>0.65, 5, 1</v>
      </c>
      <c r="I91" s="3" t="s">
        <v>10</v>
      </c>
      <c r="K91" s="4" t="str">
        <f t="shared" si="193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4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19"/>
        <v/>
      </c>
      <c r="X91">
        <v>7.4999999999999997E-2</v>
      </c>
      <c r="Y91">
        <v>1</v>
      </c>
      <c r="Z91">
        <v>1</v>
      </c>
      <c r="AA91" s="3"/>
      <c r="AC91" s="4" t="str">
        <f t="shared" si="220"/>
        <v/>
      </c>
      <c r="AG91" s="3"/>
      <c r="AI91" s="4" t="str">
        <f t="shared" si="221"/>
        <v/>
      </c>
      <c r="AM91" s="3"/>
      <c r="AO91" s="4" t="str">
        <f t="shared" si="222"/>
        <v/>
      </c>
      <c r="AS91" s="3"/>
      <c r="AU91" s="4" t="str">
        <f t="shared" si="195"/>
        <v/>
      </c>
      <c r="AY91" s="3"/>
      <c r="BA91" s="4" t="str">
        <f t="shared" si="196"/>
        <v/>
      </c>
      <c r="BE91" s="3"/>
      <c r="BG91" s="4" t="str">
        <f t="shared" si="197"/>
        <v/>
      </c>
    </row>
    <row r="92" spans="1:59">
      <c r="A92" t="str">
        <f t="shared" si="218"/>
        <v>c1002</v>
      </c>
      <c r="C92" t="str">
        <f t="shared" si="187"/>
        <v>Gold, Exp, Heart, Gacha</v>
      </c>
      <c r="D92" s="1" t="str">
        <f t="shared" ca="1" si="188"/>
        <v>2, 1, 4, 5</v>
      </c>
      <c r="E92" s="1" t="str">
        <f t="shared" si="189"/>
        <v>, , , e</v>
      </c>
      <c r="F92" s="1" t="str">
        <f t="shared" si="190"/>
        <v>1, 1, 0.075, 0.001</v>
      </c>
      <c r="G92" s="1" t="str">
        <f t="shared" si="191"/>
        <v>0.085, 5, 1, 1</v>
      </c>
      <c r="H92" s="1" t="str">
        <f t="shared" si="192"/>
        <v>0.685, 5, 1, 1</v>
      </c>
      <c r="I92" s="3" t="s">
        <v>10</v>
      </c>
      <c r="K92" s="4" t="str">
        <f t="shared" si="193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4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19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0"/>
        <v/>
      </c>
      <c r="AD92">
        <v>1E-3</v>
      </c>
      <c r="AE92">
        <v>1</v>
      </c>
      <c r="AF92">
        <v>1</v>
      </c>
      <c r="AG92" s="3"/>
      <c r="AI92" s="4" t="str">
        <f t="shared" si="221"/>
        <v/>
      </c>
      <c r="AM92" s="3"/>
      <c r="AO92" s="4" t="str">
        <f t="shared" si="222"/>
        <v/>
      </c>
      <c r="AS92" s="3"/>
      <c r="AU92" s="4" t="str">
        <f t="shared" si="195"/>
        <v/>
      </c>
      <c r="AY92" s="3"/>
      <c r="BA92" s="4" t="str">
        <f t="shared" si="196"/>
        <v/>
      </c>
      <c r="BE92" s="3"/>
      <c r="BG92" s="4" t="str">
        <f t="shared" si="197"/>
        <v/>
      </c>
    </row>
    <row r="93" spans="1:59">
      <c r="A93" t="str">
        <f t="shared" si="218"/>
        <v>c1003</v>
      </c>
      <c r="C93" t="str">
        <f t="shared" si="187"/>
        <v>Gold, Exp, Heart, Gacha</v>
      </c>
      <c r="D93" s="1" t="str">
        <f t="shared" ca="1" si="188"/>
        <v>2, 1, 4, 5</v>
      </c>
      <c r="E93" s="1" t="str">
        <f t="shared" si="189"/>
        <v>, , , e</v>
      </c>
      <c r="F93" s="1" t="str">
        <f t="shared" si="190"/>
        <v>1, 1, 0.075, 0.001</v>
      </c>
      <c r="G93" s="1" t="str">
        <f t="shared" si="191"/>
        <v>0.12, 5, 1, 1</v>
      </c>
      <c r="H93" s="1" t="str">
        <f t="shared" si="192"/>
        <v>0.72, 5, 1, 1</v>
      </c>
      <c r="I93" s="3" t="s">
        <v>10</v>
      </c>
      <c r="K93" s="4" t="str">
        <f t="shared" si="193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4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19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0"/>
        <v/>
      </c>
      <c r="AD93">
        <v>1E-3</v>
      </c>
      <c r="AE93">
        <v>1</v>
      </c>
      <c r="AF93">
        <v>1</v>
      </c>
      <c r="AG93" s="3"/>
      <c r="AI93" s="4" t="str">
        <f t="shared" si="221"/>
        <v/>
      </c>
      <c r="AM93" s="3"/>
      <c r="AO93" s="4" t="str">
        <f t="shared" si="222"/>
        <v/>
      </c>
      <c r="AS93" s="3"/>
      <c r="AU93" s="4" t="str">
        <f t="shared" si="195"/>
        <v/>
      </c>
      <c r="AY93" s="3"/>
      <c r="BA93" s="4" t="str">
        <f t="shared" si="196"/>
        <v/>
      </c>
      <c r="BE93" s="3"/>
      <c r="BG93" s="4" t="str">
        <f t="shared" si="197"/>
        <v/>
      </c>
    </row>
    <row r="94" spans="1:59">
      <c r="A94" t="str">
        <f t="shared" si="218"/>
        <v>c1004</v>
      </c>
      <c r="C94" t="str">
        <f t="shared" si="187"/>
        <v>Gold, Exp, Heart, Gacha</v>
      </c>
      <c r="D94" s="1" t="str">
        <f t="shared" ca="1" si="188"/>
        <v>2, 1, 4, 5</v>
      </c>
      <c r="E94" s="1" t="str">
        <f t="shared" si="189"/>
        <v>, , , e</v>
      </c>
      <c r="F94" s="1" t="str">
        <f t="shared" si="190"/>
        <v>1, 1, 0.075, 0.001</v>
      </c>
      <c r="G94" s="1" t="str">
        <f t="shared" si="191"/>
        <v>0.155, 5, 1, 1</v>
      </c>
      <c r="H94" s="1" t="str">
        <f t="shared" si="192"/>
        <v>0.755, 5, 1, 1</v>
      </c>
      <c r="I94" s="3" t="s">
        <v>10</v>
      </c>
      <c r="K94" s="4" t="str">
        <f t="shared" si="193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4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19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0"/>
        <v/>
      </c>
      <c r="AD94">
        <v>1E-3</v>
      </c>
      <c r="AE94">
        <v>1</v>
      </c>
      <c r="AF94">
        <v>1</v>
      </c>
      <c r="AG94" s="3"/>
      <c r="AI94" s="4" t="str">
        <f t="shared" si="221"/>
        <v/>
      </c>
      <c r="AM94" s="3"/>
      <c r="AO94" s="4" t="str">
        <f t="shared" si="222"/>
        <v/>
      </c>
      <c r="AS94" s="3"/>
      <c r="AU94" s="4" t="str">
        <f t="shared" si="195"/>
        <v/>
      </c>
      <c r="AY94" s="3"/>
      <c r="BA94" s="4" t="str">
        <f t="shared" si="196"/>
        <v/>
      </c>
      <c r="BE94" s="3"/>
      <c r="BG94" s="4" t="str">
        <f t="shared" si="197"/>
        <v/>
      </c>
    </row>
    <row r="95" spans="1:59">
      <c r="A95" t="str">
        <f t="shared" si="218"/>
        <v>c1005</v>
      </c>
      <c r="C95" t="str">
        <f t="shared" si="187"/>
        <v>Gold, Exp, Heart, Gacha</v>
      </c>
      <c r="D95" s="1" t="str">
        <f t="shared" ca="1" si="188"/>
        <v>2, 1, 4, 5</v>
      </c>
      <c r="E95" s="1" t="str">
        <f t="shared" si="189"/>
        <v>, , , e</v>
      </c>
      <c r="F95" s="1" t="str">
        <f t="shared" si="190"/>
        <v>1, 1, 0.075, 0.001</v>
      </c>
      <c r="G95" s="1" t="str">
        <f t="shared" si="191"/>
        <v>0.19, 5, 1, 1</v>
      </c>
      <c r="H95" s="1" t="str">
        <f t="shared" si="192"/>
        <v>0.79, 5, 1, 1</v>
      </c>
      <c r="I95" s="3" t="s">
        <v>10</v>
      </c>
      <c r="K95" s="4" t="str">
        <f t="shared" si="193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4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19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0"/>
        <v/>
      </c>
      <c r="AD95">
        <v>1E-3</v>
      </c>
      <c r="AE95">
        <v>1</v>
      </c>
      <c r="AF95">
        <v>1</v>
      </c>
      <c r="AG95" s="3"/>
      <c r="AI95" s="4" t="str">
        <f t="shared" si="221"/>
        <v/>
      </c>
      <c r="AM95" s="3"/>
      <c r="AO95" s="4" t="str">
        <f t="shared" si="222"/>
        <v/>
      </c>
      <c r="AS95" s="3"/>
      <c r="AU95" s="4" t="str">
        <f t="shared" si="195"/>
        <v/>
      </c>
      <c r="AY95" s="3"/>
      <c r="BA95" s="4" t="str">
        <f t="shared" si="196"/>
        <v/>
      </c>
      <c r="BE95" s="3"/>
      <c r="BG95" s="4" t="str">
        <f t="shared" si="197"/>
        <v/>
      </c>
    </row>
    <row r="96" spans="1:59">
      <c r="A96" t="str">
        <f t="shared" si="218"/>
        <v>c1006</v>
      </c>
      <c r="C96" t="str">
        <f t="shared" si="187"/>
        <v>Gold, Exp, Heart, Gacha</v>
      </c>
      <c r="D96" s="1" t="str">
        <f t="shared" ca="1" si="188"/>
        <v>2, 1, 4, 5</v>
      </c>
      <c r="E96" s="1" t="str">
        <f t="shared" si="189"/>
        <v>, , , e</v>
      </c>
      <c r="F96" s="1" t="str">
        <f t="shared" si="190"/>
        <v>1, 1, 0.075, 0.001</v>
      </c>
      <c r="G96" s="1" t="str">
        <f t="shared" si="191"/>
        <v>0.225, 5, 1, 1</v>
      </c>
      <c r="H96" s="1" t="str">
        <f t="shared" si="192"/>
        <v>0.825, 5, 1, 1</v>
      </c>
      <c r="I96" s="3" t="s">
        <v>10</v>
      </c>
      <c r="K96" s="4" t="str">
        <f t="shared" si="193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4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19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0"/>
        <v/>
      </c>
      <c r="AD96">
        <v>1E-3</v>
      </c>
      <c r="AE96">
        <v>1</v>
      </c>
      <c r="AF96">
        <v>1</v>
      </c>
      <c r="AG96" s="3"/>
      <c r="AI96" s="4" t="str">
        <f t="shared" si="221"/>
        <v/>
      </c>
      <c r="AM96" s="3"/>
      <c r="AO96" s="4" t="str">
        <f t="shared" si="222"/>
        <v/>
      </c>
      <c r="AS96" s="3"/>
      <c r="AU96" s="4" t="str">
        <f t="shared" si="195"/>
        <v/>
      </c>
      <c r="AY96" s="3"/>
      <c r="BA96" s="4" t="str">
        <f t="shared" si="196"/>
        <v/>
      </c>
      <c r="BE96" s="3"/>
      <c r="BG96" s="4" t="str">
        <f t="shared" si="197"/>
        <v/>
      </c>
    </row>
    <row r="97" spans="1:59">
      <c r="A97" t="str">
        <f t="shared" si="218"/>
        <v>c1007</v>
      </c>
      <c r="C97" t="str">
        <f t="shared" si="187"/>
        <v>Gold, Exp, Heart, Gacha</v>
      </c>
      <c r="D97" s="1" t="str">
        <f t="shared" ca="1" si="188"/>
        <v>2, 1, 4, 5</v>
      </c>
      <c r="E97" s="1" t="str">
        <f t="shared" si="189"/>
        <v>, , , e</v>
      </c>
      <c r="F97" s="1" t="str">
        <f t="shared" si="190"/>
        <v>1, 1, 0.075, 0.001</v>
      </c>
      <c r="G97" s="1" t="str">
        <f t="shared" si="191"/>
        <v>0.26, 5, 1, 1</v>
      </c>
      <c r="H97" s="1" t="str">
        <f t="shared" si="192"/>
        <v>0.86, 5, 1, 1</v>
      </c>
      <c r="I97" s="3" t="s">
        <v>10</v>
      </c>
      <c r="K97" s="4" t="str">
        <f t="shared" si="193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4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19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0"/>
        <v/>
      </c>
      <c r="AD97">
        <v>1E-3</v>
      </c>
      <c r="AE97">
        <v>1</v>
      </c>
      <c r="AF97">
        <v>1</v>
      </c>
      <c r="AG97" s="3"/>
      <c r="AI97" s="4" t="str">
        <f t="shared" si="221"/>
        <v/>
      </c>
      <c r="AM97" s="3"/>
      <c r="AO97" s="4" t="str">
        <f t="shared" si="222"/>
        <v/>
      </c>
      <c r="AS97" s="3"/>
      <c r="AU97" s="4" t="str">
        <f t="shared" si="195"/>
        <v/>
      </c>
      <c r="AY97" s="3"/>
      <c r="BA97" s="4" t="str">
        <f t="shared" si="196"/>
        <v/>
      </c>
      <c r="BE97" s="3"/>
      <c r="BG97" s="4" t="str">
        <f t="shared" si="197"/>
        <v/>
      </c>
    </row>
    <row r="98" spans="1:59">
      <c r="A98" t="str">
        <f t="shared" ref="A98:A118" si="223">"c"&amp;A11</f>
        <v>c1008</v>
      </c>
      <c r="C98" t="str">
        <f t="shared" ref="C98:C118" si="224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6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7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28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29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0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1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2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3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4">IF(AND(OR(AG98="Gacha",AG98="Origin"),ISBLANK(AH98)),"서브밸류 필요","")</f>
        <v/>
      </c>
      <c r="AM98" s="3"/>
      <c r="AO98" s="4" t="str">
        <f t="shared" ref="AO98:AO118" si="235">IF(AND(OR(AM98="Gacha",AM98="Origin"),ISBLANK(AN98)),"서브밸류 필요","")</f>
        <v/>
      </c>
      <c r="AS98" s="3"/>
      <c r="AU98" s="4" t="str">
        <f t="shared" ref="AU98:AU118" si="236">IF(AND(OR(AS98="Gacha",AS98="Origin"),ISBLANK(AT98)),"서브밸류 필요","")</f>
        <v/>
      </c>
      <c r="AY98" s="3"/>
      <c r="BA98" s="4" t="str">
        <f t="shared" ref="BA98:BA118" si="237">IF(AND(OR(AY98="Gacha",AY98="Origin"),ISBLANK(AZ98)),"서브밸류 필요","")</f>
        <v/>
      </c>
      <c r="BE98" s="3"/>
      <c r="BG98" s="4" t="str">
        <f t="shared" ref="BG98:BG118" si="238">IF(AND(OR(BE98="Gacha",BE98="Origin"),ISBLANK(BF98)),"서브밸류 필요","")</f>
        <v/>
      </c>
    </row>
    <row r="99" spans="1:59">
      <c r="A99" t="str">
        <f t="shared" si="223"/>
        <v>c1009</v>
      </c>
      <c r="C99" t="str">
        <f t="shared" si="224"/>
        <v>Gold, Exp, Heart, Gacha</v>
      </c>
      <c r="D99" s="1" t="str">
        <f t="shared" ca="1" si="225"/>
        <v>2, 1, 4, 5</v>
      </c>
      <c r="E99" s="1" t="str">
        <f t="shared" si="226"/>
        <v>, , , e</v>
      </c>
      <c r="F99" s="1" t="str">
        <f t="shared" si="227"/>
        <v>1, 1, 0.075, 0.001</v>
      </c>
      <c r="G99" s="1" t="str">
        <f t="shared" si="228"/>
        <v>0.33, 5, 1, 1</v>
      </c>
      <c r="H99" s="1" t="str">
        <f t="shared" si="229"/>
        <v>0.93, 5, 1, 1</v>
      </c>
      <c r="I99" s="3" t="s">
        <v>10</v>
      </c>
      <c r="K99" s="4" t="str">
        <f t="shared" si="230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1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2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3"/>
        <v/>
      </c>
      <c r="AD99">
        <v>1E-3</v>
      </c>
      <c r="AE99">
        <v>1</v>
      </c>
      <c r="AF99">
        <v>1</v>
      </c>
      <c r="AG99" s="3"/>
      <c r="AI99" s="4" t="str">
        <f t="shared" si="234"/>
        <v/>
      </c>
      <c r="AM99" s="3"/>
      <c r="AO99" s="4" t="str">
        <f t="shared" si="235"/>
        <v/>
      </c>
      <c r="AS99" s="3"/>
      <c r="AU99" s="4" t="str">
        <f t="shared" si="236"/>
        <v/>
      </c>
      <c r="AY99" s="3"/>
      <c r="BA99" s="4" t="str">
        <f t="shared" si="237"/>
        <v/>
      </c>
      <c r="BE99" s="3"/>
      <c r="BG99" s="4" t="str">
        <f t="shared" si="238"/>
        <v/>
      </c>
    </row>
    <row r="100" spans="1:59">
      <c r="A100" t="str">
        <f t="shared" si="223"/>
        <v>c1010</v>
      </c>
      <c r="C100" t="str">
        <f t="shared" si="224"/>
        <v>Gold, Exp, Heart, Gacha</v>
      </c>
      <c r="D100" s="1" t="str">
        <f t="shared" ca="1" si="225"/>
        <v>2, 1, 4, 5</v>
      </c>
      <c r="E100" s="1" t="str">
        <f t="shared" si="226"/>
        <v>, , , e</v>
      </c>
      <c r="F100" s="1" t="str">
        <f t="shared" si="227"/>
        <v>1, 1, 0.075, 0.001</v>
      </c>
      <c r="G100" s="1" t="str">
        <f t="shared" si="228"/>
        <v>0.365, 5, 1, 1</v>
      </c>
      <c r="H100" s="1" t="str">
        <f t="shared" si="229"/>
        <v>0.965, 5, 1, 1</v>
      </c>
      <c r="I100" s="3" t="s">
        <v>10</v>
      </c>
      <c r="K100" s="4" t="str">
        <f t="shared" si="230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1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2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3"/>
        <v/>
      </c>
      <c r="AD100">
        <v>1E-3</v>
      </c>
      <c r="AE100">
        <v>1</v>
      </c>
      <c r="AF100">
        <v>1</v>
      </c>
      <c r="AG100" s="3"/>
      <c r="AI100" s="4" t="str">
        <f t="shared" si="234"/>
        <v/>
      </c>
      <c r="AM100" s="3"/>
      <c r="AO100" s="4" t="str">
        <f t="shared" si="235"/>
        <v/>
      </c>
      <c r="AS100" s="3"/>
      <c r="AU100" s="4" t="str">
        <f t="shared" si="236"/>
        <v/>
      </c>
      <c r="AY100" s="3"/>
      <c r="BA100" s="4" t="str">
        <f t="shared" si="237"/>
        <v/>
      </c>
      <c r="BE100" s="3"/>
      <c r="BG100" s="4" t="str">
        <f t="shared" si="238"/>
        <v/>
      </c>
    </row>
    <row r="101" spans="1:59">
      <c r="A101" t="str">
        <f t="shared" si="223"/>
        <v>c1011</v>
      </c>
      <c r="C101" t="str">
        <f t="shared" si="224"/>
        <v>Gold, Exp, Heart, Gacha</v>
      </c>
      <c r="D101" s="1" t="str">
        <f t="shared" ca="1" si="225"/>
        <v>2, 1, 4, 5</v>
      </c>
      <c r="E101" s="1" t="str">
        <f t="shared" si="226"/>
        <v>, , , e</v>
      </c>
      <c r="F101" s="1" t="str">
        <f t="shared" si="227"/>
        <v>1, 1, 0.075, 0.001</v>
      </c>
      <c r="G101" s="1" t="str">
        <f t="shared" si="228"/>
        <v>0.4, 5, 1, 1</v>
      </c>
      <c r="H101" s="1" t="str">
        <f t="shared" si="229"/>
        <v>1, 5, 1, 1</v>
      </c>
      <c r="I101" s="3" t="s">
        <v>10</v>
      </c>
      <c r="K101" s="4" t="str">
        <f t="shared" si="230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1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2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3"/>
        <v/>
      </c>
      <c r="AD101">
        <v>1E-3</v>
      </c>
      <c r="AE101">
        <v>1</v>
      </c>
      <c r="AF101">
        <v>1</v>
      </c>
      <c r="AG101" s="3"/>
      <c r="AI101" s="4" t="str">
        <f t="shared" si="234"/>
        <v/>
      </c>
      <c r="AM101" s="3"/>
      <c r="AO101" s="4" t="str">
        <f t="shared" si="235"/>
        <v/>
      </c>
      <c r="AS101" s="3"/>
      <c r="AU101" s="4" t="str">
        <f t="shared" si="236"/>
        <v/>
      </c>
      <c r="AY101" s="3"/>
      <c r="BA101" s="4" t="str">
        <f t="shared" si="237"/>
        <v/>
      </c>
      <c r="BE101" s="3"/>
      <c r="BG101" s="4" t="str">
        <f t="shared" si="238"/>
        <v/>
      </c>
    </row>
    <row r="102" spans="1:59">
      <c r="A102" t="str">
        <f t="shared" si="223"/>
        <v>c1012</v>
      </c>
      <c r="C102" t="str">
        <f t="shared" si="224"/>
        <v>Gold, Exp, Heart, Gacha</v>
      </c>
      <c r="D102" s="1" t="str">
        <f t="shared" ca="1" si="225"/>
        <v>2, 1, 4, 5</v>
      </c>
      <c r="E102" s="1" t="str">
        <f t="shared" si="226"/>
        <v>, , , e</v>
      </c>
      <c r="F102" s="1" t="str">
        <f t="shared" si="227"/>
        <v>1, 1, 0.075, 0.001</v>
      </c>
      <c r="G102" s="1" t="str">
        <f t="shared" si="228"/>
        <v>0.435, 5, 1, 1</v>
      </c>
      <c r="H102" s="1" t="str">
        <f t="shared" si="229"/>
        <v>1.035, 5, 1, 1</v>
      </c>
      <c r="I102" s="3" t="s">
        <v>10</v>
      </c>
      <c r="K102" s="4" t="str">
        <f t="shared" si="230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1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2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3"/>
        <v/>
      </c>
      <c r="AD102">
        <v>1E-3</v>
      </c>
      <c r="AE102">
        <v>1</v>
      </c>
      <c r="AF102">
        <v>1</v>
      </c>
      <c r="AG102" s="3"/>
      <c r="AI102" s="4" t="str">
        <f t="shared" si="234"/>
        <v/>
      </c>
      <c r="AM102" s="3"/>
      <c r="AO102" s="4" t="str">
        <f t="shared" si="235"/>
        <v/>
      </c>
      <c r="AS102" s="3"/>
      <c r="AU102" s="4" t="str">
        <f t="shared" si="236"/>
        <v/>
      </c>
      <c r="AY102" s="3"/>
      <c r="BA102" s="4" t="str">
        <f t="shared" si="237"/>
        <v/>
      </c>
      <c r="BE102" s="3"/>
      <c r="BG102" s="4" t="str">
        <f t="shared" si="238"/>
        <v/>
      </c>
    </row>
    <row r="103" spans="1:59">
      <c r="A103" t="str">
        <f t="shared" si="223"/>
        <v>c1013</v>
      </c>
      <c r="C103" t="str">
        <f t="shared" si="224"/>
        <v>Gold, Exp, Heart, Gacha</v>
      </c>
      <c r="D103" s="1" t="str">
        <f t="shared" ca="1" si="225"/>
        <v>2, 1, 4, 5</v>
      </c>
      <c r="E103" s="1" t="str">
        <f t="shared" si="226"/>
        <v>, , , e</v>
      </c>
      <c r="F103" s="1" t="str">
        <f t="shared" si="227"/>
        <v>1, 1, 0.075, 0.001</v>
      </c>
      <c r="G103" s="1" t="str">
        <f t="shared" si="228"/>
        <v>0.47, 5, 1, 1</v>
      </c>
      <c r="H103" s="1" t="str">
        <f t="shared" si="229"/>
        <v>1.07, 5, 1, 1</v>
      </c>
      <c r="I103" s="3" t="s">
        <v>10</v>
      </c>
      <c r="K103" s="4" t="str">
        <f t="shared" si="230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1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2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3"/>
        <v/>
      </c>
      <c r="AD103">
        <v>1E-3</v>
      </c>
      <c r="AE103">
        <v>1</v>
      </c>
      <c r="AF103">
        <v>1</v>
      </c>
      <c r="AG103" s="3"/>
      <c r="AI103" s="4" t="str">
        <f t="shared" si="234"/>
        <v/>
      </c>
      <c r="AM103" s="3"/>
      <c r="AO103" s="4" t="str">
        <f t="shared" si="235"/>
        <v/>
      </c>
      <c r="AS103" s="3"/>
      <c r="AU103" s="4" t="str">
        <f t="shared" si="236"/>
        <v/>
      </c>
      <c r="AY103" s="3"/>
      <c r="BA103" s="4" t="str">
        <f t="shared" si="237"/>
        <v/>
      </c>
      <c r="BE103" s="3"/>
      <c r="BG103" s="4" t="str">
        <f t="shared" si="238"/>
        <v/>
      </c>
    </row>
    <row r="104" spans="1:59">
      <c r="A104" t="str">
        <f t="shared" si="223"/>
        <v>c1014</v>
      </c>
      <c r="C104" t="str">
        <f t="shared" si="224"/>
        <v>Gold, Exp, Heart, Gacha</v>
      </c>
      <c r="D104" s="1" t="str">
        <f t="shared" ca="1" si="225"/>
        <v>2, 1, 4, 5</v>
      </c>
      <c r="E104" s="1" t="str">
        <f t="shared" si="226"/>
        <v>, , , e</v>
      </c>
      <c r="F104" s="1" t="str">
        <f t="shared" si="227"/>
        <v>1, 1, 0.075, 0.001</v>
      </c>
      <c r="G104" s="1" t="str">
        <f t="shared" si="228"/>
        <v>0.505, 5, 1, 1</v>
      </c>
      <c r="H104" s="1" t="str">
        <f t="shared" si="229"/>
        <v>1.105, 5, 1, 1</v>
      </c>
      <c r="I104" s="3" t="s">
        <v>10</v>
      </c>
      <c r="K104" s="4" t="str">
        <f t="shared" si="230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1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2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3"/>
        <v/>
      </c>
      <c r="AD104">
        <v>1E-3</v>
      </c>
      <c r="AE104">
        <v>1</v>
      </c>
      <c r="AF104">
        <v>1</v>
      </c>
      <c r="AG104" s="3"/>
      <c r="AI104" s="4" t="str">
        <f t="shared" si="234"/>
        <v/>
      </c>
      <c r="AM104" s="3"/>
      <c r="AO104" s="4" t="str">
        <f t="shared" si="235"/>
        <v/>
      </c>
      <c r="AS104" s="3"/>
      <c r="AU104" s="4" t="str">
        <f t="shared" si="236"/>
        <v/>
      </c>
      <c r="AY104" s="3"/>
      <c r="BA104" s="4" t="str">
        <f t="shared" si="237"/>
        <v/>
      </c>
      <c r="BE104" s="3"/>
      <c r="BG104" s="4" t="str">
        <f t="shared" si="238"/>
        <v/>
      </c>
    </row>
    <row r="105" spans="1:59">
      <c r="A105" t="str">
        <f t="shared" si="223"/>
        <v>c1015</v>
      </c>
      <c r="C105" t="str">
        <f t="shared" si="224"/>
        <v>Gold, Exp, Heart, Gacha</v>
      </c>
      <c r="D105" s="1" t="str">
        <f t="shared" ca="1" si="225"/>
        <v>2, 1, 4, 5</v>
      </c>
      <c r="E105" s="1" t="str">
        <f t="shared" si="226"/>
        <v>, , , e</v>
      </c>
      <c r="F105" s="1" t="str">
        <f t="shared" si="227"/>
        <v>1, 1, 0.075, 0.001</v>
      </c>
      <c r="G105" s="1" t="str">
        <f t="shared" si="228"/>
        <v>0.54, 5, 1, 1</v>
      </c>
      <c r="H105" s="1" t="str">
        <f t="shared" si="229"/>
        <v>1.14, 5, 1, 1</v>
      </c>
      <c r="I105" s="3" t="s">
        <v>10</v>
      </c>
      <c r="K105" s="4" t="str">
        <f t="shared" si="230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1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2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3"/>
        <v/>
      </c>
      <c r="AD105">
        <v>1E-3</v>
      </c>
      <c r="AE105">
        <v>1</v>
      </c>
      <c r="AF105">
        <v>1</v>
      </c>
      <c r="AG105" s="3"/>
      <c r="AI105" s="4" t="str">
        <f t="shared" si="234"/>
        <v/>
      </c>
      <c r="AM105" s="3"/>
      <c r="AO105" s="4" t="str">
        <f t="shared" si="235"/>
        <v/>
      </c>
      <c r="AS105" s="3"/>
      <c r="AU105" s="4" t="str">
        <f t="shared" si="236"/>
        <v/>
      </c>
      <c r="AY105" s="3"/>
      <c r="BA105" s="4" t="str">
        <f t="shared" si="237"/>
        <v/>
      </c>
      <c r="BE105" s="3"/>
      <c r="BG105" s="4" t="str">
        <f t="shared" si="238"/>
        <v/>
      </c>
    </row>
    <row r="106" spans="1:59">
      <c r="A106" t="str">
        <f t="shared" si="223"/>
        <v>c1016</v>
      </c>
      <c r="C106" t="str">
        <f t="shared" si="224"/>
        <v>Gold, Exp, Heart, Gacha</v>
      </c>
      <c r="D106" s="1" t="str">
        <f t="shared" ca="1" si="225"/>
        <v>2, 1, 4, 5</v>
      </c>
      <c r="E106" s="1" t="str">
        <f t="shared" si="226"/>
        <v>, , , e</v>
      </c>
      <c r="F106" s="1" t="str">
        <f t="shared" si="227"/>
        <v>1, 1, 0.075, 0.001</v>
      </c>
      <c r="G106" s="1" t="str">
        <f t="shared" si="228"/>
        <v>0.575, 5, 1, 1</v>
      </c>
      <c r="H106" s="1" t="str">
        <f t="shared" si="229"/>
        <v>1.175, 5, 1, 1</v>
      </c>
      <c r="I106" s="3" t="s">
        <v>10</v>
      </c>
      <c r="K106" s="4" t="str">
        <f t="shared" si="230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1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2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3"/>
        <v/>
      </c>
      <c r="AD106">
        <v>1E-3</v>
      </c>
      <c r="AE106">
        <v>1</v>
      </c>
      <c r="AF106">
        <v>1</v>
      </c>
      <c r="AG106" s="3"/>
      <c r="AI106" s="4" t="str">
        <f t="shared" si="234"/>
        <v/>
      </c>
      <c r="AM106" s="3"/>
      <c r="AO106" s="4" t="str">
        <f t="shared" si="235"/>
        <v/>
      </c>
      <c r="AS106" s="3"/>
      <c r="AU106" s="4" t="str">
        <f t="shared" si="236"/>
        <v/>
      </c>
      <c r="AY106" s="3"/>
      <c r="BA106" s="4" t="str">
        <f t="shared" si="237"/>
        <v/>
      </c>
      <c r="BE106" s="3"/>
      <c r="BG106" s="4" t="str">
        <f t="shared" si="238"/>
        <v/>
      </c>
    </row>
    <row r="107" spans="1:59">
      <c r="A107" t="str">
        <f t="shared" si="223"/>
        <v>c1017</v>
      </c>
      <c r="C107" t="str">
        <f t="shared" si="224"/>
        <v>Gold, Exp, Heart, Gacha</v>
      </c>
      <c r="D107" s="1" t="str">
        <f t="shared" ca="1" si="225"/>
        <v>2, 1, 4, 5</v>
      </c>
      <c r="E107" s="1" t="str">
        <f t="shared" si="226"/>
        <v>, , , e</v>
      </c>
      <c r="F107" s="1" t="str">
        <f t="shared" si="227"/>
        <v>1, 1, 0.075, 0.001</v>
      </c>
      <c r="G107" s="1" t="str">
        <f t="shared" si="228"/>
        <v>0.61, 5, 1, 1</v>
      </c>
      <c r="H107" s="1" t="str">
        <f t="shared" si="229"/>
        <v>1.21, 5, 1, 1</v>
      </c>
      <c r="I107" s="3" t="s">
        <v>10</v>
      </c>
      <c r="K107" s="4" t="str">
        <f t="shared" si="230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1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2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3"/>
        <v/>
      </c>
      <c r="AD107">
        <v>1E-3</v>
      </c>
      <c r="AE107">
        <v>1</v>
      </c>
      <c r="AF107">
        <v>1</v>
      </c>
      <c r="AG107" s="3"/>
      <c r="AI107" s="4" t="str">
        <f t="shared" si="234"/>
        <v/>
      </c>
      <c r="AM107" s="3"/>
      <c r="AO107" s="4" t="str">
        <f t="shared" si="235"/>
        <v/>
      </c>
      <c r="AS107" s="3"/>
      <c r="AU107" s="4" t="str">
        <f t="shared" si="236"/>
        <v/>
      </c>
      <c r="AY107" s="3"/>
      <c r="BA107" s="4" t="str">
        <f t="shared" si="237"/>
        <v/>
      </c>
      <c r="BE107" s="3"/>
      <c r="BG107" s="4" t="str">
        <f t="shared" si="238"/>
        <v/>
      </c>
    </row>
    <row r="108" spans="1:59">
      <c r="A108" t="str">
        <f t="shared" si="223"/>
        <v>c1018</v>
      </c>
      <c r="C108" t="str">
        <f t="shared" si="224"/>
        <v>Gold, Exp, Heart, Gacha</v>
      </c>
      <c r="D108" s="1" t="str">
        <f t="shared" ca="1" si="225"/>
        <v>2, 1, 4, 5</v>
      </c>
      <c r="E108" s="1" t="str">
        <f t="shared" si="226"/>
        <v>, , , e</v>
      </c>
      <c r="F108" s="1" t="str">
        <f t="shared" si="227"/>
        <v>1, 1, 0.075, 0.001</v>
      </c>
      <c r="G108" s="1" t="str">
        <f t="shared" si="228"/>
        <v>0.645, 5, 1, 1</v>
      </c>
      <c r="H108" s="1" t="str">
        <f t="shared" si="229"/>
        <v>1.245, 5, 1, 1</v>
      </c>
      <c r="I108" s="3" t="s">
        <v>10</v>
      </c>
      <c r="K108" s="4" t="str">
        <f t="shared" si="230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1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2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3"/>
        <v/>
      </c>
      <c r="AD108">
        <v>1E-3</v>
      </c>
      <c r="AE108">
        <v>1</v>
      </c>
      <c r="AF108">
        <v>1</v>
      </c>
      <c r="AG108" s="3"/>
      <c r="AI108" s="4" t="str">
        <f t="shared" si="234"/>
        <v/>
      </c>
      <c r="AM108" s="3"/>
      <c r="AO108" s="4" t="str">
        <f t="shared" si="235"/>
        <v/>
      </c>
      <c r="AS108" s="3"/>
      <c r="AU108" s="4" t="str">
        <f t="shared" si="236"/>
        <v/>
      </c>
      <c r="AY108" s="3"/>
      <c r="BA108" s="4" t="str">
        <f t="shared" si="237"/>
        <v/>
      </c>
      <c r="BE108" s="3"/>
      <c r="BG108" s="4" t="str">
        <f t="shared" si="238"/>
        <v/>
      </c>
    </row>
    <row r="109" spans="1:59">
      <c r="A109" t="str">
        <f t="shared" si="223"/>
        <v>c1019</v>
      </c>
      <c r="C109" t="str">
        <f t="shared" si="224"/>
        <v>Gold, Exp, Heart, Gacha</v>
      </c>
      <c r="D109" s="1" t="str">
        <f t="shared" ca="1" si="225"/>
        <v>2, 1, 4, 5</v>
      </c>
      <c r="E109" s="1" t="str">
        <f t="shared" si="226"/>
        <v>, , , e</v>
      </c>
      <c r="F109" s="1" t="str">
        <f t="shared" si="227"/>
        <v>1, 1, 0.075, 0.001</v>
      </c>
      <c r="G109" s="1" t="str">
        <f t="shared" si="228"/>
        <v>0.68, 5, 1, 1</v>
      </c>
      <c r="H109" s="1" t="str">
        <f t="shared" si="229"/>
        <v>1.28, 5, 1, 1</v>
      </c>
      <c r="I109" s="3" t="s">
        <v>10</v>
      </c>
      <c r="K109" s="4" t="str">
        <f t="shared" si="230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1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2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3"/>
        <v/>
      </c>
      <c r="AD109">
        <v>1E-3</v>
      </c>
      <c r="AE109">
        <v>1</v>
      </c>
      <c r="AF109">
        <v>1</v>
      </c>
      <c r="AG109" s="3"/>
      <c r="AI109" s="4" t="str">
        <f t="shared" si="234"/>
        <v/>
      </c>
      <c r="AM109" s="3"/>
      <c r="AO109" s="4" t="str">
        <f t="shared" si="235"/>
        <v/>
      </c>
      <c r="AS109" s="3"/>
      <c r="AU109" s="4" t="str">
        <f t="shared" si="236"/>
        <v/>
      </c>
      <c r="AY109" s="3"/>
      <c r="BA109" s="4" t="str">
        <f t="shared" si="237"/>
        <v/>
      </c>
      <c r="BE109" s="3"/>
      <c r="BG109" s="4" t="str">
        <f t="shared" si="238"/>
        <v/>
      </c>
    </row>
    <row r="110" spans="1:59">
      <c r="A110" t="str">
        <f t="shared" si="223"/>
        <v>c1020</v>
      </c>
      <c r="C110" t="str">
        <f t="shared" si="224"/>
        <v>Gold, Exp, Heart, Gacha</v>
      </c>
      <c r="D110" s="1" t="str">
        <f t="shared" ca="1" si="225"/>
        <v>2, 1, 4, 5</v>
      </c>
      <c r="E110" s="1" t="str">
        <f t="shared" si="226"/>
        <v>, , , e</v>
      </c>
      <c r="F110" s="1" t="str">
        <f t="shared" si="227"/>
        <v>1, 1, 0.075, 0.001</v>
      </c>
      <c r="G110" s="1" t="str">
        <f t="shared" si="228"/>
        <v>0.715, 5, 1, 1</v>
      </c>
      <c r="H110" s="1" t="str">
        <f t="shared" si="229"/>
        <v>1.315, 5, 1, 1</v>
      </c>
      <c r="I110" s="3" t="s">
        <v>10</v>
      </c>
      <c r="K110" s="4" t="str">
        <f t="shared" si="230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1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2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3"/>
        <v/>
      </c>
      <c r="AD110">
        <v>1E-3</v>
      </c>
      <c r="AE110">
        <v>1</v>
      </c>
      <c r="AF110">
        <v>1</v>
      </c>
      <c r="AG110" s="3"/>
      <c r="AI110" s="4" t="str">
        <f t="shared" si="234"/>
        <v/>
      </c>
      <c r="AM110" s="3"/>
      <c r="AO110" s="4" t="str">
        <f t="shared" si="235"/>
        <v/>
      </c>
      <c r="AS110" s="3"/>
      <c r="AU110" s="4" t="str">
        <f t="shared" si="236"/>
        <v/>
      </c>
      <c r="AY110" s="3"/>
      <c r="BA110" s="4" t="str">
        <f t="shared" si="237"/>
        <v/>
      </c>
      <c r="BE110" s="3"/>
      <c r="BG110" s="4" t="str">
        <f t="shared" si="238"/>
        <v/>
      </c>
    </row>
    <row r="111" spans="1:59">
      <c r="A111" t="str">
        <f t="shared" si="223"/>
        <v>c1021</v>
      </c>
      <c r="C111" t="str">
        <f t="shared" si="224"/>
        <v>Gold, Exp, Heart, Gacha</v>
      </c>
      <c r="D111" s="1" t="str">
        <f t="shared" ca="1" si="225"/>
        <v>2, 1, 4, 5</v>
      </c>
      <c r="E111" s="1" t="str">
        <f t="shared" si="226"/>
        <v>, , , e</v>
      </c>
      <c r="F111" s="1" t="str">
        <f t="shared" si="227"/>
        <v>1, 1, 0.075, 0.001</v>
      </c>
      <c r="G111" s="1" t="str">
        <f t="shared" si="228"/>
        <v>0.75, 5, 1, 1</v>
      </c>
      <c r="H111" s="1" t="str">
        <f t="shared" si="229"/>
        <v>1.35, 5, 1, 1</v>
      </c>
      <c r="I111" s="3" t="s">
        <v>10</v>
      </c>
      <c r="K111" s="4" t="str">
        <f t="shared" si="230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1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2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3"/>
        <v/>
      </c>
      <c r="AD111">
        <v>1E-3</v>
      </c>
      <c r="AE111">
        <v>1</v>
      </c>
      <c r="AF111">
        <v>1</v>
      </c>
      <c r="AG111" s="3"/>
      <c r="AI111" s="4" t="str">
        <f t="shared" si="234"/>
        <v/>
      </c>
      <c r="AM111" s="3"/>
      <c r="AO111" s="4" t="str">
        <f t="shared" si="235"/>
        <v/>
      </c>
      <c r="AS111" s="3"/>
      <c r="AU111" s="4" t="str">
        <f t="shared" si="236"/>
        <v/>
      </c>
      <c r="AY111" s="3"/>
      <c r="BA111" s="4" t="str">
        <f t="shared" si="237"/>
        <v/>
      </c>
      <c r="BE111" s="3"/>
      <c r="BG111" s="4" t="str">
        <f t="shared" si="238"/>
        <v/>
      </c>
    </row>
    <row r="112" spans="1:59">
      <c r="A112" t="str">
        <f t="shared" si="223"/>
        <v>c1022</v>
      </c>
      <c r="C112" t="str">
        <f t="shared" si="224"/>
        <v>Gold, Exp, Heart, Gacha</v>
      </c>
      <c r="D112" s="1" t="str">
        <f t="shared" ca="1" si="225"/>
        <v>2, 1, 4, 5</v>
      </c>
      <c r="E112" s="1" t="str">
        <f t="shared" si="226"/>
        <v>, , , e</v>
      </c>
      <c r="F112" s="1" t="str">
        <f t="shared" si="227"/>
        <v>1, 1, 0.075, 0.001</v>
      </c>
      <c r="G112" s="1" t="str">
        <f t="shared" si="228"/>
        <v>0.785, 5, 1, 1</v>
      </c>
      <c r="H112" s="1" t="str">
        <f t="shared" si="229"/>
        <v>1.385, 5, 1, 1</v>
      </c>
      <c r="I112" s="3" t="s">
        <v>10</v>
      </c>
      <c r="K112" s="4" t="str">
        <f t="shared" si="230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1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2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3"/>
        <v/>
      </c>
      <c r="AD112">
        <v>1E-3</v>
      </c>
      <c r="AE112">
        <v>1</v>
      </c>
      <c r="AF112">
        <v>1</v>
      </c>
      <c r="AG112" s="3"/>
      <c r="AI112" s="4" t="str">
        <f t="shared" si="234"/>
        <v/>
      </c>
      <c r="AM112" s="3"/>
      <c r="AO112" s="4" t="str">
        <f t="shared" si="235"/>
        <v/>
      </c>
      <c r="AS112" s="3"/>
      <c r="AU112" s="4" t="str">
        <f t="shared" si="236"/>
        <v/>
      </c>
      <c r="AY112" s="3"/>
      <c r="BA112" s="4" t="str">
        <f t="shared" si="237"/>
        <v/>
      </c>
      <c r="BE112" s="3"/>
      <c r="BG112" s="4" t="str">
        <f t="shared" si="238"/>
        <v/>
      </c>
    </row>
    <row r="113" spans="1:62">
      <c r="A113" t="str">
        <f t="shared" si="223"/>
        <v>c1023</v>
      </c>
      <c r="C113" t="str">
        <f t="shared" si="224"/>
        <v>Gold, Exp, Heart, Gacha</v>
      </c>
      <c r="D113" s="1" t="str">
        <f t="shared" ca="1" si="225"/>
        <v>2, 1, 4, 5</v>
      </c>
      <c r="E113" s="1" t="str">
        <f t="shared" si="226"/>
        <v>, , , e</v>
      </c>
      <c r="F113" s="1" t="str">
        <f t="shared" si="227"/>
        <v>1, 1, 0.075, 0.001</v>
      </c>
      <c r="G113" s="1" t="str">
        <f t="shared" si="228"/>
        <v>0.82, 5, 1, 1</v>
      </c>
      <c r="H113" s="1" t="str">
        <f t="shared" si="229"/>
        <v>1.42, 5, 1, 1</v>
      </c>
      <c r="I113" s="3" t="s">
        <v>10</v>
      </c>
      <c r="K113" s="4" t="str">
        <f t="shared" si="230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1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2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3"/>
        <v/>
      </c>
      <c r="AD113">
        <v>1E-3</v>
      </c>
      <c r="AE113">
        <v>1</v>
      </c>
      <c r="AF113">
        <v>1</v>
      </c>
      <c r="AG113" s="3"/>
      <c r="AI113" s="4" t="str">
        <f t="shared" si="234"/>
        <v/>
      </c>
      <c r="AM113" s="3"/>
      <c r="AO113" s="4" t="str">
        <f t="shared" si="235"/>
        <v/>
      </c>
      <c r="AS113" s="3"/>
      <c r="AU113" s="4" t="str">
        <f t="shared" si="236"/>
        <v/>
      </c>
      <c r="AY113" s="3"/>
      <c r="BA113" s="4" t="str">
        <f t="shared" si="237"/>
        <v/>
      </c>
      <c r="BE113" s="3"/>
      <c r="BG113" s="4" t="str">
        <f t="shared" si="238"/>
        <v/>
      </c>
    </row>
    <row r="114" spans="1:62">
      <c r="A114" t="str">
        <f t="shared" si="223"/>
        <v>c1024</v>
      </c>
      <c r="C114" t="str">
        <f t="shared" si="224"/>
        <v>Gold, Exp, Heart, Gacha</v>
      </c>
      <c r="D114" s="1" t="str">
        <f t="shared" ca="1" si="225"/>
        <v>2, 1, 4, 5</v>
      </c>
      <c r="E114" s="1" t="str">
        <f t="shared" si="226"/>
        <v>, , , e</v>
      </c>
      <c r="F114" s="1" t="str">
        <f t="shared" si="227"/>
        <v>1, 1, 0.075, 0.001</v>
      </c>
      <c r="G114" s="1" t="str">
        <f t="shared" si="228"/>
        <v>0.855, 5, 1, 1</v>
      </c>
      <c r="H114" s="1" t="str">
        <f t="shared" si="229"/>
        <v>1.455, 5, 1, 1</v>
      </c>
      <c r="I114" s="3" t="s">
        <v>10</v>
      </c>
      <c r="K114" s="4" t="str">
        <f t="shared" si="230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1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2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3"/>
        <v/>
      </c>
      <c r="AD114">
        <v>1E-3</v>
      </c>
      <c r="AE114">
        <v>1</v>
      </c>
      <c r="AF114">
        <v>1</v>
      </c>
      <c r="AG114" s="3"/>
      <c r="AI114" s="4" t="str">
        <f t="shared" si="234"/>
        <v/>
      </c>
      <c r="AM114" s="3"/>
      <c r="AO114" s="4" t="str">
        <f t="shared" si="235"/>
        <v/>
      </c>
      <c r="AS114" s="3"/>
      <c r="AU114" s="4" t="str">
        <f t="shared" si="236"/>
        <v/>
      </c>
      <c r="AY114" s="3"/>
      <c r="BA114" s="4" t="str">
        <f t="shared" si="237"/>
        <v/>
      </c>
      <c r="BE114" s="3"/>
      <c r="BG114" s="4" t="str">
        <f t="shared" si="238"/>
        <v/>
      </c>
    </row>
    <row r="115" spans="1:62">
      <c r="A115" t="str">
        <f t="shared" si="223"/>
        <v>c1025</v>
      </c>
      <c r="C115" t="str">
        <f t="shared" si="224"/>
        <v>Gold, Exp, Heart, Gacha</v>
      </c>
      <c r="D115" s="1" t="str">
        <f t="shared" ca="1" si="225"/>
        <v>2, 1, 4, 5</v>
      </c>
      <c r="E115" s="1" t="str">
        <f t="shared" si="226"/>
        <v>, , , e</v>
      </c>
      <c r="F115" s="1" t="str">
        <f t="shared" si="227"/>
        <v>1, 1, 0.075, 0.001</v>
      </c>
      <c r="G115" s="1" t="str">
        <f t="shared" si="228"/>
        <v>0.89, 5, 1, 1</v>
      </c>
      <c r="H115" s="1" t="str">
        <f t="shared" si="229"/>
        <v>1.49, 5, 1, 1</v>
      </c>
      <c r="I115" s="3" t="s">
        <v>10</v>
      </c>
      <c r="K115" s="4" t="str">
        <f t="shared" si="230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1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2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3"/>
        <v/>
      </c>
      <c r="AD115">
        <v>1E-3</v>
      </c>
      <c r="AE115">
        <v>1</v>
      </c>
      <c r="AF115">
        <v>1</v>
      </c>
      <c r="AG115" s="3"/>
      <c r="AI115" s="4" t="str">
        <f t="shared" si="234"/>
        <v/>
      </c>
      <c r="AM115" s="3"/>
      <c r="AO115" s="4" t="str">
        <f t="shared" si="235"/>
        <v/>
      </c>
      <c r="AS115" s="3"/>
      <c r="AU115" s="4" t="str">
        <f t="shared" si="236"/>
        <v/>
      </c>
      <c r="AY115" s="3"/>
      <c r="BA115" s="4" t="str">
        <f t="shared" si="237"/>
        <v/>
      </c>
      <c r="BE115" s="3"/>
      <c r="BG115" s="4" t="str">
        <f t="shared" si="238"/>
        <v/>
      </c>
    </row>
    <row r="116" spans="1:62">
      <c r="A116" t="str">
        <f t="shared" si="223"/>
        <v>c1026</v>
      </c>
      <c r="C116" t="str">
        <f t="shared" si="224"/>
        <v>Gold, Exp, Heart, Gacha</v>
      </c>
      <c r="D116" s="1" t="str">
        <f t="shared" ca="1" si="225"/>
        <v>2, 1, 4, 5</v>
      </c>
      <c r="E116" s="1" t="str">
        <f t="shared" si="226"/>
        <v>, , , e</v>
      </c>
      <c r="F116" s="1" t="str">
        <f t="shared" si="227"/>
        <v>1, 1, 0.075, 0.001</v>
      </c>
      <c r="G116" s="1" t="str">
        <f t="shared" si="228"/>
        <v>0.925, 5, 1, 1</v>
      </c>
      <c r="H116" s="1" t="str">
        <f t="shared" si="229"/>
        <v>1.525, 5, 1, 1</v>
      </c>
      <c r="I116" s="3" t="s">
        <v>10</v>
      </c>
      <c r="K116" s="4" t="str">
        <f t="shared" si="230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1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2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3"/>
        <v/>
      </c>
      <c r="AD116">
        <v>1E-3</v>
      </c>
      <c r="AE116">
        <v>1</v>
      </c>
      <c r="AF116">
        <v>1</v>
      </c>
      <c r="AG116" s="3"/>
      <c r="AI116" s="4" t="str">
        <f t="shared" si="234"/>
        <v/>
      </c>
      <c r="AM116" s="3"/>
      <c r="AO116" s="4" t="str">
        <f t="shared" si="235"/>
        <v/>
      </c>
      <c r="AS116" s="3"/>
      <c r="AU116" s="4" t="str">
        <f t="shared" si="236"/>
        <v/>
      </c>
      <c r="AY116" s="3"/>
      <c r="BA116" s="4" t="str">
        <f t="shared" si="237"/>
        <v/>
      </c>
      <c r="BE116" s="3"/>
      <c r="BG116" s="4" t="str">
        <f t="shared" si="238"/>
        <v/>
      </c>
    </row>
    <row r="117" spans="1:62">
      <c r="A117" t="str">
        <f t="shared" si="223"/>
        <v>c1027</v>
      </c>
      <c r="C117" t="str">
        <f t="shared" si="224"/>
        <v>Gold, Exp, Heart, Gacha</v>
      </c>
      <c r="D117" s="1" t="str">
        <f t="shared" ca="1" si="225"/>
        <v>2, 1, 4, 5</v>
      </c>
      <c r="E117" s="1" t="str">
        <f t="shared" si="226"/>
        <v>, , , e</v>
      </c>
      <c r="F117" s="1" t="str">
        <f t="shared" si="227"/>
        <v>1, 1, 0.075, 0.001</v>
      </c>
      <c r="G117" s="1" t="str">
        <f t="shared" si="228"/>
        <v>0.96, 5, 1, 1</v>
      </c>
      <c r="H117" s="1" t="str">
        <f t="shared" si="229"/>
        <v>1.56, 5, 1, 1</v>
      </c>
      <c r="I117" s="3" t="s">
        <v>10</v>
      </c>
      <c r="K117" s="4" t="str">
        <f t="shared" si="230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1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2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3"/>
        <v/>
      </c>
      <c r="AD117">
        <v>1E-3</v>
      </c>
      <c r="AE117">
        <v>1</v>
      </c>
      <c r="AF117">
        <v>1</v>
      </c>
      <c r="AG117" s="3"/>
      <c r="AI117" s="4" t="str">
        <f t="shared" si="234"/>
        <v/>
      </c>
      <c r="AM117" s="3"/>
      <c r="AO117" s="4" t="str">
        <f t="shared" si="235"/>
        <v/>
      </c>
      <c r="AS117" s="3"/>
      <c r="AU117" s="4" t="str">
        <f t="shared" si="236"/>
        <v/>
      </c>
      <c r="AY117" s="3"/>
      <c r="BA117" s="4" t="str">
        <f t="shared" si="237"/>
        <v/>
      </c>
      <c r="BE117" s="3"/>
      <c r="BG117" s="4" t="str">
        <f t="shared" si="238"/>
        <v/>
      </c>
    </row>
    <row r="118" spans="1:62">
      <c r="A118" t="str">
        <f t="shared" si="223"/>
        <v>c1028</v>
      </c>
      <c r="C118" t="str">
        <f t="shared" si="224"/>
        <v>Gold, Exp, Heart, Gacha</v>
      </c>
      <c r="D118" s="1" t="str">
        <f t="shared" ca="1" si="225"/>
        <v>2, 1, 4, 5</v>
      </c>
      <c r="E118" s="1" t="str">
        <f t="shared" si="226"/>
        <v>, , , e</v>
      </c>
      <c r="F118" s="1" t="str">
        <f t="shared" si="227"/>
        <v>1, 1, 0.075, 0.001</v>
      </c>
      <c r="G118" s="1" t="str">
        <f t="shared" si="228"/>
        <v>0.995, 5, 1, 1</v>
      </c>
      <c r="H118" s="1" t="str">
        <f t="shared" si="229"/>
        <v>1.595, 5, 1, 1</v>
      </c>
      <c r="I118" s="3" t="s">
        <v>10</v>
      </c>
      <c r="K118" s="4" t="str">
        <f t="shared" si="230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1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2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3"/>
        <v/>
      </c>
      <c r="AD118">
        <v>1E-3</v>
      </c>
      <c r="AE118">
        <v>1</v>
      </c>
      <c r="AF118">
        <v>1</v>
      </c>
      <c r="AG118" s="3"/>
      <c r="AI118" s="4" t="str">
        <f t="shared" si="234"/>
        <v/>
      </c>
      <c r="AM118" s="3"/>
      <c r="AO118" s="4" t="str">
        <f t="shared" si="235"/>
        <v/>
      </c>
      <c r="AS118" s="3"/>
      <c r="AU118" s="4" t="str">
        <f t="shared" si="236"/>
        <v/>
      </c>
      <c r="AY118" s="3"/>
      <c r="BA118" s="4" t="str">
        <f t="shared" si="237"/>
        <v/>
      </c>
      <c r="BE118" s="3"/>
      <c r="BG118" s="4" t="str">
        <f t="shared" si="238"/>
        <v/>
      </c>
    </row>
    <row r="119" spans="1:62">
      <c r="A119" t="str">
        <f t="shared" ref="A119:A126" si="239">"c"&amp;A32</f>
        <v>c5000</v>
      </c>
      <c r="B119" t="s">
        <v>167</v>
      </c>
      <c r="C119" t="str">
        <f t="shared" si="187"/>
        <v>Gold, Exp, Heart, LevelPack</v>
      </c>
      <c r="D119" s="1" t="str">
        <f t="shared" ca="1" si="188"/>
        <v>2, 1, 4, 3</v>
      </c>
      <c r="E119" s="1" t="str">
        <f t="shared" si="189"/>
        <v xml:space="preserve">, , , </v>
      </c>
      <c r="F119" s="1" t="str">
        <f t="shared" si="190"/>
        <v>1, 1, 1, 1</v>
      </c>
      <c r="G119" s="1" t="str">
        <f t="shared" si="191"/>
        <v>0.015, 100, 2, 1</v>
      </c>
      <c r="H119" s="1" t="str">
        <f t="shared" si="192"/>
        <v>0.145, 100, 2, 1</v>
      </c>
      <c r="I119" s="3" t="s">
        <v>10</v>
      </c>
      <c r="K119" s="4" t="str">
        <f t="shared" si="193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4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19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0"/>
        <v/>
      </c>
      <c r="AD119">
        <v>1</v>
      </c>
      <c r="AE119">
        <v>1</v>
      </c>
      <c r="AF119">
        <v>1</v>
      </c>
      <c r="AG119" s="3"/>
      <c r="AI119" s="4" t="str">
        <f t="shared" si="221"/>
        <v/>
      </c>
      <c r="AM119" s="3"/>
      <c r="AO119" s="4" t="str">
        <f t="shared" si="222"/>
        <v/>
      </c>
      <c r="AS119" s="3"/>
      <c r="AU119" s="4" t="str">
        <f t="shared" si="195"/>
        <v/>
      </c>
      <c r="AY119" s="3"/>
      <c r="BA119" s="4" t="str">
        <f t="shared" si="196"/>
        <v/>
      </c>
      <c r="BE119" s="3"/>
      <c r="BG119" s="4" t="str">
        <f t="shared" si="197"/>
        <v/>
      </c>
    </row>
    <row r="120" spans="1:62">
      <c r="A120" t="str">
        <f t="shared" si="239"/>
        <v>c5001</v>
      </c>
      <c r="C120" t="str">
        <f t="shared" si="187"/>
        <v>Gold, Exp, Heart, LevelPack, Seal, Seal</v>
      </c>
      <c r="D120" s="1" t="str">
        <f t="shared" ca="1" si="188"/>
        <v>2, 1, 4, 3, 7, 7</v>
      </c>
      <c r="E120" s="1" t="str">
        <f t="shared" si="189"/>
        <v xml:space="preserve">, , , , , </v>
      </c>
      <c r="F120" s="1" t="str">
        <f t="shared" si="190"/>
        <v>1, 1, 1, 1, 1, 0.2</v>
      </c>
      <c r="G120" s="1" t="str">
        <f t="shared" si="191"/>
        <v>0.05, 100, 2, 1, 1, 1</v>
      </c>
      <c r="H120" s="1" t="str">
        <f t="shared" si="192"/>
        <v>0.65, 100, 2, 1, 1, 1</v>
      </c>
      <c r="I120" s="3" t="s">
        <v>10</v>
      </c>
      <c r="K120" s="4" t="str">
        <f t="shared" si="193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4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19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0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1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2"/>
        <v/>
      </c>
      <c r="AP120">
        <v>0.2</v>
      </c>
      <c r="AQ120">
        <v>1</v>
      </c>
      <c r="AR120">
        <v>1</v>
      </c>
      <c r="AS120" s="3"/>
      <c r="AU120" s="4" t="str">
        <f t="shared" si="195"/>
        <v/>
      </c>
      <c r="AY120" s="3"/>
      <c r="BA120" s="4" t="str">
        <f t="shared" si="196"/>
        <v/>
      </c>
      <c r="BE120" s="3"/>
      <c r="BG120" s="4" t="str">
        <f t="shared" si="197"/>
        <v/>
      </c>
    </row>
    <row r="121" spans="1:62">
      <c r="A121" t="str">
        <f t="shared" si="239"/>
        <v>c5002</v>
      </c>
      <c r="C121" t="str">
        <f t="shared" si="187"/>
        <v>Gold, Exp, Heart, LevelPack, Seal, Seal, Gacha, Gacha, Gacha</v>
      </c>
      <c r="D121" s="1" t="str">
        <f t="shared" ca="1" si="188"/>
        <v>2, 1, 4, 3, 7, 7, 5, 5, 5</v>
      </c>
      <c r="E121" s="1" t="str">
        <f t="shared" si="189"/>
        <v>, , , , , , e, e, e</v>
      </c>
      <c r="F121" s="1" t="str">
        <f t="shared" si="190"/>
        <v>1, 1, 1, 1, 1, 0.2, 0.25, 0.125, 0.025</v>
      </c>
      <c r="G121" s="1" t="str">
        <f t="shared" si="191"/>
        <v>0.085, 100, 2, 1, 1, 1, 1, 1, 1</v>
      </c>
      <c r="H121" s="1" t="str">
        <f t="shared" si="192"/>
        <v>0.685, 100, 2, 1, 1, 1, 1, 1, 1</v>
      </c>
      <c r="I121" s="3" t="s">
        <v>10</v>
      </c>
      <c r="K121" s="4" t="str">
        <f t="shared" si="193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4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19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0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1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2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5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6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97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39"/>
        <v>c5003</v>
      </c>
      <c r="C122" t="str">
        <f t="shared" si="187"/>
        <v>Gold, Exp, Heart, LevelPack, Seal, Seal, Gacha, Gacha, Gacha</v>
      </c>
      <c r="D122" s="1" t="str">
        <f t="shared" ca="1" si="188"/>
        <v>2, 1, 4, 3, 7, 7, 5, 5, 5</v>
      </c>
      <c r="E122" s="1" t="str">
        <f t="shared" si="189"/>
        <v>, , , , , , e, e, e</v>
      </c>
      <c r="F122" s="1" t="str">
        <f t="shared" si="190"/>
        <v>1, 1, 1, 1, 1, 0.2, 0.25, 0.125, 0.025</v>
      </c>
      <c r="G122" s="1" t="str">
        <f t="shared" si="191"/>
        <v>0.12, 100, 2, 1, 1, 1, 1, 1, 1</v>
      </c>
      <c r="H122" s="1" t="str">
        <f t="shared" si="192"/>
        <v>0.72, 100, 2, 1, 1, 1, 1, 1, 1</v>
      </c>
      <c r="I122" s="3" t="s">
        <v>10</v>
      </c>
      <c r="K122" s="4" t="str">
        <f t="shared" si="193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4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19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0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1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2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5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40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41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39"/>
        <v>c5004</v>
      </c>
      <c r="C123" t="str">
        <f t="shared" si="187"/>
        <v>Gold, Exp, Heart, LevelPack, Seal, Seal, Gacha, Gacha, Gacha</v>
      </c>
      <c r="D123" s="1" t="str">
        <f t="shared" ca="1" si="188"/>
        <v>2, 1, 4, 3, 7, 7, 5, 5, 5</v>
      </c>
      <c r="E123" s="1" t="str">
        <f t="shared" si="189"/>
        <v>, , , , , , e, e, e</v>
      </c>
      <c r="F123" s="1" t="str">
        <f t="shared" si="190"/>
        <v>1, 1, 1, 1, 1, 0.2, 0.25, 0.125, 0.025</v>
      </c>
      <c r="G123" s="1" t="str">
        <f t="shared" si="191"/>
        <v>0.155, 100, 2, 1, 1, 1, 1, 1, 1</v>
      </c>
      <c r="H123" s="1" t="str">
        <f t="shared" si="192"/>
        <v>0.755, 100, 2, 1, 1, 1, 1, 1, 1</v>
      </c>
      <c r="I123" s="3" t="s">
        <v>10</v>
      </c>
      <c r="K123" s="4" t="str">
        <f t="shared" si="193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4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19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0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1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2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5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40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41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39"/>
        <v>c5005</v>
      </c>
      <c r="C124" t="str">
        <f t="shared" si="187"/>
        <v>Gold, Exp, Heart, LevelPack, Seal, Seal, Gacha, Gacha, Gacha</v>
      </c>
      <c r="D124" s="1" t="str">
        <f t="shared" ca="1" si="188"/>
        <v>2, 1, 4, 3, 7, 7, 5, 5, 5</v>
      </c>
      <c r="E124" s="1" t="str">
        <f t="shared" si="189"/>
        <v>, , , , , , e, e, e</v>
      </c>
      <c r="F124" s="1" t="str">
        <f t="shared" si="190"/>
        <v>1, 1, 1, 1, 1, 0.2, 0.25, 0.125, 0.025</v>
      </c>
      <c r="G124" s="1" t="str">
        <f t="shared" si="191"/>
        <v>0.19, 100, 2, 1, 1, 1, 1, 1, 1</v>
      </c>
      <c r="H124" s="1" t="str">
        <f t="shared" si="192"/>
        <v>0.79, 100, 2, 1, 1, 1, 1, 1, 1</v>
      </c>
      <c r="I124" s="3" t="s">
        <v>10</v>
      </c>
      <c r="K124" s="4" t="str">
        <f t="shared" si="193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4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19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0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1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2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5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40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41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39"/>
        <v>c5006</v>
      </c>
      <c r="C125" t="str">
        <f t="shared" si="187"/>
        <v>Gold, Exp, Heart, LevelPack, Seal, Seal, Gacha, Gacha, Gacha</v>
      </c>
      <c r="D125" s="1" t="str">
        <f t="shared" ca="1" si="188"/>
        <v>2, 1, 4, 3, 7, 7, 5, 5, 5</v>
      </c>
      <c r="E125" s="1" t="str">
        <f t="shared" si="189"/>
        <v>, , , , , , e, e, e</v>
      </c>
      <c r="F125" s="1" t="str">
        <f t="shared" si="190"/>
        <v>1, 1, 1, 1, 1, 0.2, 0.25, 0.125, 0.025</v>
      </c>
      <c r="G125" s="1" t="str">
        <f t="shared" si="191"/>
        <v>0.225, 100, 2, 1, 1, 1, 1, 1, 1</v>
      </c>
      <c r="H125" s="1" t="str">
        <f t="shared" si="192"/>
        <v>0.825, 100, 2, 1, 1, 1, 1, 1, 1</v>
      </c>
      <c r="I125" s="3" t="s">
        <v>10</v>
      </c>
      <c r="K125" s="4" t="str">
        <f t="shared" si="193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4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19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0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1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2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5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40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41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39"/>
        <v>c5007</v>
      </c>
      <c r="C126" t="str">
        <f t="shared" si="187"/>
        <v>Gold, Exp, Heart, LevelPack, Seal, Gacha, Gacha, Gacha</v>
      </c>
      <c r="D126" s="1" t="str">
        <f t="shared" ca="1" si="188"/>
        <v>2, 1, 4, 3, 7, 5, 5, 5</v>
      </c>
      <c r="E126" s="1" t="str">
        <f t="shared" si="189"/>
        <v>, , , , , e, e, e</v>
      </c>
      <c r="F126" s="1" t="str">
        <f t="shared" si="190"/>
        <v>1, 1, 1, 1, 1, 0.25, 0.125, 0.025</v>
      </c>
      <c r="G126" s="1" t="str">
        <f t="shared" si="191"/>
        <v>0.26, 100, 2, 1, 1, 1, 1, 1</v>
      </c>
      <c r="H126" s="1" t="str">
        <f t="shared" si="192"/>
        <v>0.86, 100, 2, 1, 1, 1, 1, 1</v>
      </c>
      <c r="I126" s="3" t="s">
        <v>10</v>
      </c>
      <c r="K126" s="4" t="str">
        <f t="shared" si="193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4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19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0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1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2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5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40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97"/>
        <v/>
      </c>
    </row>
    <row r="127" spans="1:62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56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57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42"/>
        <v>c5009</v>
      </c>
      <c r="C128" t="str">
        <f t="shared" si="243"/>
        <v>Gold, Exp, Heart, LevelPack, Seal, Seal, Gacha, Gacha, Gacha</v>
      </c>
      <c r="D128" s="1" t="str">
        <f t="shared" ca="1" si="244"/>
        <v>2, 1, 4, 3, 7, 7, 5, 5, 5</v>
      </c>
      <c r="E128" s="1" t="str">
        <f t="shared" si="245"/>
        <v>, , , , , , e, e, e</v>
      </c>
      <c r="F128" s="1" t="str">
        <f t="shared" si="246"/>
        <v>1, 1, 1, 1, 1, 0.2, 0.25, 0.125, 0.025</v>
      </c>
      <c r="G128" s="1" t="str">
        <f t="shared" si="247"/>
        <v>0.33, 100, 2, 1, 1, 1, 1, 1, 1</v>
      </c>
      <c r="H128" s="1" t="str">
        <f t="shared" si="248"/>
        <v>0.93, 100, 2, 1, 1, 1, 1, 1, 1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57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42"/>
        <v>c5010</v>
      </c>
      <c r="C129" t="str">
        <f t="shared" si="243"/>
        <v>Gold, Exp, Heart, LevelPack, Seal, Seal, Gacha, Gacha, Gacha</v>
      </c>
      <c r="D129" s="1" t="str">
        <f t="shared" ca="1" si="244"/>
        <v>2, 1, 4, 3, 7, 7, 5, 5, 5</v>
      </c>
      <c r="E129" s="1" t="str">
        <f t="shared" si="245"/>
        <v>, , , , , , e, e, e</v>
      </c>
      <c r="F129" s="1" t="str">
        <f t="shared" si="246"/>
        <v>1, 1, 1, 1, 1, 0.2, 0.25, 0.125, 0.025</v>
      </c>
      <c r="G129" s="1" t="str">
        <f t="shared" si="247"/>
        <v>0.365, 100, 2, 1, 1, 1, 1, 1, 1</v>
      </c>
      <c r="H129" s="1" t="str">
        <f t="shared" si="248"/>
        <v>0.965, 100, 2, 1, 1, 1, 1, 1, 1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5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42"/>
        <v>c5011</v>
      </c>
      <c r="C130" t="str">
        <f t="shared" si="243"/>
        <v>Gold, Exp, Heart, LevelPack, Seal, Seal, Gacha, Gacha, Gacha</v>
      </c>
      <c r="D130" s="1" t="str">
        <f t="shared" ca="1" si="244"/>
        <v>2, 1, 4, 3, 7, 7, 5, 5, 5</v>
      </c>
      <c r="E130" s="1" t="str">
        <f t="shared" si="245"/>
        <v>, , , , , , e, e, e</v>
      </c>
      <c r="F130" s="1" t="str">
        <f t="shared" si="246"/>
        <v>1, 1, 1, 1, 1, 0.2, 0.25, 0.125, 0.025</v>
      </c>
      <c r="G130" s="1" t="str">
        <f t="shared" si="247"/>
        <v>0.4, 100, 2, 1, 1, 1, 1, 1, 1</v>
      </c>
      <c r="H130" s="1" t="str">
        <f t="shared" si="248"/>
        <v>1, 100, 2, 1, 1, 1, 1, 1, 1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5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42"/>
        <v>c5012</v>
      </c>
      <c r="C131" t="str">
        <f t="shared" si="243"/>
        <v>Gold, Exp, Heart, LevelPack, Seal, Seal, Gacha, Gacha, Gacha</v>
      </c>
      <c r="D131" s="1" t="str">
        <f t="shared" ca="1" si="244"/>
        <v>2, 1, 4, 3, 7, 7, 5, 5, 5</v>
      </c>
      <c r="E131" s="1" t="str">
        <f t="shared" si="245"/>
        <v>, , , , , , e, e, e</v>
      </c>
      <c r="F131" s="1" t="str">
        <f t="shared" si="246"/>
        <v>1, 1, 1, 1, 1, 0.2, 0.25, 0.125, 0.025</v>
      </c>
      <c r="G131" s="1" t="str">
        <f t="shared" si="247"/>
        <v>0.435, 100, 2, 1, 1, 1, 1, 1, 1</v>
      </c>
      <c r="H131" s="1" t="str">
        <f t="shared" si="248"/>
        <v>1.035, 100, 2, 1, 1, 1, 1, 1, 1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5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42"/>
        <v>c5013</v>
      </c>
      <c r="C132" t="str">
        <f t="shared" si="243"/>
        <v>Gold, Exp, Heart, LevelPack, Seal, Seal, Gacha, Gacha, Gacha</v>
      </c>
      <c r="D132" s="1" t="str">
        <f t="shared" ca="1" si="244"/>
        <v>2, 1, 4, 3, 7, 7, 5, 5, 5</v>
      </c>
      <c r="E132" s="1" t="str">
        <f t="shared" si="245"/>
        <v>, , , , , , e, e, e</v>
      </c>
      <c r="F132" s="1" t="str">
        <f t="shared" si="246"/>
        <v>1, 1, 1, 1, 1, 0.2, 0.25, 0.125, 0.025</v>
      </c>
      <c r="G132" s="1" t="str">
        <f t="shared" si="247"/>
        <v>0.47, 100, 2, 1, 1, 1, 1, 1, 1</v>
      </c>
      <c r="H132" s="1" t="str">
        <f t="shared" si="248"/>
        <v>1.07, 100, 2, 1, 1, 1, 1, 1, 1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57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42"/>
        <v>c5014</v>
      </c>
      <c r="C133" t="str">
        <f t="shared" si="243"/>
        <v>Gold, Exp, Heart, LevelPack, Seal, Gacha, Gacha, Gacha</v>
      </c>
      <c r="D133" s="1" t="str">
        <f t="shared" ca="1" si="244"/>
        <v>2, 1, 4, 3, 7, 5, 5, 5</v>
      </c>
      <c r="E133" s="1" t="str">
        <f t="shared" si="245"/>
        <v>, , , , , e, e, e</v>
      </c>
      <c r="F133" s="1" t="str">
        <f t="shared" si="246"/>
        <v>1, 1, 1, 1, 1, 0.25, 0.125, 0.025</v>
      </c>
      <c r="G133" s="1" t="str">
        <f t="shared" si="247"/>
        <v>0.505, 100, 2, 1, 1, 1, 1, 1</v>
      </c>
      <c r="H133" s="1" t="str">
        <f t="shared" si="248"/>
        <v>1.105, 100, 2, 1, 1, 1, 1, 1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56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58">IF(AND(OR(BE133="Gacha",BE133="Origin"),ISBLANK(BF133)),"서브밸류 필요","")</f>
        <v/>
      </c>
    </row>
    <row r="134" spans="1:62">
      <c r="A134" t="str">
        <f t="shared" si="242"/>
        <v>c5015</v>
      </c>
      <c r="C134" t="str">
        <f t="shared" si="243"/>
        <v>Gold, Exp, Heart, LevelPack, Seal, Seal, Gacha, Gacha, Gacha</v>
      </c>
      <c r="D134" s="1" t="str">
        <f t="shared" ca="1" si="244"/>
        <v>2, 1, 4, 3, 7, 7, 5, 5, 5</v>
      </c>
      <c r="E134" s="1" t="str">
        <f t="shared" si="245"/>
        <v>, , , , , , e, e, e</v>
      </c>
      <c r="F134" s="1" t="str">
        <f t="shared" si="246"/>
        <v>1, 1, 1, 1, 1, 0.2, 0.25, 0.125, 0.025</v>
      </c>
      <c r="G134" s="1" t="str">
        <f t="shared" si="247"/>
        <v>0.54, 100, 2, 1, 1, 1, 1, 1, 1</v>
      </c>
      <c r="H134" s="1" t="str">
        <f t="shared" si="248"/>
        <v>1.14, 100, 2, 1, 1, 1, 1, 1, 1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59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58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42"/>
        <v>c5016</v>
      </c>
      <c r="C135" t="str">
        <f t="shared" si="243"/>
        <v>Gold, Exp, Heart, LevelPack, Seal, Seal, Gacha, Gacha, Gacha</v>
      </c>
      <c r="D135" s="1" t="str">
        <f t="shared" ca="1" si="244"/>
        <v>2, 1, 4, 3, 7, 7, 5, 5, 5</v>
      </c>
      <c r="E135" s="1" t="str">
        <f t="shared" si="245"/>
        <v>, , , , , , e, e, e</v>
      </c>
      <c r="F135" s="1" t="str">
        <f t="shared" si="246"/>
        <v>1, 1, 1, 1, 1, 0.2, 0.25, 0.125, 0.025</v>
      </c>
      <c r="G135" s="1" t="str">
        <f t="shared" si="247"/>
        <v>0.575, 100, 2, 1, 1, 1, 1, 1, 1</v>
      </c>
      <c r="H135" s="1" t="str">
        <f t="shared" si="248"/>
        <v>1.175, 100, 2, 1, 1, 1, 1, 1, 1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9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58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42"/>
        <v>c5017</v>
      </c>
      <c r="C136" t="str">
        <f t="shared" si="243"/>
        <v>Gold, Exp, Heart, LevelPack, Seal, Seal, Gacha, Gacha, Gacha</v>
      </c>
      <c r="D136" s="1" t="str">
        <f t="shared" ca="1" si="244"/>
        <v>2, 1, 4, 3, 7, 7, 5, 5, 5</v>
      </c>
      <c r="E136" s="1" t="str">
        <f t="shared" si="245"/>
        <v>, , , , , , e, e, e</v>
      </c>
      <c r="F136" s="1" t="str">
        <f t="shared" si="246"/>
        <v>1, 1, 1, 1, 1, 0.2, 0.25, 0.125, 0.025</v>
      </c>
      <c r="G136" s="1" t="str">
        <f t="shared" si="247"/>
        <v>0.61, 100, 2, 1, 1, 1, 1, 1, 1</v>
      </c>
      <c r="H136" s="1" t="str">
        <f t="shared" si="248"/>
        <v>1.21, 100, 2, 1, 1, 1, 1, 1, 1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9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58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42"/>
        <v>c5018</v>
      </c>
      <c r="C137" t="str">
        <f t="shared" si="243"/>
        <v>Gold, Exp, Heart, LevelPack, Seal, Seal, Gacha, Gacha, Gacha</v>
      </c>
      <c r="D137" s="1" t="str">
        <f t="shared" ca="1" si="244"/>
        <v>2, 1, 4, 3, 7, 7, 5, 5, 5</v>
      </c>
      <c r="E137" s="1" t="str">
        <f t="shared" si="245"/>
        <v>, , , , , , e, e, e</v>
      </c>
      <c r="F137" s="1" t="str">
        <f t="shared" si="246"/>
        <v>1, 1, 1, 1, 1, 0.2, 0.25, 0.125, 0.025</v>
      </c>
      <c r="G137" s="1" t="str">
        <f t="shared" si="247"/>
        <v>0.645, 100, 2, 1, 1, 1, 1, 1, 1</v>
      </c>
      <c r="H137" s="1" t="str">
        <f t="shared" si="248"/>
        <v>1.245, 100, 2, 1, 1, 1, 1, 1, 1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9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58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42"/>
        <v>c5019</v>
      </c>
      <c r="C138" t="str">
        <f t="shared" si="243"/>
        <v>Gold, Exp, Heart, LevelPack, Seal, Seal, Gacha, Gacha, Gacha</v>
      </c>
      <c r="D138" s="1" t="str">
        <f t="shared" ca="1" si="244"/>
        <v>2, 1, 4, 3, 7, 7, 5, 5, 5</v>
      </c>
      <c r="E138" s="1" t="str">
        <f t="shared" si="245"/>
        <v>, , , , , , e, e, e</v>
      </c>
      <c r="F138" s="1" t="str">
        <f t="shared" si="246"/>
        <v>1, 1, 1, 1, 1, 0.2, 0.25, 0.125, 0.025</v>
      </c>
      <c r="G138" s="1" t="str">
        <f t="shared" si="247"/>
        <v>0.68, 100, 2, 1, 1, 1, 1, 1, 1</v>
      </c>
      <c r="H138" s="1" t="str">
        <f t="shared" si="248"/>
        <v>1.28, 100, 2, 1, 1, 1, 1, 1, 1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9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58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42"/>
        <v>c5020</v>
      </c>
      <c r="C139" t="str">
        <f t="shared" si="243"/>
        <v>Gold, Exp, Heart, LevelPack, Seal, Seal, Gacha, Gacha, Gacha</v>
      </c>
      <c r="D139" s="1" t="str">
        <f t="shared" ca="1" si="244"/>
        <v>2, 1, 4, 3, 7, 7, 5, 5, 5</v>
      </c>
      <c r="E139" s="1" t="str">
        <f t="shared" si="245"/>
        <v>, , , , , , e, e, e</v>
      </c>
      <c r="F139" s="1" t="str">
        <f t="shared" si="246"/>
        <v>1, 1, 1, 1, 1, 0.2, 0.25, 0.125, 0.025</v>
      </c>
      <c r="G139" s="1" t="str">
        <f t="shared" si="247"/>
        <v>0.715, 100, 2, 1, 1, 1, 1, 1, 1</v>
      </c>
      <c r="H139" s="1" t="str">
        <f t="shared" si="248"/>
        <v>1.315, 100, 2, 1, 1, 1, 1, 1, 1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9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58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42"/>
        <v>c5021</v>
      </c>
      <c r="C140" t="str">
        <f t="shared" si="243"/>
        <v>Gold, Exp, Heart, LevelPack, Seal, Gacha, Gacha, Gacha</v>
      </c>
      <c r="D140" s="1" t="str">
        <f t="shared" ca="1" si="244"/>
        <v>2, 1, 4, 3, 7, 5, 5, 5</v>
      </c>
      <c r="E140" s="1" t="str">
        <f t="shared" si="245"/>
        <v>, , , , , e, e, e</v>
      </c>
      <c r="F140" s="1" t="str">
        <f t="shared" si="246"/>
        <v>1, 1, 1, 1, 1, 0.25, 0.125, 0.025</v>
      </c>
      <c r="G140" s="1" t="str">
        <f t="shared" si="247"/>
        <v>0.75, 100, 2, 1, 1, 1, 1, 1</v>
      </c>
      <c r="H140" s="1" t="str">
        <f t="shared" si="248"/>
        <v>1.35, 100, 2, 1, 1, 1, 1, 1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59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58"/>
        <v/>
      </c>
    </row>
    <row r="141" spans="1:62">
      <c r="A141" t="str">
        <f t="shared" si="242"/>
        <v>c5022</v>
      </c>
      <c r="C141" t="str">
        <f t="shared" si="243"/>
        <v>Gold, Exp, Heart, LevelPack, Seal, Seal, Gacha, Gacha, Gacha</v>
      </c>
      <c r="D141" s="1" t="str">
        <f t="shared" ca="1" si="244"/>
        <v>2, 1, 4, 3, 7, 7, 5, 5, 5</v>
      </c>
      <c r="E141" s="1" t="str">
        <f t="shared" si="245"/>
        <v>, , , , , , e, e, e</v>
      </c>
      <c r="F141" s="1" t="str">
        <f t="shared" si="246"/>
        <v>1, 1, 1, 1, 1, 0.2, 0.25, 0.125, 0.025</v>
      </c>
      <c r="G141" s="1" t="str">
        <f t="shared" si="247"/>
        <v>0.785, 100, 2, 1, 1, 1, 1, 1, 1</v>
      </c>
      <c r="H141" s="1" t="str">
        <f t="shared" si="248"/>
        <v>1.385, 100, 2, 1, 1, 1, 1, 1, 1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9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58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42"/>
        <v>c5023</v>
      </c>
      <c r="C142" t="str">
        <f t="shared" si="243"/>
        <v>Gold, Exp, Heart, LevelPack, Seal, Seal, Gacha, Gacha, Gacha</v>
      </c>
      <c r="D142" s="1" t="str">
        <f t="shared" ca="1" si="244"/>
        <v>2, 1, 4, 3, 7, 7, 5, 5, 5</v>
      </c>
      <c r="E142" s="1" t="str">
        <f t="shared" si="245"/>
        <v>, , , , , , e, e, e</v>
      </c>
      <c r="F142" s="1" t="str">
        <f t="shared" si="246"/>
        <v>1, 1, 1, 1, 1, 0.2, 0.25, 0.125, 0.025</v>
      </c>
      <c r="G142" s="1" t="str">
        <f t="shared" si="247"/>
        <v>0.82, 100, 2, 1, 1, 1, 1, 1, 1</v>
      </c>
      <c r="H142" s="1" t="str">
        <f t="shared" si="248"/>
        <v>1.42, 100, 2, 1, 1, 1, 1, 1, 1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9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58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42"/>
        <v>c5024</v>
      </c>
      <c r="C143" t="str">
        <f t="shared" si="243"/>
        <v>Gold, Exp, Heart, LevelPack, Seal, Seal, Gacha, Gacha, Gacha</v>
      </c>
      <c r="D143" s="1" t="str">
        <f t="shared" ca="1" si="244"/>
        <v>2, 1, 4, 3, 7, 7, 5, 5, 5</v>
      </c>
      <c r="E143" s="1" t="str">
        <f t="shared" si="245"/>
        <v>, , , , , , e, e, e</v>
      </c>
      <c r="F143" s="1" t="str">
        <f t="shared" si="246"/>
        <v>1, 1, 1, 1, 1, 0.2, 0.25, 0.125, 0.025</v>
      </c>
      <c r="G143" s="1" t="str">
        <f t="shared" si="247"/>
        <v>0.855, 100, 2, 1, 1, 1, 1, 1, 1</v>
      </c>
      <c r="H143" s="1" t="str">
        <f t="shared" si="248"/>
        <v>1.455, 100, 2, 1, 1, 1, 1, 1, 1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9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58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42"/>
        <v>c5025</v>
      </c>
      <c r="C144" t="str">
        <f t="shared" si="243"/>
        <v>Gold, Exp, Heart, LevelPack, Seal, Seal, Gacha, Gacha, Gacha</v>
      </c>
      <c r="D144" s="1" t="str">
        <f t="shared" ca="1" si="244"/>
        <v>2, 1, 4, 3, 7, 7, 5, 5, 5</v>
      </c>
      <c r="E144" s="1" t="str">
        <f t="shared" si="245"/>
        <v>, , , , , , e, e, e</v>
      </c>
      <c r="F144" s="1" t="str">
        <f t="shared" si="246"/>
        <v>1, 1, 1, 1, 1, 0.2, 0.25, 0.125, 0.025</v>
      </c>
      <c r="G144" s="1" t="str">
        <f t="shared" si="247"/>
        <v>0.89, 100, 2, 1, 1, 1, 1, 1, 1</v>
      </c>
      <c r="H144" s="1" t="str">
        <f t="shared" si="248"/>
        <v>1.49, 100, 2, 1, 1, 1, 1, 1, 1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9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58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42"/>
        <v>c5026</v>
      </c>
      <c r="C145" t="str">
        <f t="shared" si="243"/>
        <v>Gold, Exp, Heart, LevelPack, Seal, Seal, Gacha, Gacha, Gacha</v>
      </c>
      <c r="D145" s="1" t="str">
        <f t="shared" ca="1" si="244"/>
        <v>2, 1, 4, 3, 7, 7, 5, 5, 5</v>
      </c>
      <c r="E145" s="1" t="str">
        <f t="shared" si="245"/>
        <v>, , , , , , e, e, e</v>
      </c>
      <c r="F145" s="1" t="str">
        <f t="shared" si="246"/>
        <v>1, 1, 1, 1, 1, 0.2, 0.25, 0.125, 0.025</v>
      </c>
      <c r="G145" s="1" t="str">
        <f t="shared" si="247"/>
        <v>0.925, 100, 2, 1, 1, 1, 1, 1, 1</v>
      </c>
      <c r="H145" s="1" t="str">
        <f t="shared" si="248"/>
        <v>1.525, 100, 2, 1, 1, 1, 1, 1, 1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9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58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42"/>
        <v>c5027</v>
      </c>
      <c r="C146" t="str">
        <f t="shared" si="243"/>
        <v>Gold, Exp, Heart, LevelPack, Seal, Seal, Gacha, Gacha, Gacha</v>
      </c>
      <c r="D146" s="1" t="str">
        <f t="shared" ca="1" si="244"/>
        <v>2, 1, 4, 3, 7, 7, 5, 5, 5</v>
      </c>
      <c r="E146" s="1" t="str">
        <f t="shared" si="245"/>
        <v>, , , , , , e, e, e</v>
      </c>
      <c r="F146" s="1" t="str">
        <f t="shared" si="246"/>
        <v>1, 1, 1, 1, 1, 0.2, 0.25, 0.125, 0.025</v>
      </c>
      <c r="G146" s="1" t="str">
        <f t="shared" si="247"/>
        <v>0.96, 100, 2, 1, 1, 1, 1, 1, 1</v>
      </c>
      <c r="H146" s="1" t="str">
        <f t="shared" si="248"/>
        <v>1.56, 100, 2, 1, 1, 1, 1, 1, 1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9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58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42"/>
        <v>c5028</v>
      </c>
      <c r="C147" t="str">
        <f t="shared" si="243"/>
        <v>Gold, Exp, Heart, LevelPack, Seal, Gacha, Gacha, Gacha</v>
      </c>
      <c r="D147" s="1" t="str">
        <f t="shared" ca="1" si="244"/>
        <v>2, 1, 4, 3, 7, 5, 5, 5</v>
      </c>
      <c r="E147" s="1" t="str">
        <f t="shared" si="245"/>
        <v>, , , , , e, e, e</v>
      </c>
      <c r="F147" s="1" t="str">
        <f t="shared" si="246"/>
        <v>1, 1, 1, 1, 1, 0.25, 0.125, 0.025</v>
      </c>
      <c r="G147" s="1" t="str">
        <f t="shared" si="247"/>
        <v>0.995, 100, 2, 1, 1, 1, 1, 1</v>
      </c>
      <c r="H147" s="1" t="str">
        <f t="shared" si="248"/>
        <v>1.595, 100, 2, 1, 1, 1, 1, 1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59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58"/>
        <v/>
      </c>
    </row>
    <row r="148" spans="1:62">
      <c r="A148" t="str">
        <f t="shared" ref="A148:A155" si="260">"c"&amp;A61</f>
        <v>c6000</v>
      </c>
      <c r="B148" t="s">
        <v>168</v>
      </c>
      <c r="C148" t="str">
        <f t="shared" si="187"/>
        <v>Gold</v>
      </c>
      <c r="D148" s="1" t="str">
        <f t="shared" ca="1" si="188"/>
        <v>2</v>
      </c>
      <c r="E148" s="1" t="str">
        <f t="shared" si="189"/>
        <v/>
      </c>
      <c r="F148" s="1" t="str">
        <f t="shared" si="190"/>
        <v>1</v>
      </c>
      <c r="G148" s="1" t="str">
        <f t="shared" si="191"/>
        <v>0.015</v>
      </c>
      <c r="H148" s="1" t="str">
        <f t="shared" si="192"/>
        <v>0.145</v>
      </c>
      <c r="I148" s="3" t="s">
        <v>10</v>
      </c>
      <c r="K148" s="4" t="str">
        <f t="shared" si="193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4"/>
        <v/>
      </c>
      <c r="U148" s="3"/>
      <c r="W148" s="4" t="str">
        <f t="shared" si="219"/>
        <v/>
      </c>
      <c r="AA148" s="3"/>
      <c r="AC148" s="4" t="str">
        <f t="shared" si="220"/>
        <v/>
      </c>
      <c r="AG148" s="3"/>
      <c r="AI148" s="4" t="str">
        <f t="shared" si="221"/>
        <v/>
      </c>
      <c r="AM148" s="3"/>
      <c r="AO148" s="4" t="str">
        <f t="shared" si="222"/>
        <v/>
      </c>
      <c r="AS148" s="3"/>
      <c r="AU148" s="4" t="str">
        <f t="shared" si="195"/>
        <v/>
      </c>
      <c r="BA148" s="4" t="str">
        <f t="shared" si="196"/>
        <v/>
      </c>
      <c r="BE148" s="3"/>
      <c r="BG148" s="4" t="str">
        <f t="shared" si="197"/>
        <v/>
      </c>
    </row>
    <row r="149" spans="1:62">
      <c r="A149" t="str">
        <f t="shared" si="260"/>
        <v>c6001</v>
      </c>
      <c r="C149" t="str">
        <f t="shared" si="187"/>
        <v>Gold, Seal, Seal</v>
      </c>
      <c r="D149" s="1" t="str">
        <f t="shared" ca="1" si="188"/>
        <v>2, 7, 7</v>
      </c>
      <c r="E149" s="1" t="str">
        <f t="shared" si="189"/>
        <v xml:space="preserve">, , </v>
      </c>
      <c r="F149" s="1" t="str">
        <f t="shared" si="190"/>
        <v>1, 1, 0.2</v>
      </c>
      <c r="G149" s="1" t="str">
        <f t="shared" si="191"/>
        <v>0.05, 1, 1</v>
      </c>
      <c r="H149" s="1" t="str">
        <f t="shared" si="192"/>
        <v>0.65, 1, 1</v>
      </c>
      <c r="I149" s="3" t="s">
        <v>10</v>
      </c>
      <c r="K149" s="4" t="str">
        <f t="shared" si="193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4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19"/>
        <v/>
      </c>
      <c r="X149">
        <v>0.2</v>
      </c>
      <c r="Y149">
        <v>1</v>
      </c>
      <c r="Z149">
        <v>1</v>
      </c>
      <c r="AA149" s="3"/>
      <c r="AC149" s="4" t="str">
        <f t="shared" si="220"/>
        <v/>
      </c>
      <c r="AG149" s="3"/>
      <c r="AI149" s="4" t="str">
        <f t="shared" si="221"/>
        <v/>
      </c>
      <c r="AM149" s="3"/>
      <c r="AO149" s="4" t="str">
        <f t="shared" si="222"/>
        <v/>
      </c>
      <c r="AS149" s="3"/>
      <c r="AU149" s="4" t="str">
        <f t="shared" si="195"/>
        <v/>
      </c>
      <c r="BA149" s="4" t="str">
        <f t="shared" si="196"/>
        <v/>
      </c>
      <c r="BE149" s="3"/>
      <c r="BG149" s="4" t="str">
        <f t="shared" si="197"/>
        <v/>
      </c>
    </row>
    <row r="150" spans="1:62">
      <c r="A150" t="str">
        <f t="shared" si="260"/>
        <v>c6002</v>
      </c>
      <c r="C150" t="str">
        <f t="shared" si="187"/>
        <v>Gold, Seal, Seal, Gacha, Gacha, Gacha, Gacha</v>
      </c>
      <c r="D150" s="1" t="str">
        <f t="shared" ca="1" si="188"/>
        <v>2, 7, 7, 5, 5, 5, 5</v>
      </c>
      <c r="E150" s="1" t="str">
        <f t="shared" si="189"/>
        <v>, , , e, e, e, e</v>
      </c>
      <c r="F150" s="1" t="str">
        <f t="shared" si="190"/>
        <v>1, 1, 0.2, 0.5, 0.25, 0.1, 0.05</v>
      </c>
      <c r="G150" s="1" t="str">
        <f t="shared" si="191"/>
        <v>0.085, 1, 1, 1, 1, 1, 1</v>
      </c>
      <c r="H150" s="1" t="str">
        <f t="shared" si="192"/>
        <v>0.685, 1, 1, 1, 1, 1, 1</v>
      </c>
      <c r="I150" s="3" t="s">
        <v>10</v>
      </c>
      <c r="K150" s="4" t="str">
        <f t="shared" si="193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4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19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0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1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2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95"/>
        <v/>
      </c>
      <c r="AV150">
        <v>0.05</v>
      </c>
      <c r="AW150">
        <v>1</v>
      </c>
      <c r="AX150">
        <v>1</v>
      </c>
      <c r="BA150" s="4" t="str">
        <f t="shared" si="196"/>
        <v/>
      </c>
      <c r="BE150" s="3"/>
      <c r="BG150" s="4" t="str">
        <f t="shared" si="197"/>
        <v/>
      </c>
    </row>
    <row r="151" spans="1:62">
      <c r="A151" t="str">
        <f t="shared" si="260"/>
        <v>c6003</v>
      </c>
      <c r="C151" t="str">
        <f t="shared" si="187"/>
        <v>Gold, Seal, Seal, Gacha, Gacha, Gacha, Gacha</v>
      </c>
      <c r="D151" s="1" t="str">
        <f t="shared" ca="1" si="188"/>
        <v>2, 7, 7, 5, 5, 5, 5</v>
      </c>
      <c r="E151" s="1" t="str">
        <f t="shared" si="189"/>
        <v>, , , e, e, e, e</v>
      </c>
      <c r="F151" s="1" t="str">
        <f t="shared" si="190"/>
        <v>1, 1, 0.2, 0.5, 0.25, 0.1, 0.05</v>
      </c>
      <c r="G151" s="1" t="str">
        <f t="shared" si="191"/>
        <v>0.12, 1, 1, 1, 1, 1, 1</v>
      </c>
      <c r="H151" s="1" t="str">
        <f t="shared" si="192"/>
        <v>0.72, 1, 1, 1, 1, 1, 1</v>
      </c>
      <c r="I151" s="3" t="s">
        <v>10</v>
      </c>
      <c r="K151" s="4" t="str">
        <f t="shared" si="193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4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19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0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61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62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63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96"/>
        <v/>
      </c>
      <c r="BE151" s="3"/>
      <c r="BG151" s="4" t="str">
        <f t="shared" si="197"/>
        <v/>
      </c>
    </row>
    <row r="152" spans="1:62">
      <c r="A152" t="str">
        <f t="shared" si="260"/>
        <v>c6004</v>
      </c>
      <c r="C152" t="str">
        <f t="shared" si="187"/>
        <v>Gold, Seal, Seal, Gacha, Gacha, Gacha, Gacha</v>
      </c>
      <c r="D152" s="1" t="str">
        <f t="shared" ca="1" si="188"/>
        <v>2, 7, 7, 5, 5, 5, 5</v>
      </c>
      <c r="E152" s="1" t="str">
        <f t="shared" si="189"/>
        <v>, , , e, e, e, e</v>
      </c>
      <c r="F152" s="1" t="str">
        <f t="shared" si="190"/>
        <v>1, 1, 0.2, 0.5, 0.25, 0.1, 0.05</v>
      </c>
      <c r="G152" s="1" t="str">
        <f t="shared" si="191"/>
        <v>0.155, 1, 1, 1, 1, 1, 1</v>
      </c>
      <c r="H152" s="1" t="str">
        <f t="shared" si="192"/>
        <v>0.755, 1, 1, 1, 1, 1, 1</v>
      </c>
      <c r="I152" s="3" t="s">
        <v>10</v>
      </c>
      <c r="K152" s="4" t="str">
        <f t="shared" si="193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4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19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0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61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62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63"/>
        <v/>
      </c>
      <c r="AV152">
        <v>0.05</v>
      </c>
      <c r="AW152">
        <v>1</v>
      </c>
      <c r="AX152">
        <v>1</v>
      </c>
      <c r="BA152" s="4" t="str">
        <f t="shared" si="196"/>
        <v/>
      </c>
      <c r="BE152" s="3"/>
      <c r="BG152" s="4" t="str">
        <f t="shared" si="197"/>
        <v/>
      </c>
    </row>
    <row r="153" spans="1:62">
      <c r="A153" t="str">
        <f t="shared" si="260"/>
        <v>c6005</v>
      </c>
      <c r="C153" t="str">
        <f t="shared" si="187"/>
        <v>Gold, Seal, Seal, Gacha, Gacha, Gacha, Gacha</v>
      </c>
      <c r="D153" s="1" t="str">
        <f t="shared" ca="1" si="188"/>
        <v>2, 7, 7, 5, 5, 5, 5</v>
      </c>
      <c r="E153" s="1" t="str">
        <f t="shared" si="189"/>
        <v>, , , e, e, e, e</v>
      </c>
      <c r="F153" s="1" t="str">
        <f t="shared" si="190"/>
        <v>1, 1, 0.2, 0.5, 0.25, 0.1, 0.05</v>
      </c>
      <c r="G153" s="1" t="str">
        <f t="shared" si="191"/>
        <v>0.19, 1, 1, 1, 1, 1, 1</v>
      </c>
      <c r="H153" s="1" t="str">
        <f t="shared" si="192"/>
        <v>0.79, 1, 1, 1, 1, 1, 1</v>
      </c>
      <c r="I153" s="3" t="s">
        <v>10</v>
      </c>
      <c r="K153" s="4" t="str">
        <f t="shared" si="193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4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19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0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61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62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63"/>
        <v/>
      </c>
      <c r="AV153">
        <v>0.05</v>
      </c>
      <c r="AW153">
        <v>1</v>
      </c>
      <c r="AX153">
        <v>1</v>
      </c>
      <c r="BA153" s="4" t="str">
        <f t="shared" si="196"/>
        <v/>
      </c>
      <c r="BE153" s="3"/>
      <c r="BG153" s="4" t="str">
        <f t="shared" si="197"/>
        <v/>
      </c>
    </row>
    <row r="154" spans="1:62">
      <c r="A154" t="str">
        <f t="shared" si="260"/>
        <v>c6006</v>
      </c>
      <c r="C154" t="str">
        <f t="shared" si="187"/>
        <v>Gold, Seal, Seal, Gacha, Gacha, Gacha, Gacha</v>
      </c>
      <c r="D154" s="1" t="str">
        <f t="shared" ca="1" si="188"/>
        <v>2, 7, 7, 5, 5, 5, 5</v>
      </c>
      <c r="E154" s="1" t="str">
        <f t="shared" si="189"/>
        <v>, , , e, e, e, e</v>
      </c>
      <c r="F154" s="1" t="str">
        <f t="shared" si="190"/>
        <v>1, 1, 0.2, 0.5, 0.25, 0.1, 0.05</v>
      </c>
      <c r="G154" s="1" t="str">
        <f t="shared" si="191"/>
        <v>0.225, 1, 1, 1, 1, 1, 1</v>
      </c>
      <c r="H154" s="1" t="str">
        <f t="shared" si="192"/>
        <v>0.825, 1, 1, 1, 1, 1, 1</v>
      </c>
      <c r="I154" s="3" t="s">
        <v>10</v>
      </c>
      <c r="K154" s="4" t="str">
        <f t="shared" si="193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4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19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0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61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62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63"/>
        <v/>
      </c>
      <c r="AV154">
        <v>0.05</v>
      </c>
      <c r="AW154">
        <v>1</v>
      </c>
      <c r="AX154">
        <v>1</v>
      </c>
      <c r="BA154" s="4" t="str">
        <f t="shared" si="196"/>
        <v/>
      </c>
      <c r="BE154" s="3"/>
      <c r="BG154" s="4" t="str">
        <f t="shared" si="197"/>
        <v/>
      </c>
    </row>
    <row r="155" spans="1:62">
      <c r="A155" t="str">
        <f t="shared" si="260"/>
        <v>c6007</v>
      </c>
      <c r="C155" t="str">
        <f t="shared" ref="C155" si="264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6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66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67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68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69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70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71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72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73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61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62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74">IF(AND(OR(AS155="Gacha",AS155="Origin"),ISBLANK(AT155)),"서브밸류 필요","")</f>
        <v/>
      </c>
      <c r="BA155" s="4" t="str">
        <f t="shared" ref="BA155" si="275">IF(AND(OR(AY155="Gacha",AY155="Origin"),ISBLANK(AZ155)),"서브밸류 필요","")</f>
        <v/>
      </c>
      <c r="BE155" s="3"/>
      <c r="BG155" s="4" t="str">
        <f t="shared" ref="BG155" si="276">IF(AND(OR(BE155="Gacha",BE155="Origin"),ISBLANK(BF155)),"서브밸류 필요","")</f>
        <v/>
      </c>
    </row>
    <row r="156" spans="1:62">
      <c r="A156" t="str">
        <f t="shared" ref="A156:A176" si="277">"c"&amp;A69</f>
        <v>c6008</v>
      </c>
      <c r="C156" t="str">
        <f t="shared" ref="C156:C177" si="278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7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80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81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82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83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84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85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86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87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88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89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74"/>
        <v/>
      </c>
      <c r="AV156">
        <v>0.05</v>
      </c>
      <c r="AW156">
        <v>1</v>
      </c>
      <c r="AX156">
        <v>1</v>
      </c>
      <c r="BA156" s="4" t="str">
        <f t="shared" ref="BA156:BA177" si="290">IF(AND(OR(AY156="Gacha",AY156="Origin"),ISBLANK(AZ156)),"서브밸류 필요","")</f>
        <v/>
      </c>
      <c r="BE156" s="3"/>
      <c r="BG156" s="4" t="str">
        <f t="shared" ref="BG156:BG177" si="291">IF(AND(OR(BE156="Gacha",BE156="Origin"),ISBLANK(BF156)),"서브밸류 필요","")</f>
        <v/>
      </c>
    </row>
    <row r="157" spans="1:62">
      <c r="A157" t="str">
        <f t="shared" si="277"/>
        <v>c6009</v>
      </c>
      <c r="C157" t="str">
        <f t="shared" si="278"/>
        <v>Gold, Seal, Seal, Gacha, Gacha, Gacha, Gacha</v>
      </c>
      <c r="D157" s="1" t="str">
        <f t="shared" ca="1" si="279"/>
        <v>2, 7, 7, 5, 5, 5, 5</v>
      </c>
      <c r="E157" s="1" t="str">
        <f t="shared" si="280"/>
        <v>, , , e, e, e, e</v>
      </c>
      <c r="F157" s="1" t="str">
        <f t="shared" si="281"/>
        <v>1, 1, 0.2, 0.5, 0.25, 0.1, 0.05</v>
      </c>
      <c r="G157" s="1" t="str">
        <f t="shared" si="282"/>
        <v>0.33, 1, 1, 1, 1, 1, 1</v>
      </c>
      <c r="H157" s="1" t="str">
        <f t="shared" si="283"/>
        <v>0.93, 1, 1, 1, 1, 1, 1</v>
      </c>
      <c r="I157" s="3" t="s">
        <v>10</v>
      </c>
      <c r="K157" s="4" t="str">
        <f t="shared" si="284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5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86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7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8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9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74"/>
        <v/>
      </c>
      <c r="AV157">
        <v>0.05</v>
      </c>
      <c r="AW157">
        <v>1</v>
      </c>
      <c r="AX157">
        <v>1</v>
      </c>
      <c r="BA157" s="4" t="str">
        <f t="shared" si="290"/>
        <v/>
      </c>
      <c r="BE157" s="3"/>
      <c r="BG157" s="4" t="str">
        <f t="shared" si="291"/>
        <v/>
      </c>
    </row>
    <row r="158" spans="1:62">
      <c r="A158" t="str">
        <f t="shared" si="277"/>
        <v>c6010</v>
      </c>
      <c r="C158" t="str">
        <f t="shared" si="278"/>
        <v>Gold, Seal, Seal, Gacha, Gacha, Gacha, Gacha</v>
      </c>
      <c r="D158" s="1" t="str">
        <f t="shared" ca="1" si="279"/>
        <v>2, 7, 7, 5, 5, 5, 5</v>
      </c>
      <c r="E158" s="1" t="str">
        <f t="shared" si="280"/>
        <v>, , , e, e, e, e</v>
      </c>
      <c r="F158" s="1" t="str">
        <f t="shared" si="281"/>
        <v>1, 1, 0.2, 0.5, 0.25, 0.1, 0.05</v>
      </c>
      <c r="G158" s="1" t="str">
        <f t="shared" si="282"/>
        <v>0.365, 1, 1, 1, 1, 1, 1</v>
      </c>
      <c r="H158" s="1" t="str">
        <f t="shared" si="283"/>
        <v>0.965, 1, 1, 1, 1, 1, 1</v>
      </c>
      <c r="I158" s="3" t="s">
        <v>10</v>
      </c>
      <c r="K158" s="4" t="str">
        <f t="shared" si="284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5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86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7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8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9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74"/>
        <v/>
      </c>
      <c r="AV158">
        <v>0.05</v>
      </c>
      <c r="AW158">
        <v>1</v>
      </c>
      <c r="AX158">
        <v>1</v>
      </c>
      <c r="BA158" s="4" t="str">
        <f t="shared" si="290"/>
        <v/>
      </c>
      <c r="BE158" s="3"/>
      <c r="BG158" s="4" t="str">
        <f t="shared" si="291"/>
        <v/>
      </c>
    </row>
    <row r="159" spans="1:62">
      <c r="A159" t="str">
        <f t="shared" si="277"/>
        <v>c6011</v>
      </c>
      <c r="C159" t="str">
        <f t="shared" si="278"/>
        <v>Gold, Seal, Seal, Gacha, Gacha, Gacha, Gacha</v>
      </c>
      <c r="D159" s="1" t="str">
        <f t="shared" ca="1" si="279"/>
        <v>2, 7, 7, 5, 5, 5, 5</v>
      </c>
      <c r="E159" s="1" t="str">
        <f t="shared" si="280"/>
        <v>, , , e, e, e, e</v>
      </c>
      <c r="F159" s="1" t="str">
        <f t="shared" si="281"/>
        <v>1, 1, 0.2, 0.5, 0.25, 0.1, 0.05</v>
      </c>
      <c r="G159" s="1" t="str">
        <f t="shared" si="282"/>
        <v>0.4, 1, 1, 1, 1, 1, 1</v>
      </c>
      <c r="H159" s="1" t="str">
        <f t="shared" si="283"/>
        <v>1, 1, 1, 1, 1, 1, 1</v>
      </c>
      <c r="I159" s="3" t="s">
        <v>10</v>
      </c>
      <c r="K159" s="4" t="str">
        <f t="shared" si="284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5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86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7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8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9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74"/>
        <v/>
      </c>
      <c r="AV159">
        <v>0.05</v>
      </c>
      <c r="AW159">
        <v>1</v>
      </c>
      <c r="AX159">
        <v>1</v>
      </c>
      <c r="BA159" s="4" t="str">
        <f t="shared" si="290"/>
        <v/>
      </c>
      <c r="BE159" s="3"/>
      <c r="BG159" s="4" t="str">
        <f t="shared" si="291"/>
        <v/>
      </c>
    </row>
    <row r="160" spans="1:62">
      <c r="A160" t="str">
        <f t="shared" si="277"/>
        <v>c6012</v>
      </c>
      <c r="C160" t="str">
        <f t="shared" si="278"/>
        <v>Gold, Seal, Seal, Gacha, Gacha, Gacha, Gacha</v>
      </c>
      <c r="D160" s="1" t="str">
        <f t="shared" ca="1" si="279"/>
        <v>2, 7, 7, 5, 5, 5, 5</v>
      </c>
      <c r="E160" s="1" t="str">
        <f t="shared" si="280"/>
        <v>, , , e, e, e, e</v>
      </c>
      <c r="F160" s="1" t="str">
        <f t="shared" si="281"/>
        <v>1, 1, 0.2, 0.5, 0.25, 0.1, 0.05</v>
      </c>
      <c r="G160" s="1" t="str">
        <f t="shared" si="282"/>
        <v>0.435, 1, 1, 1, 1, 1, 1</v>
      </c>
      <c r="H160" s="1" t="str">
        <f t="shared" si="283"/>
        <v>1.035, 1, 1, 1, 1, 1, 1</v>
      </c>
      <c r="I160" s="3" t="s">
        <v>10</v>
      </c>
      <c r="K160" s="4" t="str">
        <f t="shared" si="284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5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86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7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8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9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74"/>
        <v/>
      </c>
      <c r="AV160">
        <v>0.05</v>
      </c>
      <c r="AW160">
        <v>1</v>
      </c>
      <c r="AX160">
        <v>1</v>
      </c>
      <c r="BA160" s="4" t="str">
        <f t="shared" si="290"/>
        <v/>
      </c>
      <c r="BE160" s="3"/>
      <c r="BG160" s="4" t="str">
        <f t="shared" si="291"/>
        <v/>
      </c>
    </row>
    <row r="161" spans="1:59">
      <c r="A161" t="str">
        <f t="shared" si="277"/>
        <v>c6013</v>
      </c>
      <c r="C161" t="str">
        <f t="shared" si="278"/>
        <v>Gold, Seal, Seal, Gacha, Gacha, Gacha, Gacha</v>
      </c>
      <c r="D161" s="1" t="str">
        <f t="shared" ca="1" si="279"/>
        <v>2, 7, 7, 5, 5, 5, 5</v>
      </c>
      <c r="E161" s="1" t="str">
        <f t="shared" si="280"/>
        <v>, , , e, e, e, e</v>
      </c>
      <c r="F161" s="1" t="str">
        <f t="shared" si="281"/>
        <v>1, 1, 0.2, 0.5, 0.25, 0.1, 0.05</v>
      </c>
      <c r="G161" s="1" t="str">
        <f t="shared" si="282"/>
        <v>0.47, 1, 1, 1, 1, 1, 1</v>
      </c>
      <c r="H161" s="1" t="str">
        <f t="shared" si="283"/>
        <v>1.07, 1, 1, 1, 1, 1, 1</v>
      </c>
      <c r="I161" s="3" t="s">
        <v>10</v>
      </c>
      <c r="K161" s="4" t="str">
        <f t="shared" si="284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5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86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7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8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9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74"/>
        <v/>
      </c>
      <c r="AV161">
        <v>0.05</v>
      </c>
      <c r="AW161">
        <v>1</v>
      </c>
      <c r="AX161">
        <v>1</v>
      </c>
      <c r="BA161" s="4" t="str">
        <f t="shared" si="290"/>
        <v/>
      </c>
      <c r="BE161" s="3"/>
      <c r="BG161" s="4" t="str">
        <f t="shared" si="291"/>
        <v/>
      </c>
    </row>
    <row r="162" spans="1:59">
      <c r="A162" t="str">
        <f t="shared" si="277"/>
        <v>c6014</v>
      </c>
      <c r="C162" t="str">
        <f t="shared" si="278"/>
        <v>Gold, Seal, Gacha, Gacha, Gacha, Gacha</v>
      </c>
      <c r="D162" s="1" t="str">
        <f t="shared" ca="1" si="279"/>
        <v>2, 7, 5, 5, 5, 5</v>
      </c>
      <c r="E162" s="1" t="str">
        <f t="shared" si="280"/>
        <v>, , e, e, e, e</v>
      </c>
      <c r="F162" s="1" t="str">
        <f t="shared" si="281"/>
        <v>1, 1, 0.5, 0.25, 0.1, 0.05</v>
      </c>
      <c r="G162" s="1" t="str">
        <f t="shared" si="282"/>
        <v>0.505, 1, 1, 1, 1, 1</v>
      </c>
      <c r="H162" s="1" t="str">
        <f t="shared" si="283"/>
        <v>1.105, 1, 1, 1, 1, 1</v>
      </c>
      <c r="I162" s="3" t="s">
        <v>10</v>
      </c>
      <c r="K162" s="4" t="str">
        <f t="shared" si="284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5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6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7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8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89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92">IF(AND(OR(AS162="Gacha",AS162="Origin"),ISBLANK(AT162)),"서브밸류 필요","")</f>
        <v/>
      </c>
      <c r="BA162" s="4" t="str">
        <f t="shared" si="290"/>
        <v/>
      </c>
      <c r="BE162" s="3"/>
      <c r="BG162" s="4" t="str">
        <f t="shared" si="291"/>
        <v/>
      </c>
    </row>
    <row r="163" spans="1:59">
      <c r="A163" t="str">
        <f t="shared" si="277"/>
        <v>c6015</v>
      </c>
      <c r="C163" t="str">
        <f t="shared" si="278"/>
        <v>Gold, Seal, Seal, Gacha, Gacha, Gacha, Gacha</v>
      </c>
      <c r="D163" s="1" t="str">
        <f t="shared" ca="1" si="279"/>
        <v>2, 7, 7, 5, 5, 5, 5</v>
      </c>
      <c r="E163" s="1" t="str">
        <f t="shared" si="280"/>
        <v>, , , e, e, e, e</v>
      </c>
      <c r="F163" s="1" t="str">
        <f t="shared" si="281"/>
        <v>1, 1, 0.2, 0.5, 0.25, 0.1, 0.05</v>
      </c>
      <c r="G163" s="1" t="str">
        <f t="shared" si="282"/>
        <v>0.54, 1, 1, 1, 1, 1, 1</v>
      </c>
      <c r="H163" s="1" t="str">
        <f t="shared" si="283"/>
        <v>1.14, 1, 1, 1, 1, 1, 1</v>
      </c>
      <c r="I163" s="3" t="s">
        <v>10</v>
      </c>
      <c r="K163" s="4" t="str">
        <f t="shared" si="284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5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86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7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93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94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92"/>
        <v/>
      </c>
      <c r="AV163">
        <v>0.05</v>
      </c>
      <c r="AW163">
        <v>1</v>
      </c>
      <c r="AX163">
        <v>1</v>
      </c>
      <c r="BA163" s="4" t="str">
        <f t="shared" si="290"/>
        <v/>
      </c>
      <c r="BE163" s="3"/>
      <c r="BG163" s="4" t="str">
        <f t="shared" si="291"/>
        <v/>
      </c>
    </row>
    <row r="164" spans="1:59">
      <c r="A164" t="str">
        <f t="shared" si="277"/>
        <v>c6016</v>
      </c>
      <c r="C164" t="str">
        <f t="shared" si="278"/>
        <v>Gold, Seal, Seal, Gacha, Gacha, Gacha, Gacha</v>
      </c>
      <c r="D164" s="1" t="str">
        <f t="shared" ca="1" si="279"/>
        <v>2, 7, 7, 5, 5, 5, 5</v>
      </c>
      <c r="E164" s="1" t="str">
        <f t="shared" si="280"/>
        <v>, , , e, e, e, e</v>
      </c>
      <c r="F164" s="1" t="str">
        <f t="shared" si="281"/>
        <v>1, 1, 0.2, 0.5, 0.25, 0.1, 0.05</v>
      </c>
      <c r="G164" s="1" t="str">
        <f t="shared" si="282"/>
        <v>0.575, 1, 1, 1, 1, 1, 1</v>
      </c>
      <c r="H164" s="1" t="str">
        <f t="shared" si="283"/>
        <v>1.175, 1, 1, 1, 1, 1, 1</v>
      </c>
      <c r="I164" s="3" t="s">
        <v>10</v>
      </c>
      <c r="K164" s="4" t="str">
        <f t="shared" si="284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5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86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7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93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94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92"/>
        <v/>
      </c>
      <c r="AV164">
        <v>0.05</v>
      </c>
      <c r="AW164">
        <v>1</v>
      </c>
      <c r="AX164">
        <v>1</v>
      </c>
      <c r="BA164" s="4" t="str">
        <f t="shared" si="290"/>
        <v/>
      </c>
      <c r="BE164" s="3"/>
      <c r="BG164" s="4" t="str">
        <f t="shared" si="291"/>
        <v/>
      </c>
    </row>
    <row r="165" spans="1:59">
      <c r="A165" t="str">
        <f t="shared" si="277"/>
        <v>c6017</v>
      </c>
      <c r="C165" t="str">
        <f t="shared" si="278"/>
        <v>Gold, Seal, Seal, Gacha, Gacha, Gacha, Gacha</v>
      </c>
      <c r="D165" s="1" t="str">
        <f t="shared" ca="1" si="279"/>
        <v>2, 7, 7, 5, 5, 5, 5</v>
      </c>
      <c r="E165" s="1" t="str">
        <f t="shared" si="280"/>
        <v>, , , e, e, e, e</v>
      </c>
      <c r="F165" s="1" t="str">
        <f t="shared" si="281"/>
        <v>1, 1, 0.2, 0.5, 0.25, 0.1, 0.05</v>
      </c>
      <c r="G165" s="1" t="str">
        <f t="shared" si="282"/>
        <v>0.61, 1, 1, 1, 1, 1, 1</v>
      </c>
      <c r="H165" s="1" t="str">
        <f t="shared" si="283"/>
        <v>1.21, 1, 1, 1, 1, 1, 1</v>
      </c>
      <c r="I165" s="3" t="s">
        <v>10</v>
      </c>
      <c r="K165" s="4" t="str">
        <f t="shared" si="284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5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86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7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93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94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92"/>
        <v/>
      </c>
      <c r="AV165">
        <v>0.05</v>
      </c>
      <c r="AW165">
        <v>1</v>
      </c>
      <c r="AX165">
        <v>1</v>
      </c>
      <c r="BA165" s="4" t="str">
        <f t="shared" si="290"/>
        <v/>
      </c>
      <c r="BE165" s="3"/>
      <c r="BG165" s="4" t="str">
        <f t="shared" si="291"/>
        <v/>
      </c>
    </row>
    <row r="166" spans="1:59">
      <c r="A166" t="str">
        <f t="shared" si="277"/>
        <v>c6018</v>
      </c>
      <c r="C166" t="str">
        <f t="shared" si="278"/>
        <v>Gold, Seal, Seal, Gacha, Gacha, Gacha, Gacha</v>
      </c>
      <c r="D166" s="1" t="str">
        <f t="shared" ca="1" si="279"/>
        <v>2, 7, 7, 5, 5, 5, 5</v>
      </c>
      <c r="E166" s="1" t="str">
        <f t="shared" si="280"/>
        <v>, , , e, e, e, e</v>
      </c>
      <c r="F166" s="1" t="str">
        <f t="shared" si="281"/>
        <v>1, 1, 0.2, 0.5, 0.25, 0.1, 0.05</v>
      </c>
      <c r="G166" s="1" t="str">
        <f t="shared" si="282"/>
        <v>0.645, 1, 1, 1, 1, 1, 1</v>
      </c>
      <c r="H166" s="1" t="str">
        <f t="shared" si="283"/>
        <v>1.245, 1, 1, 1, 1, 1, 1</v>
      </c>
      <c r="I166" s="3" t="s">
        <v>10</v>
      </c>
      <c r="K166" s="4" t="str">
        <f t="shared" si="284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5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86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7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93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94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92"/>
        <v/>
      </c>
      <c r="AV166">
        <v>0.05</v>
      </c>
      <c r="AW166">
        <v>1</v>
      </c>
      <c r="AX166">
        <v>1</v>
      </c>
      <c r="BA166" s="4" t="str">
        <f t="shared" si="290"/>
        <v/>
      </c>
      <c r="BE166" s="3"/>
      <c r="BG166" s="4" t="str">
        <f t="shared" si="291"/>
        <v/>
      </c>
    </row>
    <row r="167" spans="1:59">
      <c r="A167" t="str">
        <f t="shared" si="277"/>
        <v>c6019</v>
      </c>
      <c r="C167" t="str">
        <f t="shared" si="278"/>
        <v>Gold, Seal, Seal, Gacha, Gacha, Gacha, Gacha</v>
      </c>
      <c r="D167" s="1" t="str">
        <f t="shared" ca="1" si="279"/>
        <v>2, 7, 7, 5, 5, 5, 5</v>
      </c>
      <c r="E167" s="1" t="str">
        <f t="shared" si="280"/>
        <v>, , , e, e, e, e</v>
      </c>
      <c r="F167" s="1" t="str">
        <f t="shared" si="281"/>
        <v>1, 1, 0.2, 0.5, 0.25, 0.1, 0.05</v>
      </c>
      <c r="G167" s="1" t="str">
        <f t="shared" si="282"/>
        <v>0.68, 1, 1, 1, 1, 1, 1</v>
      </c>
      <c r="H167" s="1" t="str">
        <f t="shared" si="283"/>
        <v>1.28, 1, 1, 1, 1, 1, 1</v>
      </c>
      <c r="I167" s="3" t="s">
        <v>10</v>
      </c>
      <c r="K167" s="4" t="str">
        <f t="shared" si="284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5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86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7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93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94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92"/>
        <v/>
      </c>
      <c r="AV167">
        <v>0.05</v>
      </c>
      <c r="AW167">
        <v>1</v>
      </c>
      <c r="AX167">
        <v>1</v>
      </c>
      <c r="BA167" s="4" t="str">
        <f t="shared" si="290"/>
        <v/>
      </c>
      <c r="BE167" s="3"/>
      <c r="BG167" s="4" t="str">
        <f t="shared" si="291"/>
        <v/>
      </c>
    </row>
    <row r="168" spans="1:59">
      <c r="A168" t="str">
        <f t="shared" si="277"/>
        <v>c6020</v>
      </c>
      <c r="C168" t="str">
        <f t="shared" si="278"/>
        <v>Gold, Seal, Seal, Gacha, Gacha, Gacha, Gacha</v>
      </c>
      <c r="D168" s="1" t="str">
        <f t="shared" ca="1" si="279"/>
        <v>2, 7, 7, 5, 5, 5, 5</v>
      </c>
      <c r="E168" s="1" t="str">
        <f t="shared" si="280"/>
        <v>, , , e, e, e, e</v>
      </c>
      <c r="F168" s="1" t="str">
        <f t="shared" si="281"/>
        <v>1, 1, 0.2, 0.5, 0.25, 0.1, 0.05</v>
      </c>
      <c r="G168" s="1" t="str">
        <f t="shared" si="282"/>
        <v>0.715, 1, 1, 1, 1, 1, 1</v>
      </c>
      <c r="H168" s="1" t="str">
        <f t="shared" si="283"/>
        <v>1.315, 1, 1, 1, 1, 1, 1</v>
      </c>
      <c r="I168" s="3" t="s">
        <v>10</v>
      </c>
      <c r="K168" s="4" t="str">
        <f t="shared" si="284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5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86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7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93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94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92"/>
        <v/>
      </c>
      <c r="AV168">
        <v>0.05</v>
      </c>
      <c r="AW168">
        <v>1</v>
      </c>
      <c r="AX168">
        <v>1</v>
      </c>
      <c r="BA168" s="4" t="str">
        <f t="shared" si="290"/>
        <v/>
      </c>
      <c r="BE168" s="3"/>
      <c r="BG168" s="4" t="str">
        <f t="shared" si="291"/>
        <v/>
      </c>
    </row>
    <row r="169" spans="1:59">
      <c r="A169" t="str">
        <f t="shared" si="277"/>
        <v>c6021</v>
      </c>
      <c r="C169" t="str">
        <f t="shared" si="278"/>
        <v>Gold, Seal, Gacha, Gacha, Gacha, Gacha</v>
      </c>
      <c r="D169" s="1" t="str">
        <f t="shared" ca="1" si="279"/>
        <v>2, 7, 5, 5, 5, 5</v>
      </c>
      <c r="E169" s="1" t="str">
        <f t="shared" si="280"/>
        <v>, , e, e, e, e</v>
      </c>
      <c r="F169" s="1" t="str">
        <f t="shared" si="281"/>
        <v>1, 1, 0.5, 0.25, 0.1, 0.05</v>
      </c>
      <c r="G169" s="1" t="str">
        <f t="shared" si="282"/>
        <v>0.75, 1, 1, 1, 1, 1</v>
      </c>
      <c r="H169" s="1" t="str">
        <f t="shared" si="283"/>
        <v>1.35, 1, 1, 1, 1, 1</v>
      </c>
      <c r="I169" s="3" t="s">
        <v>10</v>
      </c>
      <c r="K169" s="4" t="str">
        <f t="shared" si="284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5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6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7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93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94"/>
        <v/>
      </c>
      <c r="AP169">
        <v>0.05</v>
      </c>
      <c r="AQ169">
        <v>1</v>
      </c>
      <c r="AR169">
        <v>1</v>
      </c>
      <c r="AS169" s="3"/>
      <c r="AU169" s="4" t="str">
        <f t="shared" si="292"/>
        <v/>
      </c>
      <c r="BA169" s="4" t="str">
        <f t="shared" si="290"/>
        <v/>
      </c>
      <c r="BE169" s="3"/>
      <c r="BG169" s="4" t="str">
        <f t="shared" si="291"/>
        <v/>
      </c>
    </row>
    <row r="170" spans="1:59">
      <c r="A170" t="str">
        <f t="shared" si="277"/>
        <v>c6022</v>
      </c>
      <c r="C170" t="str">
        <f t="shared" si="278"/>
        <v>Gold, Seal, Seal, Gacha, Gacha, Gacha, Gacha</v>
      </c>
      <c r="D170" s="1" t="str">
        <f t="shared" ca="1" si="279"/>
        <v>2, 7, 7, 5, 5, 5, 5</v>
      </c>
      <c r="E170" s="1" t="str">
        <f t="shared" si="280"/>
        <v>, , , e, e, e, e</v>
      </c>
      <c r="F170" s="1" t="str">
        <f t="shared" si="281"/>
        <v>1, 1, 0.2, 0.5, 0.25, 0.1, 0.05</v>
      </c>
      <c r="G170" s="1" t="str">
        <f t="shared" si="282"/>
        <v>0.785, 1, 1, 1, 1, 1, 1</v>
      </c>
      <c r="H170" s="1" t="str">
        <f t="shared" si="283"/>
        <v>1.385, 1, 1, 1, 1, 1, 1</v>
      </c>
      <c r="I170" s="3" t="s">
        <v>10</v>
      </c>
      <c r="K170" s="4" t="str">
        <f t="shared" si="284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5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86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7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93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94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92"/>
        <v/>
      </c>
      <c r="AV170">
        <v>0.05</v>
      </c>
      <c r="AW170">
        <v>1</v>
      </c>
      <c r="AX170">
        <v>1</v>
      </c>
      <c r="BA170" s="4" t="str">
        <f t="shared" si="290"/>
        <v/>
      </c>
      <c r="BE170" s="3"/>
      <c r="BG170" s="4" t="str">
        <f t="shared" si="291"/>
        <v/>
      </c>
    </row>
    <row r="171" spans="1:59">
      <c r="A171" t="str">
        <f t="shared" si="277"/>
        <v>c6023</v>
      </c>
      <c r="C171" t="str">
        <f t="shared" si="278"/>
        <v>Gold, Seal, Seal, Gacha, Gacha, Gacha, Gacha</v>
      </c>
      <c r="D171" s="1" t="str">
        <f t="shared" ca="1" si="279"/>
        <v>2, 7, 7, 5, 5, 5, 5</v>
      </c>
      <c r="E171" s="1" t="str">
        <f t="shared" si="280"/>
        <v>, , , e, e, e, e</v>
      </c>
      <c r="F171" s="1" t="str">
        <f t="shared" si="281"/>
        <v>1, 1, 0.2, 0.5, 0.25, 0.1, 0.05</v>
      </c>
      <c r="G171" s="1" t="str">
        <f t="shared" si="282"/>
        <v>0.82, 1, 1, 1, 1, 1, 1</v>
      </c>
      <c r="H171" s="1" t="str">
        <f t="shared" si="283"/>
        <v>1.42, 1, 1, 1, 1, 1, 1</v>
      </c>
      <c r="I171" s="3" t="s">
        <v>10</v>
      </c>
      <c r="K171" s="4" t="str">
        <f t="shared" si="284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5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86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7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93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94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92"/>
        <v/>
      </c>
      <c r="AV171">
        <v>0.05</v>
      </c>
      <c r="AW171">
        <v>1</v>
      </c>
      <c r="AX171">
        <v>1</v>
      </c>
      <c r="BA171" s="4" t="str">
        <f t="shared" si="290"/>
        <v/>
      </c>
      <c r="BE171" s="3"/>
      <c r="BG171" s="4" t="str">
        <f t="shared" si="291"/>
        <v/>
      </c>
    </row>
    <row r="172" spans="1:59">
      <c r="A172" t="str">
        <f t="shared" si="277"/>
        <v>c6024</v>
      </c>
      <c r="C172" t="str">
        <f t="shared" si="278"/>
        <v>Gold, Seal, Seal, Gacha, Gacha, Gacha, Gacha</v>
      </c>
      <c r="D172" s="1" t="str">
        <f t="shared" ca="1" si="279"/>
        <v>2, 7, 7, 5, 5, 5, 5</v>
      </c>
      <c r="E172" s="1" t="str">
        <f t="shared" si="280"/>
        <v>, , , e, e, e, e</v>
      </c>
      <c r="F172" s="1" t="str">
        <f t="shared" si="281"/>
        <v>1, 1, 0.2, 0.5, 0.25, 0.1, 0.05</v>
      </c>
      <c r="G172" s="1" t="str">
        <f t="shared" si="282"/>
        <v>0.855, 1, 1, 1, 1, 1, 1</v>
      </c>
      <c r="H172" s="1" t="str">
        <f t="shared" si="283"/>
        <v>1.455, 1, 1, 1, 1, 1, 1</v>
      </c>
      <c r="I172" s="3" t="s">
        <v>10</v>
      </c>
      <c r="K172" s="4" t="str">
        <f t="shared" si="284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5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86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7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93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94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92"/>
        <v/>
      </c>
      <c r="AV172">
        <v>0.05</v>
      </c>
      <c r="AW172">
        <v>1</v>
      </c>
      <c r="AX172">
        <v>1</v>
      </c>
      <c r="BA172" s="4" t="str">
        <f t="shared" si="290"/>
        <v/>
      </c>
      <c r="BE172" s="3"/>
      <c r="BG172" s="4" t="str">
        <f t="shared" si="291"/>
        <v/>
      </c>
    </row>
    <row r="173" spans="1:59">
      <c r="A173" t="str">
        <f t="shared" si="277"/>
        <v>c6025</v>
      </c>
      <c r="C173" t="str">
        <f t="shared" si="278"/>
        <v>Gold, Seal, Seal, Gacha, Gacha, Gacha, Gacha</v>
      </c>
      <c r="D173" s="1" t="str">
        <f t="shared" ca="1" si="279"/>
        <v>2, 7, 7, 5, 5, 5, 5</v>
      </c>
      <c r="E173" s="1" t="str">
        <f t="shared" si="280"/>
        <v>, , , e, e, e, e</v>
      </c>
      <c r="F173" s="1" t="str">
        <f t="shared" si="281"/>
        <v>1, 1, 0.2, 0.5, 0.25, 0.1, 0.05</v>
      </c>
      <c r="G173" s="1" t="str">
        <f t="shared" si="282"/>
        <v>0.89, 1, 1, 1, 1, 1, 1</v>
      </c>
      <c r="H173" s="1" t="str">
        <f t="shared" si="283"/>
        <v>1.49, 1, 1, 1, 1, 1, 1</v>
      </c>
      <c r="I173" s="3" t="s">
        <v>10</v>
      </c>
      <c r="K173" s="4" t="str">
        <f t="shared" si="284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5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86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7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93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94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92"/>
        <v/>
      </c>
      <c r="AV173">
        <v>0.05</v>
      </c>
      <c r="AW173">
        <v>1</v>
      </c>
      <c r="AX173">
        <v>1</v>
      </c>
      <c r="BA173" s="4" t="str">
        <f t="shared" si="290"/>
        <v/>
      </c>
      <c r="BE173" s="3"/>
      <c r="BG173" s="4" t="str">
        <f t="shared" si="291"/>
        <v/>
      </c>
    </row>
    <row r="174" spans="1:59">
      <c r="A174" t="str">
        <f t="shared" si="277"/>
        <v>c6026</v>
      </c>
      <c r="C174" t="str">
        <f t="shared" si="278"/>
        <v>Gold, Seal, Seal, Gacha, Gacha, Gacha, Gacha</v>
      </c>
      <c r="D174" s="1" t="str">
        <f t="shared" ca="1" si="279"/>
        <v>2, 7, 7, 5, 5, 5, 5</v>
      </c>
      <c r="E174" s="1" t="str">
        <f t="shared" si="280"/>
        <v>, , , e, e, e, e</v>
      </c>
      <c r="F174" s="1" t="str">
        <f t="shared" si="281"/>
        <v>1, 1, 0.2, 0.5, 0.25, 0.1, 0.05</v>
      </c>
      <c r="G174" s="1" t="str">
        <f t="shared" si="282"/>
        <v>0.925, 1, 1, 1, 1, 1, 1</v>
      </c>
      <c r="H174" s="1" t="str">
        <f t="shared" si="283"/>
        <v>1.525, 1, 1, 1, 1, 1, 1</v>
      </c>
      <c r="I174" s="3" t="s">
        <v>10</v>
      </c>
      <c r="K174" s="4" t="str">
        <f t="shared" si="284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5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86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7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93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94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92"/>
        <v/>
      </c>
      <c r="AV174">
        <v>0.05</v>
      </c>
      <c r="AW174">
        <v>1</v>
      </c>
      <c r="AX174">
        <v>1</v>
      </c>
      <c r="BA174" s="4" t="str">
        <f t="shared" si="290"/>
        <v/>
      </c>
      <c r="BE174" s="3"/>
      <c r="BG174" s="4" t="str">
        <f t="shared" si="291"/>
        <v/>
      </c>
    </row>
    <row r="175" spans="1:59">
      <c r="A175" t="str">
        <f t="shared" si="277"/>
        <v>c6027</v>
      </c>
      <c r="C175" t="str">
        <f t="shared" si="278"/>
        <v>Gold, Seal, Seal, Gacha, Gacha, Gacha, Gacha</v>
      </c>
      <c r="D175" s="1" t="str">
        <f t="shared" ca="1" si="279"/>
        <v>2, 7, 7, 5, 5, 5, 5</v>
      </c>
      <c r="E175" s="1" t="str">
        <f t="shared" si="280"/>
        <v>, , , e, e, e, e</v>
      </c>
      <c r="F175" s="1" t="str">
        <f t="shared" si="281"/>
        <v>1, 1, 0.2, 0.5, 0.25, 0.1, 0.05</v>
      </c>
      <c r="G175" s="1" t="str">
        <f t="shared" si="282"/>
        <v>0.96, 1, 1, 1, 1, 1, 1</v>
      </c>
      <c r="H175" s="1" t="str">
        <f t="shared" si="283"/>
        <v>1.56, 1, 1, 1, 1, 1, 1</v>
      </c>
      <c r="I175" s="3" t="s">
        <v>10</v>
      </c>
      <c r="K175" s="4" t="str">
        <f t="shared" si="284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5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86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7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93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94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92"/>
        <v/>
      </c>
      <c r="AV175">
        <v>0.05</v>
      </c>
      <c r="AW175">
        <v>1</v>
      </c>
      <c r="AX175">
        <v>1</v>
      </c>
      <c r="BA175" s="4" t="str">
        <f t="shared" si="290"/>
        <v/>
      </c>
      <c r="BE175" s="3"/>
      <c r="BG175" s="4" t="str">
        <f t="shared" si="291"/>
        <v/>
      </c>
    </row>
    <row r="176" spans="1:59">
      <c r="A176" t="str">
        <f t="shared" si="277"/>
        <v>c6028</v>
      </c>
      <c r="C176" t="str">
        <f t="shared" si="278"/>
        <v>Gold, Seal, Gacha, Gacha, Gacha, Gacha</v>
      </c>
      <c r="D176" s="1" t="str">
        <f t="shared" ca="1" si="279"/>
        <v>2, 7, 5, 5, 5, 5</v>
      </c>
      <c r="E176" s="1" t="str">
        <f t="shared" si="280"/>
        <v>, , e, e, e, e</v>
      </c>
      <c r="F176" s="1" t="str">
        <f t="shared" si="281"/>
        <v>1, 1, 0.5, 0.25, 0.1, 0.05</v>
      </c>
      <c r="G176" s="1" t="str">
        <f t="shared" si="282"/>
        <v>0.995, 1, 1, 1, 1, 1</v>
      </c>
      <c r="H176" s="1" t="str">
        <f t="shared" si="283"/>
        <v>1.595, 1, 1, 1, 1, 1</v>
      </c>
      <c r="I176" s="3" t="s">
        <v>10</v>
      </c>
      <c r="K176" s="4" t="str">
        <f t="shared" si="284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5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6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7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93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94"/>
        <v/>
      </c>
      <c r="AP176">
        <v>0.05</v>
      </c>
      <c r="AQ176">
        <v>1</v>
      </c>
      <c r="AR176">
        <v>1</v>
      </c>
      <c r="AS176" s="3"/>
      <c r="AU176" s="4" t="str">
        <f t="shared" si="292"/>
        <v/>
      </c>
      <c r="BA176" s="4" t="str">
        <f t="shared" si="290"/>
        <v/>
      </c>
      <c r="BE176" s="3"/>
      <c r="BG176" s="4" t="str">
        <f t="shared" si="291"/>
        <v/>
      </c>
    </row>
    <row r="177" spans="1:59">
      <c r="A177" t="s">
        <v>172</v>
      </c>
      <c r="B177" t="s">
        <v>224</v>
      </c>
      <c r="C177" t="str">
        <f t="shared" si="278"/>
        <v>Gold, Gold, Gacha, Gacha, Diamond, Diamond</v>
      </c>
      <c r="D177" s="1" t="str">
        <f t="shared" ca="1" si="279"/>
        <v>2, 2, 5, 5, 8, 8</v>
      </c>
      <c r="E177" s="1" t="str">
        <f t="shared" si="280"/>
        <v xml:space="preserve">, , w, w, , </v>
      </c>
      <c r="F177" s="1" t="str">
        <f t="shared" si="281"/>
        <v>0.6, 0.12, 0.8, 0.5, 0.05, 0.03</v>
      </c>
      <c r="G177" s="1" t="str">
        <f t="shared" si="282"/>
        <v>100, 900, 1, 1, 1, 1</v>
      </c>
      <c r="H177" s="1" t="str">
        <f t="shared" si="283"/>
        <v>230, 1145, 1, 1, 1, 1</v>
      </c>
      <c r="I177" s="3" t="s">
        <v>228</v>
      </c>
      <c r="K177" s="4" t="str">
        <f t="shared" si="284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85"/>
        <v/>
      </c>
      <c r="R177">
        <v>0.12</v>
      </c>
      <c r="S177">
        <v>900</v>
      </c>
      <c r="T177">
        <f t="shared" ref="T177:T201" si="295">T178-30</f>
        <v>1145</v>
      </c>
      <c r="U177" s="3" t="s">
        <v>13</v>
      </c>
      <c r="V177" t="s">
        <v>227</v>
      </c>
      <c r="W177" s="4" t="str">
        <f t="shared" si="286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87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96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97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92"/>
        <v/>
      </c>
      <c r="BA177" s="4" t="str">
        <f t="shared" si="290"/>
        <v/>
      </c>
      <c r="BE177" s="3"/>
      <c r="BG177" s="4" t="str">
        <f t="shared" si="291"/>
        <v/>
      </c>
    </row>
    <row r="178" spans="1:59">
      <c r="A178" t="s">
        <v>173</v>
      </c>
      <c r="C178" t="str">
        <f t="shared" ref="C178:C228" si="298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30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30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30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30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304">IF(AND(OR(I178="Gacha",I178="Origin"),ISBLANK(J178)),"서브밸류 필요","")</f>
        <v/>
      </c>
      <c r="L178">
        <v>0.6</v>
      </c>
      <c r="M178">
        <f t="shared" ref="M178:M202" si="305">M177+3</f>
        <v>103</v>
      </c>
      <c r="N178">
        <f t="shared" ref="N178:N201" si="306">N177+3</f>
        <v>233</v>
      </c>
      <c r="O178" s="3" t="s">
        <v>10</v>
      </c>
      <c r="Q178" s="4" t="str">
        <f t="shared" ref="Q178:Q202" si="307">IF(AND(OR(O178="Gacha",O178="Origin"),ISBLANK(P178)),"서브밸류 필요","")</f>
        <v/>
      </c>
      <c r="R178">
        <v>0.12</v>
      </c>
      <c r="S178">
        <f t="shared" ref="S178:S202" si="308">S177+5</f>
        <v>905</v>
      </c>
      <c r="T178">
        <f t="shared" si="295"/>
        <v>1175</v>
      </c>
      <c r="U178" s="3" t="s">
        <v>13</v>
      </c>
      <c r="V178" t="s">
        <v>226</v>
      </c>
      <c r="W178" s="4" t="str">
        <f t="shared" ref="W178:W202" si="309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87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96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97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310">IF(AND(OR(AS178="Gacha",AS178="Origin"),ISBLANK(AT178)),"서브밸류 필요","")</f>
        <v/>
      </c>
      <c r="BA178" s="4" t="str">
        <f t="shared" ref="BA178:BA202" si="311">IF(AND(OR(AY178="Gacha",AY178="Origin"),ISBLANK(AZ178)),"서브밸류 필요","")</f>
        <v/>
      </c>
      <c r="BE178" s="3"/>
      <c r="BG178" s="4" t="str">
        <f t="shared" ref="BG178:BG202" si="312">IF(AND(OR(BE178="Gacha",BE178="Origin"),ISBLANK(BF178)),"서브밸류 필요","")</f>
        <v/>
      </c>
    </row>
    <row r="179" spans="1:59">
      <c r="A179" t="s">
        <v>174</v>
      </c>
      <c r="C179" t="str">
        <f t="shared" si="298"/>
        <v>Gold, Gold, Gacha, Gacha, Diamond, Diamond</v>
      </c>
      <c r="D179" s="1" t="str">
        <f t="shared" ca="1" si="299"/>
        <v>2, 2, 5, 5, 8, 8</v>
      </c>
      <c r="E179" s="1" t="str">
        <f t="shared" si="300"/>
        <v xml:space="preserve">, , w, w, , </v>
      </c>
      <c r="F179" s="1" t="str">
        <f t="shared" si="301"/>
        <v>0.6, 0.12, 0.8, 0.5, 0.05, 0.03</v>
      </c>
      <c r="G179" s="1" t="str">
        <f t="shared" si="302"/>
        <v>106, 910, 1, 1, 1, 1</v>
      </c>
      <c r="H179" s="1" t="str">
        <f t="shared" si="303"/>
        <v>236, 1205, 1, 1, 1, 1</v>
      </c>
      <c r="I179" s="3" t="s">
        <v>10</v>
      </c>
      <c r="K179" s="4" t="str">
        <f t="shared" si="304"/>
        <v/>
      </c>
      <c r="L179">
        <v>0.6</v>
      </c>
      <c r="M179">
        <f t="shared" si="305"/>
        <v>106</v>
      </c>
      <c r="N179">
        <f t="shared" si="306"/>
        <v>236</v>
      </c>
      <c r="O179" s="3" t="s">
        <v>10</v>
      </c>
      <c r="Q179" s="4" t="str">
        <f t="shared" si="307"/>
        <v/>
      </c>
      <c r="R179">
        <v>0.12</v>
      </c>
      <c r="S179">
        <f t="shared" si="308"/>
        <v>910</v>
      </c>
      <c r="T179">
        <f t="shared" si="295"/>
        <v>1205</v>
      </c>
      <c r="U179" s="3" t="s">
        <v>13</v>
      </c>
      <c r="V179" t="s">
        <v>226</v>
      </c>
      <c r="W179" s="4" t="str">
        <f t="shared" si="309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87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96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97"/>
        <v/>
      </c>
      <c r="AP179">
        <v>0.03</v>
      </c>
      <c r="AQ179">
        <v>1</v>
      </c>
      <c r="AR179">
        <v>1</v>
      </c>
      <c r="AS179" s="3"/>
      <c r="AU179" s="4" t="str">
        <f t="shared" si="310"/>
        <v/>
      </c>
      <c r="BA179" s="4" t="str">
        <f t="shared" si="311"/>
        <v/>
      </c>
      <c r="BE179" s="3"/>
      <c r="BG179" s="4" t="str">
        <f t="shared" si="312"/>
        <v/>
      </c>
    </row>
    <row r="180" spans="1:59">
      <c r="A180" t="s">
        <v>175</v>
      </c>
      <c r="C180" t="str">
        <f t="shared" si="298"/>
        <v>Gold, Gold, Gacha, Gacha, Diamond, Diamond</v>
      </c>
      <c r="D180" s="1" t="str">
        <f t="shared" ca="1" si="299"/>
        <v>2, 2, 5, 5, 8, 8</v>
      </c>
      <c r="E180" s="1" t="str">
        <f t="shared" si="300"/>
        <v xml:space="preserve">, , w, w, , </v>
      </c>
      <c r="F180" s="1" t="str">
        <f t="shared" si="301"/>
        <v>0.6, 0.12, 0.8, 0.5, 0.05, 0.03</v>
      </c>
      <c r="G180" s="1" t="str">
        <f t="shared" si="302"/>
        <v>109, 915, 1, 1, 1, 1</v>
      </c>
      <c r="H180" s="1" t="str">
        <f t="shared" si="303"/>
        <v>239, 1235, 1, 1, 1, 1</v>
      </c>
      <c r="I180" s="3" t="s">
        <v>10</v>
      </c>
      <c r="K180" s="4" t="str">
        <f t="shared" si="304"/>
        <v/>
      </c>
      <c r="L180">
        <v>0.6</v>
      </c>
      <c r="M180">
        <f t="shared" si="305"/>
        <v>109</v>
      </c>
      <c r="N180">
        <f t="shared" si="306"/>
        <v>239</v>
      </c>
      <c r="O180" s="3" t="s">
        <v>10</v>
      </c>
      <c r="Q180" s="4" t="str">
        <f t="shared" si="307"/>
        <v/>
      </c>
      <c r="R180">
        <v>0.12</v>
      </c>
      <c r="S180">
        <f t="shared" si="308"/>
        <v>915</v>
      </c>
      <c r="T180">
        <f t="shared" si="295"/>
        <v>1235</v>
      </c>
      <c r="U180" s="3" t="s">
        <v>13</v>
      </c>
      <c r="V180" t="s">
        <v>226</v>
      </c>
      <c r="W180" s="4" t="str">
        <f t="shared" si="309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87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96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97"/>
        <v/>
      </c>
      <c r="AP180">
        <v>0.03</v>
      </c>
      <c r="AQ180">
        <v>1</v>
      </c>
      <c r="AR180">
        <v>1</v>
      </c>
      <c r="AS180" s="3"/>
      <c r="AU180" s="4" t="str">
        <f t="shared" si="310"/>
        <v/>
      </c>
      <c r="BA180" s="4" t="str">
        <f t="shared" si="311"/>
        <v/>
      </c>
      <c r="BE180" s="3"/>
      <c r="BG180" s="4" t="str">
        <f t="shared" si="312"/>
        <v/>
      </c>
    </row>
    <row r="181" spans="1:59">
      <c r="A181" t="s">
        <v>176</v>
      </c>
      <c r="C181" t="str">
        <f t="shared" si="298"/>
        <v>Gold, Gold, Gacha, Gacha, Diamond, Diamond</v>
      </c>
      <c r="D181" s="1" t="str">
        <f t="shared" ca="1" si="299"/>
        <v>2, 2, 5, 5, 8, 8</v>
      </c>
      <c r="E181" s="1" t="str">
        <f t="shared" si="300"/>
        <v xml:space="preserve">, , w, w, , </v>
      </c>
      <c r="F181" s="1" t="str">
        <f t="shared" si="301"/>
        <v>0.6, 0.12, 0.8, 0.5, 0.05, 0.03</v>
      </c>
      <c r="G181" s="1" t="str">
        <f t="shared" si="302"/>
        <v>112, 920, 1, 1, 1, 1</v>
      </c>
      <c r="H181" s="1" t="str">
        <f t="shared" si="303"/>
        <v>242, 1265, 1, 1, 1, 1</v>
      </c>
      <c r="I181" s="3" t="s">
        <v>10</v>
      </c>
      <c r="K181" s="4" t="str">
        <f t="shared" si="304"/>
        <v/>
      </c>
      <c r="L181">
        <v>0.6</v>
      </c>
      <c r="M181">
        <f t="shared" si="305"/>
        <v>112</v>
      </c>
      <c r="N181">
        <f t="shared" si="306"/>
        <v>242</v>
      </c>
      <c r="O181" s="3" t="s">
        <v>10</v>
      </c>
      <c r="Q181" s="4" t="str">
        <f t="shared" si="307"/>
        <v/>
      </c>
      <c r="R181">
        <v>0.12</v>
      </c>
      <c r="S181">
        <f t="shared" si="308"/>
        <v>920</v>
      </c>
      <c r="T181">
        <f t="shared" si="295"/>
        <v>1265</v>
      </c>
      <c r="U181" s="3" t="s">
        <v>13</v>
      </c>
      <c r="V181" t="s">
        <v>226</v>
      </c>
      <c r="W181" s="4" t="str">
        <f t="shared" si="309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87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96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97"/>
        <v/>
      </c>
      <c r="AP181">
        <v>0.03</v>
      </c>
      <c r="AQ181">
        <v>1</v>
      </c>
      <c r="AR181">
        <v>1</v>
      </c>
      <c r="AS181" s="3"/>
      <c r="AU181" s="4" t="str">
        <f t="shared" si="310"/>
        <v/>
      </c>
      <c r="BA181" s="4" t="str">
        <f t="shared" si="311"/>
        <v/>
      </c>
      <c r="BE181" s="3"/>
      <c r="BG181" s="4" t="str">
        <f t="shared" si="312"/>
        <v/>
      </c>
    </row>
    <row r="182" spans="1:59">
      <c r="A182" t="s">
        <v>177</v>
      </c>
      <c r="C182" t="str">
        <f t="shared" si="298"/>
        <v>Gold, Gold, Gacha, Gacha, Diamond, Diamond</v>
      </c>
      <c r="D182" s="1" t="str">
        <f t="shared" ca="1" si="299"/>
        <v>2, 2, 5, 5, 8, 8</v>
      </c>
      <c r="E182" s="1" t="str">
        <f t="shared" si="300"/>
        <v xml:space="preserve">, , w, w, , </v>
      </c>
      <c r="F182" s="1" t="str">
        <f t="shared" si="301"/>
        <v>0.6, 0.12, 0.8, 0.5, 0.05, 0.03</v>
      </c>
      <c r="G182" s="1" t="str">
        <f t="shared" si="302"/>
        <v>115, 925, 1, 1, 1, 1</v>
      </c>
      <c r="H182" s="1" t="str">
        <f t="shared" si="303"/>
        <v>245, 1295, 1, 1, 1, 1</v>
      </c>
      <c r="I182" s="3" t="s">
        <v>10</v>
      </c>
      <c r="K182" s="4" t="str">
        <f t="shared" si="304"/>
        <v/>
      </c>
      <c r="L182">
        <v>0.6</v>
      </c>
      <c r="M182">
        <f t="shared" si="305"/>
        <v>115</v>
      </c>
      <c r="N182">
        <f t="shared" si="306"/>
        <v>245</v>
      </c>
      <c r="O182" s="3" t="s">
        <v>10</v>
      </c>
      <c r="Q182" s="4" t="str">
        <f t="shared" si="307"/>
        <v/>
      </c>
      <c r="R182">
        <v>0.12</v>
      </c>
      <c r="S182">
        <f t="shared" si="308"/>
        <v>925</v>
      </c>
      <c r="T182">
        <f t="shared" si="295"/>
        <v>1295</v>
      </c>
      <c r="U182" s="3" t="s">
        <v>13</v>
      </c>
      <c r="V182" t="s">
        <v>226</v>
      </c>
      <c r="W182" s="4" t="str">
        <f t="shared" si="309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87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96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97"/>
        <v/>
      </c>
      <c r="AP182">
        <v>0.03</v>
      </c>
      <c r="AQ182">
        <v>1</v>
      </c>
      <c r="AR182">
        <v>1</v>
      </c>
      <c r="AS182" s="3"/>
      <c r="AU182" s="4" t="str">
        <f t="shared" si="310"/>
        <v/>
      </c>
      <c r="BA182" s="4" t="str">
        <f t="shared" si="311"/>
        <v/>
      </c>
      <c r="BE182" s="3"/>
      <c r="BG182" s="4" t="str">
        <f t="shared" si="312"/>
        <v/>
      </c>
    </row>
    <row r="183" spans="1:59">
      <c r="A183" t="s">
        <v>178</v>
      </c>
      <c r="C183" t="str">
        <f t="shared" si="298"/>
        <v>Gold, Gold, Gacha, Gacha, Diamond, Diamond</v>
      </c>
      <c r="D183" s="1" t="str">
        <f t="shared" ca="1" si="299"/>
        <v>2, 2, 5, 5, 8, 8</v>
      </c>
      <c r="E183" s="1" t="str">
        <f t="shared" si="300"/>
        <v xml:space="preserve">, , w, w, , </v>
      </c>
      <c r="F183" s="1" t="str">
        <f t="shared" si="301"/>
        <v>0.6, 0.12, 0.8, 0.5, 0.05, 0.03</v>
      </c>
      <c r="G183" s="1" t="str">
        <f t="shared" si="302"/>
        <v>118, 930, 1, 1, 1, 1</v>
      </c>
      <c r="H183" s="1" t="str">
        <f t="shared" si="303"/>
        <v>248, 1325, 1, 1, 1, 1</v>
      </c>
      <c r="I183" s="3" t="s">
        <v>10</v>
      </c>
      <c r="K183" s="4" t="str">
        <f t="shared" si="304"/>
        <v/>
      </c>
      <c r="L183">
        <v>0.6</v>
      </c>
      <c r="M183">
        <f t="shared" si="305"/>
        <v>118</v>
      </c>
      <c r="N183">
        <f t="shared" si="306"/>
        <v>248</v>
      </c>
      <c r="O183" s="3" t="s">
        <v>10</v>
      </c>
      <c r="Q183" s="4" t="str">
        <f t="shared" si="307"/>
        <v/>
      </c>
      <c r="R183">
        <v>0.12</v>
      </c>
      <c r="S183">
        <f t="shared" si="308"/>
        <v>930</v>
      </c>
      <c r="T183">
        <f t="shared" si="295"/>
        <v>1325</v>
      </c>
      <c r="U183" s="3" t="s">
        <v>13</v>
      </c>
      <c r="V183" t="s">
        <v>226</v>
      </c>
      <c r="W183" s="4" t="str">
        <f t="shared" si="309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87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96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97"/>
        <v/>
      </c>
      <c r="AP183">
        <v>0.03</v>
      </c>
      <c r="AQ183">
        <v>1</v>
      </c>
      <c r="AR183">
        <v>1</v>
      </c>
      <c r="AS183" s="3"/>
      <c r="AU183" s="4" t="str">
        <f t="shared" si="310"/>
        <v/>
      </c>
      <c r="BA183" s="4" t="str">
        <f t="shared" si="311"/>
        <v/>
      </c>
      <c r="BE183" s="3"/>
      <c r="BG183" s="4" t="str">
        <f t="shared" si="312"/>
        <v/>
      </c>
    </row>
    <row r="184" spans="1:59">
      <c r="A184" t="s">
        <v>179</v>
      </c>
      <c r="C184" t="str">
        <f t="shared" si="298"/>
        <v>Gold, Gold, Gacha, Gacha, Diamond, Diamond</v>
      </c>
      <c r="D184" s="1" t="str">
        <f t="shared" ca="1" si="299"/>
        <v>2, 2, 5, 5, 8, 8</v>
      </c>
      <c r="E184" s="1" t="str">
        <f t="shared" si="300"/>
        <v xml:space="preserve">, , w, w, , </v>
      </c>
      <c r="F184" s="1" t="str">
        <f t="shared" si="301"/>
        <v>0.6, 0.12, 0.8, 0.5, 0.05, 0.03</v>
      </c>
      <c r="G184" s="1" t="str">
        <f t="shared" si="302"/>
        <v>121, 935, 1, 1, 1, 1</v>
      </c>
      <c r="H184" s="1" t="str">
        <f t="shared" si="303"/>
        <v>251, 1355, 1, 1, 1, 1</v>
      </c>
      <c r="I184" s="3" t="s">
        <v>10</v>
      </c>
      <c r="K184" s="4" t="str">
        <f t="shared" si="304"/>
        <v/>
      </c>
      <c r="L184">
        <v>0.6</v>
      </c>
      <c r="M184">
        <f t="shared" si="305"/>
        <v>121</v>
      </c>
      <c r="N184">
        <f t="shared" si="306"/>
        <v>251</v>
      </c>
      <c r="O184" s="3" t="s">
        <v>10</v>
      </c>
      <c r="Q184" s="4" t="str">
        <f t="shared" si="307"/>
        <v/>
      </c>
      <c r="R184">
        <v>0.12</v>
      </c>
      <c r="S184">
        <f t="shared" si="308"/>
        <v>935</v>
      </c>
      <c r="T184">
        <f t="shared" si="295"/>
        <v>1355</v>
      </c>
      <c r="U184" s="3" t="s">
        <v>13</v>
      </c>
      <c r="V184" t="s">
        <v>226</v>
      </c>
      <c r="W184" s="4" t="str">
        <f t="shared" si="309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87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96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97"/>
        <v/>
      </c>
      <c r="AP184">
        <v>0.03</v>
      </c>
      <c r="AQ184">
        <v>1</v>
      </c>
      <c r="AR184">
        <v>1</v>
      </c>
      <c r="AS184" s="3"/>
      <c r="AU184" s="4" t="str">
        <f t="shared" si="310"/>
        <v/>
      </c>
      <c r="BA184" s="4" t="str">
        <f t="shared" si="311"/>
        <v/>
      </c>
      <c r="BE184" s="3"/>
      <c r="BG184" s="4" t="str">
        <f t="shared" si="312"/>
        <v/>
      </c>
    </row>
    <row r="185" spans="1:59">
      <c r="A185" t="s">
        <v>180</v>
      </c>
      <c r="C185" t="str">
        <f t="shared" si="298"/>
        <v>Gold, Gold, Gacha, Gacha, Diamond, Diamond</v>
      </c>
      <c r="D185" s="1" t="str">
        <f t="shared" ca="1" si="299"/>
        <v>2, 2, 5, 5, 8, 8</v>
      </c>
      <c r="E185" s="1" t="str">
        <f t="shared" si="300"/>
        <v xml:space="preserve">, , w, w, , </v>
      </c>
      <c r="F185" s="1" t="str">
        <f t="shared" si="301"/>
        <v>0.6, 0.12, 0.8, 0.5, 0.05, 0.03</v>
      </c>
      <c r="G185" s="1" t="str">
        <f t="shared" si="302"/>
        <v>124, 940, 1, 1, 1, 1</v>
      </c>
      <c r="H185" s="1" t="str">
        <f t="shared" si="303"/>
        <v>254, 1385, 1, 1, 1, 1</v>
      </c>
      <c r="I185" s="3" t="s">
        <v>10</v>
      </c>
      <c r="K185" s="4" t="str">
        <f t="shared" si="304"/>
        <v/>
      </c>
      <c r="L185">
        <v>0.6</v>
      </c>
      <c r="M185">
        <f t="shared" si="305"/>
        <v>124</v>
      </c>
      <c r="N185">
        <f t="shared" si="306"/>
        <v>254</v>
      </c>
      <c r="O185" s="3" t="s">
        <v>10</v>
      </c>
      <c r="Q185" s="4" t="str">
        <f t="shared" si="307"/>
        <v/>
      </c>
      <c r="R185">
        <v>0.12</v>
      </c>
      <c r="S185">
        <f t="shared" si="308"/>
        <v>940</v>
      </c>
      <c r="T185">
        <f t="shared" si="295"/>
        <v>1385</v>
      </c>
      <c r="U185" s="3" t="s">
        <v>13</v>
      </c>
      <c r="V185" t="s">
        <v>226</v>
      </c>
      <c r="W185" s="4" t="str">
        <f t="shared" si="309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87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96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97"/>
        <v/>
      </c>
      <c r="AP185">
        <v>0.03</v>
      </c>
      <c r="AQ185">
        <v>1</v>
      </c>
      <c r="AR185">
        <v>1</v>
      </c>
      <c r="AS185" s="3"/>
      <c r="AU185" s="4" t="str">
        <f t="shared" si="310"/>
        <v/>
      </c>
      <c r="BA185" s="4" t="str">
        <f t="shared" si="311"/>
        <v/>
      </c>
      <c r="BE185" s="3"/>
      <c r="BG185" s="4" t="str">
        <f t="shared" si="312"/>
        <v/>
      </c>
    </row>
    <row r="186" spans="1:59">
      <c r="A186" t="s">
        <v>181</v>
      </c>
      <c r="C186" t="str">
        <f t="shared" si="298"/>
        <v>Gold, Gold, Gacha, Gacha, Diamond, Diamond</v>
      </c>
      <c r="D186" s="1" t="str">
        <f t="shared" ca="1" si="299"/>
        <v>2, 2, 5, 5, 8, 8</v>
      </c>
      <c r="E186" s="1" t="str">
        <f t="shared" si="300"/>
        <v xml:space="preserve">, , w, w, , </v>
      </c>
      <c r="F186" s="1" t="str">
        <f t="shared" si="301"/>
        <v>0.6, 0.12, 0.8, 0.5, 0.05, 0.03</v>
      </c>
      <c r="G186" s="1" t="str">
        <f t="shared" si="302"/>
        <v>127, 945, 1, 1, 1, 1</v>
      </c>
      <c r="H186" s="1" t="str">
        <f t="shared" si="303"/>
        <v>257, 1415, 1, 1, 1, 1</v>
      </c>
      <c r="I186" s="3" t="s">
        <v>10</v>
      </c>
      <c r="K186" s="4" t="str">
        <f t="shared" si="304"/>
        <v/>
      </c>
      <c r="L186">
        <v>0.6</v>
      </c>
      <c r="M186">
        <f t="shared" si="305"/>
        <v>127</v>
      </c>
      <c r="N186">
        <f t="shared" si="306"/>
        <v>257</v>
      </c>
      <c r="O186" s="3" t="s">
        <v>10</v>
      </c>
      <c r="Q186" s="4" t="str">
        <f t="shared" si="307"/>
        <v/>
      </c>
      <c r="R186">
        <v>0.12</v>
      </c>
      <c r="S186">
        <f t="shared" si="308"/>
        <v>945</v>
      </c>
      <c r="T186">
        <f t="shared" si="295"/>
        <v>1415</v>
      </c>
      <c r="U186" s="3" t="s">
        <v>13</v>
      </c>
      <c r="V186" t="s">
        <v>226</v>
      </c>
      <c r="W186" s="4" t="str">
        <f t="shared" si="309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87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96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97"/>
        <v/>
      </c>
      <c r="AP186">
        <v>0.03</v>
      </c>
      <c r="AQ186">
        <v>1</v>
      </c>
      <c r="AR186">
        <v>1</v>
      </c>
      <c r="AS186" s="3"/>
      <c r="AU186" s="4" t="str">
        <f t="shared" si="310"/>
        <v/>
      </c>
      <c r="BA186" s="4" t="str">
        <f t="shared" si="311"/>
        <v/>
      </c>
      <c r="BE186" s="3"/>
      <c r="BG186" s="4" t="str">
        <f t="shared" si="312"/>
        <v/>
      </c>
    </row>
    <row r="187" spans="1:59">
      <c r="A187" t="s">
        <v>182</v>
      </c>
      <c r="C187" t="str">
        <f t="shared" si="298"/>
        <v>Gold, Gold, Gacha, Gacha, Diamond, Diamond</v>
      </c>
      <c r="D187" s="1" t="str">
        <f t="shared" ca="1" si="299"/>
        <v>2, 2, 5, 5, 8, 8</v>
      </c>
      <c r="E187" s="1" t="str">
        <f t="shared" si="300"/>
        <v xml:space="preserve">, , w, w, , </v>
      </c>
      <c r="F187" s="1" t="str">
        <f t="shared" si="301"/>
        <v>0.6, 0.12, 0.8, 0.5, 0.05, 0.03</v>
      </c>
      <c r="G187" s="1" t="str">
        <f t="shared" si="302"/>
        <v>130, 950, 1, 1, 1, 1</v>
      </c>
      <c r="H187" s="1" t="str">
        <f t="shared" si="303"/>
        <v>260, 1445, 1, 1, 1, 1</v>
      </c>
      <c r="I187" s="3" t="s">
        <v>10</v>
      </c>
      <c r="K187" s="4" t="str">
        <f t="shared" si="304"/>
        <v/>
      </c>
      <c r="L187">
        <v>0.6</v>
      </c>
      <c r="M187">
        <f t="shared" si="305"/>
        <v>130</v>
      </c>
      <c r="N187">
        <f t="shared" si="306"/>
        <v>260</v>
      </c>
      <c r="O187" s="3" t="s">
        <v>10</v>
      </c>
      <c r="Q187" s="4" t="str">
        <f t="shared" si="307"/>
        <v/>
      </c>
      <c r="R187">
        <v>0.12</v>
      </c>
      <c r="S187">
        <f t="shared" si="308"/>
        <v>950</v>
      </c>
      <c r="T187">
        <f t="shared" si="295"/>
        <v>1445</v>
      </c>
      <c r="U187" s="3" t="s">
        <v>13</v>
      </c>
      <c r="V187" t="s">
        <v>226</v>
      </c>
      <c r="W187" s="4" t="str">
        <f t="shared" si="309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87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96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97"/>
        <v/>
      </c>
      <c r="AP187">
        <v>0.03</v>
      </c>
      <c r="AQ187">
        <v>1</v>
      </c>
      <c r="AR187">
        <v>1</v>
      </c>
      <c r="AS187" s="3"/>
      <c r="AU187" s="4" t="str">
        <f t="shared" si="310"/>
        <v/>
      </c>
      <c r="BA187" s="4" t="str">
        <f t="shared" si="311"/>
        <v/>
      </c>
      <c r="BE187" s="3"/>
      <c r="BG187" s="4" t="str">
        <f t="shared" si="312"/>
        <v/>
      </c>
    </row>
    <row r="188" spans="1:59">
      <c r="A188" t="s">
        <v>183</v>
      </c>
      <c r="C188" t="str">
        <f t="shared" si="298"/>
        <v>Gold, Gold, Gacha, Gacha, Diamond, Diamond</v>
      </c>
      <c r="D188" s="1" t="str">
        <f t="shared" ca="1" si="299"/>
        <v>2, 2, 5, 5, 8, 8</v>
      </c>
      <c r="E188" s="1" t="str">
        <f t="shared" si="300"/>
        <v xml:space="preserve">, , w, w, , </v>
      </c>
      <c r="F188" s="1" t="str">
        <f t="shared" si="301"/>
        <v>0.6, 0.12, 0.8, 0.5, 0.05, 0.03</v>
      </c>
      <c r="G188" s="1" t="str">
        <f t="shared" si="302"/>
        <v>133, 955, 1, 1, 1, 1</v>
      </c>
      <c r="H188" s="1" t="str">
        <f t="shared" si="303"/>
        <v>263, 1475, 1, 1, 1, 1</v>
      </c>
      <c r="I188" s="3" t="s">
        <v>10</v>
      </c>
      <c r="K188" s="4" t="str">
        <f t="shared" si="304"/>
        <v/>
      </c>
      <c r="L188">
        <v>0.6</v>
      </c>
      <c r="M188">
        <f t="shared" si="305"/>
        <v>133</v>
      </c>
      <c r="N188">
        <f t="shared" si="306"/>
        <v>263</v>
      </c>
      <c r="O188" s="3" t="s">
        <v>10</v>
      </c>
      <c r="Q188" s="4" t="str">
        <f t="shared" si="307"/>
        <v/>
      </c>
      <c r="R188">
        <v>0.12</v>
      </c>
      <c r="S188">
        <f t="shared" si="308"/>
        <v>955</v>
      </c>
      <c r="T188">
        <f t="shared" si="295"/>
        <v>1475</v>
      </c>
      <c r="U188" s="3" t="s">
        <v>13</v>
      </c>
      <c r="V188" t="s">
        <v>226</v>
      </c>
      <c r="W188" s="4" t="str">
        <f t="shared" si="309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87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96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97"/>
        <v/>
      </c>
      <c r="AP188">
        <v>0.03</v>
      </c>
      <c r="AQ188">
        <v>1</v>
      </c>
      <c r="AR188">
        <v>1</v>
      </c>
      <c r="AS188" s="3"/>
      <c r="AU188" s="4" t="str">
        <f t="shared" si="310"/>
        <v/>
      </c>
      <c r="BA188" s="4" t="str">
        <f t="shared" si="311"/>
        <v/>
      </c>
      <c r="BE188" s="3"/>
      <c r="BG188" s="4" t="str">
        <f t="shared" si="312"/>
        <v/>
      </c>
    </row>
    <row r="189" spans="1:59">
      <c r="A189" t="s">
        <v>184</v>
      </c>
      <c r="C189" t="str">
        <f t="shared" si="298"/>
        <v>Gold, Gold, Gacha, Gacha, Diamond, Diamond</v>
      </c>
      <c r="D189" s="1" t="str">
        <f t="shared" ca="1" si="299"/>
        <v>2, 2, 5, 5, 8, 8</v>
      </c>
      <c r="E189" s="1" t="str">
        <f t="shared" si="300"/>
        <v xml:space="preserve">, , w, w, , </v>
      </c>
      <c r="F189" s="1" t="str">
        <f t="shared" si="301"/>
        <v>0.6, 0.12, 0.8, 0.5, 0.05, 0.03</v>
      </c>
      <c r="G189" s="1" t="str">
        <f t="shared" si="302"/>
        <v>136, 960, 1, 1, 1, 1</v>
      </c>
      <c r="H189" s="1" t="str">
        <f t="shared" si="303"/>
        <v>266, 1505, 1, 1, 1, 1</v>
      </c>
      <c r="I189" s="3" t="s">
        <v>10</v>
      </c>
      <c r="K189" s="4" t="str">
        <f t="shared" si="304"/>
        <v/>
      </c>
      <c r="L189">
        <v>0.6</v>
      </c>
      <c r="M189">
        <f t="shared" si="305"/>
        <v>136</v>
      </c>
      <c r="N189">
        <f t="shared" si="306"/>
        <v>266</v>
      </c>
      <c r="O189" s="3" t="s">
        <v>10</v>
      </c>
      <c r="Q189" s="4" t="str">
        <f t="shared" si="307"/>
        <v/>
      </c>
      <c r="R189">
        <v>0.12</v>
      </c>
      <c r="S189">
        <f t="shared" si="308"/>
        <v>960</v>
      </c>
      <c r="T189">
        <f t="shared" si="295"/>
        <v>1505</v>
      </c>
      <c r="U189" s="3" t="s">
        <v>13</v>
      </c>
      <c r="V189" t="s">
        <v>226</v>
      </c>
      <c r="W189" s="4" t="str">
        <f t="shared" si="309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87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96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97"/>
        <v/>
      </c>
      <c r="AP189">
        <v>0.03</v>
      </c>
      <c r="AQ189">
        <v>1</v>
      </c>
      <c r="AR189">
        <v>1</v>
      </c>
      <c r="AS189" s="3"/>
      <c r="AU189" s="4" t="str">
        <f t="shared" si="310"/>
        <v/>
      </c>
      <c r="BA189" s="4" t="str">
        <f t="shared" si="311"/>
        <v/>
      </c>
      <c r="BE189" s="3"/>
      <c r="BG189" s="4" t="str">
        <f t="shared" si="312"/>
        <v/>
      </c>
    </row>
    <row r="190" spans="1:59">
      <c r="A190" t="s">
        <v>185</v>
      </c>
      <c r="C190" t="str">
        <f t="shared" si="298"/>
        <v>Gold, Gold, Gacha, Gacha, Diamond, Diamond</v>
      </c>
      <c r="D190" s="1" t="str">
        <f t="shared" ca="1" si="299"/>
        <v>2, 2, 5, 5, 8, 8</v>
      </c>
      <c r="E190" s="1" t="str">
        <f t="shared" si="300"/>
        <v xml:space="preserve">, , w, w, , </v>
      </c>
      <c r="F190" s="1" t="str">
        <f t="shared" si="301"/>
        <v>0.6, 0.12, 0.8, 0.5, 0.05, 0.03</v>
      </c>
      <c r="G190" s="1" t="str">
        <f t="shared" si="302"/>
        <v>139, 965, 1, 1, 1, 1</v>
      </c>
      <c r="H190" s="1" t="str">
        <f t="shared" si="303"/>
        <v>269, 1535, 1, 1, 1, 1</v>
      </c>
      <c r="I190" s="3" t="s">
        <v>10</v>
      </c>
      <c r="K190" s="4" t="str">
        <f t="shared" si="304"/>
        <v/>
      </c>
      <c r="L190">
        <v>0.6</v>
      </c>
      <c r="M190">
        <f t="shared" si="305"/>
        <v>139</v>
      </c>
      <c r="N190">
        <f t="shared" si="306"/>
        <v>269</v>
      </c>
      <c r="O190" s="3" t="s">
        <v>10</v>
      </c>
      <c r="Q190" s="4" t="str">
        <f t="shared" si="307"/>
        <v/>
      </c>
      <c r="R190">
        <v>0.12</v>
      </c>
      <c r="S190">
        <f t="shared" si="308"/>
        <v>965</v>
      </c>
      <c r="T190">
        <f t="shared" si="295"/>
        <v>1535</v>
      </c>
      <c r="U190" s="3" t="s">
        <v>13</v>
      </c>
      <c r="V190" t="s">
        <v>226</v>
      </c>
      <c r="W190" s="4" t="str">
        <f t="shared" si="309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87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96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97"/>
        <v/>
      </c>
      <c r="AP190">
        <v>0.03</v>
      </c>
      <c r="AQ190">
        <v>1</v>
      </c>
      <c r="AR190">
        <v>1</v>
      </c>
      <c r="AS190" s="3"/>
      <c r="AU190" s="4" t="str">
        <f t="shared" si="310"/>
        <v/>
      </c>
      <c r="BA190" s="4" t="str">
        <f t="shared" si="311"/>
        <v/>
      </c>
      <c r="BE190" s="3"/>
      <c r="BG190" s="4" t="str">
        <f t="shared" si="312"/>
        <v/>
      </c>
    </row>
    <row r="191" spans="1:59">
      <c r="A191" t="s">
        <v>186</v>
      </c>
      <c r="C191" t="str">
        <f t="shared" si="298"/>
        <v>Gold, Gold, Gacha, Gacha, Diamond, Diamond</v>
      </c>
      <c r="D191" s="1" t="str">
        <f t="shared" ca="1" si="299"/>
        <v>2, 2, 5, 5, 8, 8</v>
      </c>
      <c r="E191" s="1" t="str">
        <f t="shared" si="300"/>
        <v xml:space="preserve">, , w, w, , </v>
      </c>
      <c r="F191" s="1" t="str">
        <f t="shared" si="301"/>
        <v>0.6, 0.12, 0.8, 0.5, 0.05, 0.03</v>
      </c>
      <c r="G191" s="1" t="str">
        <f t="shared" si="302"/>
        <v>142, 970, 1, 1, 1, 1</v>
      </c>
      <c r="H191" s="1" t="str">
        <f t="shared" si="303"/>
        <v>272, 1565, 1, 1, 1, 1</v>
      </c>
      <c r="I191" s="3" t="s">
        <v>10</v>
      </c>
      <c r="K191" s="4" t="str">
        <f t="shared" si="304"/>
        <v/>
      </c>
      <c r="L191">
        <v>0.6</v>
      </c>
      <c r="M191">
        <f t="shared" si="305"/>
        <v>142</v>
      </c>
      <c r="N191">
        <f t="shared" si="306"/>
        <v>272</v>
      </c>
      <c r="O191" s="3" t="s">
        <v>10</v>
      </c>
      <c r="Q191" s="4" t="str">
        <f t="shared" si="307"/>
        <v/>
      </c>
      <c r="R191">
        <v>0.12</v>
      </c>
      <c r="S191">
        <f t="shared" si="308"/>
        <v>970</v>
      </c>
      <c r="T191">
        <f t="shared" si="295"/>
        <v>1565</v>
      </c>
      <c r="U191" s="3" t="s">
        <v>13</v>
      </c>
      <c r="V191" t="s">
        <v>226</v>
      </c>
      <c r="W191" s="4" t="str">
        <f t="shared" si="309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87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96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97"/>
        <v/>
      </c>
      <c r="AP191">
        <v>0.03</v>
      </c>
      <c r="AQ191">
        <v>1</v>
      </c>
      <c r="AR191">
        <v>1</v>
      </c>
      <c r="AS191" s="3"/>
      <c r="AU191" s="4" t="str">
        <f t="shared" si="310"/>
        <v/>
      </c>
      <c r="BA191" s="4" t="str">
        <f t="shared" si="311"/>
        <v/>
      </c>
      <c r="BE191" s="3"/>
      <c r="BG191" s="4" t="str">
        <f t="shared" si="312"/>
        <v/>
      </c>
    </row>
    <row r="192" spans="1:59">
      <c r="A192" t="s">
        <v>187</v>
      </c>
      <c r="C192" t="str">
        <f t="shared" si="298"/>
        <v>Gold, Gold, Gacha, Gacha, Diamond, Diamond</v>
      </c>
      <c r="D192" s="1" t="str">
        <f t="shared" ca="1" si="299"/>
        <v>2, 2, 5, 5, 8, 8</v>
      </c>
      <c r="E192" s="1" t="str">
        <f t="shared" si="300"/>
        <v xml:space="preserve">, , w, w, , </v>
      </c>
      <c r="F192" s="1" t="str">
        <f t="shared" si="301"/>
        <v>0.6, 0.12, 0.8, 0.5, 0.05, 0.03</v>
      </c>
      <c r="G192" s="1" t="str">
        <f t="shared" si="302"/>
        <v>145, 975, 1, 1, 1, 1</v>
      </c>
      <c r="H192" s="1" t="str">
        <f t="shared" si="303"/>
        <v>275, 1595, 1, 1, 1, 1</v>
      </c>
      <c r="I192" s="3" t="s">
        <v>10</v>
      </c>
      <c r="K192" s="4" t="str">
        <f t="shared" si="304"/>
        <v/>
      </c>
      <c r="L192">
        <v>0.6</v>
      </c>
      <c r="M192">
        <f t="shared" si="305"/>
        <v>145</v>
      </c>
      <c r="N192">
        <f t="shared" si="306"/>
        <v>275</v>
      </c>
      <c r="O192" s="3" t="s">
        <v>10</v>
      </c>
      <c r="Q192" s="4" t="str">
        <f t="shared" si="307"/>
        <v/>
      </c>
      <c r="R192">
        <v>0.12</v>
      </c>
      <c r="S192">
        <f t="shared" si="308"/>
        <v>975</v>
      </c>
      <c r="T192">
        <f t="shared" si="295"/>
        <v>1595</v>
      </c>
      <c r="U192" s="3" t="s">
        <v>13</v>
      </c>
      <c r="V192" t="s">
        <v>226</v>
      </c>
      <c r="W192" s="4" t="str">
        <f t="shared" si="309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87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96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97"/>
        <v/>
      </c>
      <c r="AP192">
        <v>0.03</v>
      </c>
      <c r="AQ192">
        <v>1</v>
      </c>
      <c r="AR192">
        <v>1</v>
      </c>
      <c r="AS192" s="3"/>
      <c r="AU192" s="4" t="str">
        <f t="shared" si="310"/>
        <v/>
      </c>
      <c r="BA192" s="4" t="str">
        <f t="shared" si="311"/>
        <v/>
      </c>
      <c r="BE192" s="3"/>
      <c r="BG192" s="4" t="str">
        <f t="shared" si="312"/>
        <v/>
      </c>
    </row>
    <row r="193" spans="1:59">
      <c r="A193" t="s">
        <v>188</v>
      </c>
      <c r="C193" t="str">
        <f t="shared" si="298"/>
        <v>Gold, Gold, Gacha, Gacha, Diamond, Diamond</v>
      </c>
      <c r="D193" s="1" t="str">
        <f t="shared" ca="1" si="299"/>
        <v>2, 2, 5, 5, 8, 8</v>
      </c>
      <c r="E193" s="1" t="str">
        <f t="shared" si="300"/>
        <v xml:space="preserve">, , w, w, , </v>
      </c>
      <c r="F193" s="1" t="str">
        <f t="shared" si="301"/>
        <v>0.6, 0.12, 0.8, 0.5, 0.05, 0.03</v>
      </c>
      <c r="G193" s="1" t="str">
        <f t="shared" si="302"/>
        <v>148, 980, 1, 1, 1, 1</v>
      </c>
      <c r="H193" s="1" t="str">
        <f t="shared" si="303"/>
        <v>278, 1625, 1, 1, 1, 1</v>
      </c>
      <c r="I193" s="3" t="s">
        <v>10</v>
      </c>
      <c r="K193" s="4" t="str">
        <f t="shared" si="304"/>
        <v/>
      </c>
      <c r="L193">
        <v>0.6</v>
      </c>
      <c r="M193">
        <f t="shared" si="305"/>
        <v>148</v>
      </c>
      <c r="N193">
        <f t="shared" si="306"/>
        <v>278</v>
      </c>
      <c r="O193" s="3" t="s">
        <v>10</v>
      </c>
      <c r="Q193" s="4" t="str">
        <f t="shared" si="307"/>
        <v/>
      </c>
      <c r="R193">
        <v>0.12</v>
      </c>
      <c r="S193">
        <f t="shared" si="308"/>
        <v>980</v>
      </c>
      <c r="T193">
        <f t="shared" si="295"/>
        <v>1625</v>
      </c>
      <c r="U193" s="3" t="s">
        <v>13</v>
      </c>
      <c r="V193" t="s">
        <v>226</v>
      </c>
      <c r="W193" s="4" t="str">
        <f t="shared" si="309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87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96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97"/>
        <v/>
      </c>
      <c r="AP193">
        <v>0.03</v>
      </c>
      <c r="AQ193">
        <v>1</v>
      </c>
      <c r="AR193">
        <v>1</v>
      </c>
      <c r="AS193" s="3"/>
      <c r="AU193" s="4" t="str">
        <f t="shared" si="310"/>
        <v/>
      </c>
      <c r="BA193" s="4" t="str">
        <f t="shared" si="311"/>
        <v/>
      </c>
      <c r="BE193" s="3"/>
      <c r="BG193" s="4" t="str">
        <f t="shared" si="312"/>
        <v/>
      </c>
    </row>
    <row r="194" spans="1:59">
      <c r="A194" t="s">
        <v>189</v>
      </c>
      <c r="C194" t="str">
        <f t="shared" si="298"/>
        <v>Gold, Gold, Gacha, Gacha, Diamond, Diamond</v>
      </c>
      <c r="D194" s="1" t="str">
        <f t="shared" ca="1" si="299"/>
        <v>2, 2, 5, 5, 8, 8</v>
      </c>
      <c r="E194" s="1" t="str">
        <f t="shared" si="300"/>
        <v xml:space="preserve">, , w, w, , </v>
      </c>
      <c r="F194" s="1" t="str">
        <f t="shared" si="301"/>
        <v>0.6, 0.12, 0.8, 0.5, 0.05, 0.03</v>
      </c>
      <c r="G194" s="1" t="str">
        <f t="shared" si="302"/>
        <v>151, 985, 1, 1, 1, 1</v>
      </c>
      <c r="H194" s="1" t="str">
        <f t="shared" si="303"/>
        <v>281, 1655, 1, 1, 1, 1</v>
      </c>
      <c r="I194" s="3" t="s">
        <v>10</v>
      </c>
      <c r="K194" s="4" t="str">
        <f t="shared" si="304"/>
        <v/>
      </c>
      <c r="L194">
        <v>0.6</v>
      </c>
      <c r="M194">
        <f t="shared" si="305"/>
        <v>151</v>
      </c>
      <c r="N194">
        <f t="shared" si="306"/>
        <v>281</v>
      </c>
      <c r="O194" s="3" t="s">
        <v>10</v>
      </c>
      <c r="Q194" s="4" t="str">
        <f t="shared" si="307"/>
        <v/>
      </c>
      <c r="R194">
        <v>0.12</v>
      </c>
      <c r="S194">
        <f t="shared" si="308"/>
        <v>985</v>
      </c>
      <c r="T194">
        <f t="shared" si="295"/>
        <v>1655</v>
      </c>
      <c r="U194" s="3" t="s">
        <v>13</v>
      </c>
      <c r="V194" t="s">
        <v>226</v>
      </c>
      <c r="W194" s="4" t="str">
        <f t="shared" si="309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87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96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97"/>
        <v/>
      </c>
      <c r="AP194">
        <v>0.03</v>
      </c>
      <c r="AQ194">
        <v>1</v>
      </c>
      <c r="AR194">
        <v>1</v>
      </c>
      <c r="AS194" s="3"/>
      <c r="AU194" s="4" t="str">
        <f t="shared" si="310"/>
        <v/>
      </c>
      <c r="BA194" s="4" t="str">
        <f t="shared" si="311"/>
        <v/>
      </c>
      <c r="BE194" s="3"/>
      <c r="BG194" s="4" t="str">
        <f t="shared" si="312"/>
        <v/>
      </c>
    </row>
    <row r="195" spans="1:59">
      <c r="A195" t="s">
        <v>190</v>
      </c>
      <c r="C195" t="str">
        <f t="shared" si="298"/>
        <v>Gold, Gold, Gacha, Gacha, Diamond, Diamond</v>
      </c>
      <c r="D195" s="1" t="str">
        <f t="shared" ca="1" si="299"/>
        <v>2, 2, 5, 5, 8, 8</v>
      </c>
      <c r="E195" s="1" t="str">
        <f t="shared" si="300"/>
        <v xml:space="preserve">, , w, w, , </v>
      </c>
      <c r="F195" s="1" t="str">
        <f t="shared" si="301"/>
        <v>0.6, 0.12, 0.8, 0.5, 0.05, 0.03</v>
      </c>
      <c r="G195" s="1" t="str">
        <f t="shared" si="302"/>
        <v>154, 990, 1, 1, 1, 1</v>
      </c>
      <c r="H195" s="1" t="str">
        <f t="shared" si="303"/>
        <v>284, 1685, 1, 1, 1, 1</v>
      </c>
      <c r="I195" s="3" t="s">
        <v>10</v>
      </c>
      <c r="K195" s="4" t="str">
        <f t="shared" si="304"/>
        <v/>
      </c>
      <c r="L195">
        <v>0.6</v>
      </c>
      <c r="M195">
        <f t="shared" si="305"/>
        <v>154</v>
      </c>
      <c r="N195">
        <f t="shared" si="306"/>
        <v>284</v>
      </c>
      <c r="O195" s="3" t="s">
        <v>10</v>
      </c>
      <c r="Q195" s="4" t="str">
        <f t="shared" si="307"/>
        <v/>
      </c>
      <c r="R195">
        <v>0.12</v>
      </c>
      <c r="S195">
        <f t="shared" si="308"/>
        <v>990</v>
      </c>
      <c r="T195">
        <f t="shared" si="295"/>
        <v>1685</v>
      </c>
      <c r="U195" s="3" t="s">
        <v>13</v>
      </c>
      <c r="V195" t="s">
        <v>226</v>
      </c>
      <c r="W195" s="4" t="str">
        <f t="shared" si="309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87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96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97"/>
        <v/>
      </c>
      <c r="AP195">
        <v>0.03</v>
      </c>
      <c r="AQ195">
        <v>1</v>
      </c>
      <c r="AR195">
        <v>1</v>
      </c>
      <c r="AS195" s="3"/>
      <c r="AU195" s="4" t="str">
        <f t="shared" si="310"/>
        <v/>
      </c>
      <c r="BA195" s="4" t="str">
        <f t="shared" si="311"/>
        <v/>
      </c>
      <c r="BE195" s="3"/>
      <c r="BG195" s="4" t="str">
        <f t="shared" si="312"/>
        <v/>
      </c>
    </row>
    <row r="196" spans="1:59">
      <c r="A196" t="s">
        <v>191</v>
      </c>
      <c r="C196" t="str">
        <f t="shared" si="298"/>
        <v>Gold, Gold, Gacha, Gacha, Diamond, Diamond</v>
      </c>
      <c r="D196" s="1" t="str">
        <f t="shared" ca="1" si="299"/>
        <v>2, 2, 5, 5, 8, 8</v>
      </c>
      <c r="E196" s="1" t="str">
        <f t="shared" si="300"/>
        <v xml:space="preserve">, , w, w, , </v>
      </c>
      <c r="F196" s="1" t="str">
        <f t="shared" si="301"/>
        <v>0.6, 0.12, 0.8, 0.5, 0.05, 0.03</v>
      </c>
      <c r="G196" s="1" t="str">
        <f t="shared" si="302"/>
        <v>157, 995, 1, 1, 1, 1</v>
      </c>
      <c r="H196" s="1" t="str">
        <f t="shared" si="303"/>
        <v>287, 1715, 1, 1, 1, 1</v>
      </c>
      <c r="I196" s="3" t="s">
        <v>10</v>
      </c>
      <c r="K196" s="4" t="str">
        <f t="shared" si="304"/>
        <v/>
      </c>
      <c r="L196">
        <v>0.6</v>
      </c>
      <c r="M196">
        <f t="shared" si="305"/>
        <v>157</v>
      </c>
      <c r="N196">
        <f t="shared" si="306"/>
        <v>287</v>
      </c>
      <c r="O196" s="3" t="s">
        <v>10</v>
      </c>
      <c r="Q196" s="4" t="str">
        <f t="shared" si="307"/>
        <v/>
      </c>
      <c r="R196">
        <v>0.12</v>
      </c>
      <c r="S196">
        <f t="shared" si="308"/>
        <v>995</v>
      </c>
      <c r="T196">
        <f t="shared" si="295"/>
        <v>1715</v>
      </c>
      <c r="U196" s="3" t="s">
        <v>13</v>
      </c>
      <c r="V196" t="s">
        <v>226</v>
      </c>
      <c r="W196" s="4" t="str">
        <f t="shared" si="309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87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96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97"/>
        <v/>
      </c>
      <c r="AP196">
        <v>0.03</v>
      </c>
      <c r="AQ196">
        <v>1</v>
      </c>
      <c r="AR196">
        <v>1</v>
      </c>
      <c r="AS196" s="3"/>
      <c r="AU196" s="4" t="str">
        <f t="shared" si="310"/>
        <v/>
      </c>
      <c r="BA196" s="4" t="str">
        <f t="shared" si="311"/>
        <v/>
      </c>
      <c r="BE196" s="3"/>
      <c r="BG196" s="4" t="str">
        <f t="shared" si="312"/>
        <v/>
      </c>
    </row>
    <row r="197" spans="1:59">
      <c r="A197" t="s">
        <v>192</v>
      </c>
      <c r="C197" t="str">
        <f t="shared" si="298"/>
        <v>Gold, Gold, Gacha, Gacha, Diamond, Diamond</v>
      </c>
      <c r="D197" s="1" t="str">
        <f t="shared" ca="1" si="299"/>
        <v>2, 2, 5, 5, 8, 8</v>
      </c>
      <c r="E197" s="1" t="str">
        <f t="shared" si="300"/>
        <v xml:space="preserve">, , w, w, , </v>
      </c>
      <c r="F197" s="1" t="str">
        <f t="shared" si="301"/>
        <v>0.6, 0.12, 0.8, 0.5, 0.05, 0.03</v>
      </c>
      <c r="G197" s="1" t="str">
        <f t="shared" si="302"/>
        <v>160, 1000, 1, 1, 1, 1</v>
      </c>
      <c r="H197" s="1" t="str">
        <f t="shared" si="303"/>
        <v>290, 1745, 1, 1, 1, 1</v>
      </c>
      <c r="I197" s="3" t="s">
        <v>10</v>
      </c>
      <c r="K197" s="4" t="str">
        <f t="shared" si="304"/>
        <v/>
      </c>
      <c r="L197">
        <v>0.6</v>
      </c>
      <c r="M197">
        <f t="shared" si="305"/>
        <v>160</v>
      </c>
      <c r="N197">
        <f t="shared" si="306"/>
        <v>290</v>
      </c>
      <c r="O197" s="3" t="s">
        <v>10</v>
      </c>
      <c r="Q197" s="4" t="str">
        <f t="shared" si="307"/>
        <v/>
      </c>
      <c r="R197">
        <v>0.12</v>
      </c>
      <c r="S197">
        <f t="shared" si="308"/>
        <v>1000</v>
      </c>
      <c r="T197">
        <f t="shared" si="295"/>
        <v>1745</v>
      </c>
      <c r="U197" s="3" t="s">
        <v>13</v>
      </c>
      <c r="V197" t="s">
        <v>226</v>
      </c>
      <c r="W197" s="4" t="str">
        <f t="shared" si="309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87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96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97"/>
        <v/>
      </c>
      <c r="AP197">
        <v>0.03</v>
      </c>
      <c r="AQ197">
        <v>1</v>
      </c>
      <c r="AR197">
        <v>1</v>
      </c>
      <c r="AS197" s="3"/>
      <c r="AU197" s="4" t="str">
        <f t="shared" si="310"/>
        <v/>
      </c>
      <c r="BA197" s="4" t="str">
        <f t="shared" si="311"/>
        <v/>
      </c>
      <c r="BE197" s="3"/>
      <c r="BG197" s="4" t="str">
        <f t="shared" si="312"/>
        <v/>
      </c>
    </row>
    <row r="198" spans="1:59">
      <c r="A198" t="s">
        <v>193</v>
      </c>
      <c r="C198" t="str">
        <f t="shared" si="298"/>
        <v>Gold, Gold, Gacha, Gacha, Diamond, Diamond</v>
      </c>
      <c r="D198" s="1" t="str">
        <f t="shared" ca="1" si="299"/>
        <v>2, 2, 5, 5, 8, 8</v>
      </c>
      <c r="E198" s="1" t="str">
        <f t="shared" si="300"/>
        <v xml:space="preserve">, , w, w, , </v>
      </c>
      <c r="F198" s="1" t="str">
        <f t="shared" si="301"/>
        <v>0.6, 0.12, 0.8, 0.5, 0.05, 0.03</v>
      </c>
      <c r="G198" s="1" t="str">
        <f t="shared" si="302"/>
        <v>163, 1005, 1, 1, 1, 1</v>
      </c>
      <c r="H198" s="1" t="str">
        <f t="shared" si="303"/>
        <v>293, 1775, 1, 1, 1, 1</v>
      </c>
      <c r="I198" s="3" t="s">
        <v>10</v>
      </c>
      <c r="K198" s="4" t="str">
        <f t="shared" si="304"/>
        <v/>
      </c>
      <c r="L198">
        <v>0.6</v>
      </c>
      <c r="M198">
        <f t="shared" si="305"/>
        <v>163</v>
      </c>
      <c r="N198">
        <f t="shared" si="306"/>
        <v>293</v>
      </c>
      <c r="O198" s="3" t="s">
        <v>10</v>
      </c>
      <c r="Q198" s="4" t="str">
        <f t="shared" si="307"/>
        <v/>
      </c>
      <c r="R198">
        <v>0.12</v>
      </c>
      <c r="S198">
        <f t="shared" si="308"/>
        <v>1005</v>
      </c>
      <c r="T198">
        <f t="shared" si="295"/>
        <v>1775</v>
      </c>
      <c r="U198" s="3" t="s">
        <v>13</v>
      </c>
      <c r="V198" t="s">
        <v>226</v>
      </c>
      <c r="W198" s="4" t="str">
        <f t="shared" si="309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87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96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97"/>
        <v/>
      </c>
      <c r="AP198">
        <v>0.03</v>
      </c>
      <c r="AQ198">
        <v>1</v>
      </c>
      <c r="AR198">
        <v>1</v>
      </c>
      <c r="AS198" s="3"/>
      <c r="AU198" s="4" t="str">
        <f t="shared" si="310"/>
        <v/>
      </c>
      <c r="BA198" s="4" t="str">
        <f t="shared" si="311"/>
        <v/>
      </c>
      <c r="BE198" s="3"/>
      <c r="BG198" s="4" t="str">
        <f t="shared" si="312"/>
        <v/>
      </c>
    </row>
    <row r="199" spans="1:59">
      <c r="A199" t="s">
        <v>194</v>
      </c>
      <c r="C199" t="str">
        <f t="shared" si="298"/>
        <v>Gold, Gold, Gacha, Gacha, Diamond, Diamond</v>
      </c>
      <c r="D199" s="1" t="str">
        <f t="shared" ca="1" si="299"/>
        <v>2, 2, 5, 5, 8, 8</v>
      </c>
      <c r="E199" s="1" t="str">
        <f t="shared" si="300"/>
        <v xml:space="preserve">, , w, w, , </v>
      </c>
      <c r="F199" s="1" t="str">
        <f t="shared" si="301"/>
        <v>0.6, 0.12, 0.8, 0.5, 0.05, 0.03</v>
      </c>
      <c r="G199" s="1" t="str">
        <f t="shared" si="302"/>
        <v>166, 1010, 1, 1, 1, 1</v>
      </c>
      <c r="H199" s="1" t="str">
        <f t="shared" si="303"/>
        <v>296, 1805, 1, 1, 1, 1</v>
      </c>
      <c r="I199" s="3" t="s">
        <v>10</v>
      </c>
      <c r="K199" s="4" t="str">
        <f t="shared" si="304"/>
        <v/>
      </c>
      <c r="L199">
        <v>0.6</v>
      </c>
      <c r="M199">
        <f t="shared" si="305"/>
        <v>166</v>
      </c>
      <c r="N199">
        <f t="shared" si="306"/>
        <v>296</v>
      </c>
      <c r="O199" s="3" t="s">
        <v>10</v>
      </c>
      <c r="Q199" s="4" t="str">
        <f t="shared" si="307"/>
        <v/>
      </c>
      <c r="R199">
        <v>0.12</v>
      </c>
      <c r="S199">
        <f t="shared" si="308"/>
        <v>1010</v>
      </c>
      <c r="T199">
        <f t="shared" si="295"/>
        <v>1805</v>
      </c>
      <c r="U199" s="3" t="s">
        <v>13</v>
      </c>
      <c r="V199" t="s">
        <v>226</v>
      </c>
      <c r="W199" s="4" t="str">
        <f t="shared" si="309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87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96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97"/>
        <v/>
      </c>
      <c r="AP199">
        <v>0.03</v>
      </c>
      <c r="AQ199">
        <v>1</v>
      </c>
      <c r="AR199">
        <v>1</v>
      </c>
      <c r="AS199" s="3"/>
      <c r="AU199" s="4" t="str">
        <f t="shared" si="310"/>
        <v/>
      </c>
      <c r="BA199" s="4" t="str">
        <f t="shared" si="311"/>
        <v/>
      </c>
      <c r="BE199" s="3"/>
      <c r="BG199" s="4" t="str">
        <f t="shared" si="312"/>
        <v/>
      </c>
    </row>
    <row r="200" spans="1:59">
      <c r="A200" t="s">
        <v>195</v>
      </c>
      <c r="C200" t="str">
        <f t="shared" si="298"/>
        <v>Gold, Gold, Gacha, Gacha, Diamond, Diamond</v>
      </c>
      <c r="D200" s="1" t="str">
        <f t="shared" ca="1" si="299"/>
        <v>2, 2, 5, 5, 8, 8</v>
      </c>
      <c r="E200" s="1" t="str">
        <f t="shared" si="300"/>
        <v xml:space="preserve">, , w, w, , </v>
      </c>
      <c r="F200" s="1" t="str">
        <f t="shared" si="301"/>
        <v>0.6, 0.12, 0.8, 0.5, 0.05, 0.03</v>
      </c>
      <c r="G200" s="1" t="str">
        <f t="shared" si="302"/>
        <v>169, 1015, 1, 1, 1, 1</v>
      </c>
      <c r="H200" s="1" t="str">
        <f t="shared" si="303"/>
        <v>299, 1835, 1, 1, 1, 1</v>
      </c>
      <c r="I200" s="3" t="s">
        <v>10</v>
      </c>
      <c r="K200" s="4" t="str">
        <f t="shared" si="304"/>
        <v/>
      </c>
      <c r="L200">
        <v>0.6</v>
      </c>
      <c r="M200">
        <f t="shared" si="305"/>
        <v>169</v>
      </c>
      <c r="N200">
        <f t="shared" si="306"/>
        <v>299</v>
      </c>
      <c r="O200" s="3" t="s">
        <v>10</v>
      </c>
      <c r="Q200" s="4" t="str">
        <f t="shared" si="307"/>
        <v/>
      </c>
      <c r="R200">
        <v>0.12</v>
      </c>
      <c r="S200">
        <f t="shared" si="308"/>
        <v>1015</v>
      </c>
      <c r="T200">
        <f t="shared" si="295"/>
        <v>1835</v>
      </c>
      <c r="U200" s="3" t="s">
        <v>13</v>
      </c>
      <c r="V200" t="s">
        <v>226</v>
      </c>
      <c r="W200" s="4" t="str">
        <f t="shared" si="309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87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96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97"/>
        <v/>
      </c>
      <c r="AP200">
        <v>0.03</v>
      </c>
      <c r="AQ200">
        <v>1</v>
      </c>
      <c r="AR200">
        <v>1</v>
      </c>
      <c r="AS200" s="3"/>
      <c r="AU200" s="4" t="str">
        <f t="shared" si="310"/>
        <v/>
      </c>
      <c r="BA200" s="4" t="str">
        <f t="shared" si="311"/>
        <v/>
      </c>
      <c r="BE200" s="3"/>
      <c r="BG200" s="4" t="str">
        <f t="shared" si="312"/>
        <v/>
      </c>
    </row>
    <row r="201" spans="1:59">
      <c r="A201" t="s">
        <v>196</v>
      </c>
      <c r="C201" t="str">
        <f t="shared" si="298"/>
        <v>Gold, Gold, Gacha, Gacha, Diamond, Diamond</v>
      </c>
      <c r="D201" s="1" t="str">
        <f t="shared" ca="1" si="299"/>
        <v>2, 2, 5, 5, 8, 8</v>
      </c>
      <c r="E201" s="1" t="str">
        <f t="shared" si="300"/>
        <v xml:space="preserve">, , w, w, , </v>
      </c>
      <c r="F201" s="1" t="str">
        <f t="shared" si="301"/>
        <v>0.6, 0.12, 0.8, 0.5, 0.05, 0.03</v>
      </c>
      <c r="G201" s="1" t="str">
        <f t="shared" si="302"/>
        <v>172, 1020, 1, 1, 1, 1</v>
      </c>
      <c r="H201" s="1" t="str">
        <f t="shared" si="303"/>
        <v>302, 1865, 1, 1, 1, 1</v>
      </c>
      <c r="I201" s="3" t="s">
        <v>10</v>
      </c>
      <c r="K201" s="4" t="str">
        <f t="shared" si="304"/>
        <v/>
      </c>
      <c r="L201">
        <v>0.6</v>
      </c>
      <c r="M201">
        <f t="shared" si="305"/>
        <v>172</v>
      </c>
      <c r="N201">
        <f t="shared" si="306"/>
        <v>302</v>
      </c>
      <c r="O201" s="3" t="s">
        <v>10</v>
      </c>
      <c r="Q201" s="4" t="str">
        <f t="shared" si="307"/>
        <v/>
      </c>
      <c r="R201">
        <v>0.12</v>
      </c>
      <c r="S201">
        <f t="shared" si="308"/>
        <v>1020</v>
      </c>
      <c r="T201">
        <f t="shared" si="295"/>
        <v>1865</v>
      </c>
      <c r="U201" s="3" t="s">
        <v>13</v>
      </c>
      <c r="V201" t="s">
        <v>226</v>
      </c>
      <c r="W201" s="4" t="str">
        <f t="shared" si="309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87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96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97"/>
        <v/>
      </c>
      <c r="AP201">
        <v>0.03</v>
      </c>
      <c r="AQ201">
        <v>1</v>
      </c>
      <c r="AR201">
        <v>1</v>
      </c>
      <c r="AS201" s="3"/>
      <c r="AU201" s="4" t="str">
        <f t="shared" si="310"/>
        <v/>
      </c>
      <c r="BA201" s="4" t="str">
        <f t="shared" si="311"/>
        <v/>
      </c>
      <c r="BE201" s="3"/>
      <c r="BG201" s="4" t="str">
        <f t="shared" si="312"/>
        <v/>
      </c>
    </row>
    <row r="202" spans="1:59">
      <c r="A202" t="s">
        <v>197</v>
      </c>
      <c r="C202" t="str">
        <f t="shared" si="298"/>
        <v>Gold, Gold, Gacha, Gacha, Diamond, Diamond</v>
      </c>
      <c r="D202" s="1" t="str">
        <f t="shared" ca="1" si="299"/>
        <v>2, 2, 5, 5, 8, 8</v>
      </c>
      <c r="E202" s="1" t="str">
        <f t="shared" si="300"/>
        <v xml:space="preserve">, , w, w, , </v>
      </c>
      <c r="F202" s="1" t="str">
        <f t="shared" si="301"/>
        <v>0.6, 0.12, 0.8, 0.5, 0.05, 0.03</v>
      </c>
      <c r="G202" s="1" t="str">
        <f t="shared" si="302"/>
        <v>175, 1025, 1, 1, 1, 1</v>
      </c>
      <c r="H202" s="1" t="str">
        <f t="shared" si="303"/>
        <v>305, 1895, 1, 1, 1, 1</v>
      </c>
      <c r="I202" s="3" t="s">
        <v>10</v>
      </c>
      <c r="K202" s="4" t="str">
        <f t="shared" si="304"/>
        <v/>
      </c>
      <c r="L202">
        <v>0.6</v>
      </c>
      <c r="M202">
        <f t="shared" si="305"/>
        <v>175</v>
      </c>
      <c r="N202" s="5">
        <v>305</v>
      </c>
      <c r="O202" s="3" t="s">
        <v>10</v>
      </c>
      <c r="Q202" s="4" t="str">
        <f t="shared" si="307"/>
        <v/>
      </c>
      <c r="R202">
        <v>0.12</v>
      </c>
      <c r="S202">
        <f t="shared" si="308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309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87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96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97"/>
        <v/>
      </c>
      <c r="AP202">
        <v>0.03</v>
      </c>
      <c r="AQ202">
        <v>1</v>
      </c>
      <c r="AR202">
        <v>1</v>
      </c>
      <c r="AS202" s="3"/>
      <c r="AU202" s="4" t="str">
        <f t="shared" si="310"/>
        <v/>
      </c>
      <c r="BA202" s="4" t="str">
        <f t="shared" si="311"/>
        <v/>
      </c>
      <c r="BE202" s="3"/>
      <c r="BG202" s="4" t="str">
        <f t="shared" si="312"/>
        <v/>
      </c>
    </row>
    <row r="203" spans="1:59">
      <c r="A203" t="s">
        <v>198</v>
      </c>
      <c r="B203" t="s">
        <v>225</v>
      </c>
      <c r="C203" t="str">
        <f t="shared" si="298"/>
        <v>Gold</v>
      </c>
      <c r="D203" s="1" t="str">
        <f t="shared" ca="1" si="299"/>
        <v>2</v>
      </c>
      <c r="E203" s="1" t="str">
        <f t="shared" si="300"/>
        <v/>
      </c>
      <c r="F203" s="1" t="str">
        <f t="shared" si="301"/>
        <v>1</v>
      </c>
      <c r="G203" s="1" t="str">
        <f t="shared" si="302"/>
        <v>100</v>
      </c>
      <c r="H203" s="1" t="str">
        <f t="shared" si="303"/>
        <v>230</v>
      </c>
      <c r="I203" s="3" t="s">
        <v>10</v>
      </c>
      <c r="K203" s="4" t="str">
        <f t="shared" ref="K203" si="313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14">IF(AND(OR(O203="Gacha",O203="Origin"),ISBLANK(P203)),"서브밸류 필요","")</f>
        <v/>
      </c>
      <c r="U203" s="3"/>
      <c r="W203" s="4" t="str">
        <f t="shared" ref="W203" si="315">IF(AND(OR(U203="Gacha",U203="Origin"),ISBLANK(V203)),"서브밸류 필요","")</f>
        <v/>
      </c>
      <c r="AA203" s="3"/>
      <c r="AC203" s="4" t="str">
        <f t="shared" ref="AC203" si="316">IF(AND(OR(AA203="Gacha",AA203="Origin"),ISBLANK(AB203)),"서브밸류 필요","")</f>
        <v/>
      </c>
      <c r="AG203" s="3"/>
      <c r="AI203" s="4" t="str">
        <f t="shared" si="296"/>
        <v/>
      </c>
      <c r="AM203" s="3"/>
      <c r="AO203" s="4" t="str">
        <f t="shared" si="297"/>
        <v/>
      </c>
      <c r="AS203" s="3"/>
      <c r="AU203" s="4" t="str">
        <f t="shared" ref="AU203" si="317">IF(AND(OR(AS203="Gacha",AS203="Origin"),ISBLANK(AT203)),"서브밸류 필요","")</f>
        <v/>
      </c>
      <c r="BA203" s="4" t="str">
        <f t="shared" ref="BA203" si="318">IF(AND(OR(AY203="Gacha",AY203="Origin"),ISBLANK(AZ203)),"서브밸류 필요","")</f>
        <v/>
      </c>
      <c r="BE203" s="3"/>
      <c r="BG203" s="4" t="str">
        <f t="shared" ref="BG203:BG228" si="319">IF(AND(OR(BE203="Gacha",BE203="Origin"),ISBLANK(BF203)),"서브밸류 필요","")</f>
        <v/>
      </c>
    </row>
    <row r="204" spans="1:59">
      <c r="A204" t="s">
        <v>199</v>
      </c>
      <c r="C204" t="str">
        <f t="shared" si="298"/>
        <v>Gold</v>
      </c>
      <c r="D204" s="1" t="str">
        <f t="shared" ca="1" si="299"/>
        <v>2</v>
      </c>
      <c r="E204" s="1" t="str">
        <f t="shared" si="300"/>
        <v/>
      </c>
      <c r="F204" s="1" t="str">
        <f t="shared" si="301"/>
        <v>1</v>
      </c>
      <c r="G204" s="1" t="str">
        <f t="shared" si="302"/>
        <v>103</v>
      </c>
      <c r="H204" s="1" t="str">
        <f t="shared" si="303"/>
        <v>233</v>
      </c>
      <c r="I204" s="3" t="s">
        <v>10</v>
      </c>
      <c r="K204" s="4" t="str">
        <f t="shared" ref="K204:K228" si="320">IF(AND(OR(I204="Gacha",I204="Origin"),ISBLANK(J204)),"서브밸류 필요","")</f>
        <v/>
      </c>
      <c r="L204">
        <v>1</v>
      </c>
      <c r="M204">
        <f t="shared" ref="M204:N204" si="321">M178</f>
        <v>103</v>
      </c>
      <c r="N204">
        <f t="shared" si="321"/>
        <v>233</v>
      </c>
      <c r="O204" s="3"/>
      <c r="Q204" s="4" t="str">
        <f t="shared" ref="Q204:Q228" si="322">IF(AND(OR(O204="Gacha",O204="Origin"),ISBLANK(P204)),"서브밸류 필요","")</f>
        <v/>
      </c>
      <c r="U204" s="3"/>
      <c r="W204" s="4" t="str">
        <f t="shared" ref="W204:W228" si="323">IF(AND(OR(U204="Gacha",U204="Origin"),ISBLANK(V204)),"서브밸류 필요","")</f>
        <v/>
      </c>
      <c r="AA204" s="3"/>
      <c r="AC204" s="4" t="str">
        <f t="shared" ref="AC204:AC228" si="324">IF(AND(OR(AA204="Gacha",AA204="Origin"),ISBLANK(AB204)),"서브밸류 필요","")</f>
        <v/>
      </c>
      <c r="AG204" s="3"/>
      <c r="AI204" s="4" t="str">
        <f t="shared" ref="AI204:AI228" si="325">IF(AND(OR(AG204="Gacha",AG204="Origin"),ISBLANK(AH204)),"서브밸류 필요","")</f>
        <v/>
      </c>
      <c r="AM204" s="3"/>
      <c r="AO204" s="4" t="str">
        <f t="shared" ref="AO204:AO228" si="326">IF(AND(OR(AM204="Gacha",AM204="Origin"),ISBLANK(AN204)),"서브밸류 필요","")</f>
        <v/>
      </c>
      <c r="AS204" s="3"/>
      <c r="AU204" s="4" t="str">
        <f t="shared" ref="AU204:AU228" si="327">IF(AND(OR(AS204="Gacha",AS204="Origin"),ISBLANK(AT204)),"서브밸류 필요","")</f>
        <v/>
      </c>
      <c r="BA204" s="4" t="str">
        <f t="shared" ref="BA204:BA228" si="328">IF(AND(OR(AY204="Gacha",AY204="Origin"),ISBLANK(AZ204)),"서브밸류 필요","")</f>
        <v/>
      </c>
      <c r="BE204" s="3"/>
      <c r="BG204" s="4" t="str">
        <f t="shared" si="319"/>
        <v/>
      </c>
    </row>
    <row r="205" spans="1:59">
      <c r="A205" t="s">
        <v>200</v>
      </c>
      <c r="C205" t="str">
        <f t="shared" si="298"/>
        <v>Gold</v>
      </c>
      <c r="D205" s="1" t="str">
        <f t="shared" ca="1" si="299"/>
        <v>2</v>
      </c>
      <c r="E205" s="1" t="str">
        <f t="shared" si="300"/>
        <v/>
      </c>
      <c r="F205" s="1" t="str">
        <f t="shared" si="301"/>
        <v>1</v>
      </c>
      <c r="G205" s="1" t="str">
        <f t="shared" si="302"/>
        <v>106</v>
      </c>
      <c r="H205" s="1" t="str">
        <f t="shared" si="303"/>
        <v>236</v>
      </c>
      <c r="I205" s="3" t="s">
        <v>10</v>
      </c>
      <c r="K205" s="4" t="str">
        <f t="shared" si="320"/>
        <v/>
      </c>
      <c r="L205">
        <v>1</v>
      </c>
      <c r="M205">
        <f t="shared" ref="M205:N205" si="329">M179</f>
        <v>106</v>
      </c>
      <c r="N205">
        <f t="shared" si="329"/>
        <v>236</v>
      </c>
      <c r="O205" s="3"/>
      <c r="Q205" s="4" t="str">
        <f t="shared" si="322"/>
        <v/>
      </c>
      <c r="U205" s="3"/>
      <c r="W205" s="4" t="str">
        <f t="shared" si="323"/>
        <v/>
      </c>
      <c r="AA205" s="3"/>
      <c r="AC205" s="4" t="str">
        <f t="shared" si="324"/>
        <v/>
      </c>
      <c r="AG205" s="3"/>
      <c r="AI205" s="4" t="str">
        <f t="shared" si="325"/>
        <v/>
      </c>
      <c r="AM205" s="3"/>
      <c r="AO205" s="4" t="str">
        <f t="shared" si="326"/>
        <v/>
      </c>
      <c r="AS205" s="3"/>
      <c r="AU205" s="4" t="str">
        <f t="shared" si="327"/>
        <v/>
      </c>
      <c r="BA205" s="4" t="str">
        <f t="shared" si="328"/>
        <v/>
      </c>
      <c r="BE205" s="3"/>
      <c r="BG205" s="4" t="str">
        <f t="shared" si="319"/>
        <v/>
      </c>
    </row>
    <row r="206" spans="1:59">
      <c r="A206" t="s">
        <v>201</v>
      </c>
      <c r="C206" t="str">
        <f t="shared" si="298"/>
        <v>Gold</v>
      </c>
      <c r="D206" s="1" t="str">
        <f t="shared" ca="1" si="299"/>
        <v>2</v>
      </c>
      <c r="E206" s="1" t="str">
        <f t="shared" si="300"/>
        <v/>
      </c>
      <c r="F206" s="1" t="str">
        <f t="shared" si="301"/>
        <v>1</v>
      </c>
      <c r="G206" s="1" t="str">
        <f t="shared" si="302"/>
        <v>109</v>
      </c>
      <c r="H206" s="1" t="str">
        <f t="shared" si="303"/>
        <v>239</v>
      </c>
      <c r="I206" s="3" t="s">
        <v>10</v>
      </c>
      <c r="K206" s="4" t="str">
        <f t="shared" si="320"/>
        <v/>
      </c>
      <c r="L206">
        <v>1</v>
      </c>
      <c r="M206">
        <f t="shared" ref="M206:N206" si="330">M180</f>
        <v>109</v>
      </c>
      <c r="N206">
        <f t="shared" si="330"/>
        <v>239</v>
      </c>
      <c r="O206" s="3"/>
      <c r="Q206" s="4" t="str">
        <f t="shared" si="322"/>
        <v/>
      </c>
      <c r="U206" s="3"/>
      <c r="W206" s="4" t="str">
        <f t="shared" si="323"/>
        <v/>
      </c>
      <c r="AA206" s="3"/>
      <c r="AC206" s="4" t="str">
        <f t="shared" si="324"/>
        <v/>
      </c>
      <c r="AG206" s="3"/>
      <c r="AI206" s="4" t="str">
        <f t="shared" si="325"/>
        <v/>
      </c>
      <c r="AM206" s="3"/>
      <c r="AO206" s="4" t="str">
        <f t="shared" si="326"/>
        <v/>
      </c>
      <c r="AS206" s="3"/>
      <c r="AU206" s="4" t="str">
        <f t="shared" si="327"/>
        <v/>
      </c>
      <c r="BA206" s="4" t="str">
        <f t="shared" si="328"/>
        <v/>
      </c>
      <c r="BE206" s="3"/>
      <c r="BG206" s="4" t="str">
        <f t="shared" si="319"/>
        <v/>
      </c>
    </row>
    <row r="207" spans="1:59">
      <c r="A207" t="s">
        <v>202</v>
      </c>
      <c r="C207" t="str">
        <f t="shared" si="298"/>
        <v>Gold</v>
      </c>
      <c r="D207" s="1" t="str">
        <f t="shared" ca="1" si="299"/>
        <v>2</v>
      </c>
      <c r="E207" s="1" t="str">
        <f t="shared" si="300"/>
        <v/>
      </c>
      <c r="F207" s="1" t="str">
        <f t="shared" si="301"/>
        <v>1</v>
      </c>
      <c r="G207" s="1" t="str">
        <f t="shared" si="302"/>
        <v>112</v>
      </c>
      <c r="H207" s="1" t="str">
        <f t="shared" si="303"/>
        <v>242</v>
      </c>
      <c r="I207" s="3" t="s">
        <v>10</v>
      </c>
      <c r="K207" s="4" t="str">
        <f t="shared" si="320"/>
        <v/>
      </c>
      <c r="L207">
        <v>1</v>
      </c>
      <c r="M207">
        <f t="shared" ref="M207:N207" si="331">M181</f>
        <v>112</v>
      </c>
      <c r="N207">
        <f t="shared" si="331"/>
        <v>242</v>
      </c>
      <c r="O207" s="3"/>
      <c r="Q207" s="4" t="str">
        <f t="shared" si="322"/>
        <v/>
      </c>
      <c r="U207" s="3"/>
      <c r="W207" s="4" t="str">
        <f t="shared" si="323"/>
        <v/>
      </c>
      <c r="AA207" s="3"/>
      <c r="AC207" s="4" t="str">
        <f t="shared" si="324"/>
        <v/>
      </c>
      <c r="AG207" s="3"/>
      <c r="AI207" s="4" t="str">
        <f t="shared" si="325"/>
        <v/>
      </c>
      <c r="AM207" s="3"/>
      <c r="AO207" s="4" t="str">
        <f t="shared" si="326"/>
        <v/>
      </c>
      <c r="AS207" s="3"/>
      <c r="AU207" s="4" t="str">
        <f t="shared" si="327"/>
        <v/>
      </c>
      <c r="BA207" s="4" t="str">
        <f t="shared" si="328"/>
        <v/>
      </c>
      <c r="BE207" s="3"/>
      <c r="BG207" s="4" t="str">
        <f t="shared" si="319"/>
        <v/>
      </c>
    </row>
    <row r="208" spans="1:59">
      <c r="A208" t="s">
        <v>203</v>
      </c>
      <c r="C208" t="str">
        <f t="shared" si="298"/>
        <v>Gold</v>
      </c>
      <c r="D208" s="1" t="str">
        <f t="shared" ca="1" si="299"/>
        <v>2</v>
      </c>
      <c r="E208" s="1" t="str">
        <f t="shared" si="300"/>
        <v/>
      </c>
      <c r="F208" s="1" t="str">
        <f t="shared" si="301"/>
        <v>1</v>
      </c>
      <c r="G208" s="1" t="str">
        <f t="shared" si="302"/>
        <v>115</v>
      </c>
      <c r="H208" s="1" t="str">
        <f t="shared" si="303"/>
        <v>245</v>
      </c>
      <c r="I208" s="3" t="s">
        <v>10</v>
      </c>
      <c r="K208" s="4" t="str">
        <f t="shared" si="320"/>
        <v/>
      </c>
      <c r="L208">
        <v>1</v>
      </c>
      <c r="M208">
        <f t="shared" ref="M208:N208" si="332">M182</f>
        <v>115</v>
      </c>
      <c r="N208">
        <f t="shared" si="332"/>
        <v>245</v>
      </c>
      <c r="O208" s="3"/>
      <c r="Q208" s="4" t="str">
        <f t="shared" si="322"/>
        <v/>
      </c>
      <c r="U208" s="3"/>
      <c r="W208" s="4" t="str">
        <f t="shared" si="323"/>
        <v/>
      </c>
      <c r="AA208" s="3"/>
      <c r="AC208" s="4" t="str">
        <f t="shared" si="324"/>
        <v/>
      </c>
      <c r="AG208" s="3"/>
      <c r="AI208" s="4" t="str">
        <f t="shared" si="325"/>
        <v/>
      </c>
      <c r="AM208" s="3"/>
      <c r="AO208" s="4" t="str">
        <f t="shared" si="326"/>
        <v/>
      </c>
      <c r="AS208" s="3"/>
      <c r="AU208" s="4" t="str">
        <f t="shared" si="327"/>
        <v/>
      </c>
      <c r="BA208" s="4" t="str">
        <f t="shared" si="328"/>
        <v/>
      </c>
      <c r="BE208" s="3"/>
      <c r="BG208" s="4" t="str">
        <f t="shared" si="319"/>
        <v/>
      </c>
    </row>
    <row r="209" spans="1:59">
      <c r="A209" t="s">
        <v>204</v>
      </c>
      <c r="C209" t="str">
        <f t="shared" si="298"/>
        <v>Gold</v>
      </c>
      <c r="D209" s="1" t="str">
        <f t="shared" ca="1" si="299"/>
        <v>2</v>
      </c>
      <c r="E209" s="1" t="str">
        <f t="shared" si="300"/>
        <v/>
      </c>
      <c r="F209" s="1" t="str">
        <f t="shared" si="301"/>
        <v>1</v>
      </c>
      <c r="G209" s="1" t="str">
        <f t="shared" si="302"/>
        <v>118</v>
      </c>
      <c r="H209" s="1" t="str">
        <f t="shared" si="303"/>
        <v>248</v>
      </c>
      <c r="I209" s="3" t="s">
        <v>10</v>
      </c>
      <c r="K209" s="4" t="str">
        <f t="shared" si="320"/>
        <v/>
      </c>
      <c r="L209">
        <v>1</v>
      </c>
      <c r="M209">
        <f t="shared" ref="M209:N209" si="333">M183</f>
        <v>118</v>
      </c>
      <c r="N209">
        <f t="shared" si="333"/>
        <v>248</v>
      </c>
      <c r="O209" s="3"/>
      <c r="Q209" s="4" t="str">
        <f t="shared" si="322"/>
        <v/>
      </c>
      <c r="U209" s="3"/>
      <c r="W209" s="4" t="str">
        <f t="shared" si="323"/>
        <v/>
      </c>
      <c r="AA209" s="3"/>
      <c r="AC209" s="4" t="str">
        <f t="shared" si="324"/>
        <v/>
      </c>
      <c r="AG209" s="3"/>
      <c r="AI209" s="4" t="str">
        <f t="shared" si="325"/>
        <v/>
      </c>
      <c r="AM209" s="3"/>
      <c r="AO209" s="4" t="str">
        <f t="shared" si="326"/>
        <v/>
      </c>
      <c r="AS209" s="3"/>
      <c r="AU209" s="4" t="str">
        <f t="shared" si="327"/>
        <v/>
      </c>
      <c r="BA209" s="4" t="str">
        <f t="shared" si="328"/>
        <v/>
      </c>
      <c r="BE209" s="3"/>
      <c r="BG209" s="4" t="str">
        <f t="shared" si="319"/>
        <v/>
      </c>
    </row>
    <row r="210" spans="1:59">
      <c r="A210" t="s">
        <v>205</v>
      </c>
      <c r="C210" t="str">
        <f t="shared" si="298"/>
        <v>Gold</v>
      </c>
      <c r="D210" s="1" t="str">
        <f t="shared" ca="1" si="299"/>
        <v>2</v>
      </c>
      <c r="E210" s="1" t="str">
        <f t="shared" si="300"/>
        <v/>
      </c>
      <c r="F210" s="1" t="str">
        <f t="shared" si="301"/>
        <v>1</v>
      </c>
      <c r="G210" s="1" t="str">
        <f t="shared" si="302"/>
        <v>121</v>
      </c>
      <c r="H210" s="1" t="str">
        <f t="shared" si="303"/>
        <v>251</v>
      </c>
      <c r="I210" s="3" t="s">
        <v>10</v>
      </c>
      <c r="K210" s="4" t="str">
        <f t="shared" si="320"/>
        <v/>
      </c>
      <c r="L210">
        <v>1</v>
      </c>
      <c r="M210">
        <f t="shared" ref="M210:N210" si="334">M184</f>
        <v>121</v>
      </c>
      <c r="N210">
        <f t="shared" si="334"/>
        <v>251</v>
      </c>
      <c r="O210" s="3"/>
      <c r="Q210" s="4" t="str">
        <f t="shared" si="322"/>
        <v/>
      </c>
      <c r="U210" s="3"/>
      <c r="W210" s="4" t="str">
        <f t="shared" si="323"/>
        <v/>
      </c>
      <c r="AA210" s="3"/>
      <c r="AC210" s="4" t="str">
        <f t="shared" si="324"/>
        <v/>
      </c>
      <c r="AG210" s="3"/>
      <c r="AI210" s="4" t="str">
        <f t="shared" si="325"/>
        <v/>
      </c>
      <c r="AM210" s="3"/>
      <c r="AO210" s="4" t="str">
        <f t="shared" si="326"/>
        <v/>
      </c>
      <c r="AS210" s="3"/>
      <c r="AU210" s="4" t="str">
        <f t="shared" si="327"/>
        <v/>
      </c>
      <c r="BA210" s="4" t="str">
        <f t="shared" si="328"/>
        <v/>
      </c>
      <c r="BE210" s="3"/>
      <c r="BG210" s="4" t="str">
        <f t="shared" si="319"/>
        <v/>
      </c>
    </row>
    <row r="211" spans="1:59">
      <c r="A211" t="s">
        <v>206</v>
      </c>
      <c r="C211" t="str">
        <f t="shared" si="298"/>
        <v>Gold</v>
      </c>
      <c r="D211" s="1" t="str">
        <f t="shared" ca="1" si="299"/>
        <v>2</v>
      </c>
      <c r="E211" s="1" t="str">
        <f t="shared" si="300"/>
        <v/>
      </c>
      <c r="F211" s="1" t="str">
        <f t="shared" si="301"/>
        <v>1</v>
      </c>
      <c r="G211" s="1" t="str">
        <f t="shared" si="302"/>
        <v>124</v>
      </c>
      <c r="H211" s="1" t="str">
        <f t="shared" si="303"/>
        <v>254</v>
      </c>
      <c r="I211" s="3" t="s">
        <v>10</v>
      </c>
      <c r="K211" s="4" t="str">
        <f t="shared" si="320"/>
        <v/>
      </c>
      <c r="L211">
        <v>1</v>
      </c>
      <c r="M211">
        <f t="shared" ref="M211:N211" si="335">M185</f>
        <v>124</v>
      </c>
      <c r="N211">
        <f t="shared" si="335"/>
        <v>254</v>
      </c>
      <c r="O211" s="3"/>
      <c r="Q211" s="4" t="str">
        <f t="shared" si="322"/>
        <v/>
      </c>
      <c r="U211" s="3"/>
      <c r="W211" s="4" t="str">
        <f t="shared" si="323"/>
        <v/>
      </c>
      <c r="AA211" s="3"/>
      <c r="AC211" s="4" t="str">
        <f t="shared" si="324"/>
        <v/>
      </c>
      <c r="AG211" s="3"/>
      <c r="AI211" s="4" t="str">
        <f t="shared" si="325"/>
        <v/>
      </c>
      <c r="AM211" s="3"/>
      <c r="AO211" s="4" t="str">
        <f t="shared" si="326"/>
        <v/>
      </c>
      <c r="AS211" s="3"/>
      <c r="AU211" s="4" t="str">
        <f t="shared" si="327"/>
        <v/>
      </c>
      <c r="BA211" s="4" t="str">
        <f t="shared" si="328"/>
        <v/>
      </c>
      <c r="BE211" s="3"/>
      <c r="BG211" s="4" t="str">
        <f t="shared" si="319"/>
        <v/>
      </c>
    </row>
    <row r="212" spans="1:59">
      <c r="A212" t="s">
        <v>207</v>
      </c>
      <c r="C212" t="str">
        <f t="shared" si="298"/>
        <v>Gold</v>
      </c>
      <c r="D212" s="1" t="str">
        <f t="shared" ca="1" si="299"/>
        <v>2</v>
      </c>
      <c r="E212" s="1" t="str">
        <f t="shared" si="300"/>
        <v/>
      </c>
      <c r="F212" s="1" t="str">
        <f t="shared" si="301"/>
        <v>1</v>
      </c>
      <c r="G212" s="1" t="str">
        <f t="shared" si="302"/>
        <v>127</v>
      </c>
      <c r="H212" s="1" t="str">
        <f t="shared" si="303"/>
        <v>257</v>
      </c>
      <c r="I212" s="3" t="s">
        <v>10</v>
      </c>
      <c r="K212" s="4" t="str">
        <f t="shared" si="320"/>
        <v/>
      </c>
      <c r="L212">
        <v>1</v>
      </c>
      <c r="M212">
        <f t="shared" ref="M212:N212" si="336">M186</f>
        <v>127</v>
      </c>
      <c r="N212">
        <f t="shared" si="336"/>
        <v>257</v>
      </c>
      <c r="O212" s="3"/>
      <c r="Q212" s="4" t="str">
        <f t="shared" si="322"/>
        <v/>
      </c>
      <c r="U212" s="3"/>
      <c r="W212" s="4" t="str">
        <f t="shared" si="323"/>
        <v/>
      </c>
      <c r="AA212" s="3"/>
      <c r="AC212" s="4" t="str">
        <f t="shared" si="324"/>
        <v/>
      </c>
      <c r="AG212" s="3"/>
      <c r="AI212" s="4" t="str">
        <f t="shared" si="325"/>
        <v/>
      </c>
      <c r="AM212" s="3"/>
      <c r="AO212" s="4" t="str">
        <f t="shared" si="326"/>
        <v/>
      </c>
      <c r="AS212" s="3"/>
      <c r="AU212" s="4" t="str">
        <f t="shared" si="327"/>
        <v/>
      </c>
      <c r="BA212" s="4" t="str">
        <f t="shared" si="328"/>
        <v/>
      </c>
      <c r="BE212" s="3"/>
      <c r="BG212" s="4" t="str">
        <f t="shared" si="319"/>
        <v/>
      </c>
    </row>
    <row r="213" spans="1:59">
      <c r="A213" t="s">
        <v>208</v>
      </c>
      <c r="C213" t="str">
        <f t="shared" si="298"/>
        <v>Gold</v>
      </c>
      <c r="D213" s="1" t="str">
        <f t="shared" ca="1" si="299"/>
        <v>2</v>
      </c>
      <c r="E213" s="1" t="str">
        <f t="shared" si="300"/>
        <v/>
      </c>
      <c r="F213" s="1" t="str">
        <f t="shared" si="301"/>
        <v>1</v>
      </c>
      <c r="G213" s="1" t="str">
        <f t="shared" si="302"/>
        <v>130</v>
      </c>
      <c r="H213" s="1" t="str">
        <f t="shared" si="303"/>
        <v>260</v>
      </c>
      <c r="I213" s="3" t="s">
        <v>10</v>
      </c>
      <c r="K213" s="4" t="str">
        <f t="shared" si="320"/>
        <v/>
      </c>
      <c r="L213">
        <v>1</v>
      </c>
      <c r="M213">
        <f t="shared" ref="M213:N213" si="337">M187</f>
        <v>130</v>
      </c>
      <c r="N213">
        <f t="shared" si="337"/>
        <v>260</v>
      </c>
      <c r="O213" s="3"/>
      <c r="Q213" s="4" t="str">
        <f t="shared" si="322"/>
        <v/>
      </c>
      <c r="U213" s="3"/>
      <c r="W213" s="4" t="str">
        <f t="shared" si="323"/>
        <v/>
      </c>
      <c r="AA213" s="3"/>
      <c r="AC213" s="4" t="str">
        <f t="shared" si="324"/>
        <v/>
      </c>
      <c r="AG213" s="3"/>
      <c r="AI213" s="4" t="str">
        <f t="shared" si="325"/>
        <v/>
      </c>
      <c r="AM213" s="3"/>
      <c r="AO213" s="4" t="str">
        <f t="shared" si="326"/>
        <v/>
      </c>
      <c r="AS213" s="3"/>
      <c r="AU213" s="4" t="str">
        <f t="shared" si="327"/>
        <v/>
      </c>
      <c r="BA213" s="4" t="str">
        <f t="shared" si="328"/>
        <v/>
      </c>
      <c r="BE213" s="3"/>
      <c r="BG213" s="4" t="str">
        <f t="shared" si="319"/>
        <v/>
      </c>
    </row>
    <row r="214" spans="1:59">
      <c r="A214" t="s">
        <v>209</v>
      </c>
      <c r="C214" t="str">
        <f t="shared" si="298"/>
        <v>Gold</v>
      </c>
      <c r="D214" s="1" t="str">
        <f t="shared" ca="1" si="299"/>
        <v>2</v>
      </c>
      <c r="E214" s="1" t="str">
        <f t="shared" si="300"/>
        <v/>
      </c>
      <c r="F214" s="1" t="str">
        <f t="shared" si="301"/>
        <v>1</v>
      </c>
      <c r="G214" s="1" t="str">
        <f t="shared" si="302"/>
        <v>133</v>
      </c>
      <c r="H214" s="1" t="str">
        <f t="shared" si="303"/>
        <v>263</v>
      </c>
      <c r="I214" s="3" t="s">
        <v>10</v>
      </c>
      <c r="K214" s="4" t="str">
        <f t="shared" si="320"/>
        <v/>
      </c>
      <c r="L214">
        <v>1</v>
      </c>
      <c r="M214">
        <f t="shared" ref="M214:N214" si="338">M188</f>
        <v>133</v>
      </c>
      <c r="N214">
        <f t="shared" si="338"/>
        <v>263</v>
      </c>
      <c r="O214" s="3"/>
      <c r="Q214" s="4" t="str">
        <f t="shared" si="322"/>
        <v/>
      </c>
      <c r="U214" s="3"/>
      <c r="W214" s="4" t="str">
        <f t="shared" si="323"/>
        <v/>
      </c>
      <c r="AA214" s="3"/>
      <c r="AC214" s="4" t="str">
        <f t="shared" si="324"/>
        <v/>
      </c>
      <c r="AG214" s="3"/>
      <c r="AI214" s="4" t="str">
        <f t="shared" si="325"/>
        <v/>
      </c>
      <c r="AM214" s="3"/>
      <c r="AO214" s="4" t="str">
        <f t="shared" si="326"/>
        <v/>
      </c>
      <c r="AS214" s="3"/>
      <c r="AU214" s="4" t="str">
        <f t="shared" si="327"/>
        <v/>
      </c>
      <c r="BA214" s="4" t="str">
        <f t="shared" si="328"/>
        <v/>
      </c>
      <c r="BE214" s="3"/>
      <c r="BG214" s="4" t="str">
        <f t="shared" si="319"/>
        <v/>
      </c>
    </row>
    <row r="215" spans="1:59">
      <c r="A215" t="s">
        <v>210</v>
      </c>
      <c r="C215" t="str">
        <f t="shared" si="298"/>
        <v>Gold</v>
      </c>
      <c r="D215" s="1" t="str">
        <f t="shared" ca="1" si="299"/>
        <v>2</v>
      </c>
      <c r="E215" s="1" t="str">
        <f t="shared" si="300"/>
        <v/>
      </c>
      <c r="F215" s="1" t="str">
        <f t="shared" si="301"/>
        <v>1</v>
      </c>
      <c r="G215" s="1" t="str">
        <f t="shared" si="302"/>
        <v>136</v>
      </c>
      <c r="H215" s="1" t="str">
        <f t="shared" si="303"/>
        <v>266</v>
      </c>
      <c r="I215" s="3" t="s">
        <v>10</v>
      </c>
      <c r="K215" s="4" t="str">
        <f t="shared" si="320"/>
        <v/>
      </c>
      <c r="L215">
        <v>1</v>
      </c>
      <c r="M215">
        <f t="shared" ref="M215:N215" si="339">M189</f>
        <v>136</v>
      </c>
      <c r="N215">
        <f t="shared" si="339"/>
        <v>266</v>
      </c>
      <c r="O215" s="3"/>
      <c r="Q215" s="4" t="str">
        <f t="shared" si="322"/>
        <v/>
      </c>
      <c r="U215" s="3"/>
      <c r="W215" s="4" t="str">
        <f t="shared" si="323"/>
        <v/>
      </c>
      <c r="AA215" s="3"/>
      <c r="AC215" s="4" t="str">
        <f t="shared" si="324"/>
        <v/>
      </c>
      <c r="AG215" s="3"/>
      <c r="AI215" s="4" t="str">
        <f t="shared" si="325"/>
        <v/>
      </c>
      <c r="AM215" s="3"/>
      <c r="AO215" s="4" t="str">
        <f t="shared" si="326"/>
        <v/>
      </c>
      <c r="AS215" s="3"/>
      <c r="AU215" s="4" t="str">
        <f t="shared" si="327"/>
        <v/>
      </c>
      <c r="BA215" s="4" t="str">
        <f t="shared" si="328"/>
        <v/>
      </c>
      <c r="BE215" s="3"/>
      <c r="BG215" s="4" t="str">
        <f t="shared" si="319"/>
        <v/>
      </c>
    </row>
    <row r="216" spans="1:59">
      <c r="A216" t="s">
        <v>211</v>
      </c>
      <c r="C216" t="str">
        <f t="shared" si="298"/>
        <v>Gold</v>
      </c>
      <c r="D216" s="1" t="str">
        <f t="shared" ca="1" si="299"/>
        <v>2</v>
      </c>
      <c r="E216" s="1" t="str">
        <f t="shared" si="300"/>
        <v/>
      </c>
      <c r="F216" s="1" t="str">
        <f t="shared" si="301"/>
        <v>1</v>
      </c>
      <c r="G216" s="1" t="str">
        <f t="shared" si="302"/>
        <v>139</v>
      </c>
      <c r="H216" s="1" t="str">
        <f t="shared" si="303"/>
        <v>269</v>
      </c>
      <c r="I216" s="3" t="s">
        <v>10</v>
      </c>
      <c r="K216" s="4" t="str">
        <f t="shared" si="320"/>
        <v/>
      </c>
      <c r="L216">
        <v>1</v>
      </c>
      <c r="M216">
        <f t="shared" ref="M216:N216" si="340">M190</f>
        <v>139</v>
      </c>
      <c r="N216">
        <f t="shared" si="340"/>
        <v>269</v>
      </c>
      <c r="O216" s="3"/>
      <c r="Q216" s="4" t="str">
        <f t="shared" si="322"/>
        <v/>
      </c>
      <c r="U216" s="3"/>
      <c r="W216" s="4" t="str">
        <f t="shared" si="323"/>
        <v/>
      </c>
      <c r="AA216" s="3"/>
      <c r="AC216" s="4" t="str">
        <f t="shared" si="324"/>
        <v/>
      </c>
      <c r="AG216" s="3"/>
      <c r="AI216" s="4" t="str">
        <f t="shared" si="325"/>
        <v/>
      </c>
      <c r="AM216" s="3"/>
      <c r="AO216" s="4" t="str">
        <f t="shared" si="326"/>
        <v/>
      </c>
      <c r="AS216" s="3"/>
      <c r="AU216" s="4" t="str">
        <f t="shared" si="327"/>
        <v/>
      </c>
      <c r="BA216" s="4" t="str">
        <f t="shared" si="328"/>
        <v/>
      </c>
      <c r="BE216" s="3"/>
      <c r="BG216" s="4" t="str">
        <f t="shared" si="319"/>
        <v/>
      </c>
    </row>
    <row r="217" spans="1:59">
      <c r="A217" t="s">
        <v>212</v>
      </c>
      <c r="C217" t="str">
        <f t="shared" si="298"/>
        <v>Gold</v>
      </c>
      <c r="D217" s="1" t="str">
        <f t="shared" ca="1" si="299"/>
        <v>2</v>
      </c>
      <c r="E217" s="1" t="str">
        <f t="shared" si="300"/>
        <v/>
      </c>
      <c r="F217" s="1" t="str">
        <f t="shared" si="301"/>
        <v>1</v>
      </c>
      <c r="G217" s="1" t="str">
        <f t="shared" si="302"/>
        <v>142</v>
      </c>
      <c r="H217" s="1" t="str">
        <f t="shared" si="303"/>
        <v>272</v>
      </c>
      <c r="I217" s="3" t="s">
        <v>10</v>
      </c>
      <c r="K217" s="4" t="str">
        <f t="shared" si="320"/>
        <v/>
      </c>
      <c r="L217">
        <v>1</v>
      </c>
      <c r="M217">
        <f t="shared" ref="M217:N217" si="341">M191</f>
        <v>142</v>
      </c>
      <c r="N217">
        <f t="shared" si="341"/>
        <v>272</v>
      </c>
      <c r="O217" s="3"/>
      <c r="Q217" s="4" t="str">
        <f t="shared" si="322"/>
        <v/>
      </c>
      <c r="U217" s="3"/>
      <c r="W217" s="4" t="str">
        <f t="shared" si="323"/>
        <v/>
      </c>
      <c r="AA217" s="3"/>
      <c r="AC217" s="4" t="str">
        <f t="shared" si="324"/>
        <v/>
      </c>
      <c r="AG217" s="3"/>
      <c r="AI217" s="4" t="str">
        <f t="shared" si="325"/>
        <v/>
      </c>
      <c r="AM217" s="3"/>
      <c r="AO217" s="4" t="str">
        <f t="shared" si="326"/>
        <v/>
      </c>
      <c r="AS217" s="3"/>
      <c r="AU217" s="4" t="str">
        <f t="shared" si="327"/>
        <v/>
      </c>
      <c r="BA217" s="4" t="str">
        <f t="shared" si="328"/>
        <v/>
      </c>
      <c r="BE217" s="3"/>
      <c r="BG217" s="4" t="str">
        <f t="shared" si="319"/>
        <v/>
      </c>
    </row>
    <row r="218" spans="1:59">
      <c r="A218" t="s">
        <v>213</v>
      </c>
      <c r="C218" t="str">
        <f t="shared" si="298"/>
        <v>Gold</v>
      </c>
      <c r="D218" s="1" t="str">
        <f t="shared" ca="1" si="299"/>
        <v>2</v>
      </c>
      <c r="E218" s="1" t="str">
        <f t="shared" si="300"/>
        <v/>
      </c>
      <c r="F218" s="1" t="str">
        <f t="shared" si="301"/>
        <v>1</v>
      </c>
      <c r="G218" s="1" t="str">
        <f t="shared" si="302"/>
        <v>145</v>
      </c>
      <c r="H218" s="1" t="str">
        <f t="shared" si="303"/>
        <v>275</v>
      </c>
      <c r="I218" s="3" t="s">
        <v>10</v>
      </c>
      <c r="K218" s="4" t="str">
        <f t="shared" si="320"/>
        <v/>
      </c>
      <c r="L218">
        <v>1</v>
      </c>
      <c r="M218">
        <f t="shared" ref="M218:N218" si="342">M192</f>
        <v>145</v>
      </c>
      <c r="N218">
        <f t="shared" si="342"/>
        <v>275</v>
      </c>
      <c r="O218" s="3"/>
      <c r="Q218" s="4" t="str">
        <f t="shared" si="322"/>
        <v/>
      </c>
      <c r="U218" s="3"/>
      <c r="W218" s="4" t="str">
        <f t="shared" si="323"/>
        <v/>
      </c>
      <c r="AA218" s="3"/>
      <c r="AC218" s="4" t="str">
        <f t="shared" si="324"/>
        <v/>
      </c>
      <c r="AG218" s="3"/>
      <c r="AI218" s="4" t="str">
        <f t="shared" si="325"/>
        <v/>
      </c>
      <c r="AM218" s="3"/>
      <c r="AO218" s="4" t="str">
        <f t="shared" si="326"/>
        <v/>
      </c>
      <c r="AS218" s="3"/>
      <c r="AU218" s="4" t="str">
        <f t="shared" si="327"/>
        <v/>
      </c>
      <c r="BA218" s="4" t="str">
        <f t="shared" si="328"/>
        <v/>
      </c>
      <c r="BE218" s="3"/>
      <c r="BG218" s="4" t="str">
        <f t="shared" si="319"/>
        <v/>
      </c>
    </row>
    <row r="219" spans="1:59">
      <c r="A219" t="s">
        <v>214</v>
      </c>
      <c r="C219" t="str">
        <f t="shared" si="298"/>
        <v>Gold</v>
      </c>
      <c r="D219" s="1" t="str">
        <f t="shared" ca="1" si="299"/>
        <v>2</v>
      </c>
      <c r="E219" s="1" t="str">
        <f t="shared" si="300"/>
        <v/>
      </c>
      <c r="F219" s="1" t="str">
        <f t="shared" si="301"/>
        <v>1</v>
      </c>
      <c r="G219" s="1" t="str">
        <f t="shared" si="302"/>
        <v>148</v>
      </c>
      <c r="H219" s="1" t="str">
        <f t="shared" si="303"/>
        <v>278</v>
      </c>
      <c r="I219" s="3" t="s">
        <v>10</v>
      </c>
      <c r="K219" s="4" t="str">
        <f t="shared" si="320"/>
        <v/>
      </c>
      <c r="L219">
        <v>1</v>
      </c>
      <c r="M219">
        <f t="shared" ref="M219:N219" si="343">M193</f>
        <v>148</v>
      </c>
      <c r="N219">
        <f t="shared" si="343"/>
        <v>278</v>
      </c>
      <c r="O219" s="3"/>
      <c r="Q219" s="4" t="str">
        <f t="shared" si="322"/>
        <v/>
      </c>
      <c r="U219" s="3"/>
      <c r="W219" s="4" t="str">
        <f t="shared" si="323"/>
        <v/>
      </c>
      <c r="AA219" s="3"/>
      <c r="AC219" s="4" t="str">
        <f t="shared" si="324"/>
        <v/>
      </c>
      <c r="AG219" s="3"/>
      <c r="AI219" s="4" t="str">
        <f t="shared" si="325"/>
        <v/>
      </c>
      <c r="AM219" s="3"/>
      <c r="AO219" s="4" t="str">
        <f t="shared" si="326"/>
        <v/>
      </c>
      <c r="AS219" s="3"/>
      <c r="AU219" s="4" t="str">
        <f t="shared" si="327"/>
        <v/>
      </c>
      <c r="BA219" s="4" t="str">
        <f t="shared" si="328"/>
        <v/>
      </c>
      <c r="BE219" s="3"/>
      <c r="BG219" s="4" t="str">
        <f t="shared" si="319"/>
        <v/>
      </c>
    </row>
    <row r="220" spans="1:59">
      <c r="A220" t="s">
        <v>215</v>
      </c>
      <c r="C220" t="str">
        <f t="shared" si="298"/>
        <v>Gold</v>
      </c>
      <c r="D220" s="1" t="str">
        <f t="shared" ca="1" si="299"/>
        <v>2</v>
      </c>
      <c r="E220" s="1" t="str">
        <f t="shared" si="300"/>
        <v/>
      </c>
      <c r="F220" s="1" t="str">
        <f t="shared" si="301"/>
        <v>1</v>
      </c>
      <c r="G220" s="1" t="str">
        <f t="shared" si="302"/>
        <v>151</v>
      </c>
      <c r="H220" s="1" t="str">
        <f t="shared" si="303"/>
        <v>281</v>
      </c>
      <c r="I220" s="3" t="s">
        <v>10</v>
      </c>
      <c r="K220" s="4" t="str">
        <f t="shared" si="320"/>
        <v/>
      </c>
      <c r="L220">
        <v>1</v>
      </c>
      <c r="M220">
        <f t="shared" ref="M220:N220" si="344">M194</f>
        <v>151</v>
      </c>
      <c r="N220">
        <f t="shared" si="344"/>
        <v>281</v>
      </c>
      <c r="O220" s="3"/>
      <c r="Q220" s="4" t="str">
        <f t="shared" si="322"/>
        <v/>
      </c>
      <c r="U220" s="3"/>
      <c r="W220" s="4" t="str">
        <f t="shared" si="323"/>
        <v/>
      </c>
      <c r="AA220" s="3"/>
      <c r="AC220" s="4" t="str">
        <f t="shared" si="324"/>
        <v/>
      </c>
      <c r="AG220" s="3"/>
      <c r="AI220" s="4" t="str">
        <f t="shared" si="325"/>
        <v/>
      </c>
      <c r="AM220" s="3"/>
      <c r="AO220" s="4" t="str">
        <f t="shared" si="326"/>
        <v/>
      </c>
      <c r="AS220" s="3"/>
      <c r="AU220" s="4" t="str">
        <f t="shared" si="327"/>
        <v/>
      </c>
      <c r="BA220" s="4" t="str">
        <f t="shared" si="328"/>
        <v/>
      </c>
      <c r="BE220" s="3"/>
      <c r="BG220" s="4" t="str">
        <f t="shared" si="319"/>
        <v/>
      </c>
    </row>
    <row r="221" spans="1:59">
      <c r="A221" t="s">
        <v>216</v>
      </c>
      <c r="C221" t="str">
        <f t="shared" si="298"/>
        <v>Gold</v>
      </c>
      <c r="D221" s="1" t="str">
        <f t="shared" ca="1" si="299"/>
        <v>2</v>
      </c>
      <c r="E221" s="1" t="str">
        <f t="shared" si="300"/>
        <v/>
      </c>
      <c r="F221" s="1" t="str">
        <f t="shared" si="301"/>
        <v>1</v>
      </c>
      <c r="G221" s="1" t="str">
        <f t="shared" si="302"/>
        <v>154</v>
      </c>
      <c r="H221" s="1" t="str">
        <f t="shared" si="303"/>
        <v>284</v>
      </c>
      <c r="I221" s="3" t="s">
        <v>10</v>
      </c>
      <c r="K221" s="4" t="str">
        <f t="shared" si="320"/>
        <v/>
      </c>
      <c r="L221">
        <v>1</v>
      </c>
      <c r="M221">
        <f t="shared" ref="M221:N221" si="345">M195</f>
        <v>154</v>
      </c>
      <c r="N221">
        <f t="shared" si="345"/>
        <v>284</v>
      </c>
      <c r="O221" s="3"/>
      <c r="Q221" s="4" t="str">
        <f t="shared" si="322"/>
        <v/>
      </c>
      <c r="U221" s="3"/>
      <c r="W221" s="4" t="str">
        <f t="shared" si="323"/>
        <v/>
      </c>
      <c r="AA221" s="3"/>
      <c r="AC221" s="4" t="str">
        <f t="shared" si="324"/>
        <v/>
      </c>
      <c r="AG221" s="3"/>
      <c r="AI221" s="4" t="str">
        <f t="shared" si="325"/>
        <v/>
      </c>
      <c r="AM221" s="3"/>
      <c r="AO221" s="4" t="str">
        <f t="shared" si="326"/>
        <v/>
      </c>
      <c r="AS221" s="3"/>
      <c r="AU221" s="4" t="str">
        <f t="shared" si="327"/>
        <v/>
      </c>
      <c r="BA221" s="4" t="str">
        <f t="shared" si="328"/>
        <v/>
      </c>
      <c r="BE221" s="3"/>
      <c r="BG221" s="4" t="str">
        <f t="shared" si="319"/>
        <v/>
      </c>
    </row>
    <row r="222" spans="1:59">
      <c r="A222" t="s">
        <v>217</v>
      </c>
      <c r="C222" t="str">
        <f t="shared" si="298"/>
        <v>Gold</v>
      </c>
      <c r="D222" s="1" t="str">
        <f t="shared" ca="1" si="299"/>
        <v>2</v>
      </c>
      <c r="E222" s="1" t="str">
        <f t="shared" si="300"/>
        <v/>
      </c>
      <c r="F222" s="1" t="str">
        <f t="shared" si="301"/>
        <v>1</v>
      </c>
      <c r="G222" s="1" t="str">
        <f t="shared" si="302"/>
        <v>157</v>
      </c>
      <c r="H222" s="1" t="str">
        <f t="shared" si="303"/>
        <v>287</v>
      </c>
      <c r="I222" s="3" t="s">
        <v>10</v>
      </c>
      <c r="K222" s="4" t="str">
        <f t="shared" si="320"/>
        <v/>
      </c>
      <c r="L222">
        <v>1</v>
      </c>
      <c r="M222">
        <f t="shared" ref="M222:N222" si="346">M196</f>
        <v>157</v>
      </c>
      <c r="N222">
        <f t="shared" si="346"/>
        <v>287</v>
      </c>
      <c r="O222" s="3"/>
      <c r="Q222" s="4" t="str">
        <f t="shared" si="322"/>
        <v/>
      </c>
      <c r="U222" s="3"/>
      <c r="W222" s="4" t="str">
        <f t="shared" si="323"/>
        <v/>
      </c>
      <c r="AA222" s="3"/>
      <c r="AC222" s="4" t="str">
        <f t="shared" si="324"/>
        <v/>
      </c>
      <c r="AG222" s="3"/>
      <c r="AI222" s="4" t="str">
        <f t="shared" si="325"/>
        <v/>
      </c>
      <c r="AM222" s="3"/>
      <c r="AO222" s="4" t="str">
        <f t="shared" si="326"/>
        <v/>
      </c>
      <c r="AS222" s="3"/>
      <c r="AU222" s="4" t="str">
        <f t="shared" si="327"/>
        <v/>
      </c>
      <c r="BA222" s="4" t="str">
        <f t="shared" si="328"/>
        <v/>
      </c>
      <c r="BE222" s="3"/>
      <c r="BG222" s="4" t="str">
        <f t="shared" si="319"/>
        <v/>
      </c>
    </row>
    <row r="223" spans="1:59">
      <c r="A223" t="s">
        <v>218</v>
      </c>
      <c r="C223" t="str">
        <f t="shared" si="298"/>
        <v>Gold</v>
      </c>
      <c r="D223" s="1" t="str">
        <f t="shared" ca="1" si="299"/>
        <v>2</v>
      </c>
      <c r="E223" s="1" t="str">
        <f t="shared" si="300"/>
        <v/>
      </c>
      <c r="F223" s="1" t="str">
        <f t="shared" si="301"/>
        <v>1</v>
      </c>
      <c r="G223" s="1" t="str">
        <f t="shared" si="302"/>
        <v>160</v>
      </c>
      <c r="H223" s="1" t="str">
        <f t="shared" si="303"/>
        <v>290</v>
      </c>
      <c r="I223" s="3" t="s">
        <v>10</v>
      </c>
      <c r="K223" s="4" t="str">
        <f t="shared" si="320"/>
        <v/>
      </c>
      <c r="L223">
        <v>1</v>
      </c>
      <c r="M223">
        <f t="shared" ref="M223:N223" si="347">M197</f>
        <v>160</v>
      </c>
      <c r="N223">
        <f t="shared" si="347"/>
        <v>290</v>
      </c>
      <c r="O223" s="3"/>
      <c r="Q223" s="4" t="str">
        <f t="shared" si="322"/>
        <v/>
      </c>
      <c r="U223" s="3"/>
      <c r="W223" s="4" t="str">
        <f t="shared" si="323"/>
        <v/>
      </c>
      <c r="AA223" s="3"/>
      <c r="AC223" s="4" t="str">
        <f t="shared" si="324"/>
        <v/>
      </c>
      <c r="AG223" s="3"/>
      <c r="AI223" s="4" t="str">
        <f t="shared" si="325"/>
        <v/>
      </c>
      <c r="AM223" s="3"/>
      <c r="AO223" s="4" t="str">
        <f t="shared" si="326"/>
        <v/>
      </c>
      <c r="AS223" s="3"/>
      <c r="AU223" s="4" t="str">
        <f t="shared" si="327"/>
        <v/>
      </c>
      <c r="BA223" s="4" t="str">
        <f t="shared" si="328"/>
        <v/>
      </c>
      <c r="BE223" s="3"/>
      <c r="BG223" s="4" t="str">
        <f t="shared" si="319"/>
        <v/>
      </c>
    </row>
    <row r="224" spans="1:59">
      <c r="A224" t="s">
        <v>219</v>
      </c>
      <c r="C224" t="str">
        <f t="shared" si="298"/>
        <v>Gold</v>
      </c>
      <c r="D224" s="1" t="str">
        <f t="shared" ca="1" si="299"/>
        <v>2</v>
      </c>
      <c r="E224" s="1" t="str">
        <f t="shared" si="300"/>
        <v/>
      </c>
      <c r="F224" s="1" t="str">
        <f t="shared" si="301"/>
        <v>1</v>
      </c>
      <c r="G224" s="1" t="str">
        <f t="shared" si="302"/>
        <v>163</v>
      </c>
      <c r="H224" s="1" t="str">
        <f t="shared" si="303"/>
        <v>293</v>
      </c>
      <c r="I224" s="3" t="s">
        <v>10</v>
      </c>
      <c r="K224" s="4" t="str">
        <f t="shared" si="320"/>
        <v/>
      </c>
      <c r="L224">
        <v>1</v>
      </c>
      <c r="M224">
        <f t="shared" ref="M224:N224" si="348">M198</f>
        <v>163</v>
      </c>
      <c r="N224">
        <f t="shared" si="348"/>
        <v>293</v>
      </c>
      <c r="O224" s="3"/>
      <c r="Q224" s="4" t="str">
        <f t="shared" si="322"/>
        <v/>
      </c>
      <c r="U224" s="3"/>
      <c r="W224" s="4" t="str">
        <f t="shared" si="323"/>
        <v/>
      </c>
      <c r="AA224" s="3"/>
      <c r="AC224" s="4" t="str">
        <f t="shared" si="324"/>
        <v/>
      </c>
      <c r="AG224" s="3"/>
      <c r="AI224" s="4" t="str">
        <f t="shared" si="325"/>
        <v/>
      </c>
      <c r="AM224" s="3"/>
      <c r="AO224" s="4" t="str">
        <f t="shared" si="326"/>
        <v/>
      </c>
      <c r="AS224" s="3"/>
      <c r="AU224" s="4" t="str">
        <f t="shared" si="327"/>
        <v/>
      </c>
      <c r="BA224" s="4" t="str">
        <f t="shared" si="328"/>
        <v/>
      </c>
      <c r="BE224" s="3"/>
      <c r="BG224" s="4" t="str">
        <f t="shared" si="319"/>
        <v/>
      </c>
    </row>
    <row r="225" spans="1:62">
      <c r="A225" t="s">
        <v>220</v>
      </c>
      <c r="C225" t="str">
        <f t="shared" si="298"/>
        <v>Gold</v>
      </c>
      <c r="D225" s="1" t="str">
        <f t="shared" ca="1" si="299"/>
        <v>2</v>
      </c>
      <c r="E225" s="1" t="str">
        <f t="shared" si="300"/>
        <v/>
      </c>
      <c r="F225" s="1" t="str">
        <f t="shared" si="301"/>
        <v>1</v>
      </c>
      <c r="G225" s="1" t="str">
        <f t="shared" si="302"/>
        <v>166</v>
      </c>
      <c r="H225" s="1" t="str">
        <f t="shared" si="303"/>
        <v>296</v>
      </c>
      <c r="I225" s="3" t="s">
        <v>10</v>
      </c>
      <c r="K225" s="4" t="str">
        <f t="shared" si="320"/>
        <v/>
      </c>
      <c r="L225">
        <v>1</v>
      </c>
      <c r="M225">
        <f t="shared" ref="M225:N225" si="349">M199</f>
        <v>166</v>
      </c>
      <c r="N225">
        <f t="shared" si="349"/>
        <v>296</v>
      </c>
      <c r="O225" s="3"/>
      <c r="Q225" s="4" t="str">
        <f t="shared" si="322"/>
        <v/>
      </c>
      <c r="U225" s="3"/>
      <c r="W225" s="4" t="str">
        <f t="shared" si="323"/>
        <v/>
      </c>
      <c r="AA225" s="3"/>
      <c r="AC225" s="4" t="str">
        <f t="shared" si="324"/>
        <v/>
      </c>
      <c r="AG225" s="3"/>
      <c r="AI225" s="4" t="str">
        <f t="shared" si="325"/>
        <v/>
      </c>
      <c r="AM225" s="3"/>
      <c r="AO225" s="4" t="str">
        <f t="shared" si="326"/>
        <v/>
      </c>
      <c r="AS225" s="3"/>
      <c r="AU225" s="4" t="str">
        <f t="shared" si="327"/>
        <v/>
      </c>
      <c r="BA225" s="4" t="str">
        <f t="shared" si="328"/>
        <v/>
      </c>
      <c r="BE225" s="3"/>
      <c r="BG225" s="4" t="str">
        <f t="shared" si="319"/>
        <v/>
      </c>
    </row>
    <row r="226" spans="1:62">
      <c r="A226" t="s">
        <v>221</v>
      </c>
      <c r="C226" t="str">
        <f t="shared" si="298"/>
        <v>Gold</v>
      </c>
      <c r="D226" s="1" t="str">
        <f t="shared" ca="1" si="299"/>
        <v>2</v>
      </c>
      <c r="E226" s="1" t="str">
        <f t="shared" si="300"/>
        <v/>
      </c>
      <c r="F226" s="1" t="str">
        <f t="shared" si="301"/>
        <v>1</v>
      </c>
      <c r="G226" s="1" t="str">
        <f t="shared" si="302"/>
        <v>169</v>
      </c>
      <c r="H226" s="1" t="str">
        <f t="shared" si="303"/>
        <v>299</v>
      </c>
      <c r="I226" s="3" t="s">
        <v>10</v>
      </c>
      <c r="K226" s="4" t="str">
        <f t="shared" si="320"/>
        <v/>
      </c>
      <c r="L226">
        <v>1</v>
      </c>
      <c r="M226">
        <f t="shared" ref="M226:N226" si="350">M200</f>
        <v>169</v>
      </c>
      <c r="N226">
        <f t="shared" si="350"/>
        <v>299</v>
      </c>
      <c r="O226" s="3"/>
      <c r="Q226" s="4" t="str">
        <f t="shared" si="322"/>
        <v/>
      </c>
      <c r="U226" s="3"/>
      <c r="W226" s="4" t="str">
        <f t="shared" si="323"/>
        <v/>
      </c>
      <c r="AA226" s="3"/>
      <c r="AC226" s="4" t="str">
        <f t="shared" si="324"/>
        <v/>
      </c>
      <c r="AG226" s="3"/>
      <c r="AI226" s="4" t="str">
        <f t="shared" si="325"/>
        <v/>
      </c>
      <c r="AM226" s="3"/>
      <c r="AO226" s="4" t="str">
        <f t="shared" si="326"/>
        <v/>
      </c>
      <c r="AS226" s="3"/>
      <c r="AU226" s="4" t="str">
        <f t="shared" si="327"/>
        <v/>
      </c>
      <c r="BA226" s="4" t="str">
        <f t="shared" si="328"/>
        <v/>
      </c>
      <c r="BE226" s="3"/>
      <c r="BG226" s="4" t="str">
        <f t="shared" si="319"/>
        <v/>
      </c>
    </row>
    <row r="227" spans="1:62">
      <c r="A227" t="s">
        <v>222</v>
      </c>
      <c r="C227" t="str">
        <f t="shared" si="298"/>
        <v>Gold</v>
      </c>
      <c r="D227" s="1" t="str">
        <f t="shared" ca="1" si="299"/>
        <v>2</v>
      </c>
      <c r="E227" s="1" t="str">
        <f t="shared" si="300"/>
        <v/>
      </c>
      <c r="F227" s="1" t="str">
        <f t="shared" si="301"/>
        <v>1</v>
      </c>
      <c r="G227" s="1" t="str">
        <f t="shared" si="302"/>
        <v>172</v>
      </c>
      <c r="H227" s="1" t="str">
        <f t="shared" si="303"/>
        <v>302</v>
      </c>
      <c r="I227" s="3" t="s">
        <v>10</v>
      </c>
      <c r="K227" s="4" t="str">
        <f t="shared" si="320"/>
        <v/>
      </c>
      <c r="L227">
        <v>1</v>
      </c>
      <c r="M227">
        <f t="shared" ref="M227:N227" si="351">M201</f>
        <v>172</v>
      </c>
      <c r="N227">
        <f t="shared" si="351"/>
        <v>302</v>
      </c>
      <c r="O227" s="3"/>
      <c r="Q227" s="4" t="str">
        <f t="shared" si="322"/>
        <v/>
      </c>
      <c r="U227" s="3"/>
      <c r="W227" s="4" t="str">
        <f t="shared" si="323"/>
        <v/>
      </c>
      <c r="AA227" s="3"/>
      <c r="AC227" s="4" t="str">
        <f t="shared" si="324"/>
        <v/>
      </c>
      <c r="AG227" s="3"/>
      <c r="AI227" s="4" t="str">
        <f t="shared" si="325"/>
        <v/>
      </c>
      <c r="AM227" s="3"/>
      <c r="AO227" s="4" t="str">
        <f t="shared" si="326"/>
        <v/>
      </c>
      <c r="AS227" s="3"/>
      <c r="AU227" s="4" t="str">
        <f t="shared" si="327"/>
        <v/>
      </c>
      <c r="BA227" s="4" t="str">
        <f t="shared" si="328"/>
        <v/>
      </c>
      <c r="BE227" s="3"/>
      <c r="BG227" s="4" t="str">
        <f t="shared" si="319"/>
        <v/>
      </c>
    </row>
    <row r="228" spans="1:62">
      <c r="A228" t="s">
        <v>223</v>
      </c>
      <c r="C228" t="str">
        <f t="shared" si="298"/>
        <v>Gold</v>
      </c>
      <c r="D228" s="1" t="str">
        <f t="shared" ca="1" si="299"/>
        <v>2</v>
      </c>
      <c r="E228" s="1" t="str">
        <f t="shared" si="300"/>
        <v/>
      </c>
      <c r="F228" s="1" t="str">
        <f t="shared" si="301"/>
        <v>1</v>
      </c>
      <c r="G228" s="1" t="str">
        <f t="shared" si="302"/>
        <v>175</v>
      </c>
      <c r="H228" s="1" t="str">
        <f t="shared" si="303"/>
        <v>305</v>
      </c>
      <c r="I228" s="3" t="s">
        <v>10</v>
      </c>
      <c r="K228" s="4" t="str">
        <f t="shared" si="320"/>
        <v/>
      </c>
      <c r="L228">
        <v>1</v>
      </c>
      <c r="M228">
        <f t="shared" ref="M228:N228" si="352">M202</f>
        <v>175</v>
      </c>
      <c r="N228">
        <f t="shared" si="352"/>
        <v>305</v>
      </c>
      <c r="O228" s="3"/>
      <c r="Q228" s="4" t="str">
        <f t="shared" si="322"/>
        <v/>
      </c>
      <c r="U228" s="3"/>
      <c r="W228" s="4" t="str">
        <f t="shared" si="323"/>
        <v/>
      </c>
      <c r="AA228" s="3"/>
      <c r="AC228" s="4" t="str">
        <f t="shared" si="324"/>
        <v/>
      </c>
      <c r="AG228" s="3"/>
      <c r="AI228" s="4" t="str">
        <f t="shared" si="325"/>
        <v/>
      </c>
      <c r="AM228" s="3"/>
      <c r="AO228" s="4" t="str">
        <f t="shared" si="326"/>
        <v/>
      </c>
      <c r="AS228" s="3"/>
      <c r="AU228" s="4" t="str">
        <f t="shared" si="327"/>
        <v/>
      </c>
      <c r="BA228" s="4" t="str">
        <f t="shared" si="328"/>
        <v/>
      </c>
      <c r="BE228" s="3"/>
      <c r="BG228" s="4" t="str">
        <f t="shared" si="319"/>
        <v/>
      </c>
    </row>
    <row r="229" spans="1:62">
      <c r="A229" s="9" t="s">
        <v>83</v>
      </c>
      <c r="B229" t="s">
        <v>80</v>
      </c>
      <c r="C229" t="str">
        <f t="shared" ref="C229" si="353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54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55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56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57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9" t="s">
        <v>84</v>
      </c>
      <c r="B230" t="s">
        <v>85</v>
      </c>
      <c r="C230" t="str">
        <f t="shared" ref="C230:C234" si="358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59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60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61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62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9" t="s">
        <v>86</v>
      </c>
      <c r="B231" t="s">
        <v>87</v>
      </c>
      <c r="C231" t="str">
        <f t="shared" si="358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59"/>
        <v>, , , f, f, f, f, f, x</v>
      </c>
      <c r="F231" s="1" t="str">
        <f t="shared" si="360"/>
        <v>1, 1, 1, 1, 1, 1, 1, 1, 0.046</v>
      </c>
      <c r="G231" s="1" t="str">
        <f t="shared" si="361"/>
        <v>1250, 1250, 3, 12, 12, 12, 12, 12, 1</v>
      </c>
      <c r="H231" s="1" t="str">
        <f t="shared" si="362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8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8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9" t="s">
        <v>157</v>
      </c>
      <c r="B232" t="s">
        <v>156</v>
      </c>
      <c r="C232" t="str">
        <f t="shared" ref="C232" si="363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65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66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67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68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69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70">IF(AND(OR(O232="Gacha",O232="Origin"),ISBLANK(P232)),"서브밸류 필요","")</f>
        <v/>
      </c>
      <c r="R232">
        <v>1</v>
      </c>
      <c r="S232">
        <v>2500</v>
      </c>
      <c r="T232">
        <v>3500</v>
      </c>
      <c r="U232" s="8" t="s">
        <v>90</v>
      </c>
      <c r="W232" s="4" t="str">
        <f t="shared" ref="W232" si="371">IF(AND(OR(U232="Gacha",U232="Origin"),ISBLANK(V232)),"서브밸류 필요","")</f>
        <v/>
      </c>
      <c r="X232">
        <v>1</v>
      </c>
      <c r="Y232">
        <v>5</v>
      </c>
      <c r="Z232" s="5">
        <v>5</v>
      </c>
      <c r="AA232" s="8" t="s">
        <v>93</v>
      </c>
      <c r="AC232" s="4" t="str">
        <f t="shared" ref="AC232" si="372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73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74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75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76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77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9" t="s">
        <v>89</v>
      </c>
      <c r="B233" t="s">
        <v>102</v>
      </c>
      <c r="C233" t="str">
        <f t="shared" si="358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59"/>
        <v>, , , , , , s, s</v>
      </c>
      <c r="F233" s="1" t="str">
        <f t="shared" si="360"/>
        <v>1, 1, 1, 1, 1, 1, 0.046, 0.046</v>
      </c>
      <c r="G233" s="1" t="str">
        <f t="shared" si="361"/>
        <v>7, 7, 7, 7, 7, 7, 1, 1</v>
      </c>
      <c r="H233" s="1" t="str">
        <f t="shared" si="362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9" t="s">
        <v>104</v>
      </c>
      <c r="B234" t="s">
        <v>103</v>
      </c>
      <c r="C234" t="str">
        <f t="shared" si="358"/>
        <v>Gold</v>
      </c>
      <c r="D234" s="1" t="str">
        <f t="shared" ref="D234" ca="1" si="3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59"/>
        <v/>
      </c>
      <c r="F234" s="1" t="str">
        <f t="shared" si="360"/>
        <v>1</v>
      </c>
      <c r="G234" s="1" t="str">
        <f t="shared" si="361"/>
        <v>9999</v>
      </c>
      <c r="H234" s="1" t="str">
        <f t="shared" si="362"/>
        <v>9999</v>
      </c>
      <c r="I234" s="3" t="s">
        <v>10</v>
      </c>
      <c r="K234" s="4" t="str">
        <f t="shared" ref="K234" si="379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9" t="s">
        <v>105</v>
      </c>
      <c r="B235" t="s">
        <v>106</v>
      </c>
      <c r="C235" t="str">
        <f t="shared" ref="C235" si="38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8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82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83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84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85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86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43" si="387">IF(AND(OR(O235="Gacha",O235="Origin"),ISBLANK(P235)),"서브밸류 필요","")</f>
        <v/>
      </c>
      <c r="W235" s="4" t="str">
        <f t="shared" ref="W235" si="388">IF(AND(OR(U235="Gacha",U235="Origin"),ISBLANK(V235)),"서브밸류 필요","")</f>
        <v/>
      </c>
      <c r="AC235" s="4" t="str">
        <f t="shared" ref="AC235:AC249" si="389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9" t="s">
        <v>107</v>
      </c>
      <c r="B236" t="s">
        <v>108</v>
      </c>
      <c r="C236" t="str">
        <f t="shared" ref="C236:C243" si="390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43" ca="1" si="3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43" si="392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43" si="393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43" si="394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43" si="395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43" si="396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87"/>
        <v/>
      </c>
      <c r="R236">
        <v>1</v>
      </c>
      <c r="S236">
        <v>9999</v>
      </c>
      <c r="T236">
        <v>9999</v>
      </c>
      <c r="W236" s="4" t="str">
        <f t="shared" ref="W236" si="397">IF(AND(OR(U236="Gacha",U236="Origin"),ISBLANK(V236)),"서브밸류 필요","")</f>
        <v/>
      </c>
      <c r="AC236" s="4" t="str">
        <f t="shared" si="389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9" t="s">
        <v>122</v>
      </c>
      <c r="B237" t="s">
        <v>123</v>
      </c>
      <c r="C237" t="str">
        <f t="shared" ref="C237" si="398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99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400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401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402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403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404">IF(AND(OR(O237="Gacha",O237="Origin"),ISBLANK(P237)),"서브밸류 필요","")</f>
        <v/>
      </c>
      <c r="W237" s="4" t="str">
        <f t="shared" ref="W237:W243" si="405">IF(AND(OR(U237="Gacha",U237="Origin"),ISBLANK(V237)),"서브밸류 필요","")</f>
        <v/>
      </c>
      <c r="AC237" s="4" t="str">
        <f t="shared" si="389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9" t="s">
        <v>231</v>
      </c>
      <c r="B238" t="s">
        <v>234</v>
      </c>
      <c r="C238" t="str">
        <f t="shared" ref="C238" si="406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ReturnScroll</v>
      </c>
      <c r="D2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38" s="1" t="str">
        <f t="shared" ref="E238" si="407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/>
      </c>
      <c r="F238" s="1" t="str">
        <f t="shared" ref="F238" si="408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</v>
      </c>
      <c r="G238" s="1" t="str">
        <f t="shared" ref="G238" si="409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1</v>
      </c>
      <c r="H238" s="1" t="str">
        <f t="shared" ref="H238" si="410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1</v>
      </c>
      <c r="I238" s="3" t="s">
        <v>230</v>
      </c>
      <c r="K238" s="4" t="str">
        <f t="shared" ref="K238" si="411">IF(AND(OR(I238="Gacha",I238="Origin"),ISBLANK(J238)),"서브밸류 필요","")</f>
        <v/>
      </c>
      <c r="L238">
        <v>1</v>
      </c>
      <c r="M238">
        <v>1</v>
      </c>
      <c r="N238">
        <v>1</v>
      </c>
      <c r="O238" s="3"/>
      <c r="Q238" s="4" t="str">
        <f t="shared" ref="Q238" si="412">IF(AND(OR(O238="Gacha",O238="Origin"),ISBLANK(P238)),"서브밸류 필요","")</f>
        <v/>
      </c>
      <c r="W238" s="4" t="str">
        <f t="shared" ref="W238" si="413">IF(AND(OR(U238="Gacha",U238="Origin"),ISBLANK(V238)),"서브밸류 필요","")</f>
        <v/>
      </c>
      <c r="AC238" s="4" t="str">
        <f t="shared" ref="AC238" si="414">IF(AND(OR(AA238="Gacha",AA238="Origin"),ISBLANK(AB238)),"서브밸류 필요","")</f>
        <v/>
      </c>
      <c r="AI238" s="4" t="str">
        <f t="shared" ref="AI238" si="415">IF(AND(OR(AG238="Gacha",AG238="Origin"),ISBLANK(AH238)),"서브밸류 필요","")</f>
        <v/>
      </c>
      <c r="AO238" s="4" t="str">
        <f t="shared" ref="AO238" si="416">IF(AND(OR(AM238="Gacha",AM238="Origin"),ISBLANK(AN238)),"서브밸류 필요","")</f>
        <v/>
      </c>
      <c r="AU238" s="4" t="str">
        <f t="shared" ref="AU238" si="417">IF(AND(OR(AS238="Gacha",AS238="Origin"),ISBLANK(AT238)),"서브밸류 필요","")</f>
        <v/>
      </c>
      <c r="BA238" s="4" t="str">
        <f t="shared" ref="BA238" si="418">IF(AND(OR(AY238="Gacha",AY238="Origin"),ISBLANK(AZ238)),"서브밸류 필요","")</f>
        <v/>
      </c>
      <c r="BG238" s="4" t="str">
        <f t="shared" ref="BG238" si="419">IF(AND(OR(BE238="Gacha",BE238="Origin"),ISBLANK(BF238)),"서브밸류 필요","")</f>
        <v/>
      </c>
    </row>
    <row r="239" spans="1:62">
      <c r="A239" s="9" t="s">
        <v>233</v>
      </c>
      <c r="B239" t="s">
        <v>235</v>
      </c>
      <c r="C239" t="str">
        <f t="shared" ref="C239:C240" si="420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Gold, ReturnScroll</v>
      </c>
      <c r="D2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39" s="1" t="str">
        <f t="shared" ref="E239:E240" si="421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 xml:space="preserve">, </v>
      </c>
      <c r="F239" s="1" t="str">
        <f t="shared" ref="F239:F240" si="422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</v>
      </c>
      <c r="G239" s="1" t="str">
        <f t="shared" ref="G239:G240" si="423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9999, 5</v>
      </c>
      <c r="H239" s="1" t="str">
        <f t="shared" ref="H239:H240" si="424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9999, 5</v>
      </c>
      <c r="I239" s="3" t="s">
        <v>236</v>
      </c>
      <c r="K239" s="4" t="str">
        <f t="shared" ref="K239:K240" si="425">IF(AND(OR(I239="Gacha",I239="Origin"),ISBLANK(J239)),"서브밸류 필요","")</f>
        <v/>
      </c>
      <c r="L239">
        <v>1</v>
      </c>
      <c r="M239">
        <v>9999</v>
      </c>
      <c r="N239">
        <v>9999</v>
      </c>
      <c r="O239" s="3" t="s">
        <v>230</v>
      </c>
      <c r="Q239" s="4" t="str">
        <f t="shared" si="387"/>
        <v/>
      </c>
      <c r="R239">
        <v>1</v>
      </c>
      <c r="S239">
        <v>5</v>
      </c>
      <c r="T239">
        <v>5</v>
      </c>
      <c r="U239" s="3"/>
      <c r="W239" s="4" t="str">
        <f t="shared" ref="W239:W240" si="426">IF(AND(OR(U239="Gacha",U239="Origin"),ISBLANK(V239)),"서브밸류 필요","")</f>
        <v/>
      </c>
      <c r="AC239" s="4" t="str">
        <f t="shared" ref="AC239:AC240" si="427">IF(AND(OR(AA239="Gacha",AA239="Origin"),ISBLANK(AB239)),"서브밸류 필요","")</f>
        <v/>
      </c>
      <c r="AI239" s="4" t="str">
        <f t="shared" ref="AI239:AI240" si="428">IF(AND(OR(AG239="Gacha",AG239="Origin"),ISBLANK(AH239)),"서브밸류 필요","")</f>
        <v/>
      </c>
      <c r="AO239" s="4" t="str">
        <f t="shared" ref="AO239:AO240" si="429">IF(AND(OR(AM239="Gacha",AM239="Origin"),ISBLANK(AN239)),"서브밸류 필요","")</f>
        <v/>
      </c>
      <c r="AU239" s="4" t="str">
        <f t="shared" ref="AU239:AU240" si="430">IF(AND(OR(AS239="Gacha",AS239="Origin"),ISBLANK(AT239)),"서브밸류 필요","")</f>
        <v/>
      </c>
      <c r="BA239" s="4" t="str">
        <f t="shared" ref="BA239:BA240" si="431">IF(AND(OR(AY239="Gacha",AY239="Origin"),ISBLANK(AZ239)),"서브밸류 필요","")</f>
        <v/>
      </c>
      <c r="BG239" s="4" t="str">
        <f t="shared" ref="BG239:BG240" si="432">IF(AND(OR(BE239="Gacha",BE239="Origin"),ISBLANK(BF239)),"서브밸류 필요","")</f>
        <v/>
      </c>
    </row>
    <row r="240" spans="1:62">
      <c r="A240" s="9" t="s">
        <v>238</v>
      </c>
      <c r="B240" t="s">
        <v>237</v>
      </c>
      <c r="C240" t="str">
        <f t="shared" si="420"/>
        <v>Gold</v>
      </c>
      <c r="D240" s="1" t="str">
        <f t="shared" ref="D240" ca="1" si="4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0" s="1" t="str">
        <f t="shared" si="421"/>
        <v/>
      </c>
      <c r="F240" s="1" t="str">
        <f t="shared" si="422"/>
        <v>1</v>
      </c>
      <c r="G240" s="1" t="str">
        <f t="shared" si="423"/>
        <v>9999</v>
      </c>
      <c r="H240" s="1" t="str">
        <f t="shared" si="424"/>
        <v>9999</v>
      </c>
      <c r="I240" s="3" t="s">
        <v>10</v>
      </c>
      <c r="K240" s="4" t="str">
        <f t="shared" si="425"/>
        <v/>
      </c>
      <c r="L240">
        <v>1</v>
      </c>
      <c r="M240">
        <v>9999</v>
      </c>
      <c r="N240">
        <v>9999</v>
      </c>
      <c r="O240" s="3"/>
      <c r="Q240" s="4" t="str">
        <f t="shared" si="387"/>
        <v/>
      </c>
      <c r="U240" s="3"/>
      <c r="W240" s="4" t="str">
        <f t="shared" si="426"/>
        <v/>
      </c>
      <c r="AC240" s="4" t="str">
        <f t="shared" si="427"/>
        <v/>
      </c>
      <c r="AI240" s="4" t="str">
        <f t="shared" si="428"/>
        <v/>
      </c>
      <c r="AO240" s="4" t="str">
        <f t="shared" si="429"/>
        <v/>
      </c>
      <c r="AU240" s="4" t="str">
        <f t="shared" si="430"/>
        <v/>
      </c>
      <c r="BA240" s="4" t="str">
        <f t="shared" si="431"/>
        <v/>
      </c>
      <c r="BG240" s="4" t="str">
        <f t="shared" si="432"/>
        <v/>
      </c>
    </row>
    <row r="241" spans="1:59">
      <c r="A241" s="9" t="s">
        <v>249</v>
      </c>
      <c r="B241" t="s">
        <v>247</v>
      </c>
      <c r="C241" t="str">
        <f t="shared" ref="C241" si="434">IF(ISBLANK(I241),"",I241)
&amp;IF(ISBLANK(O241),"",", "&amp;O241)
&amp;IF(ISBLANK(U241),"",", "&amp;U241)
&amp;IF(ISBLANK(AA241),"",", "&amp;AA241)
&amp;IF(ISBLANK(AG241),"",", "&amp;AG241)
&amp;IF(ISBLANK(AM241),"",", "&amp;AM241)
&amp;IF(ISBLANK(AS241),"",", "&amp;AS241)
&amp;IF(ISBLANK(AY241),"",", "&amp;AY241)
&amp;IF(ISBLANK(BE241),"",", "&amp;BE241)</f>
        <v>Diamond</v>
      </c>
      <c r="D241" s="1" t="str">
        <f t="shared" ref="D241" ca="1" si="4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1" s="1" t="str">
        <f t="shared" ref="E241" si="436">IF(ISBLANK(J241),"",J241)
&amp;IF(ISBLANK(O241),"",", "&amp;P241)
&amp;IF(ISBLANK(U241),"",", "&amp;V241)
&amp;IF(ISBLANK(AA241),"",", "&amp;AB241)
&amp;IF(ISBLANK(AG241),"",", "&amp;AH241)
&amp;IF(ISBLANK(AM241),"",", "&amp;AN241)
&amp;IF(ISBLANK(AS241),"",", "&amp;AT241)
&amp;IF(ISBLANK(AY241),"",", "&amp;AZ241)
&amp;IF(ISBLANK(BE241),"",", "&amp;BF241)</f>
        <v/>
      </c>
      <c r="F241" s="1" t="str">
        <f t="shared" ref="F241" si="437">IF(ISBLANK(L241),"",L241)
&amp;IF(ISBLANK(R241),"",", "&amp;R241)
&amp;IF(ISBLANK(X241),"",", "&amp;X241)
&amp;IF(ISBLANK(AD241),"",", "&amp;AD241)
&amp;IF(ISBLANK(AJ241),"",", "&amp;AJ241)
&amp;IF(ISBLANK(AP241),"",", "&amp;AP241)
&amp;IF(ISBLANK(AV241),"",", "&amp;AV241)
&amp;IF(ISBLANK(BB241),"",", "&amp;BB241)
&amp;IF(ISBLANK(BH241),"",", "&amp;BH241)</f>
        <v>1</v>
      </c>
      <c r="G241" s="1" t="str">
        <f t="shared" ref="G241" si="438">IF(ISBLANK(M241),"",M241)
&amp;IF(ISBLANK(S241),"",", "&amp;S241)
&amp;IF(ISBLANK(Y241),"",", "&amp;Y241)
&amp;IF(ISBLANK(AE241),"",", "&amp;AE241)
&amp;IF(ISBLANK(AK241),"",", "&amp;AK241)
&amp;IF(ISBLANK(AQ241),"",", "&amp;AQ241)
&amp;IF(ISBLANK(AW241),"",", "&amp;AW241)
&amp;IF(ISBLANK(BC241),"",", "&amp;BC241)
&amp;IF(ISBLANK(BI241),"",", "&amp;BI241)</f>
        <v>9999</v>
      </c>
      <c r="H241" s="1" t="str">
        <f t="shared" ref="H241" si="439">IF(ISBLANK(N241),"",N241)
&amp;IF(ISBLANK(T241),"",", "&amp;T241)
&amp;IF(ISBLANK(Z241),"",", "&amp;Z241)
&amp;IF(ISBLANK(AF241),"",", "&amp;AF241)
&amp;IF(ISBLANK(AL241),"",", "&amp;AL241)
&amp;IF(ISBLANK(AR241),"",", "&amp;AR241)
&amp;IF(ISBLANK(AX241),"",", "&amp;AX241)
&amp;IF(ISBLANK(BD241),"",", "&amp;BD241)
&amp;IF(ISBLANK(BJ241),"",", "&amp;BJ241)</f>
        <v>9999</v>
      </c>
      <c r="I241" s="3" t="s">
        <v>248</v>
      </c>
      <c r="K241" s="4" t="str">
        <f t="shared" ref="K241" si="440">IF(AND(OR(I241="Gacha",I241="Origin"),ISBLANK(J241)),"서브밸류 필요","")</f>
        <v/>
      </c>
      <c r="L241">
        <v>1</v>
      </c>
      <c r="M241">
        <v>9999</v>
      </c>
      <c r="N241">
        <v>9999</v>
      </c>
      <c r="O241" s="3"/>
      <c r="Q241" s="4" t="str">
        <f t="shared" ref="Q241" si="441">IF(AND(OR(O241="Gacha",O241="Origin"),ISBLANK(P241)),"서브밸류 필요","")</f>
        <v/>
      </c>
      <c r="U241" s="3"/>
      <c r="W241" s="4" t="str">
        <f t="shared" ref="W241" si="442">IF(AND(OR(U241="Gacha",U241="Origin"),ISBLANK(V241)),"서브밸류 필요","")</f>
        <v/>
      </c>
      <c r="AC241" s="4" t="str">
        <f t="shared" ref="AC241" si="443">IF(AND(OR(AA241="Gacha",AA241="Origin"),ISBLANK(AB241)),"서브밸류 필요","")</f>
        <v/>
      </c>
      <c r="AI241" s="4" t="str">
        <f t="shared" ref="AI241" si="444">IF(AND(OR(AG241="Gacha",AG241="Origin"),ISBLANK(AH241)),"서브밸류 필요","")</f>
        <v/>
      </c>
      <c r="AO241" s="4" t="str">
        <f t="shared" ref="AO241" si="445">IF(AND(OR(AM241="Gacha",AM241="Origin"),ISBLANK(AN241)),"서브밸류 필요","")</f>
        <v/>
      </c>
      <c r="AU241" s="4" t="str">
        <f t="shared" ref="AU241" si="446">IF(AND(OR(AS241="Gacha",AS241="Origin"),ISBLANK(AT241)),"서브밸류 필요","")</f>
        <v/>
      </c>
      <c r="BA241" s="4" t="str">
        <f t="shared" ref="BA241" si="447">IF(AND(OR(AY241="Gacha",AY241="Origin"),ISBLANK(AZ241)),"서브밸류 필요","")</f>
        <v/>
      </c>
      <c r="BG241" s="4" t="str">
        <f t="shared" ref="BG241" si="448">IF(AND(OR(BE241="Gacha",BE241="Origin"),ISBLANK(BF241)),"서브밸류 필요","")</f>
        <v/>
      </c>
    </row>
    <row r="242" spans="1:59">
      <c r="A242" s="9" t="s">
        <v>246</v>
      </c>
      <c r="B242" t="s">
        <v>245</v>
      </c>
      <c r="C242" t="str">
        <f t="shared" ref="C242" si="449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</v>
      </c>
      <c r="D242" s="1" t="str">
        <f t="shared" ref="D242" ca="1" si="4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2" s="1" t="str">
        <f t="shared" ref="E242" si="451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o</v>
      </c>
      <c r="F242" s="1" t="str">
        <f t="shared" ref="F242" si="452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</v>
      </c>
      <c r="G242" s="1" t="str">
        <f t="shared" ref="G242" si="453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</v>
      </c>
      <c r="H242" s="1" t="str">
        <f t="shared" ref="H242" si="454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</v>
      </c>
      <c r="I242" s="3" t="s">
        <v>13</v>
      </c>
      <c r="J242" t="s">
        <v>244</v>
      </c>
      <c r="K242" s="4" t="str">
        <f t="shared" ref="K242" si="455">IF(AND(OR(I242="Gacha",I242="Origin"),ISBLANK(J242)),"서브밸류 필요","")</f>
        <v/>
      </c>
      <c r="L242">
        <v>1</v>
      </c>
      <c r="M242">
        <v>1</v>
      </c>
      <c r="N242">
        <v>1</v>
      </c>
      <c r="O242" s="3"/>
      <c r="Q242" s="4" t="str">
        <f t="shared" ref="Q242" si="456">IF(AND(OR(O242="Gacha",O242="Origin"),ISBLANK(P242)),"서브밸류 필요","")</f>
        <v/>
      </c>
      <c r="U242" s="3"/>
      <c r="W242" s="4" t="str">
        <f t="shared" ref="W242" si="457">IF(AND(OR(U242="Gacha",U242="Origin"),ISBLANK(V242)),"서브밸류 필요","")</f>
        <v/>
      </c>
      <c r="AC242" s="4" t="str">
        <f t="shared" ref="AC242" si="458">IF(AND(OR(AA242="Gacha",AA242="Origin"),ISBLANK(AB242)),"서브밸류 필요","")</f>
        <v/>
      </c>
      <c r="AI242" s="4" t="str">
        <f t="shared" ref="AI242" si="459">IF(AND(OR(AG242="Gacha",AG242="Origin"),ISBLANK(AH242)),"서브밸류 필요","")</f>
        <v/>
      </c>
      <c r="AO242" s="4" t="str">
        <f t="shared" ref="AO242" si="460">IF(AND(OR(AM242="Gacha",AM242="Origin"),ISBLANK(AN242)),"서브밸류 필요","")</f>
        <v/>
      </c>
      <c r="AU242" s="4" t="str">
        <f t="shared" ref="AU242" si="461">IF(AND(OR(AS242="Gacha",AS242="Origin"),ISBLANK(AT242)),"서브밸류 필요","")</f>
        <v/>
      </c>
      <c r="BA242" s="4" t="str">
        <f t="shared" ref="BA242" si="462">IF(AND(OR(AY242="Gacha",AY242="Origin"),ISBLANK(AZ242)),"서브밸류 필요","")</f>
        <v/>
      </c>
      <c r="BG242" s="4" t="str">
        <f t="shared" ref="BG242" si="463">IF(AND(OR(BE242="Gacha",BE242="Origin"),ISBLANK(BF242)),"서브밸류 필요","")</f>
        <v/>
      </c>
    </row>
    <row r="243" spans="1:59">
      <c r="A243" s="9" t="s">
        <v>110</v>
      </c>
      <c r="B243" t="s">
        <v>109</v>
      </c>
      <c r="C243" t="str">
        <f t="shared" si="390"/>
        <v>Gacha, Gacha</v>
      </c>
      <c r="D243" s="1" t="str">
        <f t="shared" ca="1" si="391"/>
        <v>5, 5</v>
      </c>
      <c r="E243" s="1" t="str">
        <f t="shared" si="392"/>
        <v>o, o</v>
      </c>
      <c r="F243" s="1" t="str">
        <f t="shared" si="393"/>
        <v>1, 1</v>
      </c>
      <c r="G243" s="1" t="str">
        <f t="shared" si="394"/>
        <v>1, 1</v>
      </c>
      <c r="H243" s="1" t="str">
        <f t="shared" si="395"/>
        <v>1, 1</v>
      </c>
      <c r="I243" s="3" t="s">
        <v>13</v>
      </c>
      <c r="J243" t="s">
        <v>111</v>
      </c>
      <c r="K243" s="4" t="str">
        <f t="shared" si="396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387"/>
        <v/>
      </c>
      <c r="R243">
        <v>1</v>
      </c>
      <c r="S243">
        <v>1</v>
      </c>
      <c r="T243">
        <v>1</v>
      </c>
      <c r="U243" s="3"/>
      <c r="W243" s="4" t="str">
        <f t="shared" si="405"/>
        <v/>
      </c>
      <c r="AA243" s="3"/>
      <c r="AC243" s="4" t="str">
        <f t="shared" si="389"/>
        <v/>
      </c>
      <c r="AG243" s="3"/>
      <c r="AI243" s="4" t="str">
        <f t="shared" si="16"/>
        <v/>
      </c>
      <c r="AM243" s="3"/>
      <c r="AO243" s="4" t="str">
        <f t="shared" si="17"/>
        <v/>
      </c>
      <c r="AS243" s="3"/>
      <c r="AU243" s="4" t="str">
        <f t="shared" si="18"/>
        <v/>
      </c>
      <c r="AY243" s="3"/>
      <c r="BA243" s="4" t="str">
        <f t="shared" si="19"/>
        <v/>
      </c>
      <c r="BE243" s="3"/>
      <c r="BG243" s="4" t="str">
        <f t="shared" si="20"/>
        <v/>
      </c>
    </row>
    <row r="244" spans="1:59">
      <c r="A244" s="9" t="s">
        <v>112</v>
      </c>
      <c r="B244" t="s">
        <v>117</v>
      </c>
      <c r="C244" t="str">
        <f t="shared" ref="C244:C248" si="464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Gacha, Gacha, Gacha</v>
      </c>
      <c r="D244" s="1" t="str">
        <f t="shared" ref="D244:D248" ca="1" si="46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4" s="1" t="str">
        <f t="shared" ref="E244:E248" si="466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o, o, o</v>
      </c>
      <c r="F244" s="1" t="str">
        <f t="shared" ref="F244:F248" si="467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1, 1, 1</v>
      </c>
      <c r="G244" s="1" t="str">
        <f t="shared" ref="G244:G248" si="468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1, 1, 1</v>
      </c>
      <c r="H244" s="1" t="str">
        <f t="shared" ref="H244:H248" si="469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1, 1, 1</v>
      </c>
      <c r="I244" s="3" t="s">
        <v>13</v>
      </c>
      <c r="J244" t="s">
        <v>111</v>
      </c>
      <c r="K244" s="4" t="str">
        <f t="shared" ref="K244:K250" si="470">IF(AND(OR(I244="Gacha",I244="Origin"),ISBLANK(J244)),"서브밸류 필요","")</f>
        <v/>
      </c>
      <c r="L244">
        <v>1</v>
      </c>
      <c r="M244">
        <v>1</v>
      </c>
      <c r="N244">
        <v>1</v>
      </c>
      <c r="O244" s="3" t="s">
        <v>13</v>
      </c>
      <c r="P244" t="s">
        <v>111</v>
      </c>
      <c r="Q244" s="4" t="str">
        <f t="shared" ref="Q244:Q257" si="471">IF(AND(OR(O244="Gacha",O244="Origin"),ISBLANK(P244)),"서브밸류 필요","")</f>
        <v/>
      </c>
      <c r="R244">
        <v>1</v>
      </c>
      <c r="S244">
        <v>1</v>
      </c>
      <c r="T244">
        <v>1</v>
      </c>
      <c r="U244" s="3" t="s">
        <v>13</v>
      </c>
      <c r="V244" t="s">
        <v>111</v>
      </c>
      <c r="W244" s="4" t="str">
        <f t="shared" ref="W244:W249" si="472">IF(AND(OR(U244="Gacha",U244="Origin"),ISBLANK(V244)),"서브밸류 필요","")</f>
        <v/>
      </c>
      <c r="X244">
        <v>1</v>
      </c>
      <c r="Y244">
        <v>1</v>
      </c>
      <c r="Z244">
        <v>1</v>
      </c>
      <c r="AC244" s="4" t="str">
        <f t="shared" si="389"/>
        <v/>
      </c>
      <c r="AI244" s="4" t="str">
        <f t="shared" si="16"/>
        <v/>
      </c>
      <c r="AO244" s="4" t="str">
        <f t="shared" si="17"/>
        <v/>
      </c>
      <c r="AU244" s="4" t="str">
        <f t="shared" si="18"/>
        <v/>
      </c>
      <c r="BA244" s="4" t="str">
        <f t="shared" si="19"/>
        <v/>
      </c>
      <c r="BG244" s="4" t="str">
        <f t="shared" si="20"/>
        <v/>
      </c>
    </row>
    <row r="245" spans="1:59">
      <c r="A245" s="9" t="s">
        <v>113</v>
      </c>
      <c r="B245" t="s">
        <v>118</v>
      </c>
      <c r="C245" t="str">
        <f t="shared" si="464"/>
        <v>Gacha, Gacha, Gacha, Gacha</v>
      </c>
      <c r="D245" s="1" t="str">
        <f t="shared" ca="1" si="465"/>
        <v>5, 5, 5, 5</v>
      </c>
      <c r="E245" s="1" t="str">
        <f t="shared" si="466"/>
        <v>o, o, o, o</v>
      </c>
      <c r="F245" s="1" t="str">
        <f t="shared" si="467"/>
        <v>1, 1, 1, 1</v>
      </c>
      <c r="G245" s="1" t="str">
        <f t="shared" si="468"/>
        <v>1, 1, 1, 1</v>
      </c>
      <c r="H245" s="1" t="str">
        <f t="shared" si="469"/>
        <v>1, 1, 1, 1</v>
      </c>
      <c r="I245" s="3" t="s">
        <v>13</v>
      </c>
      <c r="J245" t="s">
        <v>111</v>
      </c>
      <c r="K245" s="4" t="str">
        <f t="shared" si="470"/>
        <v/>
      </c>
      <c r="L245">
        <v>1</v>
      </c>
      <c r="M245">
        <v>1</v>
      </c>
      <c r="N245">
        <v>1</v>
      </c>
      <c r="O245" s="3" t="s">
        <v>13</v>
      </c>
      <c r="P245" t="s">
        <v>111</v>
      </c>
      <c r="Q245" s="4" t="str">
        <f t="shared" si="471"/>
        <v/>
      </c>
      <c r="R245">
        <v>1</v>
      </c>
      <c r="S245">
        <v>1</v>
      </c>
      <c r="T245">
        <v>1</v>
      </c>
      <c r="U245" s="3" t="s">
        <v>13</v>
      </c>
      <c r="V245" t="s">
        <v>111</v>
      </c>
      <c r="W245" s="4" t="str">
        <f t="shared" si="472"/>
        <v/>
      </c>
      <c r="X245">
        <v>1</v>
      </c>
      <c r="Y245">
        <v>1</v>
      </c>
      <c r="Z245">
        <v>1</v>
      </c>
      <c r="AA245" s="3" t="s">
        <v>13</v>
      </c>
      <c r="AB245" t="s">
        <v>111</v>
      </c>
      <c r="AC245" s="4" t="str">
        <f t="shared" si="389"/>
        <v/>
      </c>
      <c r="AD245">
        <v>1</v>
      </c>
      <c r="AE245">
        <v>1</v>
      </c>
      <c r="AF245">
        <v>1</v>
      </c>
      <c r="AI245" s="4" t="str">
        <f t="shared" si="16"/>
        <v/>
      </c>
      <c r="AO245" s="4" t="str">
        <f t="shared" si="17"/>
        <v/>
      </c>
      <c r="AU245" s="4" t="str">
        <f t="shared" si="18"/>
        <v/>
      </c>
      <c r="BA245" s="4" t="str">
        <f t="shared" si="19"/>
        <v/>
      </c>
      <c r="BG245" s="4" t="str">
        <f t="shared" si="20"/>
        <v/>
      </c>
    </row>
    <row r="246" spans="1:59">
      <c r="A246" s="9" t="s">
        <v>114</v>
      </c>
      <c r="B246" t="s">
        <v>119</v>
      </c>
      <c r="C246" t="str">
        <f t="shared" si="464"/>
        <v>Gacha, Gacha, Gacha, Gacha, Gacha</v>
      </c>
      <c r="D246" s="1" t="str">
        <f t="shared" ca="1" si="465"/>
        <v>5, 5, 5, 5, 5</v>
      </c>
      <c r="E246" s="1" t="str">
        <f t="shared" si="466"/>
        <v>o, o, o, o, o</v>
      </c>
      <c r="F246" s="1" t="str">
        <f t="shared" si="467"/>
        <v>1, 1, 1, 1, 1</v>
      </c>
      <c r="G246" s="1" t="str">
        <f t="shared" si="468"/>
        <v>1, 1, 1, 1, 1</v>
      </c>
      <c r="H246" s="1" t="str">
        <f t="shared" si="469"/>
        <v>1, 1, 1, 1, 1</v>
      </c>
      <c r="I246" s="3" t="s">
        <v>13</v>
      </c>
      <c r="J246" t="s">
        <v>111</v>
      </c>
      <c r="K246" s="4" t="str">
        <f t="shared" si="470"/>
        <v/>
      </c>
      <c r="L246">
        <v>1</v>
      </c>
      <c r="M246">
        <v>1</v>
      </c>
      <c r="N246">
        <v>1</v>
      </c>
      <c r="O246" s="3" t="s">
        <v>13</v>
      </c>
      <c r="P246" t="s">
        <v>111</v>
      </c>
      <c r="Q246" s="4" t="str">
        <f t="shared" si="471"/>
        <v/>
      </c>
      <c r="R246">
        <v>1</v>
      </c>
      <c r="S246">
        <v>1</v>
      </c>
      <c r="T246">
        <v>1</v>
      </c>
      <c r="U246" s="3" t="s">
        <v>13</v>
      </c>
      <c r="V246" t="s">
        <v>111</v>
      </c>
      <c r="W246" s="4" t="str">
        <f t="shared" si="472"/>
        <v/>
      </c>
      <c r="X246">
        <v>1</v>
      </c>
      <c r="Y246">
        <v>1</v>
      </c>
      <c r="Z246">
        <v>1</v>
      </c>
      <c r="AA246" s="3" t="s">
        <v>13</v>
      </c>
      <c r="AB246" t="s">
        <v>111</v>
      </c>
      <c r="AC246" s="4" t="str">
        <f t="shared" si="389"/>
        <v/>
      </c>
      <c r="AD246">
        <v>1</v>
      </c>
      <c r="AE246">
        <v>1</v>
      </c>
      <c r="AF246">
        <v>1</v>
      </c>
      <c r="AG246" s="3" t="s">
        <v>13</v>
      </c>
      <c r="AH246" t="s">
        <v>111</v>
      </c>
      <c r="AI246" s="4" t="str">
        <f t="shared" si="16"/>
        <v/>
      </c>
      <c r="AJ246">
        <v>1</v>
      </c>
      <c r="AK246">
        <v>1</v>
      </c>
      <c r="AL246">
        <v>1</v>
      </c>
      <c r="AO246" s="4" t="str">
        <f t="shared" si="17"/>
        <v/>
      </c>
      <c r="AU246" s="4" t="str">
        <f t="shared" si="18"/>
        <v/>
      </c>
      <c r="BA246" s="4" t="str">
        <f t="shared" si="19"/>
        <v/>
      </c>
      <c r="BG246" s="4" t="str">
        <f t="shared" si="20"/>
        <v/>
      </c>
    </row>
    <row r="247" spans="1:59">
      <c r="A247" s="9" t="s">
        <v>115</v>
      </c>
      <c r="B247" t="s">
        <v>120</v>
      </c>
      <c r="C247" t="str">
        <f t="shared" si="464"/>
        <v>Gacha, Gacha, Gacha, Gacha, Gacha, Gacha</v>
      </c>
      <c r="D247" s="1" t="str">
        <f t="shared" ca="1" si="465"/>
        <v>5, 5, 5, 5, 5, 5</v>
      </c>
      <c r="E247" s="1" t="str">
        <f t="shared" si="466"/>
        <v>o, o, o, o, o, o</v>
      </c>
      <c r="F247" s="1" t="str">
        <f t="shared" si="467"/>
        <v>1, 1, 1, 1, 1, 1</v>
      </c>
      <c r="G247" s="1" t="str">
        <f t="shared" si="468"/>
        <v>1, 1, 1, 1, 1, 1</v>
      </c>
      <c r="H247" s="1" t="str">
        <f t="shared" si="469"/>
        <v>1, 1, 1, 1, 1, 1</v>
      </c>
      <c r="I247" s="3" t="s">
        <v>13</v>
      </c>
      <c r="J247" t="s">
        <v>111</v>
      </c>
      <c r="K247" s="4" t="str">
        <f t="shared" si="470"/>
        <v/>
      </c>
      <c r="L247">
        <v>1</v>
      </c>
      <c r="M247">
        <v>1</v>
      </c>
      <c r="N247">
        <v>1</v>
      </c>
      <c r="O247" s="3" t="s">
        <v>13</v>
      </c>
      <c r="P247" t="s">
        <v>111</v>
      </c>
      <c r="Q247" s="4" t="str">
        <f t="shared" si="471"/>
        <v/>
      </c>
      <c r="R247">
        <v>1</v>
      </c>
      <c r="S247">
        <v>1</v>
      </c>
      <c r="T247">
        <v>1</v>
      </c>
      <c r="U247" s="3" t="s">
        <v>13</v>
      </c>
      <c r="V247" t="s">
        <v>111</v>
      </c>
      <c r="W247" s="4" t="str">
        <f t="shared" si="472"/>
        <v/>
      </c>
      <c r="X247">
        <v>1</v>
      </c>
      <c r="Y247">
        <v>1</v>
      </c>
      <c r="Z247">
        <v>1</v>
      </c>
      <c r="AA247" s="3" t="s">
        <v>13</v>
      </c>
      <c r="AB247" t="s">
        <v>111</v>
      </c>
      <c r="AC247" s="4" t="str">
        <f t="shared" si="389"/>
        <v/>
      </c>
      <c r="AD247">
        <v>1</v>
      </c>
      <c r="AE247">
        <v>1</v>
      </c>
      <c r="AF247">
        <v>1</v>
      </c>
      <c r="AG247" s="3" t="s">
        <v>13</v>
      </c>
      <c r="AH247" t="s">
        <v>111</v>
      </c>
      <c r="AI247" s="4" t="str">
        <f t="shared" si="16"/>
        <v/>
      </c>
      <c r="AJ247">
        <v>1</v>
      </c>
      <c r="AK247">
        <v>1</v>
      </c>
      <c r="AL247">
        <v>1</v>
      </c>
      <c r="AM247" s="3" t="s">
        <v>13</v>
      </c>
      <c r="AN247" t="s">
        <v>111</v>
      </c>
      <c r="AO247" s="4" t="str">
        <f t="shared" si="17"/>
        <v/>
      </c>
      <c r="AP247">
        <v>1</v>
      </c>
      <c r="AQ247">
        <v>1</v>
      </c>
      <c r="AR247">
        <v>1</v>
      </c>
      <c r="AU247" s="4" t="str">
        <f t="shared" si="18"/>
        <v/>
      </c>
      <c r="BA247" s="4" t="str">
        <f t="shared" si="19"/>
        <v/>
      </c>
      <c r="BG247" s="4" t="str">
        <f t="shared" si="20"/>
        <v/>
      </c>
    </row>
    <row r="248" spans="1:59">
      <c r="A248" s="9" t="s">
        <v>116</v>
      </c>
      <c r="B248" t="s">
        <v>121</v>
      </c>
      <c r="C248" t="str">
        <f t="shared" si="464"/>
        <v>Gacha, Gacha, Gacha, Gacha, Gacha, Gacha, Gacha</v>
      </c>
      <c r="D248" s="1" t="str">
        <f t="shared" ca="1" si="465"/>
        <v>5, 5, 5, 5, 5, 5, 5</v>
      </c>
      <c r="E248" s="1" t="str">
        <f t="shared" si="466"/>
        <v>o, o, o, o, o, o, o</v>
      </c>
      <c r="F248" s="1" t="str">
        <f t="shared" si="467"/>
        <v>1, 1, 1, 1, 1, 1, 1</v>
      </c>
      <c r="G248" s="1" t="str">
        <f t="shared" si="468"/>
        <v>1, 1, 1, 1, 1, 1, 1</v>
      </c>
      <c r="H248" s="1" t="str">
        <f t="shared" si="469"/>
        <v>1, 1, 1, 1, 1, 1, 1</v>
      </c>
      <c r="I248" s="3" t="s">
        <v>13</v>
      </c>
      <c r="J248" t="s">
        <v>111</v>
      </c>
      <c r="K248" s="4" t="str">
        <f t="shared" si="470"/>
        <v/>
      </c>
      <c r="L248">
        <v>1</v>
      </c>
      <c r="M248">
        <v>1</v>
      </c>
      <c r="N248">
        <v>1</v>
      </c>
      <c r="O248" s="3" t="s">
        <v>13</v>
      </c>
      <c r="P248" t="s">
        <v>111</v>
      </c>
      <c r="Q248" s="4" t="str">
        <f t="shared" si="471"/>
        <v/>
      </c>
      <c r="R248">
        <v>1</v>
      </c>
      <c r="S248">
        <v>1</v>
      </c>
      <c r="T248">
        <v>1</v>
      </c>
      <c r="U248" s="3" t="s">
        <v>13</v>
      </c>
      <c r="V248" t="s">
        <v>111</v>
      </c>
      <c r="W248" s="4" t="str">
        <f t="shared" si="472"/>
        <v/>
      </c>
      <c r="X248">
        <v>1</v>
      </c>
      <c r="Y248">
        <v>1</v>
      </c>
      <c r="Z248">
        <v>1</v>
      </c>
      <c r="AA248" s="3" t="s">
        <v>13</v>
      </c>
      <c r="AB248" t="s">
        <v>111</v>
      </c>
      <c r="AC248" s="4" t="str">
        <f t="shared" si="389"/>
        <v/>
      </c>
      <c r="AD248">
        <v>1</v>
      </c>
      <c r="AE248">
        <v>1</v>
      </c>
      <c r="AF248">
        <v>1</v>
      </c>
      <c r="AG248" s="3" t="s">
        <v>13</v>
      </c>
      <c r="AH248" t="s">
        <v>111</v>
      </c>
      <c r="AI248" s="4" t="str">
        <f t="shared" si="16"/>
        <v/>
      </c>
      <c r="AJ248">
        <v>1</v>
      </c>
      <c r="AK248">
        <v>1</v>
      </c>
      <c r="AL248">
        <v>1</v>
      </c>
      <c r="AM248" s="3" t="s">
        <v>13</v>
      </c>
      <c r="AN248" t="s">
        <v>111</v>
      </c>
      <c r="AO248" s="4" t="str">
        <f t="shared" si="17"/>
        <v/>
      </c>
      <c r="AP248">
        <v>1</v>
      </c>
      <c r="AQ248">
        <v>1</v>
      </c>
      <c r="AR248">
        <v>1</v>
      </c>
      <c r="AS248" s="3" t="s">
        <v>13</v>
      </c>
      <c r="AT248" t="s">
        <v>111</v>
      </c>
      <c r="AU248" s="4" t="str">
        <f t="shared" si="18"/>
        <v/>
      </c>
      <c r="AV248">
        <v>1</v>
      </c>
      <c r="AW248">
        <v>1</v>
      </c>
      <c r="AX248">
        <v>1</v>
      </c>
      <c r="BA248" s="4" t="str">
        <f t="shared" si="19"/>
        <v/>
      </c>
      <c r="BG248" s="4" t="str">
        <f t="shared" si="20"/>
        <v/>
      </c>
    </row>
    <row r="249" spans="1:59">
      <c r="A249" s="9" t="s">
        <v>124</v>
      </c>
      <c r="B249" t="s">
        <v>126</v>
      </c>
      <c r="C249" t="str">
        <f t="shared" ref="C249:C250" si="473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Origin</v>
      </c>
      <c r="D249" s="1" t="str">
        <f t="shared" ref="D249:D250" ca="1" si="47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9" s="1" t="str">
        <f t="shared" ref="E249:E250" si="475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>l</v>
      </c>
      <c r="F249" s="1" t="str">
        <f t="shared" ref="F249:F250" si="476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:G250" si="477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1</v>
      </c>
      <c r="H249" s="1" t="str">
        <f t="shared" ref="H249:H250" si="478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1</v>
      </c>
      <c r="I249" s="3" t="s">
        <v>77</v>
      </c>
      <c r="J249" t="s">
        <v>128</v>
      </c>
      <c r="K249" s="4" t="str">
        <f t="shared" si="470"/>
        <v/>
      </c>
      <c r="L249">
        <v>1</v>
      </c>
      <c r="M249">
        <v>1</v>
      </c>
      <c r="N249">
        <v>1</v>
      </c>
      <c r="O249" s="3"/>
      <c r="Q249" s="4" t="str">
        <f t="shared" si="471"/>
        <v/>
      </c>
      <c r="U249" s="3"/>
      <c r="W249" s="4" t="str">
        <f t="shared" si="472"/>
        <v/>
      </c>
      <c r="AA249" s="3"/>
      <c r="AC249" s="4" t="str">
        <f t="shared" si="389"/>
        <v/>
      </c>
      <c r="AG249" s="3"/>
      <c r="AI249" s="4" t="str">
        <f t="shared" si="16"/>
        <v/>
      </c>
      <c r="AM249" s="3"/>
      <c r="AO249" s="4" t="str">
        <f t="shared" si="17"/>
        <v/>
      </c>
      <c r="AS249" s="3"/>
      <c r="AU249" s="4" t="str">
        <f t="shared" si="18"/>
        <v/>
      </c>
      <c r="AY249" s="3"/>
      <c r="BA249" s="4" t="str">
        <f t="shared" si="19"/>
        <v/>
      </c>
      <c r="BE249" s="3"/>
      <c r="BG249" s="4" t="str">
        <f t="shared" si="20"/>
        <v/>
      </c>
    </row>
    <row r="250" spans="1:59">
      <c r="A250" s="9" t="s">
        <v>125</v>
      </c>
      <c r="B250" t="s">
        <v>127</v>
      </c>
      <c r="C250" t="str">
        <f t="shared" si="473"/>
        <v>Origin</v>
      </c>
      <c r="D250" s="1" t="str">
        <f t="shared" ca="1" si="474"/>
        <v>9</v>
      </c>
      <c r="E250" s="1" t="str">
        <f t="shared" si="475"/>
        <v>u</v>
      </c>
      <c r="F250" s="1" t="str">
        <f t="shared" si="476"/>
        <v>1</v>
      </c>
      <c r="G250" s="1" t="str">
        <f t="shared" si="477"/>
        <v>1</v>
      </c>
      <c r="H250" s="1" t="str">
        <f t="shared" si="478"/>
        <v>1</v>
      </c>
      <c r="I250" s="3" t="s">
        <v>77</v>
      </c>
      <c r="J250" t="s">
        <v>129</v>
      </c>
      <c r="K250" s="4" t="str">
        <f t="shared" si="470"/>
        <v/>
      </c>
      <c r="L250">
        <v>1</v>
      </c>
      <c r="M250">
        <v>1</v>
      </c>
      <c r="N250">
        <v>1</v>
      </c>
      <c r="O250" s="3"/>
      <c r="Q250" s="4" t="str">
        <f t="shared" si="471"/>
        <v/>
      </c>
      <c r="U250" s="3"/>
      <c r="W250" s="4" t="str">
        <f t="shared" ref="W250:W253" si="479">IF(AND(OR(U250="Gacha",U250="Origin"),ISBLANK(V250)),"서브밸류 필요","")</f>
        <v/>
      </c>
      <c r="AA250" s="3"/>
      <c r="AC250" s="4" t="str">
        <f t="shared" ref="AC250:AC253" si="480">IF(AND(OR(AA250="Gacha",AA250="Origin"),ISBLANK(AB250)),"서브밸류 필요","")</f>
        <v/>
      </c>
      <c r="AG250" s="3"/>
      <c r="AI250" s="4" t="str">
        <f t="shared" ref="AI250:AI253" si="481">IF(AND(OR(AG250="Gacha",AG250="Origin"),ISBLANK(AH250)),"서브밸류 필요","")</f>
        <v/>
      </c>
      <c r="AM250" s="3"/>
      <c r="AO250" s="4" t="str">
        <f t="shared" ref="AO250:AO253" si="482">IF(AND(OR(AM250="Gacha",AM250="Origin"),ISBLANK(AN250)),"서브밸류 필요","")</f>
        <v/>
      </c>
      <c r="AS250" s="3"/>
      <c r="AU250" s="4" t="str">
        <f t="shared" ref="AU250:AU257" si="483">IF(AND(OR(AS250="Gacha",AS250="Origin"),ISBLANK(AT250)),"서브밸류 필요","")</f>
        <v/>
      </c>
      <c r="AY250" s="3"/>
      <c r="BA250" s="4" t="str">
        <f t="shared" ref="BA250:BA257" si="484">IF(AND(OR(AY250="Gacha",AY250="Origin"),ISBLANK(AZ250)),"서브밸류 필요","")</f>
        <v/>
      </c>
      <c r="BE250" s="3"/>
      <c r="BG250" s="4" t="str">
        <f t="shared" ref="BG250:BG257" si="485">IF(AND(OR(BE250="Gacha",BE250="Origin"),ISBLANK(BF250)),"서브밸류 필요","")</f>
        <v/>
      </c>
    </row>
    <row r="251" spans="1:59">
      <c r="A251" s="9" t="s">
        <v>153</v>
      </c>
      <c r="B251" t="s">
        <v>147</v>
      </c>
      <c r="C251" t="str">
        <f t="shared" ref="C251:C254" si="486">IF(ISBLANK(I251),"",I251)
&amp;IF(ISBLANK(O251),"",", "&amp;O251)
&amp;IF(ISBLANK(U251),"",", "&amp;U251)
&amp;IF(ISBLANK(AA251),"",", "&amp;AA251)
&amp;IF(ISBLANK(AG251),"",", "&amp;AG251)
&amp;IF(ISBLANK(AM251),"",", "&amp;AM251)
&amp;IF(ISBLANK(AS251),"",", "&amp;AS251)
&amp;IF(ISBLANK(AY251),"",", "&amp;AY251)
&amp;IF(ISBLANK(BE251),"",", "&amp;BE251)</f>
        <v>Gacha</v>
      </c>
      <c r="D251" s="1" t="str">
        <f t="shared" ref="D251:D254" ca="1" si="4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51" s="1" t="str">
        <f t="shared" ref="E251:E254" si="488">IF(ISBLANK(J251),"",J251)
&amp;IF(ISBLANK(O251),"",", "&amp;P251)
&amp;IF(ISBLANK(U251),"",", "&amp;V251)
&amp;IF(ISBLANK(AA251),"",", "&amp;AB251)
&amp;IF(ISBLANK(AG251),"",", "&amp;AH251)
&amp;IF(ISBLANK(AM251),"",", "&amp;AN251)
&amp;IF(ISBLANK(AS251),"",", "&amp;AT251)
&amp;IF(ISBLANK(AY251),"",", "&amp;AZ251)
&amp;IF(ISBLANK(BE251),"",", "&amp;BF251)</f>
        <v>n</v>
      </c>
      <c r="F251" s="1" t="str">
        <f t="shared" ref="F251:F254" si="489">IF(ISBLANK(L251),"",L251)
&amp;IF(ISBLANK(R251),"",", "&amp;R251)
&amp;IF(ISBLANK(X251),"",", "&amp;X251)
&amp;IF(ISBLANK(AD251),"",", "&amp;AD251)
&amp;IF(ISBLANK(AJ251),"",", "&amp;AJ251)
&amp;IF(ISBLANK(AP251),"",", "&amp;AP251)
&amp;IF(ISBLANK(AV251),"",", "&amp;AV251)
&amp;IF(ISBLANK(BB251),"",", "&amp;BB251)
&amp;IF(ISBLANK(BH251),"",", "&amp;BH251)</f>
        <v>1</v>
      </c>
      <c r="G251" s="1" t="str">
        <f t="shared" ref="G251:G254" si="490">IF(ISBLANK(M251),"",M251)
&amp;IF(ISBLANK(S251),"",", "&amp;S251)
&amp;IF(ISBLANK(Y251),"",", "&amp;Y251)
&amp;IF(ISBLANK(AE251),"",", "&amp;AE251)
&amp;IF(ISBLANK(AK251),"",", "&amp;AK251)
&amp;IF(ISBLANK(AQ251),"",", "&amp;AQ251)
&amp;IF(ISBLANK(AW251),"",", "&amp;AW251)
&amp;IF(ISBLANK(BC251),"",", "&amp;BC251)
&amp;IF(ISBLANK(BI251),"",", "&amp;BI251)</f>
        <v>1</v>
      </c>
      <c r="H251" s="1" t="str">
        <f t="shared" ref="H251:H254" si="491">IF(ISBLANK(N251),"",N251)
&amp;IF(ISBLANK(T251),"",", "&amp;T251)
&amp;IF(ISBLANK(Z251),"",", "&amp;Z251)
&amp;IF(ISBLANK(AF251),"",", "&amp;AF251)
&amp;IF(ISBLANK(AL251),"",", "&amp;AL251)
&amp;IF(ISBLANK(AR251),"",", "&amp;AR251)
&amp;IF(ISBLANK(AX251),"",", "&amp;AX251)
&amp;IF(ISBLANK(BD251),"",", "&amp;BD251)
&amp;IF(ISBLANK(BJ251),"",", "&amp;BJ251)</f>
        <v>1</v>
      </c>
      <c r="I251" s="3" t="s">
        <v>13</v>
      </c>
      <c r="J251" t="s">
        <v>150</v>
      </c>
      <c r="K251" s="4" t="str">
        <f t="shared" ref="K251:K254" si="492">IF(AND(OR(I251="Gacha",I251="Origin"),ISBLANK(J251)),"서브밸류 필요","")</f>
        <v/>
      </c>
      <c r="L251">
        <v>1</v>
      </c>
      <c r="M251">
        <v>1</v>
      </c>
      <c r="N251">
        <v>1</v>
      </c>
      <c r="O251" s="3"/>
      <c r="Q251" s="4" t="str">
        <f t="shared" si="471"/>
        <v/>
      </c>
      <c r="U251" s="3"/>
      <c r="W251" s="4" t="str">
        <f t="shared" si="479"/>
        <v/>
      </c>
      <c r="AA251" s="3"/>
      <c r="AC251" s="4" t="str">
        <f t="shared" si="480"/>
        <v/>
      </c>
      <c r="AG251" s="3"/>
      <c r="AI251" s="4" t="str">
        <f t="shared" si="481"/>
        <v/>
      </c>
      <c r="AM251" s="3"/>
      <c r="AO251" s="4" t="str">
        <f t="shared" si="482"/>
        <v/>
      </c>
      <c r="AS251" s="3"/>
      <c r="AU251" s="4" t="str">
        <f t="shared" si="483"/>
        <v/>
      </c>
      <c r="AY251" s="3"/>
      <c r="BA251" s="4" t="str">
        <f t="shared" si="484"/>
        <v/>
      </c>
      <c r="BE251" s="3"/>
      <c r="BG251" s="4" t="str">
        <f t="shared" si="485"/>
        <v/>
      </c>
    </row>
    <row r="252" spans="1:59">
      <c r="A252" s="9" t="s">
        <v>154</v>
      </c>
      <c r="B252" t="s">
        <v>148</v>
      </c>
      <c r="C252" t="str">
        <f t="shared" si="486"/>
        <v>Gacha</v>
      </c>
      <c r="D252" s="1" t="str">
        <f t="shared" ca="1" si="487"/>
        <v>5</v>
      </c>
      <c r="E252" s="1" t="str">
        <f t="shared" si="488"/>
        <v>j</v>
      </c>
      <c r="F252" s="1" t="str">
        <f t="shared" si="489"/>
        <v>1</v>
      </c>
      <c r="G252" s="1" t="str">
        <f t="shared" si="490"/>
        <v>1</v>
      </c>
      <c r="H252" s="1" t="str">
        <f t="shared" si="491"/>
        <v>1</v>
      </c>
      <c r="I252" s="3" t="s">
        <v>13</v>
      </c>
      <c r="J252" t="s">
        <v>151</v>
      </c>
      <c r="K252" s="4" t="str">
        <f t="shared" si="492"/>
        <v/>
      </c>
      <c r="L252">
        <v>1</v>
      </c>
      <c r="M252">
        <v>1</v>
      </c>
      <c r="N252">
        <v>1</v>
      </c>
      <c r="O252" s="3"/>
      <c r="Q252" s="4" t="str">
        <f t="shared" si="471"/>
        <v/>
      </c>
      <c r="U252" s="3"/>
      <c r="W252" s="4" t="str">
        <f t="shared" si="479"/>
        <v/>
      </c>
      <c r="AA252" s="3"/>
      <c r="AC252" s="4" t="str">
        <f t="shared" si="480"/>
        <v/>
      </c>
      <c r="AG252" s="3"/>
      <c r="AI252" s="4" t="str">
        <f t="shared" si="481"/>
        <v/>
      </c>
      <c r="AM252" s="3"/>
      <c r="AO252" s="4" t="str">
        <f t="shared" si="482"/>
        <v/>
      </c>
      <c r="AS252" s="3"/>
      <c r="AU252" s="4" t="str">
        <f t="shared" si="483"/>
        <v/>
      </c>
      <c r="AY252" s="3"/>
      <c r="BA252" s="4" t="str">
        <f t="shared" si="484"/>
        <v/>
      </c>
      <c r="BE252" s="3"/>
      <c r="BG252" s="4" t="str">
        <f t="shared" si="485"/>
        <v/>
      </c>
    </row>
    <row r="253" spans="1:59">
      <c r="A253" s="9" t="s">
        <v>155</v>
      </c>
      <c r="B253" t="s">
        <v>149</v>
      </c>
      <c r="C253" t="str">
        <f t="shared" si="486"/>
        <v>Gacha</v>
      </c>
      <c r="D253" s="1" t="str">
        <f t="shared" ca="1" si="487"/>
        <v>5</v>
      </c>
      <c r="E253" s="1" t="str">
        <f t="shared" si="488"/>
        <v>q</v>
      </c>
      <c r="F253" s="1" t="str">
        <f t="shared" si="489"/>
        <v>1</v>
      </c>
      <c r="G253" s="1" t="str">
        <f t="shared" si="490"/>
        <v>1</v>
      </c>
      <c r="H253" s="1" t="str">
        <f t="shared" si="491"/>
        <v>1</v>
      </c>
      <c r="I253" s="3" t="s">
        <v>13</v>
      </c>
      <c r="J253" t="s">
        <v>152</v>
      </c>
      <c r="K253" s="4" t="str">
        <f t="shared" si="492"/>
        <v/>
      </c>
      <c r="L253">
        <v>1</v>
      </c>
      <c r="M253">
        <v>1</v>
      </c>
      <c r="N253">
        <v>1</v>
      </c>
      <c r="O253" s="3"/>
      <c r="Q253" s="4" t="str">
        <f t="shared" si="471"/>
        <v/>
      </c>
      <c r="U253" s="3"/>
      <c r="W253" s="4" t="str">
        <f t="shared" si="479"/>
        <v/>
      </c>
      <c r="AA253" s="3"/>
      <c r="AC253" s="4" t="str">
        <f t="shared" si="480"/>
        <v/>
      </c>
      <c r="AG253" s="3"/>
      <c r="AI253" s="4" t="str">
        <f t="shared" si="481"/>
        <v/>
      </c>
      <c r="AM253" s="3"/>
      <c r="AO253" s="4" t="str">
        <f t="shared" si="482"/>
        <v/>
      </c>
      <c r="AS253" s="3"/>
      <c r="AU253" s="4" t="str">
        <f t="shared" si="483"/>
        <v/>
      </c>
      <c r="AY253" s="3"/>
      <c r="BA253" s="4" t="str">
        <f t="shared" si="484"/>
        <v/>
      </c>
      <c r="BE253" s="3"/>
      <c r="BG253" s="4" t="str">
        <f t="shared" si="485"/>
        <v/>
      </c>
    </row>
    <row r="254" spans="1:59">
      <c r="A254" s="9" t="s">
        <v>162</v>
      </c>
      <c r="B254" t="s">
        <v>158</v>
      </c>
      <c r="C254" t="str">
        <f t="shared" si="486"/>
        <v>Gold, Gold, Gacha</v>
      </c>
      <c r="D254" s="1" t="str">
        <f t="shared" ca="1" si="487"/>
        <v>2, 2, 5</v>
      </c>
      <c r="E254" s="1" t="str">
        <f t="shared" si="488"/>
        <v>, , k</v>
      </c>
      <c r="F254" s="1" t="str">
        <f t="shared" si="489"/>
        <v>1, 1, 1</v>
      </c>
      <c r="G254" s="1" t="str">
        <f t="shared" si="490"/>
        <v>9, 9, 1</v>
      </c>
      <c r="H254" s="1" t="str">
        <f t="shared" si="491"/>
        <v>9, 9, 1</v>
      </c>
      <c r="I254" s="3" t="s">
        <v>88</v>
      </c>
      <c r="K254" s="4" t="str">
        <f t="shared" si="492"/>
        <v/>
      </c>
      <c r="L254">
        <v>1</v>
      </c>
      <c r="M254">
        <v>9</v>
      </c>
      <c r="N254">
        <v>9</v>
      </c>
      <c r="O254" s="3" t="s">
        <v>88</v>
      </c>
      <c r="Q254" s="4" t="str">
        <f t="shared" si="471"/>
        <v/>
      </c>
      <c r="R254">
        <v>1</v>
      </c>
      <c r="S254">
        <v>9</v>
      </c>
      <c r="T254">
        <v>9</v>
      </c>
      <c r="U254" s="3" t="s">
        <v>81</v>
      </c>
      <c r="V254" t="s">
        <v>169</v>
      </c>
      <c r="W254" s="4" t="str">
        <f t="shared" ref="W254:W257" si="493">IF(AND(OR(U254="Gacha",U254="Origin"),ISBLANK(V254)),"서브밸류 필요","")</f>
        <v/>
      </c>
      <c r="X254">
        <v>1</v>
      </c>
      <c r="Y254">
        <v>1</v>
      </c>
      <c r="Z254">
        <v>1</v>
      </c>
      <c r="AC254" s="4" t="str">
        <f t="shared" ref="AC254:AC257" si="494">IF(AND(OR(AA254="Gacha",AA254="Origin"),ISBLANK(AB254)),"서브밸류 필요","")</f>
        <v/>
      </c>
      <c r="AI254" s="4" t="str">
        <f t="shared" ref="AI254:AI257" si="495">IF(AND(OR(AG254="Gacha",AG254="Origin"),ISBLANK(AH254)),"서브밸류 필요","")</f>
        <v/>
      </c>
      <c r="AM254" s="3"/>
      <c r="AO254" s="4" t="str">
        <f t="shared" ref="AO254:AO257" si="496">IF(AND(OR(AM254="Gacha",AM254="Origin"),ISBLANK(AN254)),"서브밸류 필요","")</f>
        <v/>
      </c>
      <c r="AS254" s="3"/>
      <c r="AU254" s="4" t="str">
        <f t="shared" si="483"/>
        <v/>
      </c>
      <c r="AY254" s="3"/>
      <c r="BA254" s="4" t="str">
        <f t="shared" si="484"/>
        <v/>
      </c>
      <c r="BE254" s="3"/>
      <c r="BG254" s="4" t="str">
        <f t="shared" si="485"/>
        <v/>
      </c>
    </row>
    <row r="255" spans="1:59">
      <c r="A255" s="9" t="s">
        <v>163</v>
      </c>
      <c r="B255" t="s">
        <v>159</v>
      </c>
      <c r="C255" t="str">
        <f t="shared" ref="C255:C257" si="497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Gold, Gold, Gacha, Gacha</v>
      </c>
      <c r="D255" s="1" t="str">
        <f t="shared" ref="D255:D257" ca="1" si="4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5" s="1" t="str">
        <f t="shared" ref="E255:E257" si="499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, , k, k</v>
      </c>
      <c r="F255" s="1" t="str">
        <f t="shared" ref="F255:F257" si="500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1, 1, 1, 1</v>
      </c>
      <c r="G255" s="1" t="str">
        <f t="shared" ref="G255:G257" si="501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9, 9, 1, 1</v>
      </c>
      <c r="H255" s="1" t="str">
        <f t="shared" ref="H255:H257" si="502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9, 9, 1, 1</v>
      </c>
      <c r="I255" s="3" t="s">
        <v>88</v>
      </c>
      <c r="K255" s="4" t="str">
        <f t="shared" ref="K255:K257" si="503">IF(AND(OR(I255="Gacha",I255="Origin"),ISBLANK(J255)),"서브밸류 필요","")</f>
        <v/>
      </c>
      <c r="L255">
        <v>1</v>
      </c>
      <c r="M255">
        <v>9</v>
      </c>
      <c r="N255">
        <v>9</v>
      </c>
      <c r="O255" s="3" t="s">
        <v>88</v>
      </c>
      <c r="Q255" s="4" t="str">
        <f t="shared" si="471"/>
        <v/>
      </c>
      <c r="R255">
        <v>1</v>
      </c>
      <c r="S255">
        <v>9</v>
      </c>
      <c r="T255">
        <v>9</v>
      </c>
      <c r="U255" s="3" t="s">
        <v>81</v>
      </c>
      <c r="V255" t="s">
        <v>169</v>
      </c>
      <c r="W255" s="4" t="str">
        <f t="shared" si="493"/>
        <v/>
      </c>
      <c r="X255">
        <v>1</v>
      </c>
      <c r="Y255">
        <v>1</v>
      </c>
      <c r="Z255">
        <v>1</v>
      </c>
      <c r="AA255" s="3" t="s">
        <v>81</v>
      </c>
      <c r="AB255" t="s">
        <v>169</v>
      </c>
      <c r="AC255" s="4" t="str">
        <f t="shared" si="494"/>
        <v/>
      </c>
      <c r="AD255">
        <v>1</v>
      </c>
      <c r="AE255">
        <v>1</v>
      </c>
      <c r="AF255">
        <v>1</v>
      </c>
      <c r="AI255" s="4" t="str">
        <f t="shared" si="495"/>
        <v/>
      </c>
      <c r="AM255" s="3"/>
      <c r="AO255" s="4" t="str">
        <f t="shared" si="496"/>
        <v/>
      </c>
      <c r="AS255" s="3"/>
      <c r="AU255" s="4" t="str">
        <f t="shared" si="483"/>
        <v/>
      </c>
      <c r="AY255" s="3"/>
      <c r="BA255" s="4" t="str">
        <f t="shared" si="484"/>
        <v/>
      </c>
      <c r="BE255" s="3"/>
      <c r="BG255" s="4" t="str">
        <f t="shared" si="485"/>
        <v/>
      </c>
    </row>
    <row r="256" spans="1:59">
      <c r="A256" s="9" t="s">
        <v>164</v>
      </c>
      <c r="B256" t="s">
        <v>160</v>
      </c>
      <c r="C256" t="str">
        <f t="shared" si="497"/>
        <v>Gold, Gold, Gacha, Gacha, Gacha</v>
      </c>
      <c r="D256" s="1" t="str">
        <f t="shared" ca="1" si="498"/>
        <v>2, 2, 5, 5, 5</v>
      </c>
      <c r="E256" s="1" t="str">
        <f t="shared" si="499"/>
        <v>, , k, k, k</v>
      </c>
      <c r="F256" s="1" t="str">
        <f t="shared" si="500"/>
        <v>1, 1, 1, 1, 1</v>
      </c>
      <c r="G256" s="1" t="str">
        <f t="shared" si="501"/>
        <v>9, 9, 1, 1, 1</v>
      </c>
      <c r="H256" s="1" t="str">
        <f t="shared" si="502"/>
        <v>9, 9, 1, 1, 1</v>
      </c>
      <c r="I256" s="3" t="s">
        <v>88</v>
      </c>
      <c r="K256" s="4" t="str">
        <f t="shared" si="503"/>
        <v/>
      </c>
      <c r="L256">
        <v>1</v>
      </c>
      <c r="M256">
        <v>9</v>
      </c>
      <c r="N256">
        <v>9</v>
      </c>
      <c r="O256" s="3" t="s">
        <v>88</v>
      </c>
      <c r="Q256" s="4" t="str">
        <f t="shared" si="471"/>
        <v/>
      </c>
      <c r="R256">
        <v>1</v>
      </c>
      <c r="S256">
        <v>9</v>
      </c>
      <c r="T256">
        <v>9</v>
      </c>
      <c r="U256" s="3" t="s">
        <v>81</v>
      </c>
      <c r="V256" t="s">
        <v>169</v>
      </c>
      <c r="W256" s="4" t="str">
        <f t="shared" si="493"/>
        <v/>
      </c>
      <c r="X256">
        <v>1</v>
      </c>
      <c r="Y256">
        <v>1</v>
      </c>
      <c r="Z256">
        <v>1</v>
      </c>
      <c r="AA256" s="3" t="s">
        <v>81</v>
      </c>
      <c r="AB256" t="s">
        <v>169</v>
      </c>
      <c r="AC256" s="4" t="str">
        <f t="shared" si="494"/>
        <v/>
      </c>
      <c r="AD256">
        <v>1</v>
      </c>
      <c r="AE256">
        <v>1</v>
      </c>
      <c r="AF256">
        <v>1</v>
      </c>
      <c r="AG256" s="3" t="s">
        <v>81</v>
      </c>
      <c r="AH256" t="s">
        <v>169</v>
      </c>
      <c r="AI256" s="4" t="str">
        <f t="shared" si="495"/>
        <v/>
      </c>
      <c r="AJ256">
        <v>1</v>
      </c>
      <c r="AK256">
        <v>1</v>
      </c>
      <c r="AL256">
        <v>1</v>
      </c>
      <c r="AM256" s="3"/>
      <c r="AO256" s="4" t="str">
        <f t="shared" si="496"/>
        <v/>
      </c>
      <c r="AS256" s="3"/>
      <c r="AU256" s="4" t="str">
        <f t="shared" si="483"/>
        <v/>
      </c>
      <c r="AY256" s="3"/>
      <c r="BA256" s="4" t="str">
        <f t="shared" si="484"/>
        <v/>
      </c>
      <c r="BE256" s="3"/>
      <c r="BG256" s="4" t="str">
        <f t="shared" si="485"/>
        <v/>
      </c>
    </row>
    <row r="257" spans="1:59">
      <c r="A257" s="9" t="s">
        <v>165</v>
      </c>
      <c r="B257" t="s">
        <v>161</v>
      </c>
      <c r="C257" t="str">
        <f t="shared" si="497"/>
        <v>Gold, Gold, Gacha, Gacha, Gacha, Gacha</v>
      </c>
      <c r="D257" s="1" t="str">
        <f t="shared" ca="1" si="498"/>
        <v>2, 2, 5, 5, 5, 5</v>
      </c>
      <c r="E257" s="1" t="str">
        <f t="shared" si="499"/>
        <v>, , k, k, k, k</v>
      </c>
      <c r="F257" s="1" t="str">
        <f t="shared" si="500"/>
        <v>1, 1, 1, 1, 1, 1</v>
      </c>
      <c r="G257" s="1" t="str">
        <f t="shared" si="501"/>
        <v>9, 9, 1, 1, 1, 1</v>
      </c>
      <c r="H257" s="1" t="str">
        <f t="shared" si="502"/>
        <v>9, 9, 1, 1, 1, 1</v>
      </c>
      <c r="I257" s="3" t="s">
        <v>88</v>
      </c>
      <c r="K257" s="4" t="str">
        <f t="shared" si="503"/>
        <v/>
      </c>
      <c r="L257">
        <v>1</v>
      </c>
      <c r="M257">
        <v>9</v>
      </c>
      <c r="N257">
        <v>9</v>
      </c>
      <c r="O257" s="3" t="s">
        <v>88</v>
      </c>
      <c r="Q257" s="4" t="str">
        <f t="shared" si="471"/>
        <v/>
      </c>
      <c r="R257">
        <v>1</v>
      </c>
      <c r="S257">
        <v>9</v>
      </c>
      <c r="T257">
        <v>9</v>
      </c>
      <c r="U257" s="3" t="s">
        <v>81</v>
      </c>
      <c r="V257" t="s">
        <v>169</v>
      </c>
      <c r="W257" s="4" t="str">
        <f t="shared" si="493"/>
        <v/>
      </c>
      <c r="X257">
        <v>1</v>
      </c>
      <c r="Y257">
        <v>1</v>
      </c>
      <c r="Z257">
        <v>1</v>
      </c>
      <c r="AA257" s="3" t="s">
        <v>81</v>
      </c>
      <c r="AB257" t="s">
        <v>169</v>
      </c>
      <c r="AC257" s="4" t="str">
        <f t="shared" si="494"/>
        <v/>
      </c>
      <c r="AD257">
        <v>1</v>
      </c>
      <c r="AE257">
        <v>1</v>
      </c>
      <c r="AF257">
        <v>1</v>
      </c>
      <c r="AG257" s="3" t="s">
        <v>81</v>
      </c>
      <c r="AH257" t="s">
        <v>169</v>
      </c>
      <c r="AI257" s="4" t="str">
        <f t="shared" si="495"/>
        <v/>
      </c>
      <c r="AJ257">
        <v>1</v>
      </c>
      <c r="AK257">
        <v>1</v>
      </c>
      <c r="AL257">
        <v>1</v>
      </c>
      <c r="AM257" s="3" t="s">
        <v>81</v>
      </c>
      <c r="AN257" t="s">
        <v>169</v>
      </c>
      <c r="AO257" s="4" t="str">
        <f t="shared" si="496"/>
        <v/>
      </c>
      <c r="AP257">
        <v>1</v>
      </c>
      <c r="AQ257">
        <v>1</v>
      </c>
      <c r="AR257">
        <v>1</v>
      </c>
      <c r="AS257" s="3"/>
      <c r="AU257" s="4" t="str">
        <f t="shared" si="483"/>
        <v/>
      </c>
      <c r="AY257" s="3"/>
      <c r="BA257" s="4" t="str">
        <f t="shared" si="484"/>
        <v/>
      </c>
      <c r="BE257" s="3"/>
      <c r="BG257" s="4" t="str">
        <f t="shared" si="485"/>
        <v/>
      </c>
    </row>
  </sheetData>
  <sortState xmlns:xlrd2="http://schemas.microsoft.com/office/spreadsheetml/2017/richdata2" ref="BN2:BP13">
    <sortCondition descending="1" ref="BP2:BP13"/>
    <sortCondition ref="BO2:BO13"/>
  </sortState>
  <phoneticPr fontId="1" type="noConversion"/>
  <dataValidations count="1">
    <dataValidation type="list" showInputMessage="1" showErrorMessage="1" sqref="AY243 AM243 AG243 AA243 AS243 BE243 AM247:AM257 BE249:BE257 U239:U257 AG246:AG253 AA245:AA253 I2:I257 AY229:AY233 AY249:AY257 AA255:AA257 AG256:AG257 U2:U233 AA2:AA233 AY2:AY60 BE2:BE233 AY90:AY147 AS2:AS233 AG2:AG233 AS248:AS257 AM2:AM233 O2:O257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240</v>
      </c>
      <c r="L1" s="7" t="s">
        <v>241</v>
      </c>
      <c r="N1" s="7" t="s">
        <v>242</v>
      </c>
      <c r="P1" s="7" t="s">
        <v>243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2021-05-22T08:22:03Z</dcterms:modified>
</cp:coreProperties>
</file>