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6DDB028-564C-42F3-A710-F5E872C8D9C5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ActorTable" sheetId="1" r:id="rId1"/>
    <sheet name="PowerLevelTable" sheetId="2" r:id="rId2"/>
    <sheet name="DyeingTable" sheetId="3" r:id="rId3"/>
  </sheets>
  <externalReferences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5" i="1"/>
  <c r="I4" i="1"/>
  <c r="I2" i="1"/>
  <c r="I6" i="1"/>
  <c r="J6" i="1" s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C9" i="2" l="1"/>
  <c r="J8" i="2"/>
  <c r="I3" i="1"/>
  <c r="C10" i="2" l="1"/>
  <c r="J9" i="2"/>
  <c r="E5" i="1"/>
  <c r="D5" i="1"/>
  <c r="E4" i="1"/>
  <c r="D4" i="1"/>
  <c r="E3" i="1"/>
  <c r="D3" i="1"/>
  <c r="E2" i="1"/>
  <c r="D2" i="1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<sst xmlns="http://schemas.openxmlformats.org/spreadsheetml/2006/main" count="61" uniqueCount="61">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</sst>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GameUI_Invincible</v>
          </cell>
          <cell r="B74" t="str">
            <v>무적</v>
          </cell>
          <cell r="C74" t="str">
            <v>INVINCIBLE</v>
          </cell>
        </row>
        <row r="75">
          <cell r="A75" t="str">
            <v>GameUI_Miss</v>
          </cell>
          <cell r="B75" t="str">
            <v>빗맞음</v>
          </cell>
          <cell r="C75" t="str">
            <v>MISS</v>
          </cell>
        </row>
        <row r="76">
          <cell r="A76" t="str">
            <v>GameUI_Headshot</v>
          </cell>
          <cell r="B76" t="str">
            <v>즉사</v>
          </cell>
          <cell r="C76" t="str">
            <v>HEADSHOT</v>
          </cell>
        </row>
        <row r="77">
          <cell r="A77" t="str">
            <v>GameUI_ImmortalWill</v>
          </cell>
          <cell r="B77" t="str">
            <v>불사!</v>
          </cell>
          <cell r="C77" t="str">
            <v>IMMORTAL!</v>
          </cell>
        </row>
        <row r="78">
          <cell r="A78" t="str">
            <v>TimeSpaceUI_Low</v>
          </cell>
          <cell r="B78" t="str">
            <v>소</v>
          </cell>
          <cell r="C78" t="str">
            <v>Low</v>
          </cell>
        </row>
        <row r="79">
          <cell r="A79" t="str">
            <v>TimeSpaceUI_Medium</v>
          </cell>
          <cell r="B79" t="str">
            <v>중</v>
          </cell>
          <cell r="C79" t="str">
            <v>Medium</v>
          </cell>
        </row>
        <row r="80">
          <cell r="A80" t="str">
            <v>TimeSpaceUI_High</v>
          </cell>
          <cell r="B80" t="str">
            <v>대</v>
          </cell>
          <cell r="C80" t="str">
            <v>High</v>
          </cell>
        </row>
        <row r="81">
          <cell r="A81" t="str">
            <v>TimeSpaceUI_Ultra</v>
          </cell>
          <cell r="B81" t="str">
            <v>극대</v>
          </cell>
          <cell r="C81" t="str">
            <v>Ultra</v>
          </cell>
        </row>
        <row r="82">
          <cell r="A82" t="str">
            <v>TimeSpaceUI_ExtraUltra</v>
          </cell>
          <cell r="B82" t="str">
            <v>초극대</v>
          </cell>
          <cell r="C82" t="str">
            <v>ExtraUltra</v>
          </cell>
        </row>
        <row r="83">
          <cell r="A83" t="str">
            <v>PowerSourceUI_Heal</v>
          </cell>
          <cell r="B83" t="str">
            <v>힘의 원천으로부터 생명의 빛이 흘러나옵니다</v>
          </cell>
          <cell r="C83" t="str">
            <v>The light of life flows from the source of power</v>
          </cell>
        </row>
        <row r="84">
          <cell r="A84" t="str">
            <v>GameUI_SelectLevelPack</v>
          </cell>
          <cell r="B84" t="str">
            <v>레벨팩을 선택하세요</v>
          </cell>
          <cell r="C84" t="str">
            <v>Choose a level-pack</v>
          </cell>
        </row>
        <row r="85">
          <cell r="A85" t="str">
            <v>LevelPackUIName_Atk</v>
          </cell>
          <cell r="B85" t="str">
            <v>공격력</v>
          </cell>
          <cell r="C85" t="str">
            <v>Low Attack Boost</v>
          </cell>
        </row>
        <row r="86">
          <cell r="A86" t="str">
            <v>LevelPackUIName_AtkBetter</v>
          </cell>
          <cell r="B86" t="str">
            <v>&lt;color=#FFC080&gt;상급&lt;/color&gt; 공격력</v>
          </cell>
          <cell r="C86" t="str">
            <v>Medium Attack Boost</v>
          </cell>
        </row>
        <row r="87">
          <cell r="A87" t="str">
            <v>LevelPackUIName_AtkBest</v>
          </cell>
          <cell r="B87" t="str">
            <v>&lt;color=#FFC080&gt;최상급&lt;/color&gt; 공격력</v>
          </cell>
          <cell r="C87" t="str">
            <v>In progress of translating…(87)</v>
          </cell>
        </row>
        <row r="88">
          <cell r="A88" t="str">
            <v>LevelPackUIName_AtkSpeed</v>
          </cell>
          <cell r="B88" t="str">
            <v>공격 속도</v>
          </cell>
          <cell r="C88" t="str">
            <v>In progress of translating…(88)</v>
          </cell>
        </row>
        <row r="89">
          <cell r="A89" t="str">
            <v>LevelPackUIName_AtkSpeedBetter</v>
          </cell>
          <cell r="B89" t="str">
            <v>&lt;color=#FFC080&gt;상급&lt;/color&gt; 공격 속도</v>
          </cell>
          <cell r="C89" t="str">
            <v>In progress of translating…(89)</v>
          </cell>
        </row>
        <row r="90">
          <cell r="A90" t="str">
            <v>LevelPackUIName_AtkSpeedBest</v>
          </cell>
          <cell r="B90" t="str">
            <v>&lt;color=#FFC080&gt;최상급&lt;/color&gt; 공격 속도</v>
          </cell>
          <cell r="C90" t="str">
            <v>In progress of translating…(90)</v>
          </cell>
        </row>
        <row r="91">
          <cell r="A91" t="str">
            <v>LevelPackUIName_Crit</v>
          </cell>
          <cell r="B91" t="str">
            <v>치명타 확률</v>
          </cell>
          <cell r="C91" t="str">
            <v>In progress of translating…(91)</v>
          </cell>
        </row>
        <row r="92">
          <cell r="A92" t="str">
            <v>LevelPackUIName_CritBetter</v>
          </cell>
          <cell r="B92" t="str">
            <v>&lt;color=#FFC080&gt;상급&lt;/color&gt; 치명타 확률</v>
          </cell>
          <cell r="C92" t="str">
            <v>In progress of translating…(92)</v>
          </cell>
        </row>
        <row r="93">
          <cell r="A93" t="str">
            <v>LevelPackUIName_CritBest</v>
          </cell>
          <cell r="B93" t="str">
            <v>&lt;color=#FFC080&gt;최상급&lt;/color&gt; 치명타 확률</v>
          </cell>
          <cell r="C93" t="str">
            <v>In progress of translating…(93)</v>
          </cell>
        </row>
        <row r="94">
          <cell r="A94" t="str">
            <v>LevelPackUIName_MaxHp</v>
          </cell>
          <cell r="B94" t="str">
            <v>최대 체력</v>
          </cell>
          <cell r="C94" t="str">
            <v>In progress of translating…(94)</v>
          </cell>
        </row>
        <row r="95">
          <cell r="A95" t="str">
            <v>LevelPackUIName_MaxHpBetter</v>
          </cell>
          <cell r="B95" t="str">
            <v>&lt;color=#FFC080&gt;상급&lt;/color&gt; 최대 체력</v>
          </cell>
          <cell r="C95" t="str">
            <v>In progress of translating…(95)</v>
          </cell>
        </row>
        <row r="96">
          <cell r="A96" t="str">
            <v>LevelPackUIName_MaxHpBest</v>
          </cell>
          <cell r="B96" t="str">
            <v>&lt;color=#FFC080&gt;최상급&lt;/color&gt; 최대 체력</v>
          </cell>
          <cell r="C96" t="str">
            <v>In progress of translating…(96)</v>
          </cell>
        </row>
        <row r="97">
          <cell r="A97" t="str">
            <v>LevelPackUIName_ReduceDmgProjectile</v>
          </cell>
          <cell r="B97" t="str">
            <v>발사체 대미지 감소</v>
          </cell>
          <cell r="C97" t="str">
            <v>In progress of translating…(97)</v>
          </cell>
        </row>
        <row r="98">
          <cell r="A98" t="str">
            <v>LevelPackUIName_ReduceDmgClose</v>
          </cell>
          <cell r="B98" t="str">
            <v>충돌 대미지 감소</v>
          </cell>
          <cell r="C98" t="str">
            <v>In progress of translating…(98)</v>
          </cell>
        </row>
        <row r="99">
          <cell r="A99" t="str">
            <v>LevelPackUIName_ExtraGold</v>
          </cell>
          <cell r="B99" t="str">
            <v>골드 획득량 증가</v>
          </cell>
          <cell r="C99" t="str">
            <v>In progress of translating…(99)</v>
          </cell>
        </row>
        <row r="100">
          <cell r="A100" t="str">
            <v>LevelPackUIName_ItemChanceBoost</v>
          </cell>
          <cell r="B100" t="str">
            <v>아이템 확률 증가</v>
          </cell>
          <cell r="C100" t="str">
            <v>In progress of translating…(100)</v>
          </cell>
        </row>
        <row r="101">
          <cell r="A101" t="str">
            <v>LevelPackUIName_HealChanceBoost</v>
          </cell>
          <cell r="B101" t="str">
            <v>회복구슬 확률 증가</v>
          </cell>
          <cell r="C101" t="str">
            <v>In progress of translating…(101)</v>
          </cell>
        </row>
        <row r="102">
          <cell r="A102" t="str">
            <v>LevelPackUIName_MonsterThrough</v>
          </cell>
          <cell r="B102" t="str">
            <v>&lt;color=#FFC080&gt;몬스터 관통샷&lt;/color&gt;</v>
          </cell>
          <cell r="C102" t="str">
            <v>In progress of translating…(102)</v>
          </cell>
        </row>
        <row r="103">
          <cell r="A103" t="str">
            <v>LevelPackUIName_Ricochet</v>
          </cell>
          <cell r="B103" t="str">
            <v>&lt;color=#FFC080&gt;체인샷&lt;/color&gt;</v>
          </cell>
          <cell r="C103" t="str">
            <v>In progress of translating…(103)</v>
          </cell>
        </row>
        <row r="104">
          <cell r="A104" t="str">
            <v>LevelPackUIName_BounceWallQuad</v>
          </cell>
          <cell r="B104" t="str">
            <v>&lt;color=#FFC080&gt;벽 반사샷&lt;/color&gt;</v>
          </cell>
          <cell r="C104" t="str">
            <v>In progress of translating…(104)</v>
          </cell>
        </row>
        <row r="105">
          <cell r="A105" t="str">
            <v>LevelPackUIName_Parallel</v>
          </cell>
          <cell r="B105" t="str">
            <v>&lt;color=#FFC080&gt;전방샷&lt;/color&gt;</v>
          </cell>
          <cell r="C105" t="str">
            <v>In progress of translating…(105)</v>
          </cell>
        </row>
        <row r="106">
          <cell r="A106" t="str">
            <v>LevelPackUIName_DiagonalNwayGenerator</v>
          </cell>
          <cell r="B106" t="str">
            <v>&lt;color=#FFC080&gt;대각샷&lt;/color&gt;</v>
          </cell>
          <cell r="C106" t="str">
            <v>In progress of translating…(106)</v>
          </cell>
        </row>
        <row r="107">
          <cell r="A107" t="str">
            <v>LevelPackUIName_LeftRightNwayGenerator</v>
          </cell>
          <cell r="B107" t="str">
            <v>&lt;color=#FFC080&gt;좌우샷&lt;/color&gt;</v>
          </cell>
          <cell r="C107" t="str">
            <v>In progress of translating…(107)</v>
          </cell>
        </row>
        <row r="108">
          <cell r="A108" t="str">
            <v>LevelPackUIName_BackNwayGenerator</v>
          </cell>
          <cell r="B108" t="str">
            <v>&lt;color=#FFC080&gt;후방샷&lt;/color&gt;</v>
          </cell>
          <cell r="C108" t="str">
            <v>In progress of translating…(108)</v>
          </cell>
        </row>
        <row r="109">
          <cell r="A109" t="str">
            <v>LevelPackUIName_Repeat</v>
          </cell>
          <cell r="B109" t="str">
            <v>&lt;color=#FFC080&gt;반복 공격&lt;/color&gt;</v>
          </cell>
          <cell r="C109" t="str">
            <v>In progress of translating…(109)</v>
          </cell>
        </row>
        <row r="110">
          <cell r="A110" t="str">
            <v>LevelPackUIName_HealOnKill</v>
          </cell>
          <cell r="B110" t="str">
            <v>몬스터 킬 시 회복</v>
          </cell>
          <cell r="C110" t="str">
            <v>In progress of translating…(110)</v>
          </cell>
        </row>
        <row r="111">
          <cell r="A111" t="str">
            <v>LevelPackUIName_HealOnKillBetter</v>
          </cell>
          <cell r="B111" t="str">
            <v>&lt;color=#FFC080&gt;상급&lt;/color&gt; 몬스터 킬 시 회복</v>
          </cell>
          <cell r="C111" t="str">
            <v>In progress of translating…(111)</v>
          </cell>
        </row>
        <row r="112">
          <cell r="A112" t="str">
            <v>LevelPackUIName_AtkSpeedUpOnEncounter</v>
          </cell>
          <cell r="B112" t="str">
            <v>적 조우 시
공격 속도 증가</v>
          </cell>
          <cell r="C112" t="str">
            <v>In progress of translating…(112)</v>
          </cell>
        </row>
        <row r="113">
          <cell r="A113" t="str">
            <v>LevelPackUIName_AtkSpeedUpOnEncounterBetter</v>
          </cell>
          <cell r="B113" t="str">
            <v>&lt;color=#FFC080&gt;상급&lt;/color&gt; 적 조우 시
공격 속도 증가</v>
          </cell>
          <cell r="C113" t="str">
            <v>In progress of translating…(113)</v>
          </cell>
        </row>
        <row r="114">
          <cell r="A114" t="str">
            <v>LevelPackUIName_VampireOnAttack</v>
          </cell>
          <cell r="B114" t="str">
            <v>흡혈</v>
          </cell>
          <cell r="C114" t="str">
            <v>In progress of translating…(114)</v>
          </cell>
        </row>
        <row r="115">
          <cell r="A115" t="str">
            <v>LevelPackUIName_VampireOnAttackBetter</v>
          </cell>
          <cell r="B115" t="str">
            <v>&lt;color=#FFC080&gt;상급&lt;/color&gt; 흡혈</v>
          </cell>
          <cell r="C115" t="str">
            <v>In progress of translating…(115)</v>
          </cell>
        </row>
        <row r="116">
          <cell r="A116" t="str">
            <v>LevelPackUIName_RecoverOnAttacked</v>
          </cell>
          <cell r="B116" t="str">
            <v>피격 시 HP 리젠</v>
          </cell>
          <cell r="C116" t="str">
            <v>In progress of translating…(116)</v>
          </cell>
        </row>
        <row r="117">
          <cell r="A117" t="str">
            <v>LevelPackUIName_RecoverOnAttackedBetter</v>
          </cell>
          <cell r="B117" t="str">
            <v>&lt;color=#FFC080&gt;상급&lt;/color&gt; 피격 시
HP 리젠</v>
          </cell>
          <cell r="C117" t="str">
            <v>In progress of translating…(117)</v>
          </cell>
        </row>
        <row r="118">
          <cell r="A118" t="str">
            <v>LevelPackUIName_ReflectOnAttacked</v>
          </cell>
          <cell r="B118" t="str">
            <v>피격 시 반사</v>
          </cell>
          <cell r="C118" t="str">
            <v>In progress of translating…(118)</v>
          </cell>
        </row>
        <row r="119">
          <cell r="A119" t="str">
            <v>LevelPackUIName_ReflectOnAttackedBetter</v>
          </cell>
          <cell r="B119" t="str">
            <v>&lt;color=#FFC080&gt;상급&lt;/color&gt; 피격 시 반사</v>
          </cell>
          <cell r="C119" t="str">
            <v>In progress of translating…(119)</v>
          </cell>
        </row>
        <row r="120">
          <cell r="A120" t="str">
            <v>LevelPackUIName_AtkUpOnLowerHp</v>
          </cell>
          <cell r="B120" t="str">
            <v>HP 낮을수록
공격력 증가</v>
          </cell>
          <cell r="C120" t="str">
            <v>In progress of translating…(120)</v>
          </cell>
        </row>
        <row r="121">
          <cell r="A121" t="str">
            <v>LevelPackUIName_AtkUpOnLowerHpBetter</v>
          </cell>
          <cell r="B121" t="str">
            <v>&lt;color=#FFC080&gt;상급&lt;/color&gt; HP 낮을수록
공격력 증가</v>
          </cell>
          <cell r="C121" t="str">
            <v>In progress of translating…(121)</v>
          </cell>
        </row>
        <row r="122">
          <cell r="A122" t="str">
            <v>LevelPackUIName_CritDmgUpOnLowerHp</v>
          </cell>
          <cell r="B122" t="str">
            <v>적 HP 낮을수록
치명타 대미지 증가</v>
          </cell>
          <cell r="C122" t="str">
            <v>In progress of translating…(122)</v>
          </cell>
        </row>
        <row r="123">
          <cell r="A123" t="str">
            <v>LevelPackUIName_CritDmgUpOnLowerHpBetter</v>
          </cell>
          <cell r="B123" t="str">
            <v>&lt;color=#FFC080&gt;상급&lt;/color&gt; 적 HP 낮을수록
치명타 대미지 증가</v>
          </cell>
          <cell r="C123" t="str">
            <v>In progress of translating…(123)</v>
          </cell>
        </row>
        <row r="124">
          <cell r="A124" t="str">
            <v>LevelPackUIName_InstantKill</v>
          </cell>
          <cell r="B124" t="str">
            <v>일정확률로 즉사</v>
          </cell>
          <cell r="C124" t="str">
            <v>In progress of translating…(124)</v>
          </cell>
        </row>
        <row r="125">
          <cell r="A125" t="str">
            <v>LevelPackUIName_InstantKillBetter</v>
          </cell>
          <cell r="B125" t="str">
            <v>&lt;color=#FFC080&gt;상급&lt;/color&gt; 일정확률로 즉사</v>
          </cell>
          <cell r="C125" t="str">
            <v>In progress of translating…(125)</v>
          </cell>
        </row>
        <row r="126">
          <cell r="A126" t="str">
            <v>LevelPackUIName_ImmortalWill</v>
          </cell>
          <cell r="B126" t="str">
            <v>불사의 의지</v>
          </cell>
          <cell r="C126" t="str">
            <v>In progress of translating…(126)</v>
          </cell>
        </row>
        <row r="127">
          <cell r="A127" t="str">
            <v>LevelPackUIName_ImmortalWillBetter</v>
          </cell>
          <cell r="B127" t="str">
            <v>&lt;color=#FFC080&gt;상급&lt;/color&gt; 불사의 의지</v>
          </cell>
          <cell r="C127" t="str">
            <v>In progress of translating…(127)</v>
          </cell>
        </row>
        <row r="128">
          <cell r="A128" t="str">
            <v>LevelPackUIName_HealAreaOnEncounter</v>
          </cell>
          <cell r="B128" t="str">
            <v>적 조우 시 회복지대</v>
          </cell>
          <cell r="C128" t="str">
            <v>In progress of translating…(128)</v>
          </cell>
        </row>
        <row r="129">
          <cell r="A129" t="str">
            <v>LevelPackUIName_MoveSpeedUpOnAttacked</v>
          </cell>
          <cell r="B129" t="str">
            <v>피격 시
이동 속도 증가</v>
          </cell>
          <cell r="C129" t="str">
            <v>In progress of translating…(129)</v>
          </cell>
        </row>
        <row r="130">
          <cell r="A130" t="str">
            <v>LevelPackUIName_MineOnMove</v>
          </cell>
          <cell r="B130" t="str">
            <v>이동 중 오브 설치</v>
          </cell>
          <cell r="C130" t="str">
            <v>In progress of translating…(130)</v>
          </cell>
        </row>
        <row r="131">
          <cell r="A131" t="str">
            <v>LevelPackUIName_SlowHitObject</v>
          </cell>
          <cell r="B131" t="str">
            <v>발사체 속도 감소</v>
          </cell>
          <cell r="C131" t="str">
            <v>In progress of translating…(131)</v>
          </cell>
        </row>
        <row r="132">
          <cell r="A132" t="str">
            <v>LevelPackUIName_Paralyze</v>
          </cell>
          <cell r="B132" t="str">
            <v>마비 효과</v>
          </cell>
          <cell r="C132" t="str">
            <v>In progress of translating…(132)</v>
          </cell>
        </row>
        <row r="133">
          <cell r="A133" t="str">
            <v>LevelPackUIName_Hold</v>
          </cell>
          <cell r="B133" t="str">
            <v>이동 불가 효과</v>
          </cell>
          <cell r="C133" t="str">
            <v>In progress of translating…(133)</v>
          </cell>
        </row>
        <row r="134">
          <cell r="A134" t="str">
            <v>LevelPackUIName_Transport</v>
          </cell>
          <cell r="B134" t="str">
            <v>몬스터 전이 효과</v>
          </cell>
          <cell r="C134" t="str">
            <v>In progress of translating…(134)</v>
          </cell>
        </row>
        <row r="135">
          <cell r="A135" t="str">
            <v>LevelPackUIName_SummonShield</v>
          </cell>
          <cell r="B135" t="str">
            <v>쉴드 소환</v>
          </cell>
          <cell r="C135" t="str">
            <v>In progress of translating…(135)</v>
          </cell>
        </row>
        <row r="136">
          <cell r="A136" t="str">
            <v>LevelPackUIDesc_Atk</v>
          </cell>
          <cell r="B136" t="str">
            <v>공격력이 증가합니다</v>
          </cell>
          <cell r="C136" t="str">
            <v>In progress of translating…(136)</v>
          </cell>
        </row>
        <row r="137">
          <cell r="A137" t="str">
            <v>LevelPackUIDesc_AtkBetter</v>
          </cell>
          <cell r="B137" t="str">
            <v>공격력이 많이 증가합니다</v>
          </cell>
          <cell r="C137" t="str">
            <v>In progress of translating…(137)</v>
          </cell>
        </row>
        <row r="138">
          <cell r="A138" t="str">
            <v>LevelPackUIDesc_AtkBest</v>
          </cell>
          <cell r="B138" t="str">
            <v>공격력이 매우 많이 증가합니다</v>
          </cell>
          <cell r="C138" t="str">
            <v>In progress of translating…(138)</v>
          </cell>
        </row>
        <row r="139">
          <cell r="A139" t="str">
            <v>LevelPackUIDesc_AtkSpeed</v>
          </cell>
          <cell r="B139" t="str">
            <v>공격 속도가 증가합니다</v>
          </cell>
          <cell r="C139" t="str">
            <v>In progress of translating…(139)</v>
          </cell>
        </row>
        <row r="140">
          <cell r="A140" t="str">
            <v>LevelPackUIDesc_AtkSpeedBetter</v>
          </cell>
          <cell r="B140" t="str">
            <v>공격 속도가 많이 증가합니다</v>
          </cell>
          <cell r="C140" t="str">
            <v>In progress of translating…(140)</v>
          </cell>
        </row>
        <row r="141">
          <cell r="A141" t="str">
            <v>LevelPackUIDesc_AtkSpeedBest</v>
          </cell>
          <cell r="B141" t="str">
            <v>공격 속도가 매우 많이 증가합니다</v>
          </cell>
          <cell r="C141" t="str">
            <v>In progress of translating…(141)</v>
          </cell>
        </row>
        <row r="142">
          <cell r="A142" t="str">
            <v>LevelPackUIDesc_Crit</v>
          </cell>
          <cell r="B142" t="str">
            <v>치명타 확률이 증가합니다</v>
          </cell>
          <cell r="C142" t="str">
            <v>In progress of translating…(142)</v>
          </cell>
        </row>
        <row r="143">
          <cell r="A143" t="str">
            <v>LevelPackUIDesc_CritBetter</v>
          </cell>
          <cell r="B143" t="str">
            <v>치명타 확률이 많이 증가합니다</v>
          </cell>
          <cell r="C143" t="str">
            <v>In progress of translating…(143)</v>
          </cell>
        </row>
        <row r="144">
          <cell r="A144" t="str">
            <v>LevelPackUIDesc_CritBest</v>
          </cell>
          <cell r="B144" t="str">
            <v>치명타 확률이 매우 많이 증가합니다</v>
          </cell>
          <cell r="C144" t="str">
            <v>In progress of translating…(144)</v>
          </cell>
        </row>
        <row r="145">
          <cell r="A145" t="str">
            <v>LevelPackUIDesc_MaxHp</v>
          </cell>
          <cell r="B145" t="str">
            <v>최대 체력이 증가합니다</v>
          </cell>
          <cell r="C145" t="str">
            <v>In progress of translating…(145)</v>
          </cell>
        </row>
        <row r="146">
          <cell r="A146" t="str">
            <v>LevelPackUIDesc_MaxHpBetter</v>
          </cell>
          <cell r="B146" t="str">
            <v>최대 체력이 많이 증가합니다</v>
          </cell>
          <cell r="C146" t="str">
            <v>In progress of translating…(146)</v>
          </cell>
        </row>
        <row r="147">
          <cell r="A147" t="str">
            <v>LevelPackUIDesc_MaxHpBest</v>
          </cell>
          <cell r="B147" t="str">
            <v>최대 체력이 매우 많이 증가합니다</v>
          </cell>
          <cell r="C147" t="str">
            <v>In progress of translating…(147)</v>
          </cell>
        </row>
        <row r="148">
          <cell r="A148" t="str">
            <v>LevelPackUIDesc_ReduceDmgProjectile</v>
          </cell>
          <cell r="B148" t="str">
            <v>발사체의 대미지가 감소합니다</v>
          </cell>
          <cell r="C148" t="str">
            <v>In progress of translating…(148)</v>
          </cell>
        </row>
        <row r="149">
          <cell r="A149" t="str">
            <v>LevelPackUIDesc_ReduceDmgClose</v>
          </cell>
          <cell r="B149" t="str">
            <v>몬스터와 충돌 시 대미지가 감소합니다</v>
          </cell>
          <cell r="C149" t="str">
            <v>In progress of translating…(149)</v>
          </cell>
        </row>
        <row r="150">
          <cell r="A150" t="str">
            <v>LevelPackUIDesc_ExtraGold</v>
          </cell>
          <cell r="B150" t="str">
            <v>골드 획득량이 증가합니다</v>
          </cell>
          <cell r="C150" t="str">
            <v>In progress of translating…(150)</v>
          </cell>
        </row>
        <row r="151">
          <cell r="A151" t="str">
            <v>LevelPackUIDesc_ItemChanceBoost</v>
          </cell>
          <cell r="B151" t="str">
            <v>아이템 획득 확률이 증가합니다</v>
          </cell>
          <cell r="C151" t="str">
            <v>In progress of translating…(151)</v>
          </cell>
        </row>
        <row r="152">
          <cell r="A152" t="str">
            <v>LevelPackUIDesc_HealChanceBoost</v>
          </cell>
          <cell r="B152" t="str">
            <v>회복구슬 획득 확률이 증가합니다</v>
          </cell>
          <cell r="C152" t="str">
            <v>In progress of translating…(152)</v>
          </cell>
        </row>
        <row r="153">
          <cell r="A153" t="str">
            <v>LevelPackUIDesc_MonsterThrough</v>
          </cell>
          <cell r="B153" t="str">
            <v>평타 공격이 몬스터를 관통합니다</v>
          </cell>
          <cell r="C153" t="str">
            <v>In progress of translating…(153)</v>
          </cell>
        </row>
        <row r="154">
          <cell r="A154" t="str">
            <v>LevelPackUIDesc_Ricochet</v>
          </cell>
          <cell r="B154" t="str">
            <v>평타 공격이 몬스터 명중 후 다른 몬스터로 향해갑니다</v>
          </cell>
          <cell r="C154" t="str">
            <v>In progress of translating…(154)</v>
          </cell>
        </row>
        <row r="155">
          <cell r="A155" t="str">
            <v>LevelPackUIDesc_BounceWallQuad</v>
          </cell>
          <cell r="B155" t="str">
            <v>평타 공격이 벽에 튕겨 날아갑니다</v>
          </cell>
          <cell r="C155" t="str">
            <v>In progress of translating…(155)</v>
          </cell>
        </row>
        <row r="156">
          <cell r="A156" t="str">
            <v>LevelPackUIDesc_Parallel</v>
          </cell>
          <cell r="B156" t="str">
            <v>평타 공격이 전방으로 더 발사됩니다</v>
          </cell>
          <cell r="C156" t="str">
            <v>In progress of translating…(156)</v>
          </cell>
        </row>
        <row r="157">
          <cell r="A157" t="str">
            <v>LevelPackUIDesc_DiagonalNwayGenerator</v>
          </cell>
          <cell r="B157" t="str">
            <v>평타 공격이 대각으로 더 발사됩니다</v>
          </cell>
          <cell r="C157" t="str">
            <v>In progress of translating…(157)</v>
          </cell>
        </row>
        <row r="158">
          <cell r="A158" t="str">
            <v>LevelPackUIDesc_LeftRightNwayGenerator</v>
          </cell>
          <cell r="B158" t="str">
            <v>평타 공격이 좌우로 더 발사됩니다</v>
          </cell>
          <cell r="C158" t="str">
            <v>In progress of translating…(158)</v>
          </cell>
        </row>
        <row r="159">
          <cell r="A159" t="str">
            <v>LevelPackUIDesc_BackNwayGenerator</v>
          </cell>
          <cell r="B159" t="str">
            <v>평타 공격이 후방으로 더 발사됩니다</v>
          </cell>
          <cell r="C159" t="str">
            <v>In progress of translating…(159)</v>
          </cell>
        </row>
        <row r="160">
          <cell r="A160" t="str">
            <v>LevelPackUIDesc_Repeat</v>
          </cell>
          <cell r="B160" t="str">
            <v>평타 공격이 한 번 더 반복됩니다</v>
          </cell>
          <cell r="C160" t="str">
            <v>In progress of translating…(160)</v>
          </cell>
        </row>
        <row r="161">
          <cell r="A161" t="str">
            <v>LevelPackUIDesc_HealOnKill</v>
          </cell>
          <cell r="B161" t="str">
            <v>몬스터를 죽일 때 회복합니다</v>
          </cell>
          <cell r="C161" t="str">
            <v>In progress of translating…(161)</v>
          </cell>
        </row>
        <row r="162">
          <cell r="A162" t="str">
            <v>LevelPackUIDesc_HealOnKillBetter</v>
          </cell>
          <cell r="B162" t="str">
            <v>몬스터를 죽일 때 더 많이 회복합니다</v>
          </cell>
          <cell r="C162" t="str">
            <v>In progress of translating…(162)</v>
          </cell>
        </row>
        <row r="163">
          <cell r="A163" t="str">
            <v>LevelPackUIDesc_AtkSpeedUpOnEncounter</v>
          </cell>
          <cell r="B163" t="str">
            <v>몬스터 조우 시 공격 속도가 증가합니다</v>
          </cell>
          <cell r="C163" t="str">
            <v>In progress of translating…(163)</v>
          </cell>
        </row>
        <row r="164">
          <cell r="A164" t="str">
            <v>LevelPackUIDesc_AtkSpeedUpOnEncounterBetter</v>
          </cell>
          <cell r="B164" t="str">
            <v>몬스터 조우 시 공격 속도가 더 많이 증가합니다</v>
          </cell>
          <cell r="C164" t="str">
            <v>In progress of translating…(164)</v>
          </cell>
        </row>
        <row r="165">
          <cell r="A165" t="str">
            <v>LevelPackUIDesc_VampireOnAttack</v>
          </cell>
          <cell r="B165" t="str">
            <v>몬스터 공격 시 대미지의 일부를 흡수합니다</v>
          </cell>
          <cell r="C165" t="str">
            <v>In progress of translating…(165)</v>
          </cell>
        </row>
        <row r="166">
          <cell r="A166" t="str">
            <v>LevelPackUIDesc_VampireOnAttackBetter</v>
          </cell>
          <cell r="B166" t="str">
            <v>몬스터 공격 시 대미지의 일부를 더 많이 흡수합니다</v>
          </cell>
          <cell r="C166" t="str">
            <v>In progress of translating…(166)</v>
          </cell>
        </row>
        <row r="167">
          <cell r="A167" t="str">
            <v>LevelPackUIDesc_RecoverOnAttacked</v>
          </cell>
          <cell r="B167" t="str">
            <v>HP를 잃을 때 대미지의 일부를 서서히 회복합니다</v>
          </cell>
          <cell r="C167" t="str">
            <v>In progress of translating…(167)</v>
          </cell>
        </row>
        <row r="168">
          <cell r="A168" t="str">
            <v>LevelPackUIDesc_RecoverOnAttackedBetter</v>
          </cell>
          <cell r="B168" t="str">
            <v>HP를 잃을 때 대미지의 일부를 서서히 더 많이 회복합니다</v>
          </cell>
          <cell r="C168" t="str">
            <v>In progress of translating…(168)</v>
          </cell>
        </row>
        <row r="169">
          <cell r="A169" t="str">
            <v>LevelPackUIDesc_ReflectOnAttacked</v>
          </cell>
          <cell r="B169" t="str">
            <v>몬스터에게 피격 시 대미지의 일부를 반사합니다</v>
          </cell>
          <cell r="C169" t="str">
            <v>In progress of translating…(169)</v>
          </cell>
        </row>
        <row r="170">
          <cell r="A170" t="str">
            <v>LevelPackUIDesc_ReflectOnAttackedBetter</v>
          </cell>
          <cell r="B170" t="str">
            <v>몬스터에게 피격 시 대미지의 일부를 더 많이 반사합니다</v>
          </cell>
          <cell r="C170" t="str">
            <v>In progress of translating…(170)</v>
          </cell>
        </row>
        <row r="171">
          <cell r="A171" t="str">
            <v>LevelPackUIDesc_AtkUpOnLowerHp</v>
          </cell>
          <cell r="B171" t="str">
            <v>HP가 낮을수록 공격력이 증가합니다</v>
          </cell>
          <cell r="C171" t="str">
            <v>In progress of translating…(171)</v>
          </cell>
        </row>
        <row r="172">
          <cell r="A172" t="str">
            <v>LevelPackUIDesc_AtkUpOnLowerHpBetter</v>
          </cell>
          <cell r="B172" t="str">
            <v>HP가 낮을수록 공격력이 더 많이 증가합니다</v>
          </cell>
          <cell r="C172" t="str">
            <v>In progress of translating…(172)</v>
          </cell>
        </row>
        <row r="173">
          <cell r="A173" t="str">
            <v>LevelPackUIDesc_CritDmgUpOnLowerHp</v>
          </cell>
          <cell r="B173" t="str">
            <v>상대의 HP가 낮을수록 치명타 대미지가 증가합니다</v>
          </cell>
          <cell r="C173" t="str">
            <v>In progress of translating…(173)</v>
          </cell>
        </row>
        <row r="174">
          <cell r="A174" t="str">
            <v>LevelPackUIDesc_CritDmgUpOnLowerHpBetter</v>
          </cell>
          <cell r="B174" t="str">
            <v>상대의 HP가 낮을수록 치명타 대미지가 더 많이 증가합니다</v>
          </cell>
          <cell r="C174" t="str">
            <v>In progress of translating…(174)</v>
          </cell>
        </row>
        <row r="175">
          <cell r="A175" t="str">
            <v>LevelPackUIDesc_InstantKill</v>
          </cell>
          <cell r="B175" t="str">
            <v>몬스터를 확률로 한 방에 죽입니다</v>
          </cell>
          <cell r="C175" t="str">
            <v>In progress of translating…(175)</v>
          </cell>
        </row>
        <row r="176">
          <cell r="A176" t="str">
            <v>LevelPackUIDesc_InstantKillBetter</v>
          </cell>
          <cell r="B176" t="str">
            <v>몬스터를 더 높은 확률로 한 방에 죽입니다</v>
          </cell>
          <cell r="C176" t="str">
            <v>In progress of translating…(176)</v>
          </cell>
        </row>
        <row r="177">
          <cell r="A177" t="str">
            <v>LevelPackUIDesc_ImmortalWill</v>
          </cell>
          <cell r="B177" t="str">
            <v>HP가 0 이 될 때 확률로 살아납니다</v>
          </cell>
          <cell r="C177" t="str">
            <v>In progress of translating…(177)</v>
          </cell>
        </row>
        <row r="178">
          <cell r="A178" t="str">
            <v>LevelPackUIDesc_ImmortalWillBetter</v>
          </cell>
          <cell r="B178" t="str">
            <v>HP가 0 이 될 때 더 높은 확률로 살아납니다</v>
          </cell>
          <cell r="C178" t="str">
            <v>In progress of translating…(178)</v>
          </cell>
        </row>
        <row r="179">
          <cell r="A179" t="str">
            <v>LevelPackUIDesc_HealAreaOnEncounter</v>
          </cell>
          <cell r="B179" t="str">
            <v>몬스터 조우 시 회복지대가 생성됩니다</v>
          </cell>
          <cell r="C179" t="str">
            <v>In progress of translating…(179)</v>
          </cell>
        </row>
        <row r="180">
          <cell r="A180" t="str">
            <v>LevelPackUIDesc_MoveSpeedUpOnAttacked</v>
          </cell>
          <cell r="B180" t="str">
            <v>HP를 잃을 때 이동 속도가 증가합니다</v>
          </cell>
          <cell r="C180" t="str">
            <v>In progress of translating…(180)</v>
          </cell>
        </row>
        <row r="181">
          <cell r="A181" t="str">
            <v>LevelPackUIDesc_MineOnMove</v>
          </cell>
          <cell r="B181" t="str">
            <v>이동 시 공격구체를 설치합니다</v>
          </cell>
          <cell r="C181" t="str">
            <v>In progress of translating…(181)</v>
          </cell>
        </row>
        <row r="182">
          <cell r="A182" t="str">
            <v>LevelPackUIDesc_SlowHitObject</v>
          </cell>
          <cell r="B182" t="str">
            <v>몬스터의 발사체 속도가 줄어듭니다</v>
          </cell>
          <cell r="C182" t="str">
            <v>In progress of translating…(182)</v>
          </cell>
        </row>
        <row r="183">
          <cell r="A183" t="str">
            <v>LevelPackUIDesc_Paralyze</v>
          </cell>
          <cell r="B183" t="str">
            <v>공격에 마비 효과를 부여합니다</v>
          </cell>
          <cell r="C183" t="str">
            <v>In progress of translating…(183)</v>
          </cell>
        </row>
        <row r="184">
          <cell r="A184" t="str">
            <v>LevelPackUIDesc_Hold</v>
          </cell>
          <cell r="B184" t="str">
            <v>공격에 이동 불가 효과를 부여합니다</v>
          </cell>
          <cell r="C184" t="str">
            <v>In progress of translating…(184)</v>
          </cell>
        </row>
        <row r="185">
          <cell r="A185" t="str">
            <v>LevelPackUIDesc_Transport</v>
          </cell>
          <cell r="B185" t="str">
            <v>공격에 몬스터 전이 효과를 부여합니다</v>
          </cell>
          <cell r="C185" t="str">
            <v>In progress of translating…(185)</v>
          </cell>
        </row>
        <row r="186">
          <cell r="A186" t="str">
            <v>LevelPackUIDesc_SummonShield</v>
          </cell>
          <cell r="B186" t="str">
            <v>주기적으로 발사체를 막는 쉴드를 소환합니다</v>
          </cell>
          <cell r="C186" t="str">
            <v>In progress of translating…(186)</v>
          </cell>
        </row>
        <row r="187">
          <cell r="A187" t="str">
            <v>Chapter1Name</v>
          </cell>
          <cell r="B187" t="str">
            <v>드넓은 평야</v>
          </cell>
          <cell r="C187" t="str">
            <v>In progress of translating…(187)</v>
          </cell>
        </row>
        <row r="188">
          <cell r="A188" t="str">
            <v>Chapter2Name</v>
          </cell>
          <cell r="B188" t="str">
            <v>드넓은 평야2</v>
          </cell>
          <cell r="C188" t="str">
            <v>In progress of translating…(188)</v>
          </cell>
        </row>
        <row r="189">
          <cell r="A189" t="str">
            <v>Chapter3Name</v>
          </cell>
          <cell r="B189" t="str">
            <v>드넓은 평야3</v>
          </cell>
          <cell r="C189" t="str">
            <v>In progress of translating…(189)</v>
          </cell>
        </row>
        <row r="190">
          <cell r="A190" t="str">
            <v>Chapter4Name</v>
          </cell>
          <cell r="B190" t="str">
            <v>드넓은 평야4</v>
          </cell>
          <cell r="C190" t="str">
            <v>In progress of translating…(190)</v>
          </cell>
        </row>
        <row r="191">
          <cell r="A191" t="str">
            <v>Chapter5Name</v>
          </cell>
          <cell r="B191" t="str">
            <v>드넓은 평야5</v>
          </cell>
          <cell r="C191" t="str">
            <v>In progress of translating…(191)</v>
          </cell>
        </row>
        <row r="192">
          <cell r="A192" t="str">
            <v>Chapter6Name</v>
          </cell>
          <cell r="B192" t="str">
            <v>드넓은 평야6</v>
          </cell>
          <cell r="C192" t="str">
            <v>In progress of translating…(192)</v>
          </cell>
        </row>
        <row r="193">
          <cell r="A193" t="str">
            <v>Chapter7Name</v>
          </cell>
          <cell r="B193" t="str">
            <v>드넓은 평야7</v>
          </cell>
          <cell r="C193" t="str">
            <v>In progress of translating…(193)</v>
          </cell>
        </row>
        <row r="194">
          <cell r="A194" t="str">
            <v>Chapter8Name</v>
          </cell>
          <cell r="B194" t="str">
            <v>드넓은 평야8</v>
          </cell>
          <cell r="C194" t="str">
            <v>In progress of translating…(194)</v>
          </cell>
        </row>
        <row r="195">
          <cell r="A195" t="str">
            <v>Chapter9Name</v>
          </cell>
          <cell r="B195" t="str">
            <v>드넓은 평야9</v>
          </cell>
          <cell r="C195" t="str">
            <v>In progress of translating…(195)</v>
          </cell>
        </row>
        <row r="196">
          <cell r="A196" t="str">
            <v>Chapter10Name</v>
          </cell>
          <cell r="B196" t="str">
            <v>드넓은 평야10</v>
          </cell>
          <cell r="C196" t="str">
            <v>In progress of translating…(196)</v>
          </cell>
        </row>
        <row r="197">
          <cell r="A197" t="str">
            <v>Chapter11Name</v>
          </cell>
          <cell r="B197" t="str">
            <v>드넓은 평야11</v>
          </cell>
          <cell r="C197" t="str">
            <v>In progress of translating…(197)</v>
          </cell>
        </row>
        <row r="198">
          <cell r="A198" t="str">
            <v>Chapter12Name</v>
          </cell>
          <cell r="B198" t="str">
            <v>드넓은 평야12</v>
          </cell>
          <cell r="C198" t="str">
            <v>In progress of translating…(198)</v>
          </cell>
        </row>
        <row r="199">
          <cell r="A199" t="str">
            <v>Chapter13Name</v>
          </cell>
          <cell r="B199" t="str">
            <v>드넓은 평야13</v>
          </cell>
          <cell r="C199" t="str">
            <v>In progress of translating…(199)</v>
          </cell>
        </row>
        <row r="200">
          <cell r="A200" t="str">
            <v>Chapter14Name</v>
          </cell>
          <cell r="B200" t="str">
            <v>드넓은 평야14</v>
          </cell>
          <cell r="C200" t="str">
            <v>In progress of translating…(200)</v>
          </cell>
        </row>
        <row r="201">
          <cell r="A201" t="str">
            <v>Chapter15Name</v>
          </cell>
          <cell r="B201" t="str">
            <v>드넓은 평야15</v>
          </cell>
          <cell r="C201" t="str">
            <v>In progress of translating…(201)</v>
          </cell>
        </row>
        <row r="202">
          <cell r="A202" t="str">
            <v>Chapter16Name</v>
          </cell>
          <cell r="B202" t="str">
            <v>드넓은 평야16</v>
          </cell>
          <cell r="C202" t="str">
            <v>In progress of translating…(202)</v>
          </cell>
        </row>
        <row r="203">
          <cell r="A203" t="str">
            <v>Chapter17Name</v>
          </cell>
          <cell r="B203" t="str">
            <v>드넓은 평야17</v>
          </cell>
          <cell r="C203" t="str">
            <v>In progress of translating…(203)</v>
          </cell>
        </row>
        <row r="204">
          <cell r="A204" t="str">
            <v>Chapter18Name</v>
          </cell>
          <cell r="B204" t="str">
            <v>드넓은 평야18</v>
          </cell>
          <cell r="C204" t="str">
            <v>In progress of translating…(204)</v>
          </cell>
        </row>
        <row r="205">
          <cell r="A205" t="str">
            <v>Chapter19Name</v>
          </cell>
          <cell r="B205" t="str">
            <v>드넓은 평야19</v>
          </cell>
          <cell r="C205" t="str">
            <v>In progress of translating…(205)</v>
          </cell>
        </row>
        <row r="206">
          <cell r="A206" t="str">
            <v>Chapter20Name</v>
          </cell>
          <cell r="B206" t="str">
            <v>드넓은 평야20</v>
          </cell>
          <cell r="C206" t="str">
            <v>In progress of translating…(206)</v>
          </cell>
        </row>
        <row r="207">
          <cell r="A207" t="str">
            <v>Chapter21Name</v>
          </cell>
          <cell r="B207" t="str">
            <v>드넓은 평야21</v>
          </cell>
          <cell r="C207" t="str">
            <v>In progress of translating…(207)</v>
          </cell>
        </row>
        <row r="208">
          <cell r="A208" t="str">
            <v>Chapter22Name</v>
          </cell>
          <cell r="B208" t="str">
            <v>드넓은 평야22</v>
          </cell>
          <cell r="C208" t="str">
            <v>In progress of translating…(208)</v>
          </cell>
        </row>
        <row r="209">
          <cell r="A209" t="str">
            <v>Chapter23Name</v>
          </cell>
          <cell r="B209" t="str">
            <v>드넓은 평야23</v>
          </cell>
          <cell r="C209" t="str">
            <v>In progress of translating…(209)</v>
          </cell>
        </row>
        <row r="210">
          <cell r="A210" t="str">
            <v>Chapter24Name</v>
          </cell>
          <cell r="B210" t="str">
            <v>드넓은 평야24</v>
          </cell>
          <cell r="C210" t="str">
            <v>In progress of translating…(210)</v>
          </cell>
        </row>
        <row r="211">
          <cell r="A211" t="str">
            <v>Chapter25Name</v>
          </cell>
          <cell r="B211" t="str">
            <v>드넓은 평야25</v>
          </cell>
          <cell r="C211" t="str">
            <v>In progress of translating…(211)</v>
          </cell>
        </row>
        <row r="212">
          <cell r="A212" t="str">
            <v>Chapter26Name</v>
          </cell>
          <cell r="B212" t="str">
            <v>드넓은 평야26</v>
          </cell>
          <cell r="C212" t="str">
            <v>In progress of translating…(212)</v>
          </cell>
        </row>
        <row r="213">
          <cell r="A213" t="str">
            <v>Chapter27Name</v>
          </cell>
          <cell r="B213" t="str">
            <v>드넓은 평야27</v>
          </cell>
          <cell r="C213" t="str">
            <v>In progress of translating…(213)</v>
          </cell>
        </row>
        <row r="214">
          <cell r="A214" t="str">
            <v>Chapter28Name</v>
          </cell>
          <cell r="B214" t="str">
            <v>드넓은 평야28</v>
          </cell>
          <cell r="C214" t="str">
            <v>In progress of translating…(214)</v>
          </cell>
        </row>
        <row r="215">
          <cell r="A215" t="str">
            <v>Chapter29Name</v>
          </cell>
          <cell r="B215" t="str">
            <v>드넓은 평야29</v>
          </cell>
          <cell r="C215" t="str">
            <v>In progress of translating…(215)</v>
          </cell>
        </row>
        <row r="216">
          <cell r="A216" t="str">
            <v>Chapter1Desc</v>
          </cell>
          <cell r="B216" t="str">
            <v>하얀 눈보라는 휘날리는 설원입니다. 래빗 무리가 몰려오고 있으니 {0} 등을 이용해서 저지하세요.</v>
          </cell>
          <cell r="C216" t="str">
            <v>In progress of translating…(216)</v>
          </cell>
        </row>
        <row r="217">
          <cell r="A217" t="str">
            <v>Chapter2Desc</v>
          </cell>
          <cell r="B217" t="str">
            <v>챕터2 디스크립션 {0} 등을 이용해서 저지하세요.</v>
          </cell>
          <cell r="C217" t="str">
            <v>In progress of translating…(217)</v>
          </cell>
        </row>
        <row r="218">
          <cell r="A218" t="str">
            <v>Chapter3Desc</v>
          </cell>
          <cell r="B218" t="str">
            <v>챕터3 디스크립션 {0} 등을 이용해서 저지하세요.</v>
          </cell>
          <cell r="C218" t="str">
            <v>In progress of translating…(218)</v>
          </cell>
        </row>
        <row r="219">
          <cell r="A219" t="str">
            <v>Chapter4Desc</v>
          </cell>
          <cell r="B219" t="str">
            <v>챕터4 디스크립션 {0} 등을 이용해서 저지하세요.</v>
          </cell>
          <cell r="C219" t="str">
            <v>In progress of translating…(219)</v>
          </cell>
        </row>
        <row r="220">
          <cell r="A220" t="str">
            <v>Chapter5Desc</v>
          </cell>
          <cell r="B220" t="str">
            <v>챕터5 디스크립션 {0} 등을 이용해서 저지하세요.</v>
          </cell>
          <cell r="C220" t="str">
            <v>In progress of translating…(220)</v>
          </cell>
        </row>
        <row r="221">
          <cell r="A221" t="str">
            <v>Chapter6Desc</v>
          </cell>
          <cell r="B221" t="str">
            <v>챕터6 디스크립션 {0} 등을 이용해서 저지하세요.</v>
          </cell>
          <cell r="C221" t="str">
            <v>In progress of translating…(221)</v>
          </cell>
        </row>
        <row r="222">
          <cell r="A222" t="str">
            <v>Chapter7Desc</v>
          </cell>
          <cell r="B222" t="str">
            <v>6개의 관문을 통과해야 합니다 래빗 무리가 몰려오고 있으니 {0} 등을 이용해서 저지하세요.</v>
          </cell>
          <cell r="C222" t="str">
            <v>In progress of translating…(222)</v>
          </cell>
        </row>
        <row r="223">
          <cell r="A223" t="str">
            <v>Chapter8Desc</v>
          </cell>
          <cell r="B223" t="str">
            <v>챕터8 디스크립션 {0} 등을 이용해서 저지하세요.</v>
          </cell>
          <cell r="C223" t="str">
            <v>In progress of translating…(223)</v>
          </cell>
        </row>
        <row r="224">
          <cell r="A224" t="str">
            <v>Chapter9Desc</v>
          </cell>
          <cell r="B224" t="str">
            <v>챕터9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Chapter10Desc</v>
          </cell>
          <cell r="B225" t="str">
            <v>챕터10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Chapter11Desc</v>
          </cell>
          <cell r="B226" t="str">
            <v>챕터11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Chapter12Desc</v>
          </cell>
          <cell r="B227" t="str">
            <v>챕터12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Chapter13Desc</v>
          </cell>
          <cell r="B228" t="str">
            <v>챕터13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Chapter14Desc</v>
          </cell>
          <cell r="B229" t="str">
            <v>챕터14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Chapter15Desc</v>
          </cell>
          <cell r="B230" t="str">
            <v>챕터15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Chapter16Desc</v>
          </cell>
          <cell r="B231" t="str">
            <v>챕터16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Chapter17Desc</v>
          </cell>
          <cell r="B232" t="str">
            <v>챕터17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Chapter18Desc</v>
          </cell>
          <cell r="B233" t="str">
            <v>챕터18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Chapter19Desc</v>
          </cell>
          <cell r="B234" t="str">
            <v>챕터19 디스크립션 {0} 등을 이용해서 저지하세요.</v>
          </cell>
          <cell r="C234" t="str">
            <v>In progress of translating…(234)</v>
          </cell>
        </row>
        <row r="235">
          <cell r="A235" t="str">
            <v>Chapter20Desc</v>
          </cell>
          <cell r="B235" t="str">
            <v>챕터20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Chapter21Desc</v>
          </cell>
          <cell r="B236" t="str">
            <v>챕터21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Chapter22Desc</v>
          </cell>
          <cell r="B237" t="str">
            <v>챕터22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Chapter23Desc</v>
          </cell>
          <cell r="B238" t="str">
            <v>챕터23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Chapter24Desc</v>
          </cell>
          <cell r="B239" t="str">
            <v>챕터24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Chapter25Desc</v>
          </cell>
          <cell r="B240" t="str">
            <v>챕터25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Chapter26Desc</v>
          </cell>
          <cell r="B241" t="str">
            <v>챕터26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Chapter27Desc</v>
          </cell>
          <cell r="B242" t="str">
            <v>챕터27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Chapter28Desc</v>
          </cell>
          <cell r="B243" t="str">
            <v>챕터28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Chapter29Desc</v>
          </cell>
          <cell r="B244" t="str">
            <v>챕터29 디스크립션 {0} 등을 이용해서 저지하세요.</v>
          </cell>
          <cell r="C244" t="str">
            <v>In progress of translating…(244)</v>
          </cell>
        </row>
        <row r="245">
          <cell r="A245" t="str">
            <v>CharName_Ganfaul</v>
          </cell>
          <cell r="B245" t="str">
            <v>간파울</v>
          </cell>
          <cell r="C245" t="str">
            <v>Ganfaul</v>
          </cell>
        </row>
        <row r="246">
          <cell r="A246" t="str">
            <v>CharDesc_Ganfaul</v>
          </cell>
          <cell r="B246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6" t="str">
            <v>In progress of translating…(246)</v>
          </cell>
        </row>
        <row r="247">
          <cell r="A247" t="str">
            <v>CharName_KeepSeries</v>
          </cell>
          <cell r="B247" t="str">
            <v>킵시리즈</v>
          </cell>
          <cell r="C247" t="str">
            <v>KeepSeries</v>
          </cell>
        </row>
        <row r="248">
          <cell r="A248" t="str">
            <v>CharDesc_KeepSeries</v>
          </cell>
          <cell r="B248" t="str">
            <v>킵시리즈의 설명 우다다다
간파울 아저씨한테 받은 총으로 광역 공격을 한다</v>
          </cell>
          <cell r="C248" t="str">
            <v>In progress of translating…(248)</v>
          </cell>
        </row>
        <row r="249">
          <cell r="A249" t="str">
            <v>CharName_BigBatSuccubus</v>
          </cell>
          <cell r="B249" t="str">
            <v>빅뱃서큐버스</v>
          </cell>
          <cell r="C249" t="str">
            <v>BigBatSuccubus</v>
          </cell>
        </row>
        <row r="250">
          <cell r="A250" t="str">
            <v>CharDesc_BigBatSuccubus</v>
          </cell>
          <cell r="B250" t="str">
            <v>빅뱃서큐버스의 설명 우다다다
연타 공격을 사용한다</v>
          </cell>
          <cell r="C250" t="str">
            <v>In progress of translating…(250)</v>
          </cell>
        </row>
        <row r="251">
          <cell r="A251" t="str">
            <v>CharName_Bei</v>
          </cell>
          <cell r="B251" t="str">
            <v>베이</v>
          </cell>
          <cell r="C251" t="str">
            <v>Bei</v>
          </cell>
        </row>
        <row r="252">
          <cell r="A252" t="str">
            <v>CharDesc_Bei</v>
          </cell>
          <cell r="B252" t="str">
            <v>베이의 설명 우다다다
장판 공격을 사용한다</v>
          </cell>
          <cell r="C252" t="str">
            <v>In progress of translating…(252)</v>
          </cell>
        </row>
        <row r="253">
          <cell r="A253" t="str">
            <v>BossName_Madcap</v>
          </cell>
          <cell r="B253" t="str">
            <v>매드캡</v>
          </cell>
          <cell r="C253" t="str">
            <v>In progress of translating…(253)</v>
          </cell>
        </row>
        <row r="254">
          <cell r="A254" t="str">
            <v>BossDesc_Madcap</v>
          </cell>
          <cell r="B254" t="str">
            <v>공격을 받으면 지면 아래로 숨는 능력을 가지고 있습니다. {0} 등 장판 공격을 하는 캐릭터를 사용하세요!</v>
          </cell>
          <cell r="C254" t="str">
            <v>In progress of translating…(254)</v>
          </cell>
        </row>
        <row r="255">
          <cell r="A255" t="str">
            <v>PenaltyUIName_One</v>
          </cell>
          <cell r="B255" t="str">
            <v>&lt;color=#FF0000&gt;{0}&lt;/color&gt; 계열 캐릭터의 &lt;color=#FF0000&gt;대미지 피해 {1}배&lt;/color&gt;</v>
          </cell>
          <cell r="C255" t="str">
            <v>In progress of translating…(255)</v>
          </cell>
        </row>
        <row r="256">
          <cell r="A256" t="str">
            <v>PenaltyUIMind_One</v>
          </cell>
          <cell r="B256" t="str">
            <v>던전의 으스스한 기운으로 &lt;color=#FF0000&gt;{0}&lt;/color&gt; 계열이 &lt;color=#FF0000&gt;더 많은 대미지&lt;/color&gt;를 입게 됩니다</v>
          </cell>
          <cell r="C256" t="str">
            <v>In progress of translating…(256)</v>
          </cell>
        </row>
        <row r="257">
          <cell r="A257" t="str">
            <v>PenaltyUIRepre_OneOfTwo</v>
          </cell>
          <cell r="B257" t="str">
            <v>&lt;color=#FF0000&gt;{0}&lt;/color&gt; 또는 &lt;color=#FF0000&gt;{1}&lt;/color&gt; 계열 캐릭터의 &lt;color=#FF0000&gt;대미지 피해 {2}배&lt;/color&gt;</v>
          </cell>
          <cell r="C257" t="str">
            <v>In progress of translating…(257)</v>
          </cell>
        </row>
        <row r="258">
          <cell r="A258" t="str">
            <v>PenaltyUIName_Two</v>
          </cell>
          <cell r="B258" t="str">
            <v>&lt;color=#FF0000&gt;{0}&lt;/color&gt;,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PenaltyUIMind_Two</v>
          </cell>
          <cell r="B259" t="str">
            <v>던전의 으스스한 기운으로 &lt;color=#FF0000&gt;{0}&lt;/color&gt;, &lt;color=#FF0000&gt;{1}&lt;/color&gt; 계열이 &lt;color=#FF0000&gt;더 많은 대미지&lt;/color&gt;를 입게 됩니다</v>
          </cell>
          <cell r="C259" t="str">
            <v>In progress of translating…(259)</v>
          </cell>
        </row>
        <row r="260">
          <cell r="A260" t="str">
            <v>PenaltyUIRepre_TwoOfFour</v>
          </cell>
          <cell r="B26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0" t="str">
            <v>In progress of translating…(260)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</row>
        <row r="9"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</row>
        <row r="10"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</row>
        <row r="11"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</row>
        <row r="12"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</row>
        <row r="13"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</row>
        <row r="14"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</row>
        <row r="15"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</row>
        <row r="16"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</row>
        <row r="17"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</row>
        <row r="18"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</row>
        <row r="19"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</row>
        <row r="89"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</row>
        <row r="90"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</row>
        <row r="91"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</row>
        <row r="107"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</row>
        <row r="108"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</row>
        <row r="109"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</row>
        <row r="110"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</row>
        <row r="111"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</row>
        <row r="112"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</row>
        <row r="113"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</row>
        <row r="114"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</row>
        <row r="115"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</row>
        <row r="116"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</row>
        <row r="117"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</row>
        <row r="118"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</row>
        <row r="119"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</row>
        <row r="120"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</row>
        <row r="121"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</row>
        <row r="122"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</row>
        <row r="123"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</row>
        <row r="124"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</row>
        <row r="125"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</row>
        <row r="126"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</row>
        <row r="127"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</row>
        <row r="128"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</row>
        <row r="129"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</row>
        <row r="130"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</row>
        <row r="131"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</row>
        <row r="132"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</row>
        <row r="133"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</row>
        <row r="137"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</row>
        <row r="138"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</row>
        <row r="139"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</row>
        <row r="140"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</row>
        <row r="141"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</row>
        <row r="143"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</row>
        <row r="144"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</row>
        <row r="145"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</row>
        <row r="146"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</row>
        <row r="147"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</row>
        <row r="148"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</row>
        <row r="149"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</row>
        <row r="150"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</row>
        <row r="151"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</row>
        <row r="157"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</row>
        <row r="158"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</row>
        <row r="159"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</row>
        <row r="160"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</row>
        <row r="161"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</row>
        <row r="162"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</row>
        <row r="163"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</row>
        <row r="164"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</row>
        <row r="165"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</row>
        <row r="166"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</row>
        <row r="167"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</row>
        <row r="168"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</row>
        <row r="169"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</row>
        <row r="170"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</row>
        <row r="171"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</row>
        <row r="175"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</row>
        <row r="176"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</row>
        <row r="177"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</row>
        <row r="178"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</row>
        <row r="179"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</row>
        <row r="180"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</row>
        <row r="181"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</row>
        <row r="185"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</row>
        <row r="186"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</row>
        <row r="187"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</row>
        <row r="188"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</row>
        <row r="189"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</row>
        <row r="191"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</row>
        <row r="192"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</row>
        <row r="193"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</row>
        <row r="194"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</row>
        <row r="195"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</row>
        <row r="196"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</row>
        <row r="197"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</row>
        <row r="198"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</row>
        <row r="199"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</row>
        <row r="200"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</row>
        <row r="201"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</row>
        <row r="202"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</row>
        <row r="203"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</row>
        <row r="204"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</row>
        <row r="205"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</row>
        <row r="206"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</row>
        <row r="207"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</row>
        <row r="208"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</row>
        <row r="209"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</row>
        <row r="210"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</row>
        <row r="211"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</row>
        <row r="212"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</row>
        <row r="213"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</row>
        <row r="214"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</row>
        <row r="215"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</row>
        <row r="216"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</row>
        <row r="217"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</row>
        <row r="218"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</row>
        <row r="219"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</row>
        <row r="220"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</row>
        <row r="221"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</row>
        <row r="222"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</row>
        <row r="223"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</row>
        <row r="224"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</row>
        <row r="225"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</row>
        <row r="226"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</row>
        <row r="227"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</row>
        <row r="228"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</row>
        <row r="229"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</row>
        <row r="230"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</row>
        <row r="231"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</row>
        <row r="232"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</row>
        <row r="233"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</row>
        <row r="234"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</row>
        <row r="235"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</row>
        <row r="236"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</row>
        <row r="237"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</row>
        <row r="238"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</row>
        <row r="239"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</row>
        <row r="240"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</row>
        <row r="241"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</row>
        <row r="242"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</row>
        <row r="243"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</row>
        <row r="244"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</row>
        <row r="245"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</row>
        <row r="246"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</row>
        <row r="247"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</row>
        <row r="248"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</row>
        <row r="249"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</row>
        <row r="250"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</row>
        <row r="251"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</row>
        <row r="252"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</row>
        <row r="253"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</row>
        <row r="254"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</row>
        <row r="255"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</row>
        <row r="256"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</row>
        <row r="257"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</row>
        <row r="258"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</row>
        <row r="259"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</row>
        <row r="260"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</row>
        <row r="261"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</row>
        <row r="262"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</row>
        <row r="263"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</row>
        <row r="264"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</row>
        <row r="265"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</row>
        <row r="266"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</row>
        <row r="267"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</row>
        <row r="274"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</row>
        <row r="275"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</row>
        <row r="276"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</row>
        <row r="277"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</row>
        <row r="278"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</row>
        <row r="279"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</row>
        <row r="280"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</row>
        <row r="281"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</row>
        <row r="282"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</row>
        <row r="283"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</row>
        <row r="284"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</row>
        <row r="285"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</row>
        <row r="286"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</row>
        <row r="287"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</row>
        <row r="288"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</row>
        <row r="289"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</row>
        <row r="290"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</row>
        <row r="291"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</row>
        <row r="292"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</row>
        <row r="293"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</row>
        <row r="294"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</row>
        <row r="295"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</row>
        <row r="296"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</row>
        <row r="297"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</row>
        <row r="298"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</row>
        <row r="299"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</row>
        <row r="300"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</row>
        <row r="301"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</row>
        <row r="302"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</row>
        <row r="303"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</row>
        <row r="304"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</row>
        <row r="305"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</row>
        <row r="306"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</row>
        <row r="307"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</row>
        <row r="308"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</row>
        <row r="309"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</row>
        <row r="310"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</row>
        <row r="311"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</row>
        <row r="312"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</row>
        <row r="313"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</row>
        <row r="314"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</row>
        <row r="315"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</row>
        <row r="316"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</row>
        <row r="317"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</row>
        <row r="318"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</row>
        <row r="319"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</row>
        <row r="320"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</row>
        <row r="321"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</row>
        <row r="322"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</row>
        <row r="323"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</row>
        <row r="324"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</row>
        <row r="325"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</row>
        <row r="326"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</row>
        <row r="327"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</row>
        <row r="328"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</row>
        <row r="329"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</row>
        <row r="330"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</row>
        <row r="331"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</row>
        <row r="332"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</row>
        <row r="333"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</row>
        <row r="334"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0.8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0.25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T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0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54</v>
      </c>
      <c r="K1" t="s">
        <v>24</v>
      </c>
      <c r="L1" t="s">
        <v>50</v>
      </c>
      <c r="M1" t="s">
        <v>49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60</v>
      </c>
    </row>
    <row r="2" spans="1:20" x14ac:dyDescent="0.3">
      <c r="A2" t="s">
        <v>2</v>
      </c>
      <c r="B2" t="s">
        <v>41</v>
      </c>
      <c r="C2" t="s">
        <v>42</v>
      </c>
      <c r="D2" t="str">
        <f>IF(ISBLANK(B2),"",
IFERROR(VLOOKUP(B2,[1]StringTable!$1:$1048576,MATCH([1]StringTable!$B$1,[1]StringTable!$1:$1,0),0),
IFERROR(VLOOKUP(B2,[1]InApkStringTable!$1:$1048576,MATCH([1]InApkStringTable!$B$1,[1]InApkStringTable!$1:$1,0),0),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IFERROR(VLOOKUP(C2,[1]InApkStringTable!$1:$1048576,MATCH([1]InApkStringTable!$B$1,[1]InApkStringTable!$1:$1,0),0),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1.05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1.05</v>
      </c>
      <c r="K2">
        <v>0.7</v>
      </c>
      <c r="L2">
        <v>1</v>
      </c>
      <c r="M2">
        <f>J2*L2</f>
        <v>1.05</v>
      </c>
      <c r="N2">
        <f t="shared" ref="N2:N18" si="0">M2/K2</f>
        <v>1.5000000000000002</v>
      </c>
      <c r="O2">
        <v>3.5</v>
      </c>
      <c r="P2">
        <v>0</v>
      </c>
      <c r="Q2">
        <v>30</v>
      </c>
      <c r="R2">
        <v>0</v>
      </c>
      <c r="S2" t="s">
        <v>33</v>
      </c>
      <c r="T2" t="str">
        <f t="shared" ref="T2:T5" si="1">"Portrait_"&amp;S2</f>
        <v>Portrait_Ganfaul</v>
      </c>
    </row>
    <row r="3" spans="1:20" x14ac:dyDescent="0.3">
      <c r="A3" t="s">
        <v>3</v>
      </c>
      <c r="B3" t="s">
        <v>43</v>
      </c>
      <c r="C3" t="s">
        <v>44</v>
      </c>
      <c r="D3" t="str">
        <f>IF(ISBLANK(B3),"",
IFERROR(VLOOKUP(B3,[1]StringTable!$1:$1048576,MATCH([1]StringTable!$B$1,[1]StringTable!$1:$1,0),0),
IFERROR(VLOOKUP(B3,[1]InApkStringTable!$1:$1048576,MATCH([1]InApkStringTable!$B$1,[1]InApkStringTable!$1:$1,0),0),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IFERROR(VLOOKUP(C3,[1]InApkStringTable!$1:$1048576,MATCH([1]InApkStringTable!$B$1,[1]InApkStringTable!$1:$1,0),0),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2">H3*I3</f>
        <v>0.45</v>
      </c>
      <c r="K3">
        <v>0.8</v>
      </c>
      <c r="L3">
        <v>3.5</v>
      </c>
      <c r="M3">
        <f t="shared" ref="M3:M18" si="3">J3*L3</f>
        <v>1.575</v>
      </c>
      <c r="N3">
        <f t="shared" si="0"/>
        <v>1.9687499999999998</v>
      </c>
      <c r="O3">
        <v>3.5</v>
      </c>
      <c r="P3">
        <v>1</v>
      </c>
      <c r="Q3">
        <v>30</v>
      </c>
      <c r="R3">
        <v>0</v>
      </c>
      <c r="S3" t="s">
        <v>34</v>
      </c>
      <c r="T3" t="str">
        <f t="shared" si="1"/>
        <v>Portrait_KeepSeries</v>
      </c>
    </row>
    <row r="4" spans="1:20" x14ac:dyDescent="0.3">
      <c r="A4" t="s">
        <v>4</v>
      </c>
      <c r="B4" t="s">
        <v>45</v>
      </c>
      <c r="C4" t="s">
        <v>46</v>
      </c>
      <c r="D4" t="str">
        <f>IF(ISBLANK(B4),"",
IFERROR(VLOOKUP(B4,[1]StringTable!$1:$1048576,MATCH([1]StringTable!$B$1,[1]StringTable!$1:$1,0),0),
IFERROR(VLOOKUP(B4,[1]InApkStringTable!$1:$1048576,MATCH([1]InApkStringTable!$B$1,[1]InApkStringTable!$1:$1,0),0),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IFERROR(VLOOKUP(C4,[1]InApkStringTable!$1:$1048576,MATCH([1]InApkStringTable!$B$1,[1]InApkStringTable!$1:$1,0),0),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2"/>
        <v>0.42299999999999999</v>
      </c>
      <c r="K4">
        <v>0.9</v>
      </c>
      <c r="L4">
        <v>3</v>
      </c>
      <c r="M4">
        <f t="shared" si="3"/>
        <v>1.2689999999999999</v>
      </c>
      <c r="N4">
        <f t="shared" si="0"/>
        <v>1.41</v>
      </c>
      <c r="O4">
        <v>3.5</v>
      </c>
      <c r="P4">
        <v>2</v>
      </c>
      <c r="Q4">
        <v>30</v>
      </c>
      <c r="R4">
        <v>0</v>
      </c>
      <c r="S4" t="s">
        <v>36</v>
      </c>
      <c r="T4" t="str">
        <f t="shared" si="1"/>
        <v>Portrait_BigBatSuccubus</v>
      </c>
    </row>
    <row r="5" spans="1:20" x14ac:dyDescent="0.3">
      <c r="A5" t="s">
        <v>5</v>
      </c>
      <c r="B5" t="s">
        <v>47</v>
      </c>
      <c r="C5" t="s">
        <v>48</v>
      </c>
      <c r="D5" t="str">
        <f>IF(ISBLANK(B5),"",
IFERROR(VLOOKUP(B5,[1]StringTable!$1:$1048576,MATCH([1]StringTable!$B$1,[1]StringTable!$1:$1,0),0),
IFERROR(VLOOKUP(B5,[1]InApkStringTable!$1:$1048576,MATCH([1]InApkStringTable!$B$1,[1]InApkStringTable!$1:$1,0),0),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IFERROR(VLOOKUP(C5,[1]InApkStringTable!$1:$1048576,MATCH([1]InApkStringTable!$B$1,[1]InApkStringTable!$1:$1,0),0),
"스트링없음")))</f>
        <v>베이의 설명 우다다다
장판 공격을 사용한다</v>
      </c>
      <c r="F5">
        <v>1</v>
      </c>
      <c r="G5">
        <v>0.93</v>
      </c>
      <c r="H5">
        <v>0.75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0.25</v>
      </c>
      <c r="J5">
        <f t="shared" si="2"/>
        <v>0.1875</v>
      </c>
      <c r="K5">
        <v>0.7</v>
      </c>
      <c r="L5">
        <v>7</v>
      </c>
      <c r="M5">
        <f t="shared" si="3"/>
        <v>1.3125</v>
      </c>
      <c r="N5">
        <f t="shared" si="0"/>
        <v>1.8750000000000002</v>
      </c>
      <c r="O5">
        <v>3.5</v>
      </c>
      <c r="P5">
        <v>0</v>
      </c>
      <c r="Q5">
        <v>30</v>
      </c>
      <c r="R5">
        <v>0</v>
      </c>
      <c r="S5" t="s">
        <v>35</v>
      </c>
      <c r="T5" t="str">
        <f t="shared" si="1"/>
        <v>Portrait_Bei</v>
      </c>
    </row>
    <row r="6" spans="1:20" x14ac:dyDescent="0.3">
      <c r="A6" t="s">
        <v>6</v>
      </c>
      <c r="D6" t="str">
        <f>IF(ISBLANK(B6),"",
IFERROR(VLOOKUP(B6,[1]StringTable!$1:$1048576,MATCH([1]StringTable!$B$1,[1]StringTable!$1:$1,0),0),
IFERROR(VLOOKUP(B6,[1]InApkStringTable!$1:$1048576,MATCH([1]InApkStringTable!$B$1,[1]InApkStringTable!$1:$1,0),0),
"스트링없음")))</f>
        <v/>
      </c>
      <c r="E6" t="str">
        <f>IF(ISBLANK(C6),"",
IFERROR(VLOOKUP(C6,[1]StringTable!$1:$1048576,MATCH([1]StringTable!$B$1,[1]StringTable!$1:$1,0),0),
IFERROR(VLOOKUP(C6,[1]InApkStringTable!$1:$1048576,MATCH([1]InApkStringTable!$B$1,[1]InApkStringTable!$1:$1,0),0),
"스트링없음")))</f>
        <v/>
      </c>
      <c r="F6">
        <v>0</v>
      </c>
      <c r="G6">
        <v>1</v>
      </c>
      <c r="H6">
        <v>1</v>
      </c>
      <c r="I6" t="str">
        <f>IF(ISBLANK(B6),"",
IFERROR(
VLOOKUP("NormalAttack"&amp;SUBSTITUTE(B6,"CharName_",""),[2]AffectorValueLevelTable!$B:$I,MATCH([2]AffectorValueLevelTable!$I$1,[2]AffectorValueLevelTable!$B$1:$I$1,0),0),"어펙터밸류레벨없음"))</f>
        <v/>
      </c>
      <c r="J6">
        <f>IF(ISNUMBER(I6),H6*I6,0)</f>
        <v>0</v>
      </c>
      <c r="K6">
        <v>0.7</v>
      </c>
      <c r="M6">
        <f t="shared" si="3"/>
        <v>0</v>
      </c>
      <c r="N6">
        <f t="shared" si="0"/>
        <v>0</v>
      </c>
      <c r="O6">
        <v>3.5</v>
      </c>
      <c r="P6">
        <v>0</v>
      </c>
      <c r="Q6">
        <v>30</v>
      </c>
      <c r="R6">
        <v>0</v>
      </c>
    </row>
    <row r="7" spans="1:20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IFERROR(VLOOKUP(B7,[1]InApkStringTable!$1:$1048576,MATCH([1]InApkStringTable!$B$1,[1]InApkStringTable!$1:$1,0),0),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IFERROR(VLOOKUP(C7,[1]InApkStringTable!$1:$1048576,MATCH([1]InApkStringTable!$B$1,[1]InApkStringTable!$1:$1,0),0),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4">IF(ISNUMBER(I7),H7*I7,0)</f>
        <v>0</v>
      </c>
      <c r="K7">
        <v>0.7</v>
      </c>
      <c r="M7">
        <f t="shared" si="3"/>
        <v>0</v>
      </c>
      <c r="N7">
        <f t="shared" si="0"/>
        <v>0</v>
      </c>
      <c r="O7">
        <v>3.5</v>
      </c>
      <c r="P7">
        <v>1</v>
      </c>
      <c r="Q7">
        <v>30</v>
      </c>
      <c r="R7">
        <v>0</v>
      </c>
    </row>
    <row r="8" spans="1:20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IFERROR(VLOOKUP(B8,[1]InApkStringTable!$1:$1048576,MATCH([1]InApkStringTable!$B$1,[1]InApkStringTable!$1:$1,0),0),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IFERROR(VLOOKUP(C8,[1]InApkStringTable!$1:$1048576,MATCH([1]InApkStringTable!$B$1,[1]InApkStringTable!$1:$1,0),0),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4"/>
        <v>0</v>
      </c>
      <c r="K8">
        <v>0.7</v>
      </c>
      <c r="M8">
        <f t="shared" si="3"/>
        <v>0</v>
      </c>
      <c r="N8">
        <f t="shared" si="0"/>
        <v>0</v>
      </c>
      <c r="O8">
        <v>3.5</v>
      </c>
      <c r="P8">
        <v>2</v>
      </c>
      <c r="Q8">
        <v>30</v>
      </c>
      <c r="R8">
        <v>0</v>
      </c>
    </row>
    <row r="9" spans="1:20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IFERROR(VLOOKUP(B9,[1]InApkStringTable!$1:$1048576,MATCH([1]InApkStringTable!$B$1,[1]InApkStringTable!$1:$1,0),0),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IFERROR(VLOOKUP(C9,[1]InApkStringTable!$1:$1048576,MATCH([1]InApkStringTable!$B$1,[1]InApkStringTable!$1:$1,0),0),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4"/>
        <v>0</v>
      </c>
      <c r="K9">
        <v>0.7</v>
      </c>
      <c r="M9">
        <f t="shared" si="3"/>
        <v>0</v>
      </c>
      <c r="N9">
        <f t="shared" si="0"/>
        <v>0</v>
      </c>
      <c r="O9">
        <v>3.5</v>
      </c>
      <c r="P9">
        <v>3</v>
      </c>
      <c r="Q9">
        <v>30</v>
      </c>
      <c r="R9">
        <v>0</v>
      </c>
    </row>
    <row r="10" spans="1:20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IFERROR(VLOOKUP(B10,[1]InApkStringTable!$1:$1048576,MATCH([1]InApkStringTable!$B$1,[1]InApkStringTable!$1:$1,0),0),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IFERROR(VLOOKUP(C10,[1]InApkStringTable!$1:$1048576,MATCH([1]InApkStringTable!$B$1,[1]InApkStringTable!$1:$1,0),0),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4"/>
        <v>0</v>
      </c>
      <c r="K10">
        <v>0.7</v>
      </c>
      <c r="M10">
        <f t="shared" si="3"/>
        <v>0</v>
      </c>
      <c r="N10">
        <f t="shared" si="0"/>
        <v>0</v>
      </c>
      <c r="O10">
        <v>3.5</v>
      </c>
      <c r="P10">
        <v>0</v>
      </c>
      <c r="Q10">
        <v>30</v>
      </c>
      <c r="R10">
        <v>0</v>
      </c>
    </row>
    <row r="11" spans="1:20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IFERROR(VLOOKUP(B11,[1]InApkStringTable!$1:$1048576,MATCH([1]InApkStringTable!$B$1,[1]InApkStringTable!$1:$1,0),0),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IFERROR(VLOOKUP(C11,[1]InApkStringTable!$1:$1048576,MATCH([1]InApkStringTable!$B$1,[1]InApkStringTable!$1:$1,0),0),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4"/>
        <v>0</v>
      </c>
      <c r="K11">
        <v>0.7</v>
      </c>
      <c r="M11">
        <f t="shared" si="3"/>
        <v>0</v>
      </c>
      <c r="N11">
        <f t="shared" si="0"/>
        <v>0</v>
      </c>
      <c r="O11">
        <v>3.5</v>
      </c>
      <c r="P11">
        <v>1</v>
      </c>
      <c r="Q11">
        <v>30</v>
      </c>
      <c r="R11">
        <v>0</v>
      </c>
    </row>
    <row r="12" spans="1:20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IFERROR(VLOOKUP(B12,[1]InApkStringTable!$1:$1048576,MATCH([1]InApkStringTable!$B$1,[1]InApkStringTable!$1:$1,0),0),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IFERROR(VLOOKUP(C12,[1]InApkStringTable!$1:$1048576,MATCH([1]InApkStringTable!$B$1,[1]InApkStringTable!$1:$1,0),0),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4"/>
        <v>0</v>
      </c>
      <c r="K12">
        <v>0.7</v>
      </c>
      <c r="M12">
        <f t="shared" si="3"/>
        <v>0</v>
      </c>
      <c r="N12">
        <f t="shared" si="0"/>
        <v>0</v>
      </c>
      <c r="O12">
        <v>3.5</v>
      </c>
      <c r="P12">
        <v>2</v>
      </c>
      <c r="Q12">
        <v>30</v>
      </c>
      <c r="R12">
        <v>0</v>
      </c>
    </row>
    <row r="13" spans="1:20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IFERROR(VLOOKUP(B13,[1]InApkStringTable!$1:$1048576,MATCH([1]InApkStringTable!$B$1,[1]InApkStringTable!$1:$1,0),0),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IFERROR(VLOOKUP(C13,[1]InApkStringTable!$1:$1048576,MATCH([1]InApkStringTable!$B$1,[1]InApkStringTable!$1:$1,0),0),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4"/>
        <v>0</v>
      </c>
      <c r="K13">
        <v>0.7</v>
      </c>
      <c r="M13">
        <f t="shared" si="3"/>
        <v>0</v>
      </c>
      <c r="N13">
        <f t="shared" si="0"/>
        <v>0</v>
      </c>
      <c r="O13">
        <v>3.5</v>
      </c>
      <c r="P13">
        <v>3</v>
      </c>
      <c r="Q13">
        <v>30</v>
      </c>
      <c r="R13">
        <v>0</v>
      </c>
    </row>
    <row r="14" spans="1:20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IFERROR(VLOOKUP(B14,[1]InApkStringTable!$1:$1048576,MATCH([1]InApkStringTable!$B$1,[1]InApkStringTable!$1:$1,0),0),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IFERROR(VLOOKUP(C14,[1]InApkStringTable!$1:$1048576,MATCH([1]InApkStringTable!$B$1,[1]InApkStringTable!$1:$1,0),0),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4"/>
        <v>0</v>
      </c>
      <c r="K14">
        <v>0.7</v>
      </c>
      <c r="M14">
        <f t="shared" si="3"/>
        <v>0</v>
      </c>
      <c r="N14">
        <f t="shared" si="0"/>
        <v>0</v>
      </c>
      <c r="O14">
        <v>3.5</v>
      </c>
      <c r="P14">
        <v>0</v>
      </c>
      <c r="Q14">
        <v>30</v>
      </c>
      <c r="R14">
        <v>0</v>
      </c>
    </row>
    <row r="15" spans="1:20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IFERROR(VLOOKUP(B15,[1]InApkStringTable!$1:$1048576,MATCH([1]InApkStringTable!$B$1,[1]InApkStringTable!$1:$1,0),0),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IFERROR(VLOOKUP(C15,[1]InApkStringTable!$1:$1048576,MATCH([1]InApkStringTable!$B$1,[1]InApkStringTable!$1:$1,0),0),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4"/>
        <v>0</v>
      </c>
      <c r="K15">
        <v>0.7</v>
      </c>
      <c r="M15">
        <f t="shared" si="3"/>
        <v>0</v>
      </c>
      <c r="N15">
        <f t="shared" si="0"/>
        <v>0</v>
      </c>
      <c r="O15">
        <v>3.5</v>
      </c>
      <c r="P15">
        <v>1</v>
      </c>
      <c r="Q15">
        <v>30</v>
      </c>
      <c r="R15">
        <v>0</v>
      </c>
    </row>
    <row r="16" spans="1:20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IFERROR(VLOOKUP(B16,[1]InApkStringTable!$1:$1048576,MATCH([1]InApkStringTable!$B$1,[1]InApkStringTable!$1:$1,0),0),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IFERROR(VLOOKUP(C16,[1]InApkStringTable!$1:$1048576,MATCH([1]InApkStringTable!$B$1,[1]InApkStringTable!$1:$1,0),0),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4"/>
        <v>0</v>
      </c>
      <c r="K16">
        <v>0.7</v>
      </c>
      <c r="M16">
        <f t="shared" si="3"/>
        <v>0</v>
      </c>
      <c r="N16">
        <f t="shared" si="0"/>
        <v>0</v>
      </c>
      <c r="O16">
        <v>3.5</v>
      </c>
      <c r="P16">
        <v>2</v>
      </c>
      <c r="Q16">
        <v>30</v>
      </c>
      <c r="R16">
        <v>0</v>
      </c>
    </row>
    <row r="17" spans="1:18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IFERROR(VLOOKUP(B17,[1]InApkStringTable!$1:$1048576,MATCH([1]InApkStringTable!$B$1,[1]InApkStringTable!$1:$1,0),0),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IFERROR(VLOOKUP(C17,[1]InApkStringTable!$1:$1048576,MATCH([1]InApkStringTable!$B$1,[1]InApkStringTable!$1:$1,0),0),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4"/>
        <v>0</v>
      </c>
      <c r="K17">
        <v>0.7</v>
      </c>
      <c r="M17">
        <f t="shared" si="3"/>
        <v>0</v>
      </c>
      <c r="N17">
        <f t="shared" si="0"/>
        <v>0</v>
      </c>
      <c r="O17">
        <v>3.5</v>
      </c>
      <c r="P17">
        <v>3</v>
      </c>
      <c r="Q17">
        <v>30</v>
      </c>
      <c r="R17">
        <v>0</v>
      </c>
    </row>
    <row r="18" spans="1:18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IFERROR(VLOOKUP(B18,[1]InApkStringTable!$1:$1048576,MATCH([1]InApkStringTable!$B$1,[1]InApkStringTable!$1:$1,0),0),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IFERROR(VLOOKUP(C18,[1]InApkStringTable!$1:$1048576,MATCH([1]InApkStringTable!$B$1,[1]InApkStringTable!$1:$1,0),0),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4"/>
        <v>0</v>
      </c>
      <c r="K18">
        <v>0.7</v>
      </c>
      <c r="M18">
        <f t="shared" si="3"/>
        <v>0</v>
      </c>
      <c r="N18">
        <f t="shared" si="0"/>
        <v>0</v>
      </c>
      <c r="O18">
        <v>3.5</v>
      </c>
      <c r="P18">
        <v>0</v>
      </c>
      <c r="Q18">
        <v>30</v>
      </c>
      <c r="R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C3" sqref="C3"/>
    </sheetView>
  </sheetViews>
  <sheetFormatPr defaultRowHeight="16.5" outlineLevelCol="1" x14ac:dyDescent="0.3"/>
  <cols>
    <col min="1" max="1" width="13.125" customWidth="1"/>
    <col min="4" max="8" width="0" hidden="1" customWidth="1" outlineLevel="1"/>
    <col min="9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55</v>
      </c>
      <c r="E1" t="s">
        <v>58</v>
      </c>
      <c r="F1" t="s">
        <v>56</v>
      </c>
      <c r="G1" t="s">
        <v>57</v>
      </c>
      <c r="H1" t="s">
        <v>59</v>
      </c>
      <c r="I1" t="s">
        <v>53</v>
      </c>
      <c r="J1" t="s">
        <v>52</v>
      </c>
    </row>
    <row r="2" spans="1:10" x14ac:dyDescent="0.3">
      <c r="A2">
        <v>1</v>
      </c>
      <c r="B2" s="1">
        <v>600</v>
      </c>
      <c r="C2" s="1">
        <v>150</v>
      </c>
      <c r="D2" s="2">
        <v>100</v>
      </c>
      <c r="E2" s="2"/>
      <c r="F2" s="2">
        <v>5</v>
      </c>
      <c r="G2" s="2">
        <f>B2/(D2*F2)</f>
        <v>1.2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180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120</v>
      </c>
    </row>
    <row r="3" spans="1:10" x14ac:dyDescent="0.3">
      <c r="A3">
        <v>2</v>
      </c>
      <c r="B3" s="1">
        <f>B2*1.5</f>
        <v>900</v>
      </c>
      <c r="C3" s="1">
        <f t="shared" ref="C3:C21" si="0">C2*1.5</f>
        <v>225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1.2857142857142858</v>
      </c>
      <c r="H3">
        <f t="shared" ref="H3:H21" si="3">G3-G2</f>
        <v>8.5714285714285854E-2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210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139.99999999999997</v>
      </c>
    </row>
    <row r="4" spans="1:10" x14ac:dyDescent="0.3">
      <c r="A4">
        <v>3</v>
      </c>
      <c r="B4" s="1">
        <f t="shared" ref="B4:B21" si="4">B3*1.5</f>
        <v>1350</v>
      </c>
      <c r="C4" s="1">
        <f t="shared" si="0"/>
        <v>337.5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1.372648703609558</v>
      </c>
      <c r="H4">
        <f t="shared" si="3"/>
        <v>8.6934417895272231E-2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240.00000000000006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159.99999999999997</v>
      </c>
    </row>
    <row r="5" spans="1:10" x14ac:dyDescent="0.3">
      <c r="A5">
        <v>4</v>
      </c>
      <c r="B5" s="1">
        <f t="shared" si="4"/>
        <v>2025</v>
      </c>
      <c r="C5" s="1">
        <f t="shared" si="0"/>
        <v>506.25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1.460264578308041</v>
      </c>
      <c r="H5">
        <f t="shared" si="3"/>
        <v>8.7615874698482976E-2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269.99999999999994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179.99999999999997</v>
      </c>
    </row>
    <row r="6" spans="1:10" x14ac:dyDescent="0.3">
      <c r="A6">
        <v>5</v>
      </c>
      <c r="B6" s="1">
        <f t="shared" si="4"/>
        <v>3037.5</v>
      </c>
      <c r="C6" s="1">
        <f t="shared" si="0"/>
        <v>759.375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1.5479836519166514</v>
      </c>
      <c r="H6">
        <f t="shared" si="3"/>
        <v>8.7719073608610421E-2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300.00000000000006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199.99999999999997</v>
      </c>
    </row>
    <row r="7" spans="1:10" x14ac:dyDescent="0.3">
      <c r="A7">
        <v>6</v>
      </c>
      <c r="B7" s="1">
        <f t="shared" si="4"/>
        <v>4556.25</v>
      </c>
      <c r="C7" s="1">
        <f t="shared" si="0"/>
        <v>1139.0625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1.635193998503506</v>
      </c>
      <c r="H7">
        <f t="shared" si="3"/>
        <v>8.7210346586854559E-2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329.99999999999994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219.99999999999997</v>
      </c>
    </row>
    <row r="8" spans="1:10" x14ac:dyDescent="0.3">
      <c r="A8">
        <v>7</v>
      </c>
      <c r="B8" s="1">
        <f t="shared" si="4"/>
        <v>6834.375</v>
      </c>
      <c r="C8" s="1">
        <f t="shared" si="0"/>
        <v>1708.59375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1.721256840530007</v>
      </c>
      <c r="H8">
        <f t="shared" si="3"/>
        <v>8.6062842026501052E-2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359.99999999999983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239.99999999999997</v>
      </c>
    </row>
    <row r="9" spans="1:10" x14ac:dyDescent="0.3">
      <c r="A9">
        <v>8</v>
      </c>
      <c r="B9" s="1">
        <f t="shared" si="4"/>
        <v>10251.5625</v>
      </c>
      <c r="C9" s="1">
        <f t="shared" si="0"/>
        <v>2562.890625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1.8055141683881202</v>
      </c>
      <c r="H9">
        <f t="shared" si="3"/>
        <v>8.4257327858113129E-2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389.99999999999994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259.99999999999989</v>
      </c>
    </row>
    <row r="10" spans="1:10" x14ac:dyDescent="0.3">
      <c r="A10">
        <v>9</v>
      </c>
      <c r="B10" s="1">
        <f t="shared" si="4"/>
        <v>15377.34375</v>
      </c>
      <c r="C10" s="1">
        <f t="shared" si="0"/>
        <v>3844.3359375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1.887297040126956</v>
      </c>
      <c r="H10">
        <f t="shared" si="3"/>
        <v>8.1782871738835805E-2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419.99999999999983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279.99999999999989</v>
      </c>
    </row>
    <row r="11" spans="1:10" x14ac:dyDescent="0.3">
      <c r="A11">
        <v>10</v>
      </c>
      <c r="B11" s="1">
        <f t="shared" si="4"/>
        <v>23066.015625</v>
      </c>
      <c r="C11" s="1">
        <f t="shared" si="0"/>
        <v>5766.50390625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1.9659344167989139</v>
      </c>
      <c r="H11">
        <f t="shared" si="3"/>
        <v>7.8637376671957915E-2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449.99999999999983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299.99999999999989</v>
      </c>
    </row>
    <row r="12" spans="1:10" x14ac:dyDescent="0.3">
      <c r="A12">
        <v>11</v>
      </c>
      <c r="B12" s="1">
        <f t="shared" si="4"/>
        <v>34599.0234375</v>
      </c>
      <c r="C12" s="1">
        <f t="shared" si="0"/>
        <v>8649.755859375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2.0407623703794968</v>
      </c>
      <c r="H12">
        <f t="shared" si="3"/>
        <v>7.4827953580582918E-2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479.99999999999983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319.99999999999989</v>
      </c>
    </row>
    <row r="13" spans="1:10" x14ac:dyDescent="0.3">
      <c r="A13">
        <v>12</v>
      </c>
      <c r="B13" s="1">
        <f t="shared" si="4"/>
        <v>51898.53515625</v>
      </c>
      <c r="C13" s="1">
        <f t="shared" si="0"/>
        <v>12974.6337890625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2.1111334865994813</v>
      </c>
      <c r="H13">
        <f t="shared" si="3"/>
        <v>7.0371116219984486E-2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509.99999999999983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339.99999999999989</v>
      </c>
    </row>
    <row r="14" spans="1:10" x14ac:dyDescent="0.3">
      <c r="A14">
        <v>13</v>
      </c>
      <c r="B14" s="1">
        <f t="shared" si="4"/>
        <v>77847.802734375</v>
      </c>
      <c r="C14" s="1">
        <f t="shared" si="0"/>
        <v>19461.95068359375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2.1764262748448275</v>
      </c>
      <c r="H14">
        <f t="shared" si="3"/>
        <v>6.5292788245346234E-2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539.99999999999977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359.99999999999989</v>
      </c>
    </row>
    <row r="15" spans="1:10" x14ac:dyDescent="0.3">
      <c r="A15">
        <v>14</v>
      </c>
      <c r="B15" s="1">
        <f t="shared" si="4"/>
        <v>116771.7041015625</v>
      </c>
      <c r="C15" s="1">
        <f t="shared" si="0"/>
        <v>29192.926025390625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2.2360543919638665</v>
      </c>
      <c r="H15">
        <f t="shared" si="3"/>
        <v>5.9628117119038926E-2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569.99999999999977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379.99999999999989</v>
      </c>
    </row>
    <row r="16" spans="1:10" x14ac:dyDescent="0.3">
      <c r="A16">
        <v>15</v>
      </c>
      <c r="B16" s="1">
        <f t="shared" si="4"/>
        <v>175157.55615234375</v>
      </c>
      <c r="C16" s="1">
        <f t="shared" si="0"/>
        <v>43789.389038085938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2.2894754866524254</v>
      </c>
      <c r="H16">
        <f t="shared" si="3"/>
        <v>5.3421094688558934E-2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599.99999999999977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399.99999999999989</v>
      </c>
    </row>
    <row r="17" spans="1:10" x14ac:dyDescent="0.3">
      <c r="A17">
        <v>16</v>
      </c>
      <c r="B17" s="1">
        <f t="shared" si="4"/>
        <v>262736.33422851563</v>
      </c>
      <c r="C17" s="1">
        <f t="shared" si="0"/>
        <v>65684.083557128906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2.3361994761759468</v>
      </c>
      <c r="H17">
        <f t="shared" si="3"/>
        <v>4.6723989523521414E-2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629.99999999999977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419.99999999999989</v>
      </c>
    </row>
    <row r="18" spans="1:10" x14ac:dyDescent="0.3">
      <c r="A18">
        <v>17</v>
      </c>
      <c r="B18" s="1">
        <f t="shared" si="4"/>
        <v>394104.50134277344</v>
      </c>
      <c r="C18" s="1">
        <f t="shared" si="0"/>
        <v>98526.125335693359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2.3757960774670672</v>
      </c>
      <c r="H18">
        <f t="shared" si="3"/>
        <v>3.9596601291120415E-2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659.99999999999977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439.99999999999989</v>
      </c>
    </row>
    <row r="19" spans="1:10" x14ac:dyDescent="0.3">
      <c r="A19">
        <v>18</v>
      </c>
      <c r="B19" s="1">
        <f t="shared" si="4"/>
        <v>591156.75201416016</v>
      </c>
      <c r="C19" s="1">
        <f t="shared" si="0"/>
        <v>147789.18800354004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2.4079014298652739</v>
      </c>
      <c r="H19">
        <f t="shared" si="3"/>
        <v>3.2105352398206666E-2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689.99999999999977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459.99999999999977</v>
      </c>
    </row>
    <row r="20" spans="1:10" x14ac:dyDescent="0.3">
      <c r="A20">
        <v>19</v>
      </c>
      <c r="B20" s="1">
        <f t="shared" si="4"/>
        <v>886735.12802124023</v>
      </c>
      <c r="C20" s="1">
        <f t="shared" si="0"/>
        <v>221683.78200531006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2.4322236665305823</v>
      </c>
      <c r="H20">
        <f t="shared" si="3"/>
        <v>2.4322236665308417E-2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719.99999999999977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479.99999999999989</v>
      </c>
    </row>
    <row r="21" spans="1:10" x14ac:dyDescent="0.3">
      <c r="A21">
        <v>20</v>
      </c>
      <c r="B21" s="1">
        <f t="shared" si="4"/>
        <v>1330102.6920318604</v>
      </c>
      <c r="C21" s="1">
        <f t="shared" si="0"/>
        <v>332525.67300796509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2.4485473152992481</v>
      </c>
      <c r="H21">
        <f t="shared" si="3"/>
        <v>1.6323648768665766E-2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749.99999999999955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499.99999999999977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ActorTable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2019-11-30T12:46:16Z</dcterms:modified>
</cp:coreProperties>
</file>