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670C8F9-0F2D-495F-A728-D266C27089EA}"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0" i="9"/>
  <c r="AK171" i="9"/>
  <c r="AK175" i="9"/>
  <c r="AK180" i="9"/>
  <c r="AK181" i="9"/>
  <c r="AK185" i="9"/>
  <c r="AK190" i="9"/>
  <c r="AK191" i="9"/>
  <c r="AK194" i="9"/>
  <c r="AK200" i="9"/>
  <c r="AK201" i="9"/>
  <c r="AK210" i="9"/>
  <c r="AK211" i="9"/>
  <c r="AK216" i="9"/>
  <c r="AK220" i="9"/>
  <c r="AK221" i="9"/>
  <c r="AK224" i="9"/>
  <c r="AK230" i="9"/>
  <c r="AK231" i="9"/>
  <c r="AK234"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4" i="9"/>
  <c r="AK335" i="9"/>
  <c r="AK336" i="9"/>
  <c r="AK337" i="9"/>
  <c r="AK338" i="9"/>
  <c r="AK339" i="9"/>
  <c r="AK340" i="9"/>
  <c r="AK341" i="9"/>
  <c r="AK342" i="9"/>
  <c r="AK343" i="9"/>
  <c r="AK344" i="9"/>
  <c r="AK345" i="9"/>
  <c r="AK346" i="9"/>
  <c r="AK347" i="9"/>
  <c r="AK348" i="9"/>
  <c r="AK349" i="9"/>
  <c r="AK350" i="9"/>
  <c r="AK351" i="9"/>
  <c r="AK352" i="9"/>
  <c r="AK353" i="9"/>
  <c r="AK356" i="9"/>
  <c r="AK359" i="9"/>
  <c r="AK360"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342" i="9"/>
  <c r="Q342"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N342" i="9"/>
  <c r="T342" i="9" s="1"/>
  <c r="P342" i="9"/>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291" i="9"/>
  <c r="Q347" i="9"/>
  <c r="Q348" i="9" s="1"/>
  <c r="Q349" i="9" s="1"/>
  <c r="Q350" i="9" s="1"/>
  <c r="S347" i="9"/>
  <c r="S325" i="9"/>
  <c r="S333" i="9"/>
  <c r="S91" i="9"/>
  <c r="S373" i="9"/>
  <c r="S334" i="9"/>
  <c r="S352" i="9"/>
  <c r="S151" i="9"/>
  <c r="S111" i="9"/>
  <c r="S121" i="9"/>
  <c r="S371" i="9"/>
  <c r="S351" i="9"/>
  <c r="S101" i="9"/>
  <c r="S251" i="9"/>
  <c r="S372" i="9"/>
  <c r="S360" i="9"/>
  <c r="S81" i="9"/>
  <c r="S51" i="9"/>
  <c r="S353" i="9"/>
  <c r="S369" i="9"/>
  <c r="S328" i="9"/>
  <c r="S71" i="9"/>
  <c r="S11" i="9"/>
  <c r="S181" i="9"/>
  <c r="S359" i="9"/>
  <c r="S231" i="9"/>
  <c r="S342"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343" i="9"/>
  <c r="AA313" i="9"/>
  <c r="AA291" i="9"/>
  <c r="AA231" i="9"/>
  <c r="AA359" i="9"/>
  <c r="AA353" i="9"/>
  <c r="AA342" i="9"/>
  <c r="AA329" i="9"/>
  <c r="AA312" i="9"/>
  <c r="AA290" i="9"/>
  <c r="AA352" i="9"/>
  <c r="AA341" i="9"/>
  <c r="AA328" i="9"/>
  <c r="AA322" i="9"/>
  <c r="AA311" i="9"/>
  <c r="AA351" i="9"/>
  <c r="AA340" i="9"/>
  <c r="AA333" i="9"/>
  <c r="AA321" i="9"/>
  <c r="AA310" i="9"/>
  <c r="AA280" i="9"/>
  <c r="AA339" i="9"/>
  <c r="AA320" i="9"/>
  <c r="AA301" i="9"/>
  <c r="AA271" i="9"/>
  <c r="AA51" i="9"/>
  <c r="AA41" i="9"/>
  <c r="AA371" i="9"/>
  <c r="AA150" i="9"/>
  <c r="AA373" i="9"/>
  <c r="AA151" i="9"/>
  <c r="AA11" i="9"/>
  <c r="AA20" i="9"/>
  <c r="AA10" i="9"/>
  <c r="AA370" i="9"/>
  <c r="AA364" i="9"/>
  <c r="AA372" i="9"/>
  <c r="AA369" i="9"/>
  <c r="AA130" i="9"/>
  <c r="AA316" i="9"/>
  <c r="AA350" i="9"/>
  <c r="AA347" i="9"/>
  <c r="AN316" i="9" l="1"/>
  <c r="AN347" i="9"/>
  <c r="AN130" i="9"/>
  <c r="AN369" i="9"/>
  <c r="AN372" i="9"/>
  <c r="AN364" i="9"/>
  <c r="AN370" i="9"/>
  <c r="AN10" i="9"/>
  <c r="AN20" i="9"/>
  <c r="AN11" i="9"/>
  <c r="AN151" i="9"/>
  <c r="AN373" i="9"/>
  <c r="AN150" i="9"/>
  <c r="AN371" i="9"/>
  <c r="AN41" i="9"/>
  <c r="AN51" i="9"/>
  <c r="AN271" i="9"/>
  <c r="AN301" i="9"/>
  <c r="AN320" i="9"/>
  <c r="AN339" i="9"/>
  <c r="AN280" i="9"/>
  <c r="AN310" i="9"/>
  <c r="AN321" i="9"/>
  <c r="AN333" i="9"/>
  <c r="AN340" i="9"/>
  <c r="AN351" i="9"/>
  <c r="AN311" i="9"/>
  <c r="AN322" i="9"/>
  <c r="AN328" i="9"/>
  <c r="AN341" i="9"/>
  <c r="AN352" i="9"/>
  <c r="AN290" i="9"/>
  <c r="AN312" i="9"/>
  <c r="AN329" i="9"/>
  <c r="AN342" i="9"/>
  <c r="AN353" i="9"/>
  <c r="AN359" i="9"/>
  <c r="AN231" i="9"/>
  <c r="AN291" i="9"/>
  <c r="AN313" i="9"/>
  <c r="AN343" i="9"/>
  <c r="AN300" i="9"/>
  <c r="AN317" i="9"/>
  <c r="AN338"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K265" i="9"/>
  <c r="AH266" i="9"/>
  <c r="AK264" i="9"/>
  <c r="AK245" i="9"/>
  <c r="AH265" i="9"/>
  <c r="AK254" i="9"/>
  <c r="AK266" i="9"/>
  <c r="AK246" i="9"/>
  <c r="AH246" i="9"/>
  <c r="AH264"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CB35" i="9" l="1"/>
  <c r="CB7" i="9"/>
  <c r="CB24" i="9"/>
  <c r="CB33" i="9"/>
  <c r="CB28" i="9"/>
  <c r="AK362" i="9" l="1"/>
  <c r="AK363" i="9"/>
  <c r="AK361" i="9"/>
  <c r="AK330" i="9"/>
  <c r="AK331" i="9"/>
  <c r="AK332" i="9"/>
  <c r="AK111" i="9"/>
  <c r="AK110" i="9"/>
  <c r="CB29" i="9"/>
  <c r="CB34" i="9"/>
  <c r="CB41" i="9"/>
  <c r="AK140" i="9"/>
  <c r="CB6" i="9"/>
  <c r="AK323" i="9"/>
  <c r="AK355" i="9"/>
  <c r="AK354" i="9"/>
  <c r="AK324" i="9"/>
  <c r="CB26" i="9"/>
  <c r="CB45" i="9"/>
  <c r="D34" i="11"/>
  <c r="CB32" i="9"/>
  <c r="CB12" i="9"/>
  <c r="AK100" i="9"/>
  <c r="CB9" i="9"/>
  <c r="AK101" i="9"/>
  <c r="AK357" i="9"/>
  <c r="AK326" i="9"/>
  <c r="AK358" i="9"/>
  <c r="AK327" i="9"/>
  <c r="CB18" i="9"/>
  <c r="CB15" i="9"/>
  <c r="D63" i="11"/>
  <c r="CB22" i="9"/>
  <c r="CB30" i="9"/>
  <c r="CB44" i="9"/>
  <c r="CB42" i="9"/>
  <c r="CB23" i="9"/>
  <c r="CB16" i="9"/>
  <c r="CB14" i="9"/>
  <c r="D16" i="11"/>
  <c r="CB40" i="9"/>
  <c r="CB43" i="9"/>
  <c r="CB25" i="9"/>
  <c r="CB4" i="9"/>
  <c r="CB27" i="9"/>
  <c r="CB3" i="9"/>
  <c r="CB2" i="9"/>
  <c r="CB19" i="9"/>
  <c r="D8" i="11"/>
  <c r="CB8" i="9"/>
  <c r="CB31" i="9"/>
  <c r="CB36" i="9"/>
  <c r="CB37" i="9"/>
  <c r="CB17" i="9"/>
  <c r="CB39" i="9"/>
  <c r="D55" i="11"/>
  <c r="CB20" i="9"/>
  <c r="CB38" i="9"/>
  <c r="CB5" i="9"/>
  <c r="CB13" i="9"/>
  <c r="AK141" i="9"/>
  <c r="CB11" i="9"/>
  <c r="D30" i="11"/>
  <c r="CB10" i="9"/>
  <c r="CB21" i="9"/>
  <c r="N366" i="9" l="1"/>
  <c r="N367" i="9"/>
  <c r="N368" i="9"/>
  <c r="N365" i="9"/>
  <c r="N363" i="9"/>
  <c r="N361" i="9"/>
  <c r="N362" i="9"/>
  <c r="N221" i="9"/>
  <c r="S221" i="9" s="1"/>
  <c r="N171" i="9"/>
  <c r="N330" i="9"/>
  <c r="D44" i="11"/>
  <c r="D54" i="11"/>
  <c r="D48" i="11"/>
  <c r="D43" i="11"/>
  <c r="D11" i="11"/>
  <c r="D6" i="11"/>
  <c r="D22" i="11"/>
  <c r="D37" i="11"/>
  <c r="D12" i="11"/>
  <c r="D29" i="11"/>
  <c r="D17" i="11"/>
  <c r="D58" i="11"/>
  <c r="D47" i="11"/>
  <c r="D10" i="11"/>
  <c r="D27" i="11"/>
  <c r="D19" i="11"/>
  <c r="D41" i="11"/>
  <c r="D40" i="11"/>
  <c r="D15" i="11"/>
  <c r="D49" i="11"/>
  <c r="D36" i="11"/>
  <c r="D42" i="11"/>
  <c r="D53" i="11"/>
  <c r="D31" i="11"/>
  <c r="D7" i="11"/>
  <c r="D4" i="11"/>
  <c r="D33" i="11"/>
  <c r="D39" i="11"/>
  <c r="D14" i="11"/>
  <c r="D38" i="11"/>
  <c r="D18" i="11"/>
  <c r="D52" i="11"/>
  <c r="D45" i="11"/>
  <c r="D59" i="11"/>
  <c r="D62" i="11"/>
  <c r="D26" i="11"/>
  <c r="D20" i="11"/>
  <c r="D2" i="11"/>
  <c r="D46" i="11"/>
  <c r="D51" i="11"/>
  <c r="D56" i="11"/>
  <c r="D61" i="11"/>
  <c r="D23" i="11"/>
  <c r="D32" i="11"/>
  <c r="D50" i="11"/>
  <c r="D64" i="11"/>
  <c r="D13" i="11"/>
  <c r="D60" i="11"/>
  <c r="D5" i="11"/>
  <c r="D28" i="11"/>
  <c r="D57" i="11"/>
  <c r="D35" i="11"/>
  <c r="D9" i="11"/>
  <c r="AA323" i="9"/>
  <c r="AA355" i="9"/>
  <c r="AA324" i="9"/>
  <c r="AA354" i="9"/>
  <c r="T363" i="9" l="1"/>
  <c r="S363" i="9"/>
  <c r="T365" i="9"/>
  <c r="R365" i="9"/>
  <c r="R366" i="9" s="1"/>
  <c r="R367" i="9" s="1"/>
  <c r="R368" i="9" s="1"/>
  <c r="Q365" i="9"/>
  <c r="Q366" i="9" s="1"/>
  <c r="Q367" i="9" s="1"/>
  <c r="Q368" i="9" s="1"/>
  <c r="S365" i="9"/>
  <c r="T362" i="9"/>
  <c r="S362" i="9"/>
  <c r="T366" i="9"/>
  <c r="S366" i="9"/>
  <c r="T361" i="9"/>
  <c r="AV12" i="9" s="1"/>
  <c r="R361" i="9"/>
  <c r="R362" i="9" s="1"/>
  <c r="R363" i="9" s="1"/>
  <c r="S361" i="9"/>
  <c r="Q361" i="9"/>
  <c r="Q362" i="9" s="1"/>
  <c r="Q363" i="9" s="1"/>
  <c r="T368" i="9"/>
  <c r="S368" i="9"/>
  <c r="T367" i="9"/>
  <c r="S367" i="9"/>
  <c r="Q221" i="9"/>
  <c r="R221" i="9"/>
  <c r="T221" i="9"/>
  <c r="T171" i="9"/>
  <c r="Q171" i="9"/>
  <c r="S171" i="9"/>
  <c r="R171" i="9"/>
  <c r="R330" i="9"/>
  <c r="R331" i="9" s="1"/>
  <c r="Q330" i="9"/>
  <c r="Q331" i="9" s="1"/>
  <c r="S330" i="9"/>
  <c r="T330" i="9"/>
  <c r="AV5" i="9" s="1"/>
  <c r="AN354" i="9"/>
  <c r="AN324" i="9"/>
  <c r="AN355" i="9"/>
  <c r="AN323" i="9"/>
  <c r="AA161" i="9"/>
  <c r="AA360" i="9"/>
  <c r="AV6" i="9" l="1"/>
  <c r="AV7" i="9"/>
  <c r="AN161" i="9"/>
  <c r="AN360" i="9"/>
  <c r="AA211" i="9"/>
  <c r="AA201" i="9"/>
  <c r="AA191" i="9"/>
  <c r="AA251" i="9"/>
  <c r="AA261" i="9"/>
  <c r="AN251" i="9" l="1"/>
  <c r="AN261" i="9"/>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AH205" i="9"/>
  <c r="AH206" i="9"/>
  <c r="AH195" i="9"/>
  <c r="AH184" i="9"/>
  <c r="AH146" i="9"/>
  <c r="AH135" i="9"/>
  <c r="AH124" i="9"/>
  <c r="AH226" i="9"/>
  <c r="AH215" i="9"/>
  <c r="AH204" i="9"/>
  <c r="AH166" i="9"/>
  <c r="AH155" i="9"/>
  <c r="AH144" i="9"/>
  <c r="AH236" i="9"/>
  <c r="AH225" i="9"/>
  <c r="AH214" i="9"/>
  <c r="AH176" i="9"/>
  <c r="AH117" i="9"/>
  <c r="AH235" i="9"/>
  <c r="AH186" i="9"/>
  <c r="AH164" i="9"/>
  <c r="AH126" i="9"/>
  <c r="AH196" i="9"/>
  <c r="AH174" i="9"/>
  <c r="AH125" i="9"/>
  <c r="AH115" i="9"/>
  <c r="AK117" i="9"/>
  <c r="AK205" i="9"/>
  <c r="AK144" i="9"/>
  <c r="AK226" i="9"/>
  <c r="AK146" i="9"/>
  <c r="AK184" i="9"/>
  <c r="AK195" i="9"/>
  <c r="AK206" i="9"/>
  <c r="AK235" i="9"/>
  <c r="AK166" i="9"/>
  <c r="AK215" i="9"/>
  <c r="AK174" i="9"/>
  <c r="AK196" i="9"/>
  <c r="AK164" i="9"/>
  <c r="AK124" i="9"/>
  <c r="AK135" i="9"/>
  <c r="AK186" i="9"/>
  <c r="AK155" i="9"/>
  <c r="AK115" i="9"/>
  <c r="AK125" i="9"/>
  <c r="AK176" i="9"/>
  <c r="AK214" i="9"/>
  <c r="AK225" i="9"/>
  <c r="AK236" i="9"/>
  <c r="AK126" i="9"/>
  <c r="AK204" i="9"/>
  <c r="P124" i="9"/>
  <c r="S124" i="9"/>
  <c r="AH256" i="9"/>
  <c r="AK244" i="9"/>
  <c r="AK255" i="9"/>
  <c r="AH255" i="9"/>
  <c r="AK256" i="9"/>
  <c r="AH244" i="9"/>
  <c r="AK257" i="9"/>
  <c r="AH237" i="9"/>
  <c r="AH247" i="9"/>
  <c r="AK237" i="9"/>
  <c r="AH257" i="9"/>
  <c r="AK247" i="9"/>
  <c r="AH107" i="9"/>
  <c r="AK105" i="9"/>
  <c r="AH14" i="9"/>
  <c r="AH7" i="9"/>
  <c r="AH16" i="9"/>
  <c r="AH5" i="9"/>
  <c r="AH34" i="9"/>
  <c r="AH13" i="9"/>
  <c r="AH88" i="9"/>
  <c r="AH259" i="9"/>
  <c r="AH303" i="9"/>
  <c r="AH122" i="9"/>
  <c r="AH278" i="9"/>
  <c r="BM128" i="9"/>
  <c r="AH3" i="9"/>
  <c r="AH92" i="9"/>
  <c r="AH68" i="9"/>
  <c r="AH42" i="9"/>
  <c r="AH277" i="9"/>
  <c r="BN84" i="9"/>
  <c r="AH289" i="9"/>
  <c r="AH183" i="9"/>
  <c r="BM114" i="9"/>
  <c r="AH283" i="9"/>
  <c r="AH29" i="9"/>
  <c r="AH17" i="9"/>
  <c r="AH197" i="9"/>
  <c r="BO67" i="9"/>
  <c r="AK107" i="9"/>
  <c r="AH105" i="9"/>
  <c r="AH4" i="9"/>
  <c r="AH296" i="9"/>
  <c r="AH6" i="9"/>
  <c r="AH24" i="9"/>
  <c r="AH152" i="9"/>
  <c r="BM83" i="9"/>
  <c r="AH157" i="9"/>
  <c r="AH213" i="9"/>
  <c r="AH118" i="9"/>
  <c r="AH209" i="9"/>
  <c r="AH292" i="9"/>
  <c r="AH268" i="9"/>
  <c r="AH217" i="9"/>
  <c r="AH8" i="9"/>
  <c r="AH79" i="9"/>
  <c r="BN87" i="9"/>
  <c r="AH137" i="9"/>
  <c r="AH279" i="9"/>
  <c r="BO84" i="9"/>
  <c r="AH53" i="9"/>
  <c r="AH208" i="9"/>
  <c r="AH108" i="9"/>
  <c r="AH99" i="9"/>
  <c r="BM87" i="9"/>
  <c r="AH148" i="9"/>
  <c r="AH168" i="9"/>
  <c r="AH104" i="9"/>
  <c r="AH294" i="9"/>
  <c r="AH84" i="9"/>
  <c r="AH177" i="9"/>
  <c r="AH284" i="9"/>
  <c r="AH86" i="9"/>
  <c r="AH243" i="9"/>
  <c r="AH113" i="9"/>
  <c r="BN67" i="9"/>
  <c r="AH59" i="9"/>
  <c r="AH309" i="9"/>
  <c r="BM67" i="9"/>
  <c r="AH2" i="9"/>
  <c r="BO114" i="9"/>
  <c r="AH73" i="9"/>
  <c r="BO86" i="9"/>
  <c r="AH43" i="9"/>
  <c r="BM84" i="9"/>
  <c r="BO128" i="9"/>
  <c r="AH188" i="9"/>
  <c r="AH288" i="9"/>
  <c r="BN86" i="9"/>
  <c r="AH153" i="9"/>
  <c r="BO85" i="9"/>
  <c r="AH139" i="9"/>
  <c r="AH298" i="9"/>
  <c r="AH123" i="9"/>
  <c r="BO81" i="9"/>
  <c r="AK104" i="9"/>
  <c r="AH85" i="9"/>
  <c r="AH62" i="9"/>
  <c r="AH66" i="9"/>
  <c r="AH75" i="9"/>
  <c r="AH56" i="9"/>
  <c r="AH273" i="9"/>
  <c r="BV2" i="9"/>
  <c r="AH308" i="9"/>
  <c r="AH97" i="9"/>
  <c r="BN83" i="9"/>
  <c r="BN81" i="9"/>
  <c r="AH49" i="9"/>
  <c r="AH193" i="9"/>
  <c r="AH179" i="9"/>
  <c r="AH149" i="9"/>
  <c r="BM86" i="9"/>
  <c r="AH39" i="9"/>
  <c r="AH223" i="9"/>
  <c r="AH159" i="9"/>
  <c r="BN82" i="9"/>
  <c r="AH142" i="9"/>
  <c r="BO87" i="9"/>
  <c r="AH239" i="9"/>
  <c r="AH77" i="9"/>
  <c r="AH19" i="9"/>
  <c r="AK102" i="9"/>
  <c r="AH74" i="9"/>
  <c r="AH297" i="9"/>
  <c r="AH57" i="9"/>
  <c r="AH65" i="9"/>
  <c r="AH36" i="9"/>
  <c r="AH93" i="9"/>
  <c r="AH242" i="9"/>
  <c r="AH28" i="9"/>
  <c r="AH38" i="9"/>
  <c r="AH198" i="9"/>
  <c r="AH269" i="9"/>
  <c r="AH299" i="9"/>
  <c r="BO83" i="9"/>
  <c r="AH262" i="9"/>
  <c r="AH267" i="9"/>
  <c r="AH133" i="9"/>
  <c r="AH12" i="9"/>
  <c r="AH9" i="9"/>
  <c r="AH219" i="9"/>
  <c r="AH169" i="9"/>
  <c r="AH233" i="9"/>
  <c r="AH32" i="9"/>
  <c r="BM82" i="9"/>
  <c r="AH229" i="9"/>
  <c r="AH102" i="9"/>
  <c r="AH25" i="9"/>
  <c r="AH67" i="9"/>
  <c r="AH27" i="9"/>
  <c r="AH46" i="9"/>
  <c r="AH54" i="9"/>
  <c r="AH272" i="9"/>
  <c r="BM85" i="9"/>
  <c r="AH162" i="9"/>
  <c r="AH252" i="9"/>
  <c r="BN114" i="9"/>
  <c r="BN85" i="9"/>
  <c r="BO82" i="9"/>
  <c r="AH22" i="9"/>
  <c r="AH182" i="9"/>
  <c r="AH228" i="9"/>
  <c r="AH293" i="9"/>
  <c r="AH287" i="9"/>
  <c r="BM81" i="9"/>
  <c r="AH18" i="9"/>
  <c r="AH263" i="9"/>
  <c r="AH173" i="9"/>
  <c r="BN128" i="9"/>
  <c r="AH82" i="9"/>
  <c r="AH119" i="9"/>
  <c r="AK28" i="9"/>
  <c r="AK36" i="9"/>
  <c r="AK272" i="9"/>
  <c r="AK233" i="9"/>
  <c r="AK2" i="9"/>
  <c r="AK5" i="9"/>
  <c r="AK92" i="9"/>
  <c r="AK229" i="9"/>
  <c r="AK74" i="9"/>
  <c r="AK168" i="9"/>
  <c r="AK97" i="9"/>
  <c r="AK287" i="9"/>
  <c r="AK7" i="9"/>
  <c r="AK65" i="9"/>
  <c r="AK93" i="9"/>
  <c r="AK242" i="9"/>
  <c r="AK25" i="9"/>
  <c r="AK34" i="9"/>
  <c r="AK3" i="9"/>
  <c r="AK59" i="9"/>
  <c r="AK296" i="9"/>
  <c r="AK133" i="9"/>
  <c r="AK277" i="9"/>
  <c r="AK4" i="9"/>
  <c r="AK137" i="9"/>
  <c r="AK153" i="9"/>
  <c r="AK294" i="9"/>
  <c r="AK46" i="9"/>
  <c r="AK29" i="9"/>
  <c r="AK188" i="9"/>
  <c r="AK27" i="9"/>
  <c r="AK267" i="9"/>
  <c r="AK269" i="9"/>
  <c r="AK75" i="9"/>
  <c r="AK149" i="9"/>
  <c r="AK243" i="9"/>
  <c r="AK8" i="9"/>
  <c r="AK157" i="9"/>
  <c r="AK122" i="9"/>
  <c r="AK303" i="9"/>
  <c r="AK22" i="9"/>
  <c r="AK228" i="9"/>
  <c r="AK142" i="9"/>
  <c r="AK152" i="9"/>
  <c r="AK84" i="9"/>
  <c r="AK16" i="9"/>
  <c r="AK208" i="9"/>
  <c r="AK273" i="9"/>
  <c r="AK99" i="9"/>
  <c r="AK108" i="9"/>
  <c r="AK193" i="9"/>
  <c r="AK24" i="9"/>
  <c r="AK289" i="9"/>
  <c r="AK173" i="9"/>
  <c r="AK162" i="9"/>
  <c r="AK239" i="9"/>
  <c r="AK113" i="9"/>
  <c r="AK13" i="9"/>
  <c r="AK299" i="9"/>
  <c r="AK39" i="9"/>
  <c r="AK68" i="9"/>
  <c r="AK49" i="9"/>
  <c r="AK297" i="9"/>
  <c r="AK159" i="9"/>
  <c r="AK82" i="9"/>
  <c r="AK73" i="9"/>
  <c r="AK66" i="9"/>
  <c r="AK223" i="9"/>
  <c r="AK79" i="9"/>
  <c r="AK56" i="9"/>
  <c r="AK42" i="9"/>
  <c r="AK263" i="9"/>
  <c r="AK118" i="9"/>
  <c r="AK213" i="9"/>
  <c r="AK293" i="9"/>
  <c r="AK38" i="9"/>
  <c r="AK12" i="9"/>
  <c r="AK14" i="9"/>
  <c r="AK88" i="9"/>
  <c r="AK278" i="9"/>
  <c r="AK209" i="9"/>
  <c r="AK252" i="9"/>
  <c r="AK288" i="9"/>
  <c r="AK298" i="9"/>
  <c r="AK283" i="9"/>
  <c r="AK85" i="9"/>
  <c r="AK219" i="9"/>
  <c r="AK284" i="9"/>
  <c r="AK197" i="9"/>
  <c r="AK57" i="9"/>
  <c r="AK183" i="9"/>
  <c r="AK119" i="9"/>
  <c r="AK259" i="9"/>
  <c r="AK198" i="9"/>
  <c r="AK62" i="9"/>
  <c r="AK67" i="9"/>
  <c r="AK268" i="9"/>
  <c r="AK169" i="9"/>
  <c r="AK53" i="9"/>
  <c r="AK279" i="9"/>
  <c r="AK17" i="9"/>
  <c r="AK86" i="9"/>
  <c r="AK148" i="9"/>
  <c r="AK292" i="9"/>
  <c r="AK182" i="9"/>
  <c r="AK139" i="9"/>
  <c r="AK262" i="9"/>
  <c r="AK32" i="9"/>
  <c r="AK77" i="9"/>
  <c r="AK308" i="9"/>
  <c r="AK179" i="9"/>
  <c r="AK54" i="9"/>
  <c r="AK19" i="9"/>
  <c r="AK123" i="9"/>
  <c r="AK43" i="9"/>
  <c r="AK6" i="9"/>
  <c r="AK18" i="9"/>
  <c r="AK177" i="9"/>
  <c r="AK9" i="9"/>
  <c r="AK217" i="9"/>
  <c r="AK309" i="9"/>
  <c r="BN92" i="9"/>
  <c r="BM92" i="9"/>
  <c r="BO92" i="9"/>
  <c r="BO103" i="9"/>
  <c r="BM103" i="9"/>
  <c r="BN103" i="9"/>
  <c r="BM115" i="9"/>
  <c r="BO115" i="9"/>
  <c r="BN115" i="9"/>
  <c r="BO126" i="9"/>
  <c r="BN126" i="9"/>
  <c r="BM126" i="9"/>
  <c r="BN9" i="9"/>
  <c r="BO9" i="9"/>
  <c r="BM9" i="9"/>
  <c r="BN124" i="9"/>
  <c r="BM124" i="9"/>
  <c r="BO124" i="9"/>
  <c r="BN55" i="9"/>
  <c r="BO55" i="9"/>
  <c r="BM55" i="9"/>
  <c r="BM49" i="9"/>
  <c r="BO49" i="9"/>
  <c r="BN49" i="9"/>
  <c r="BN31" i="9"/>
  <c r="BO31" i="9"/>
  <c r="BM31" i="9"/>
  <c r="BO17" i="9"/>
  <c r="BM17" i="9"/>
  <c r="BN17" i="9"/>
  <c r="BM28" i="9"/>
  <c r="BO28" i="9"/>
  <c r="BN28" i="9"/>
  <c r="BN76" i="9"/>
  <c r="BM76" i="9"/>
  <c r="BO76" i="9"/>
  <c r="BN88" i="9"/>
  <c r="BM88" i="9"/>
  <c r="BO88" i="9"/>
  <c r="BN47" i="9"/>
  <c r="BM6" i="9"/>
  <c r="BN37" i="9"/>
  <c r="BM11" i="9"/>
  <c r="BO47" i="9"/>
  <c r="BO6" i="9"/>
  <c r="BM37" i="9"/>
  <c r="BN11" i="9"/>
  <c r="BM47" i="9"/>
  <c r="BN6" i="9"/>
  <c r="BO37" i="9"/>
  <c r="BO11" i="9"/>
  <c r="BN111" i="9"/>
  <c r="BN102" i="9"/>
  <c r="BO30" i="9"/>
  <c r="BM111" i="9"/>
  <c r="BM102" i="9"/>
  <c r="BN30" i="9"/>
  <c r="BO111" i="9"/>
  <c r="BO102" i="9"/>
  <c r="BM30" i="9"/>
  <c r="BO113" i="9"/>
  <c r="BM113" i="9"/>
  <c r="BN113" i="9"/>
  <c r="BO58" i="9"/>
  <c r="BN58" i="9"/>
  <c r="BM58" i="9"/>
  <c r="BN33" i="9"/>
  <c r="BM33" i="9"/>
  <c r="BO33" i="9"/>
  <c r="BN119" i="9"/>
  <c r="BM119" i="9"/>
  <c r="BO119" i="9"/>
  <c r="BO105" i="9"/>
  <c r="BM75" i="9"/>
  <c r="BM105" i="9"/>
  <c r="BO75" i="9"/>
  <c r="BN105" i="9"/>
  <c r="BN75" i="9"/>
  <c r="BM32" i="9"/>
  <c r="BN32" i="9"/>
  <c r="BO32" i="9"/>
  <c r="BM25" i="9"/>
  <c r="BN25" i="9"/>
  <c r="BO25" i="9"/>
  <c r="BN79" i="9"/>
  <c r="BM79" i="9"/>
  <c r="BO79" i="9"/>
  <c r="BO122" i="9"/>
  <c r="BM48" i="9"/>
  <c r="BN122" i="9"/>
  <c r="BO48" i="9"/>
  <c r="BM122" i="9"/>
  <c r="BN48" i="9"/>
  <c r="BO19" i="9"/>
  <c r="BM118" i="9"/>
  <c r="BN19" i="9"/>
  <c r="BO118" i="9"/>
  <c r="BM19" i="9"/>
  <c r="BN118" i="9"/>
  <c r="BO41" i="9"/>
  <c r="BM5" i="9"/>
  <c r="BN41" i="9"/>
  <c r="BO5" i="9"/>
  <c r="BM41" i="9"/>
  <c r="BN5" i="9"/>
  <c r="BN78" i="9"/>
  <c r="BM96" i="9"/>
  <c r="BO78" i="9"/>
  <c r="BO96" i="9"/>
  <c r="BM78" i="9"/>
  <c r="BN96" i="9"/>
  <c r="BN107" i="9"/>
  <c r="BN52" i="9"/>
  <c r="BO107" i="9"/>
  <c r="BO52" i="9"/>
  <c r="BM107" i="9"/>
  <c r="BM52" i="9"/>
  <c r="BO16" i="9"/>
  <c r="BN16" i="9"/>
  <c r="BM16" i="9"/>
  <c r="BN27" i="9"/>
  <c r="BM112" i="9"/>
  <c r="BO27" i="9"/>
  <c r="BN112" i="9"/>
  <c r="BM27" i="9"/>
  <c r="BO112" i="9"/>
  <c r="BN63" i="9"/>
  <c r="BO63" i="9"/>
  <c r="BM63" i="9"/>
  <c r="BO69" i="9"/>
  <c r="BM93" i="9"/>
  <c r="BN69" i="9"/>
  <c r="BN93" i="9"/>
  <c r="BM69" i="9"/>
  <c r="BO93" i="9"/>
  <c r="BN26" i="9"/>
  <c r="BM26" i="9"/>
  <c r="BO26" i="9"/>
  <c r="BM59" i="9"/>
  <c r="BO61" i="9"/>
  <c r="BN66" i="9"/>
  <c r="BN59" i="9"/>
  <c r="BN61" i="9"/>
  <c r="BO66" i="9"/>
  <c r="BO59" i="9"/>
  <c r="BM61" i="9"/>
  <c r="BM66" i="9"/>
  <c r="BN71" i="9"/>
  <c r="BM13" i="9"/>
  <c r="BO71" i="9"/>
  <c r="BO13" i="9"/>
  <c r="BM71" i="9"/>
  <c r="BN13" i="9"/>
  <c r="BO45" i="9"/>
  <c r="BO104" i="9"/>
  <c r="BM45" i="9"/>
  <c r="BM104" i="9"/>
  <c r="BN45" i="9"/>
  <c r="BM50" i="9"/>
  <c r="BO50" i="9"/>
  <c r="BN50" i="9"/>
  <c r="BN104" i="9"/>
  <c r="BN38" i="9"/>
  <c r="BO38" i="9"/>
  <c r="BM38" i="9"/>
  <c r="BN97" i="9"/>
  <c r="BO97" i="9"/>
  <c r="BM97" i="9"/>
  <c r="BN44" i="9"/>
  <c r="BN125" i="9"/>
  <c r="BM98" i="9"/>
  <c r="BM44" i="9"/>
  <c r="BO125" i="9"/>
  <c r="BO98" i="9"/>
  <c r="BO44" i="9"/>
  <c r="BM125" i="9"/>
  <c r="BN98" i="9"/>
  <c r="BM120" i="9"/>
  <c r="BN108" i="9"/>
  <c r="BN120" i="9"/>
  <c r="BO108" i="9"/>
  <c r="BO120" i="9"/>
  <c r="BM108" i="9"/>
  <c r="BN20" i="9"/>
  <c r="BO20" i="9"/>
  <c r="BM20" i="9"/>
  <c r="BN91" i="9"/>
  <c r="BO91" i="9"/>
  <c r="BM91" i="9"/>
  <c r="BM22" i="9"/>
  <c r="BN22" i="9"/>
  <c r="BO22" i="9"/>
  <c r="BM99" i="9"/>
  <c r="BN99" i="9"/>
  <c r="BO99" i="9"/>
  <c r="BO116" i="9"/>
  <c r="BN36" i="9"/>
  <c r="BN116" i="9"/>
  <c r="BM36" i="9"/>
  <c r="BM116" i="9"/>
  <c r="BO36" i="9"/>
  <c r="BN7" i="9"/>
  <c r="BM7" i="9"/>
  <c r="BO7" i="9"/>
  <c r="BM127" i="9"/>
  <c r="BN72" i="9"/>
  <c r="BO127" i="9"/>
  <c r="BO72" i="9"/>
  <c r="BN127" i="9"/>
  <c r="BM72" i="9"/>
  <c r="BN35" i="9"/>
  <c r="BO35" i="9"/>
  <c r="BM35" i="9"/>
  <c r="BN46" i="9"/>
  <c r="BM101" i="9"/>
  <c r="BO46" i="9"/>
  <c r="BO101" i="9"/>
  <c r="BM46" i="9"/>
  <c r="BN101" i="9"/>
  <c r="BO90" i="9"/>
  <c r="BN10" i="9"/>
  <c r="BM90" i="9"/>
  <c r="BM10" i="9"/>
  <c r="BN90" i="9"/>
  <c r="BO10" i="9"/>
  <c r="BN57" i="9"/>
  <c r="BM21" i="9"/>
  <c r="BO57" i="9"/>
  <c r="BN21" i="9"/>
  <c r="BM57" i="9"/>
  <c r="BO21" i="9"/>
  <c r="BM106" i="9"/>
  <c r="BN106" i="9"/>
  <c r="BO106" i="9"/>
  <c r="BO62" i="9"/>
  <c r="BO80" i="9"/>
  <c r="BM62" i="9"/>
  <c r="BM80" i="9"/>
  <c r="BN62" i="9"/>
  <c r="BN80" i="9"/>
  <c r="BN14" i="9"/>
  <c r="BM14" i="9"/>
  <c r="BO14" i="9"/>
  <c r="BN117" i="9"/>
  <c r="BO12" i="9"/>
  <c r="BM34" i="9"/>
  <c r="BN89" i="9"/>
  <c r="BM117" i="9"/>
  <c r="BN12" i="9"/>
  <c r="BN34" i="9"/>
  <c r="BM89" i="9"/>
  <c r="BO117" i="9"/>
  <c r="BM12" i="9"/>
  <c r="BO34" i="9"/>
  <c r="BO89" i="9"/>
  <c r="BM3" i="9"/>
  <c r="BM23" i="9"/>
  <c r="BM54" i="9"/>
  <c r="BO3" i="9"/>
  <c r="BO23" i="9"/>
  <c r="BN54" i="9"/>
  <c r="BN3" i="9"/>
  <c r="BN23" i="9"/>
  <c r="BO54" i="9"/>
  <c r="BM94" i="9"/>
  <c r="BN24" i="9"/>
  <c r="BN94" i="9"/>
  <c r="BM24" i="9"/>
  <c r="BO94" i="9"/>
  <c r="BO24" i="9"/>
  <c r="BN73" i="9"/>
  <c r="BO73" i="9"/>
  <c r="BM73" i="9"/>
  <c r="BO60" i="9"/>
  <c r="BN64" i="9"/>
  <c r="BM43" i="9"/>
  <c r="BN60" i="9"/>
  <c r="BM64" i="9"/>
  <c r="BN43" i="9"/>
  <c r="BM60" i="9"/>
  <c r="BO64" i="9"/>
  <c r="BO43" i="9"/>
  <c r="BM53" i="9"/>
  <c r="BN39" i="9"/>
  <c r="BM70" i="9"/>
  <c r="BN53" i="9"/>
  <c r="BO39" i="9"/>
  <c r="BN70" i="9"/>
  <c r="BO53" i="9"/>
  <c r="BM39" i="9"/>
  <c r="BO70" i="9"/>
  <c r="BN123" i="9"/>
  <c r="BN18" i="9"/>
  <c r="BO123" i="9"/>
  <c r="BM18" i="9"/>
  <c r="BM123" i="9"/>
  <c r="BO18" i="9"/>
  <c r="BM109" i="9"/>
  <c r="BN74" i="9"/>
  <c r="BN109" i="9"/>
  <c r="BM74" i="9"/>
  <c r="BO109" i="9"/>
  <c r="BO74" i="9"/>
  <c r="BN121" i="9"/>
  <c r="BO65" i="9"/>
  <c r="BO121" i="9"/>
  <c r="BN65" i="9"/>
  <c r="BM121" i="9"/>
  <c r="BM65" i="9"/>
  <c r="BO29" i="9"/>
  <c r="BM29" i="9"/>
  <c r="BN29" i="9"/>
  <c r="BO77" i="9"/>
  <c r="BO95" i="9"/>
  <c r="BN77" i="9"/>
  <c r="BN95" i="9"/>
  <c r="BM77" i="9"/>
  <c r="BM95" i="9"/>
  <c r="BN4" i="9"/>
  <c r="BM40" i="9"/>
  <c r="BM4" i="9"/>
  <c r="BN40" i="9"/>
  <c r="BO4" i="9"/>
  <c r="BO40" i="9"/>
  <c r="BM51" i="9"/>
  <c r="BO100" i="9"/>
  <c r="BN100" i="9"/>
  <c r="BN51" i="9"/>
  <c r="BO51" i="9"/>
  <c r="BN15" i="9"/>
  <c r="BM15" i="9"/>
  <c r="BO15" i="9"/>
  <c r="BM100" i="9"/>
  <c r="BM56" i="9"/>
  <c r="BM68" i="9"/>
  <c r="BN56" i="9"/>
  <c r="BN68" i="9"/>
  <c r="BO56" i="9"/>
  <c r="BN8" i="9"/>
  <c r="BM8" i="9"/>
  <c r="BO8" i="9"/>
  <c r="BO68" i="9"/>
  <c r="BN110" i="9"/>
  <c r="BN42" i="9"/>
  <c r="BO42" i="9"/>
  <c r="BM42" i="9"/>
  <c r="AI1" i="9" l="1" a="1"/>
  <c r="AI1" i="9" s="1"/>
  <c r="BN2" i="9"/>
  <c r="BQ108" i="9" s="1"/>
  <c r="BO2" i="9"/>
  <c r="BR89" i="9" s="1"/>
  <c r="BS1" i="9"/>
  <c r="BM2" i="9"/>
  <c r="BP68" i="9" s="1"/>
  <c r="AD1" i="9" a="1"/>
  <c r="AD1" i="9" s="1"/>
  <c r="BR76" i="9"/>
  <c r="Q124" i="9"/>
  <c r="R124" i="9"/>
  <c r="BQ103" i="9" l="1"/>
  <c r="BP123" i="9"/>
  <c r="BP54" i="9"/>
  <c r="BP111" i="9"/>
  <c r="BP74" i="9"/>
  <c r="BP106" i="9"/>
  <c r="BP51" i="9"/>
  <c r="BP40" i="9"/>
  <c r="BP59" i="9"/>
  <c r="BP79" i="9"/>
  <c r="BP104" i="9"/>
  <c r="BP46" i="9"/>
  <c r="BP72" i="9"/>
  <c r="BP94" i="9"/>
  <c r="BP57" i="9"/>
  <c r="BQ70" i="9"/>
  <c r="BP36" i="9"/>
  <c r="BP107" i="9"/>
  <c r="BP84" i="9"/>
  <c r="BR90" i="9"/>
  <c r="BQ99" i="9"/>
  <c r="BQ75" i="9"/>
  <c r="BP83" i="9"/>
  <c r="BP53" i="9"/>
  <c r="BP112" i="9"/>
  <c r="BP42" i="9"/>
  <c r="BP52" i="9"/>
  <c r="BQ120" i="9"/>
  <c r="BQ88" i="9"/>
  <c r="BQ35" i="9"/>
  <c r="BQ111" i="9"/>
  <c r="BQ63" i="9"/>
  <c r="BQ41" i="9"/>
  <c r="BQ124" i="9"/>
  <c r="BQ92" i="9"/>
  <c r="BQ82" i="9"/>
  <c r="BQ116" i="9"/>
  <c r="BQ121" i="9"/>
  <c r="BQ49" i="9"/>
  <c r="BQ19" i="9"/>
  <c r="BP20" i="9"/>
  <c r="BP43" i="9"/>
  <c r="BQ47" i="9"/>
  <c r="BP3" i="9"/>
  <c r="BQ81" i="9"/>
  <c r="BQ6" i="9"/>
  <c r="BQ93" i="9"/>
  <c r="BP127" i="9"/>
  <c r="BQ73" i="9"/>
  <c r="BQ42" i="9"/>
  <c r="BP122" i="9"/>
  <c r="BP116" i="9"/>
  <c r="BP121" i="9"/>
  <c r="BP128" i="9"/>
  <c r="BQ115" i="9"/>
  <c r="BQ76" i="9"/>
  <c r="BP91" i="9"/>
  <c r="BP86" i="9"/>
  <c r="BP30" i="9"/>
  <c r="BR66" i="9"/>
  <c r="BP90" i="9"/>
  <c r="BQ15" i="9"/>
  <c r="BP44" i="9"/>
  <c r="BP56" i="9"/>
  <c r="BQ55" i="9"/>
  <c r="BQ79" i="9"/>
  <c r="BQ44" i="9"/>
  <c r="BQ89" i="9"/>
  <c r="BQ65" i="9"/>
  <c r="BP102" i="9"/>
  <c r="BQ45" i="9"/>
  <c r="BP14" i="9"/>
  <c r="BP80" i="9"/>
  <c r="BP65" i="9"/>
  <c r="BQ83" i="9"/>
  <c r="BQ37" i="9"/>
  <c r="BQ69" i="9"/>
  <c r="BQ29" i="9"/>
  <c r="BQ112" i="9"/>
  <c r="BQ40" i="9"/>
  <c r="BQ9" i="9"/>
  <c r="BQ33" i="9"/>
  <c r="BQ14" i="9"/>
  <c r="BP85" i="9"/>
  <c r="BP58" i="9"/>
  <c r="BQ104" i="9"/>
  <c r="BP34" i="9"/>
  <c r="BQ85" i="9"/>
  <c r="BP110" i="9"/>
  <c r="BQ31" i="9"/>
  <c r="BQ27" i="9"/>
  <c r="BP99" i="9"/>
  <c r="BP12" i="9"/>
  <c r="BQ4" i="9"/>
  <c r="BP33" i="9"/>
  <c r="BQ125" i="9"/>
  <c r="BP64" i="9"/>
  <c r="BQ34" i="9"/>
  <c r="BQ26" i="9"/>
  <c r="BP114" i="9"/>
  <c r="BQ17" i="9"/>
  <c r="BQ122" i="9"/>
  <c r="BP97" i="9"/>
  <c r="BQ80" i="9"/>
  <c r="BP95" i="9"/>
  <c r="BQ78" i="9"/>
  <c r="BP24" i="9"/>
  <c r="BQ86" i="9"/>
  <c r="BP28" i="9"/>
  <c r="BR118" i="9"/>
  <c r="BQ38" i="9"/>
  <c r="BQ21" i="9"/>
  <c r="BQ60" i="9"/>
  <c r="BQ110" i="9"/>
  <c r="BQ32" i="9"/>
  <c r="BP71" i="9"/>
  <c r="BQ72" i="9"/>
  <c r="BQ39" i="9"/>
  <c r="BQ59" i="9"/>
  <c r="BQ84" i="9"/>
  <c r="BP82" i="9"/>
  <c r="BQ96" i="9"/>
  <c r="BP108" i="9"/>
  <c r="BR70" i="9"/>
  <c r="BQ107" i="9"/>
  <c r="BP8" i="9"/>
  <c r="BQ58" i="9"/>
  <c r="BQ127" i="9"/>
  <c r="BQ25" i="9"/>
  <c r="BP21" i="9"/>
  <c r="BP55" i="9"/>
  <c r="BP63" i="9"/>
  <c r="BQ101" i="9"/>
  <c r="BQ100" i="9"/>
  <c r="BQ97" i="9"/>
  <c r="BQ87" i="9"/>
  <c r="BP5" i="9"/>
  <c r="BQ23" i="9"/>
  <c r="BP41" i="9"/>
  <c r="BP125" i="9"/>
  <c r="BR80" i="9"/>
  <c r="BR95" i="9"/>
  <c r="BQ123" i="9"/>
  <c r="BQ30" i="9"/>
  <c r="BP66" i="9"/>
  <c r="BP62" i="9"/>
  <c r="BP100" i="9"/>
  <c r="BQ46" i="9"/>
  <c r="BQ126" i="9"/>
  <c r="BQ16" i="9"/>
  <c r="BQ74" i="9"/>
  <c r="BP105" i="9"/>
  <c r="BQ13" i="9"/>
  <c r="BQ54" i="9"/>
  <c r="BP49" i="9"/>
  <c r="BQ117" i="9"/>
  <c r="BP17" i="9"/>
  <c r="BP26" i="9"/>
  <c r="BP77" i="9"/>
  <c r="BQ48" i="9"/>
  <c r="BP38" i="9"/>
  <c r="BP73" i="9"/>
  <c r="BR17" i="9"/>
  <c r="BP60" i="9"/>
  <c r="BQ11" i="9"/>
  <c r="BQ22" i="9"/>
  <c r="BR119" i="9"/>
  <c r="BR43" i="9"/>
  <c r="BR45" i="9"/>
  <c r="BR81" i="9"/>
  <c r="BR37" i="9"/>
  <c r="BR38" i="9"/>
  <c r="BR26" i="9"/>
  <c r="BR48" i="9"/>
  <c r="BR50" i="9"/>
  <c r="BR6" i="9"/>
  <c r="BR12" i="9"/>
  <c r="BR87" i="9"/>
  <c r="BR7" i="9"/>
  <c r="BR117" i="9"/>
  <c r="BR5" i="9"/>
  <c r="BR77" i="9"/>
  <c r="BR63" i="9"/>
  <c r="BR92" i="9"/>
  <c r="BR10" i="9"/>
  <c r="BR18" i="9"/>
  <c r="BR125" i="9"/>
  <c r="BR64" i="9"/>
  <c r="BR40" i="9"/>
  <c r="BR113" i="9"/>
  <c r="BR9" i="9"/>
  <c r="BR60" i="9"/>
  <c r="BR32" i="9"/>
  <c r="BR78" i="9"/>
  <c r="BR98" i="9"/>
  <c r="BR46" i="9"/>
  <c r="BR44" i="9"/>
  <c r="BR62" i="9"/>
  <c r="BR55" i="9"/>
  <c r="BR111" i="9"/>
  <c r="BR91" i="9"/>
  <c r="BR2" i="9"/>
  <c r="BU3" i="9" s="1"/>
  <c r="BR110" i="9"/>
  <c r="BR8" i="9"/>
  <c r="BR65" i="9"/>
  <c r="BR94" i="9"/>
  <c r="BR114" i="9"/>
  <c r="BR128" i="9"/>
  <c r="BR14" i="9"/>
  <c r="BR127" i="9"/>
  <c r="BR93" i="9"/>
  <c r="BR85" i="9"/>
  <c r="BR16" i="9"/>
  <c r="BR56" i="9"/>
  <c r="BR109" i="9"/>
  <c r="BR23" i="9"/>
  <c r="BR120" i="9"/>
  <c r="BR3" i="9"/>
  <c r="BR13" i="9"/>
  <c r="BR52" i="9"/>
  <c r="BR75" i="9"/>
  <c r="BR54" i="9"/>
  <c r="BR57" i="9"/>
  <c r="BR22" i="9"/>
  <c r="BR25" i="9"/>
  <c r="BR104" i="9"/>
  <c r="BR58" i="9"/>
  <c r="BR42" i="9"/>
  <c r="BR36" i="9"/>
  <c r="BR29" i="9"/>
  <c r="BR72" i="9"/>
  <c r="BR122" i="9"/>
  <c r="BR15" i="9"/>
  <c r="BR34" i="9"/>
  <c r="BR61" i="9"/>
  <c r="BR28" i="9"/>
  <c r="BR84" i="9"/>
  <c r="BR53" i="9"/>
  <c r="BR101" i="9"/>
  <c r="BR108" i="9"/>
  <c r="BR59" i="9"/>
  <c r="BR96" i="9"/>
  <c r="BR105" i="9"/>
  <c r="BR123" i="9"/>
  <c r="BR71" i="9"/>
  <c r="BR107" i="9"/>
  <c r="BR51" i="9"/>
  <c r="BR20" i="9"/>
  <c r="BR67" i="9"/>
  <c r="BR74" i="9"/>
  <c r="BR21" i="9"/>
  <c r="BR99" i="9"/>
  <c r="BR27" i="9"/>
  <c r="BR79" i="9"/>
  <c r="BR11" i="9"/>
  <c r="BR100" i="9"/>
  <c r="BR35" i="9"/>
  <c r="BR31" i="9"/>
  <c r="BR4" i="9"/>
  <c r="BR39" i="9"/>
  <c r="BR97" i="9"/>
  <c r="BR102" i="9"/>
  <c r="BR49" i="9"/>
  <c r="BR83" i="9"/>
  <c r="BR41" i="9"/>
  <c r="BR103" i="9"/>
  <c r="BR33" i="9"/>
  <c r="BR69" i="9"/>
  <c r="BR126" i="9"/>
  <c r="BR73" i="9"/>
  <c r="BR47" i="9"/>
  <c r="BR115" i="9"/>
  <c r="BR86" i="9"/>
  <c r="BR116" i="9"/>
  <c r="BR19" i="9"/>
  <c r="BR68" i="9"/>
  <c r="BR121" i="9"/>
  <c r="BR24" i="9"/>
  <c r="BR106" i="9"/>
  <c r="BR112" i="9"/>
  <c r="BR30" i="9"/>
  <c r="BR124" i="9"/>
  <c r="BR88" i="9"/>
  <c r="BR82" i="9"/>
  <c r="BP15" i="9"/>
  <c r="BP2" i="9"/>
  <c r="BS3" i="9" s="1"/>
  <c r="BS4" i="9" s="1"/>
  <c r="BQ128" i="9"/>
  <c r="BQ28" i="9"/>
  <c r="BQ5" i="9"/>
  <c r="BQ66" i="9"/>
  <c r="BQ98" i="9"/>
  <c r="BP35" i="9"/>
  <c r="BQ12" i="9"/>
  <c r="BP70" i="9"/>
  <c r="BP4" i="9"/>
  <c r="BQ7" i="9"/>
  <c r="BQ95" i="9"/>
  <c r="BP118" i="9"/>
  <c r="BP93" i="9"/>
  <c r="BP7" i="9"/>
  <c r="BQ62" i="9"/>
  <c r="BQ64" i="9"/>
  <c r="BP29" i="9"/>
  <c r="BP81" i="9"/>
  <c r="BP76" i="9"/>
  <c r="BP119" i="9"/>
  <c r="BP96" i="9"/>
  <c r="BQ61" i="9"/>
  <c r="BP101" i="9"/>
  <c r="BP89" i="9"/>
  <c r="BP113" i="9"/>
  <c r="BP19" i="9"/>
  <c r="BP69" i="9"/>
  <c r="BP117" i="9"/>
  <c r="BP39" i="9"/>
  <c r="BP25" i="9"/>
  <c r="BP120" i="9"/>
  <c r="BP67" i="9"/>
  <c r="BQ24" i="9"/>
  <c r="BQ2" i="9"/>
  <c r="BT3" i="9" s="1"/>
  <c r="BP9" i="9"/>
  <c r="BP50" i="9"/>
  <c r="BQ94" i="9"/>
  <c r="BQ8" i="9"/>
  <c r="BP37" i="9"/>
  <c r="BQ71" i="9"/>
  <c r="BQ3" i="9"/>
  <c r="BP103" i="9"/>
  <c r="BP6" i="9"/>
  <c r="BQ105" i="9"/>
  <c r="BQ52" i="9"/>
  <c r="BP13" i="9"/>
  <c r="BQ10" i="9"/>
  <c r="BP23" i="9"/>
  <c r="BQ18" i="9"/>
  <c r="BQ67" i="9"/>
  <c r="BP126" i="9"/>
  <c r="BP47" i="9"/>
  <c r="BP16" i="9"/>
  <c r="BP45" i="9"/>
  <c r="BQ109" i="9"/>
  <c r="BQ56" i="9"/>
  <c r="BQ20" i="9"/>
  <c r="BQ53" i="9"/>
  <c r="BP87" i="9"/>
  <c r="BP115" i="9"/>
  <c r="BP11" i="9"/>
  <c r="BP32" i="9"/>
  <c r="BQ91" i="9"/>
  <c r="BP10" i="9"/>
  <c r="BP18" i="9"/>
  <c r="BQ68" i="9"/>
  <c r="BP92" i="9"/>
  <c r="BP88" i="9"/>
  <c r="BP75" i="9"/>
  <c r="BP78" i="9"/>
  <c r="BP61" i="9"/>
  <c r="BQ90" i="9"/>
  <c r="BQ57" i="9"/>
  <c r="BQ51" i="9"/>
  <c r="BQ114" i="9"/>
  <c r="BP31" i="9"/>
  <c r="BQ113" i="9"/>
  <c r="BQ118" i="9"/>
  <c r="BP98" i="9"/>
  <c r="BQ43" i="9"/>
  <c r="BQ77" i="9"/>
  <c r="BQ119" i="9"/>
  <c r="BP22" i="9"/>
  <c r="BP109" i="9"/>
  <c r="BP124" i="9"/>
  <c r="BQ102" i="9"/>
  <c r="BP48" i="9"/>
  <c r="BP27" i="9"/>
  <c r="BQ50" i="9"/>
  <c r="BQ36" i="9"/>
  <c r="BQ106"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5" i="9"/>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2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27" i="9" l="1"/>
  <c r="S127" i="9"/>
  <c r="P127" i="9"/>
  <c r="N117" i="9"/>
  <c r="N27" i="9"/>
  <c r="N97" i="9"/>
  <c r="N57" i="9"/>
  <c r="N167" i="9"/>
  <c r="N207" i="9"/>
  <c r="N77" i="9"/>
  <c r="N277" i="9"/>
  <c r="N17" i="9"/>
  <c r="N227" i="9"/>
  <c r="N107" i="9"/>
  <c r="N287" i="9"/>
  <c r="N257" i="9"/>
  <c r="N67" i="9"/>
  <c r="N237" i="9"/>
  <c r="N37" i="9"/>
  <c r="N217" i="9"/>
  <c r="N147" i="9"/>
  <c r="N272" i="9"/>
  <c r="N197" i="9"/>
  <c r="N122" i="9"/>
  <c r="N212" i="9"/>
  <c r="N168" i="9"/>
  <c r="N58" i="9"/>
  <c r="N268" i="9"/>
  <c r="N148" i="9"/>
  <c r="N198" i="9"/>
  <c r="N88" i="9"/>
  <c r="N18" i="9"/>
  <c r="N28" i="9"/>
  <c r="N118" i="9"/>
  <c r="N98" i="9"/>
  <c r="N298" i="9"/>
  <c r="N228" i="9"/>
  <c r="N48" i="9"/>
  <c r="N68" i="9"/>
  <c r="N308" i="9"/>
  <c r="N138" i="9"/>
  <c r="N188" i="9"/>
  <c r="N128" i="9"/>
  <c r="N278" i="9"/>
  <c r="N158" i="9"/>
  <c r="N38" i="9"/>
  <c r="N78" i="9"/>
  <c r="N208" i="9"/>
  <c r="N108" i="9"/>
  <c r="N248" i="9"/>
  <c r="N258" i="9"/>
  <c r="N178" i="9"/>
  <c r="N8" i="9"/>
  <c r="N238" i="9"/>
  <c r="N288" i="9"/>
  <c r="N218" i="9"/>
  <c r="N289" i="9"/>
  <c r="N199" i="9"/>
  <c r="N39" i="9"/>
  <c r="N269" i="9"/>
  <c r="N69" i="9"/>
  <c r="N89" i="9"/>
  <c r="N229" i="9"/>
  <c r="N259" i="9"/>
  <c r="N59" i="9"/>
  <c r="N109" i="9"/>
  <c r="N299" i="9"/>
  <c r="N309" i="9"/>
  <c r="N29" i="9"/>
  <c r="N159" i="9"/>
  <c r="N49" i="9"/>
  <c r="N279" i="9"/>
  <c r="N169" i="9"/>
  <c r="N179" i="9"/>
  <c r="N239" i="9"/>
  <c r="N129" i="9"/>
  <c r="N209" i="9"/>
  <c r="N19" i="9"/>
  <c r="N219" i="9"/>
  <c r="N99" i="9"/>
  <c r="N189" i="9"/>
  <c r="N149" i="9"/>
  <c r="N119" i="9"/>
  <c r="N249" i="9"/>
  <c r="N139" i="9"/>
  <c r="N9" i="9"/>
  <c r="N79" i="9"/>
  <c r="N87" i="9"/>
  <c r="N252" i="9"/>
  <c r="N182" i="9"/>
  <c r="N213" i="9"/>
  <c r="N177" i="9"/>
  <c r="N133" i="9"/>
  <c r="N23" i="9"/>
  <c r="N267" i="9"/>
  <c r="N3" i="9"/>
  <c r="N223" i="9"/>
  <c r="N143" i="9"/>
  <c r="N73" i="9"/>
  <c r="N183" i="9"/>
  <c r="N142" i="9"/>
  <c r="N242" i="9"/>
  <c r="N203" i="9"/>
  <c r="N42" i="9"/>
  <c r="N222" i="9"/>
  <c r="N22" i="9"/>
  <c r="N162" i="9"/>
  <c r="N172" i="9"/>
  <c r="N43" i="9"/>
  <c r="N52" i="9"/>
  <c r="N13" i="9"/>
  <c r="N153" i="9"/>
  <c r="N113" i="9"/>
  <c r="N92" i="9"/>
  <c r="N192" i="9"/>
  <c r="N62" i="9"/>
  <c r="N7" i="9"/>
  <c r="N303" i="9"/>
  <c r="N123" i="9"/>
  <c r="N47" i="9"/>
  <c r="N293" i="9"/>
  <c r="N273" i="9"/>
  <c r="N232" i="9"/>
  <c r="N302" i="9"/>
  <c r="N297" i="9"/>
  <c r="N63" i="9"/>
  <c r="N32" i="9"/>
  <c r="N82" i="9"/>
  <c r="N283" i="9"/>
  <c r="N93" i="9"/>
  <c r="N253" i="9"/>
  <c r="N83" i="9"/>
  <c r="N2" i="9"/>
  <c r="N103" i="9"/>
  <c r="N193" i="9"/>
  <c r="N137" i="9"/>
  <c r="N233" i="9"/>
  <c r="N187" i="9"/>
  <c r="N152" i="9"/>
  <c r="N33" i="9"/>
  <c r="N262" i="9"/>
  <c r="N282" i="9"/>
  <c r="N173" i="9"/>
  <c r="N202" i="9"/>
  <c r="N263" i="9"/>
  <c r="N112" i="9"/>
  <c r="N157" i="9"/>
  <c r="N307" i="9"/>
  <c r="N292" i="9"/>
  <c r="N53" i="9"/>
  <c r="N247" i="9"/>
  <c r="N243" i="9"/>
  <c r="N132" i="9"/>
  <c r="N102" i="9"/>
  <c r="N12" i="9"/>
  <c r="N163" i="9"/>
  <c r="N72" i="9"/>
  <c r="Q127" i="9" l="1"/>
  <c r="R127" i="9"/>
  <c r="P27" i="9"/>
  <c r="S27" i="9"/>
  <c r="T27" i="9"/>
  <c r="T117" i="9"/>
  <c r="S117" i="9"/>
  <c r="P117" i="9"/>
  <c r="P57" i="9"/>
  <c r="T57" i="9"/>
  <c r="S57" i="9"/>
  <c r="S97" i="9"/>
  <c r="T97" i="9"/>
  <c r="P97" i="9"/>
  <c r="S227" i="9"/>
  <c r="P227" i="9"/>
  <c r="T227" i="9"/>
  <c r="P17" i="9"/>
  <c r="S17" i="9"/>
  <c r="T17" i="9"/>
  <c r="T277" i="9"/>
  <c r="P277" i="9"/>
  <c r="S277" i="9"/>
  <c r="T77" i="9"/>
  <c r="P77" i="9"/>
  <c r="S77" i="9"/>
  <c r="S207" i="9"/>
  <c r="T207" i="9"/>
  <c r="P207" i="9"/>
  <c r="S167" i="9"/>
  <c r="T167" i="9"/>
  <c r="P167" i="9"/>
  <c r="P212" i="9"/>
  <c r="S212" i="9"/>
  <c r="T212" i="9"/>
  <c r="T37" i="9"/>
  <c r="S37" i="9"/>
  <c r="P37" i="9"/>
  <c r="S122" i="9"/>
  <c r="T122" i="9"/>
  <c r="P122" i="9"/>
  <c r="S237" i="9"/>
  <c r="T237" i="9"/>
  <c r="P237" i="9"/>
  <c r="P197" i="9"/>
  <c r="T197" i="9"/>
  <c r="S197" i="9"/>
  <c r="S67" i="9"/>
  <c r="T67" i="9"/>
  <c r="P67" i="9"/>
  <c r="T272" i="9"/>
  <c r="S272" i="9"/>
  <c r="P272" i="9"/>
  <c r="S257" i="9"/>
  <c r="P257" i="9"/>
  <c r="T257" i="9"/>
  <c r="P147" i="9"/>
  <c r="S147" i="9"/>
  <c r="T147" i="9"/>
  <c r="T287" i="9"/>
  <c r="P287" i="9"/>
  <c r="S287" i="9"/>
  <c r="P217" i="9"/>
  <c r="T217" i="9"/>
  <c r="S217" i="9"/>
  <c r="S107" i="9"/>
  <c r="T107" i="9"/>
  <c r="P107" i="9"/>
  <c r="P163" i="9"/>
  <c r="T163" i="9"/>
  <c r="S163" i="9"/>
  <c r="P63" i="9"/>
  <c r="T63" i="9"/>
  <c r="S63" i="9"/>
  <c r="S3" i="9"/>
  <c r="P3" i="9"/>
  <c r="T3" i="9"/>
  <c r="P33" i="9"/>
  <c r="T33" i="9"/>
  <c r="S33" i="9"/>
  <c r="P82" i="9"/>
  <c r="S82" i="9"/>
  <c r="T82" i="9"/>
  <c r="P72" i="9"/>
  <c r="S72" i="9"/>
  <c r="T72" i="9"/>
  <c r="T247" i="9"/>
  <c r="S247" i="9"/>
  <c r="P247" i="9"/>
  <c r="P263" i="9"/>
  <c r="S263" i="9"/>
  <c r="T263" i="9"/>
  <c r="P152" i="9"/>
  <c r="S152" i="9"/>
  <c r="T152" i="9"/>
  <c r="S2" i="9"/>
  <c r="P2" i="9"/>
  <c r="AT19" i="9"/>
  <c r="T2" i="9"/>
  <c r="AT20" i="9"/>
  <c r="AT21" i="9"/>
  <c r="T32" i="9"/>
  <c r="S32" i="9"/>
  <c r="P32" i="9"/>
  <c r="T293" i="9"/>
  <c r="S293" i="9"/>
  <c r="P293" i="9"/>
  <c r="T192" i="9"/>
  <c r="P192" i="9"/>
  <c r="S192" i="9"/>
  <c r="S43" i="9"/>
  <c r="T43" i="9"/>
  <c r="P43" i="9"/>
  <c r="T203" i="9"/>
  <c r="P203" i="9"/>
  <c r="S203" i="9"/>
  <c r="T223" i="9"/>
  <c r="P223" i="9"/>
  <c r="S223" i="9"/>
  <c r="S213" i="9"/>
  <c r="T213" i="9"/>
  <c r="P213" i="9"/>
  <c r="T139" i="9"/>
  <c r="S139" i="9"/>
  <c r="P139" i="9"/>
  <c r="S219" i="9"/>
  <c r="P219" i="9"/>
  <c r="T219" i="9"/>
  <c r="P169" i="9"/>
  <c r="T169" i="9"/>
  <c r="S169" i="9"/>
  <c r="P299" i="9"/>
  <c r="T299" i="9"/>
  <c r="S299" i="9"/>
  <c r="P69" i="9"/>
  <c r="S69" i="9"/>
  <c r="T69" i="9"/>
  <c r="P288" i="9"/>
  <c r="S288" i="9"/>
  <c r="T288" i="9"/>
  <c r="S108" i="9"/>
  <c r="T108" i="9"/>
  <c r="P108" i="9"/>
  <c r="S128" i="9"/>
  <c r="P128" i="9"/>
  <c r="T128" i="9"/>
  <c r="S228" i="9"/>
  <c r="P228" i="9"/>
  <c r="T228" i="9"/>
  <c r="T88" i="9"/>
  <c r="P88" i="9"/>
  <c r="S88" i="9"/>
  <c r="P187" i="9"/>
  <c r="T187" i="9"/>
  <c r="S187" i="9"/>
  <c r="P172" i="9"/>
  <c r="T172" i="9"/>
  <c r="S172" i="9"/>
  <c r="T249" i="9"/>
  <c r="P249" i="9"/>
  <c r="S249" i="9"/>
  <c r="T109" i="9"/>
  <c r="P109" i="9"/>
  <c r="S109" i="9"/>
  <c r="P238" i="9"/>
  <c r="T238" i="9"/>
  <c r="S238" i="9"/>
  <c r="T188" i="9"/>
  <c r="P188" i="9"/>
  <c r="S188" i="9"/>
  <c r="P198" i="9"/>
  <c r="T198" i="9"/>
  <c r="S198" i="9"/>
  <c r="P12" i="9"/>
  <c r="T12" i="9"/>
  <c r="S12" i="9"/>
  <c r="S292" i="9"/>
  <c r="T292" i="9"/>
  <c r="P292" i="9"/>
  <c r="S173" i="9"/>
  <c r="P173" i="9"/>
  <c r="T173" i="9"/>
  <c r="T233" i="9"/>
  <c r="P233" i="9"/>
  <c r="S233" i="9"/>
  <c r="S253" i="9"/>
  <c r="P253" i="9"/>
  <c r="T253" i="9"/>
  <c r="P297" i="9"/>
  <c r="S297" i="9"/>
  <c r="T297" i="9"/>
  <c r="T123" i="9"/>
  <c r="S123" i="9"/>
  <c r="P123" i="9"/>
  <c r="P113" i="9"/>
  <c r="T113" i="9"/>
  <c r="S113" i="9"/>
  <c r="P162" i="9"/>
  <c r="T162" i="9"/>
  <c r="S162" i="9"/>
  <c r="T142" i="9"/>
  <c r="S142" i="9"/>
  <c r="P142" i="9"/>
  <c r="P267" i="9"/>
  <c r="S267" i="9"/>
  <c r="T267" i="9"/>
  <c r="P252" i="9"/>
  <c r="T252" i="9"/>
  <c r="S252" i="9"/>
  <c r="S119" i="9"/>
  <c r="P119" i="9"/>
  <c r="T119" i="9"/>
  <c r="T209" i="9"/>
  <c r="P209" i="9"/>
  <c r="S209" i="9"/>
  <c r="P49" i="9"/>
  <c r="T49" i="9"/>
  <c r="S49" i="9"/>
  <c r="P59" i="9"/>
  <c r="T59" i="9"/>
  <c r="S59" i="9"/>
  <c r="S39" i="9"/>
  <c r="P39" i="9"/>
  <c r="T39" i="9"/>
  <c r="T8" i="9"/>
  <c r="P8" i="9"/>
  <c r="S8" i="9"/>
  <c r="P78" i="9"/>
  <c r="S78" i="9"/>
  <c r="T78" i="9"/>
  <c r="T138" i="9"/>
  <c r="S138" i="9"/>
  <c r="P138" i="9"/>
  <c r="P98" i="9"/>
  <c r="S98" i="9"/>
  <c r="T98" i="9"/>
  <c r="P148" i="9"/>
  <c r="T148" i="9"/>
  <c r="S148" i="9"/>
  <c r="P83" i="9"/>
  <c r="S83" i="9"/>
  <c r="T83" i="9"/>
  <c r="S242" i="9"/>
  <c r="P242" i="9"/>
  <c r="T242" i="9"/>
  <c r="S19" i="9"/>
  <c r="P19" i="9"/>
  <c r="T19" i="9"/>
  <c r="T269" i="9"/>
  <c r="S269" i="9"/>
  <c r="P269" i="9"/>
  <c r="S298" i="9"/>
  <c r="T298" i="9"/>
  <c r="P298" i="9"/>
  <c r="P307" i="9"/>
  <c r="S307" i="9"/>
  <c r="T307" i="9"/>
  <c r="T282" i="9"/>
  <c r="S282" i="9"/>
  <c r="P282" i="9"/>
  <c r="T137" i="9"/>
  <c r="S137" i="9"/>
  <c r="P137" i="9"/>
  <c r="S93" i="9"/>
  <c r="T93" i="9"/>
  <c r="P93" i="9"/>
  <c r="T302" i="9"/>
  <c r="S302" i="9"/>
  <c r="P302" i="9"/>
  <c r="P303" i="9"/>
  <c r="T303" i="9"/>
  <c r="S303" i="9"/>
  <c r="S153" i="9"/>
  <c r="T153" i="9"/>
  <c r="P153" i="9"/>
  <c r="P22" i="9"/>
  <c r="S22" i="9"/>
  <c r="T22" i="9"/>
  <c r="P183" i="9"/>
  <c r="S183" i="9"/>
  <c r="T183" i="9"/>
  <c r="S23" i="9"/>
  <c r="P23" i="9"/>
  <c r="T23" i="9"/>
  <c r="P87" i="9"/>
  <c r="S87" i="9"/>
  <c r="T87" i="9"/>
  <c r="T149" i="9"/>
  <c r="P149" i="9"/>
  <c r="S149" i="9"/>
  <c r="T129" i="9"/>
  <c r="P129" i="9"/>
  <c r="S129" i="9"/>
  <c r="P159" i="9"/>
  <c r="T159" i="9"/>
  <c r="S159" i="9"/>
  <c r="T259" i="9"/>
  <c r="P259" i="9"/>
  <c r="S259" i="9"/>
  <c r="T199" i="9"/>
  <c r="S199" i="9"/>
  <c r="P199" i="9"/>
  <c r="S178" i="9"/>
  <c r="P178" i="9"/>
  <c r="T178" i="9"/>
  <c r="P38" i="9"/>
  <c r="T38" i="9"/>
  <c r="S38" i="9"/>
  <c r="T308" i="9"/>
  <c r="S308" i="9"/>
  <c r="P308" i="9"/>
  <c r="S118" i="9"/>
  <c r="P118" i="9"/>
  <c r="T118" i="9"/>
  <c r="T268" i="9"/>
  <c r="S268" i="9"/>
  <c r="P268" i="9"/>
  <c r="T202" i="9"/>
  <c r="P202" i="9"/>
  <c r="S202" i="9"/>
  <c r="T92" i="9"/>
  <c r="S92" i="9"/>
  <c r="P92" i="9"/>
  <c r="P182" i="9"/>
  <c r="T182" i="9"/>
  <c r="S182" i="9"/>
  <c r="S279" i="9"/>
  <c r="T279" i="9"/>
  <c r="P279" i="9"/>
  <c r="P208" i="9"/>
  <c r="S208" i="9"/>
  <c r="T208" i="9"/>
  <c r="P102" i="9"/>
  <c r="S102" i="9"/>
  <c r="T102" i="9"/>
  <c r="T132" i="9"/>
  <c r="P132" i="9"/>
  <c r="S132" i="9"/>
  <c r="S157" i="9"/>
  <c r="P157" i="9"/>
  <c r="T157" i="9"/>
  <c r="P262" i="9"/>
  <c r="T262" i="9"/>
  <c r="S262" i="9"/>
  <c r="T193" i="9"/>
  <c r="S193" i="9"/>
  <c r="P193" i="9"/>
  <c r="P283" i="9"/>
  <c r="T283" i="9"/>
  <c r="S283" i="9"/>
  <c r="P232" i="9"/>
  <c r="S232" i="9"/>
  <c r="T232" i="9"/>
  <c r="T7" i="9"/>
  <c r="P7" i="9"/>
  <c r="S7" i="9"/>
  <c r="T13" i="9"/>
  <c r="S13" i="9"/>
  <c r="P13" i="9"/>
  <c r="P222" i="9"/>
  <c r="S222" i="9"/>
  <c r="T222" i="9"/>
  <c r="S73" i="9"/>
  <c r="T73" i="9"/>
  <c r="P73" i="9"/>
  <c r="T133" i="9"/>
  <c r="P133" i="9"/>
  <c r="S133" i="9"/>
  <c r="S79" i="9"/>
  <c r="T79" i="9"/>
  <c r="P79" i="9"/>
  <c r="S189" i="9"/>
  <c r="T189" i="9"/>
  <c r="P189" i="9"/>
  <c r="S239" i="9"/>
  <c r="T239" i="9"/>
  <c r="P239" i="9"/>
  <c r="T29" i="9"/>
  <c r="S29" i="9"/>
  <c r="P29" i="9"/>
  <c r="P229" i="9"/>
  <c r="S229" i="9"/>
  <c r="T229" i="9"/>
  <c r="T289" i="9"/>
  <c r="P289" i="9"/>
  <c r="S289" i="9"/>
  <c r="T258" i="9"/>
  <c r="S258" i="9"/>
  <c r="P258" i="9"/>
  <c r="T158" i="9"/>
  <c r="S158" i="9"/>
  <c r="P158" i="9"/>
  <c r="S68" i="9"/>
  <c r="P68" i="9"/>
  <c r="T68" i="9"/>
  <c r="T28" i="9"/>
  <c r="S28" i="9"/>
  <c r="P28" i="9"/>
  <c r="S58" i="9"/>
  <c r="P58" i="9"/>
  <c r="T58" i="9"/>
  <c r="T53" i="9"/>
  <c r="S53" i="9"/>
  <c r="P53" i="9"/>
  <c r="S47" i="9"/>
  <c r="P47" i="9"/>
  <c r="T47" i="9"/>
  <c r="T243" i="9"/>
  <c r="S243" i="9"/>
  <c r="P243" i="9"/>
  <c r="T112" i="9"/>
  <c r="P112" i="9"/>
  <c r="S112" i="9"/>
  <c r="P103" i="9"/>
  <c r="T103" i="9"/>
  <c r="S103" i="9"/>
  <c r="P273" i="9"/>
  <c r="S273" i="9"/>
  <c r="T273" i="9"/>
  <c r="P62" i="9"/>
  <c r="T62" i="9"/>
  <c r="S62" i="9"/>
  <c r="T52" i="9"/>
  <c r="S52" i="9"/>
  <c r="P52" i="9"/>
  <c r="S42" i="9"/>
  <c r="T42" i="9"/>
  <c r="P42" i="9"/>
  <c r="T143" i="9"/>
  <c r="P143" i="9"/>
  <c r="S143" i="9"/>
  <c r="S177" i="9"/>
  <c r="T177" i="9"/>
  <c r="P177" i="9"/>
  <c r="P9" i="9"/>
  <c r="S9" i="9"/>
  <c r="T9" i="9"/>
  <c r="P99" i="9"/>
  <c r="T99" i="9"/>
  <c r="S99" i="9"/>
  <c r="S179" i="9"/>
  <c r="T179" i="9"/>
  <c r="P179" i="9"/>
  <c r="T309" i="9"/>
  <c r="P309" i="9"/>
  <c r="S309" i="9"/>
  <c r="T89" i="9"/>
  <c r="P89" i="9"/>
  <c r="S89" i="9"/>
  <c r="S218" i="9"/>
  <c r="T218" i="9"/>
  <c r="P218" i="9"/>
  <c r="S248" i="9"/>
  <c r="P248" i="9"/>
  <c r="T248" i="9"/>
  <c r="T278" i="9"/>
  <c r="P278" i="9"/>
  <c r="S278" i="9"/>
  <c r="P48" i="9"/>
  <c r="T48" i="9"/>
  <c r="S48" i="9"/>
  <c r="S18" i="9"/>
  <c r="T18" i="9"/>
  <c r="P18" i="9"/>
  <c r="S168" i="9"/>
  <c r="T168" i="9"/>
  <c r="P168" i="9"/>
  <c r="AV15" i="9" l="1"/>
  <c r="AV4" i="9"/>
  <c r="R117" i="9"/>
  <c r="Q117" i="9"/>
  <c r="AV14" i="9"/>
  <c r="R27" i="9"/>
  <c r="Q27" i="9"/>
  <c r="R97" i="9"/>
  <c r="Q97" i="9"/>
  <c r="AV3" i="9"/>
  <c r="Q57" i="9"/>
  <c r="R57" i="9"/>
  <c r="Q167" i="9"/>
  <c r="R167" i="9"/>
  <c r="R77" i="9"/>
  <c r="Q77" i="9"/>
  <c r="Q17" i="9"/>
  <c r="R17" i="9"/>
  <c r="R207" i="9"/>
  <c r="Q207" i="9"/>
  <c r="Q277" i="9"/>
  <c r="R277" i="9"/>
  <c r="R227" i="9"/>
  <c r="Q227" i="9"/>
  <c r="R107" i="9"/>
  <c r="Q107" i="9"/>
  <c r="R67" i="9"/>
  <c r="Q67" i="9"/>
  <c r="R237" i="9"/>
  <c r="Q237" i="9"/>
  <c r="Q37" i="9"/>
  <c r="R37" i="9"/>
  <c r="Q287" i="9"/>
  <c r="R287" i="9"/>
  <c r="R257" i="9"/>
  <c r="Q257" i="9"/>
  <c r="R272" i="9"/>
  <c r="Q272" i="9"/>
  <c r="R122" i="9"/>
  <c r="Q122" i="9"/>
  <c r="R217" i="9"/>
  <c r="Q217" i="9"/>
  <c r="Q147" i="9"/>
  <c r="R147" i="9"/>
  <c r="R197" i="9"/>
  <c r="Q197" i="9"/>
  <c r="R212" i="9"/>
  <c r="Q212" i="9"/>
  <c r="AT17" i="9"/>
  <c r="AT18" i="9"/>
  <c r="R18" i="9"/>
  <c r="Q18" i="9"/>
  <c r="R218" i="9"/>
  <c r="Q218" i="9"/>
  <c r="Q177" i="9"/>
  <c r="R177" i="9"/>
  <c r="R42" i="9"/>
  <c r="Q42" i="9"/>
  <c r="Q243" i="9"/>
  <c r="R243" i="9"/>
  <c r="Q53" i="9"/>
  <c r="R53" i="9"/>
  <c r="R28" i="9"/>
  <c r="Q28" i="9"/>
  <c r="R158" i="9"/>
  <c r="Q158" i="9"/>
  <c r="Q29" i="9"/>
  <c r="R29" i="9"/>
  <c r="R189" i="9"/>
  <c r="Q189" i="9"/>
  <c r="R199" i="9"/>
  <c r="Q199" i="9"/>
  <c r="R93" i="9"/>
  <c r="Q93" i="9"/>
  <c r="Q282" i="9"/>
  <c r="R282" i="9"/>
  <c r="Q298" i="9"/>
  <c r="R298" i="9"/>
  <c r="Q123" i="9"/>
  <c r="R123" i="9"/>
  <c r="Q213" i="9"/>
  <c r="R213" i="9"/>
  <c r="Q32" i="9"/>
  <c r="R32" i="9"/>
  <c r="R278" i="9"/>
  <c r="Q278" i="9"/>
  <c r="R309" i="9"/>
  <c r="Q309" i="9"/>
  <c r="R289" i="9"/>
  <c r="Q289" i="9"/>
  <c r="Q133" i="9"/>
  <c r="R133" i="9"/>
  <c r="R7" i="9"/>
  <c r="Q7" i="9"/>
  <c r="R132" i="9"/>
  <c r="Q132" i="9"/>
  <c r="R202" i="9"/>
  <c r="Q202" i="9"/>
  <c r="Q118" i="9"/>
  <c r="R118" i="9"/>
  <c r="R149" i="9"/>
  <c r="Q149" i="9"/>
  <c r="Q23" i="9"/>
  <c r="R23" i="9"/>
  <c r="R19" i="9"/>
  <c r="Q19" i="9"/>
  <c r="R39" i="9"/>
  <c r="Q39" i="9"/>
  <c r="R119" i="9"/>
  <c r="Q119" i="9"/>
  <c r="Q253" i="9"/>
  <c r="R253" i="9"/>
  <c r="Q173" i="9"/>
  <c r="R173" i="9"/>
  <c r="Q188" i="9"/>
  <c r="R188" i="9"/>
  <c r="R109" i="9"/>
  <c r="Q109" i="9"/>
  <c r="Q88" i="9"/>
  <c r="R88" i="9"/>
  <c r="R128" i="9"/>
  <c r="Q128" i="9"/>
  <c r="Q219" i="9"/>
  <c r="R219" i="9"/>
  <c r="Q203" i="9"/>
  <c r="R203" i="9"/>
  <c r="Q192" i="9"/>
  <c r="R192" i="9"/>
  <c r="R2" i="9"/>
  <c r="Q2" i="9"/>
  <c r="Q99" i="9"/>
  <c r="R99" i="9"/>
  <c r="Q62" i="9"/>
  <c r="R62" i="9"/>
  <c r="R103" i="9"/>
  <c r="Q103" i="9"/>
  <c r="R222" i="9"/>
  <c r="Q222" i="9"/>
  <c r="Q283" i="9"/>
  <c r="R283" i="9"/>
  <c r="R262" i="9"/>
  <c r="Q262" i="9"/>
  <c r="Q208" i="9"/>
  <c r="R208" i="9"/>
  <c r="Q182" i="9"/>
  <c r="R182" i="9"/>
  <c r="Q38" i="9"/>
  <c r="R38" i="9"/>
  <c r="Q159" i="9"/>
  <c r="R159" i="9"/>
  <c r="Q22" i="9"/>
  <c r="R22" i="9"/>
  <c r="Q303" i="9"/>
  <c r="R303" i="9"/>
  <c r="Q83" i="9"/>
  <c r="R83" i="9"/>
  <c r="Q98" i="9"/>
  <c r="R98" i="9"/>
  <c r="R78" i="9"/>
  <c r="Q78" i="9"/>
  <c r="R49" i="9"/>
  <c r="Q49" i="9"/>
  <c r="R267" i="9"/>
  <c r="Q267" i="9"/>
  <c r="Q162" i="9"/>
  <c r="R162" i="9"/>
  <c r="R12" i="9"/>
  <c r="Q12" i="9"/>
  <c r="Q172" i="9"/>
  <c r="R172" i="9"/>
  <c r="Q288" i="9"/>
  <c r="R288" i="9"/>
  <c r="Q299" i="9"/>
  <c r="R299" i="9"/>
  <c r="R247" i="9"/>
  <c r="Q247" i="9"/>
  <c r="R3" i="9"/>
  <c r="Q3" i="9"/>
  <c r="T1" i="9" a="1"/>
  <c r="T1" i="9" s="1"/>
  <c r="Q263" i="9"/>
  <c r="R263" i="9"/>
  <c r="Q72" i="9"/>
  <c r="R72" i="9"/>
  <c r="Q33" i="9"/>
  <c r="R33" i="9"/>
  <c r="Q63" i="9"/>
  <c r="R63" i="9"/>
  <c r="R168" i="9"/>
  <c r="Q168" i="9"/>
  <c r="R179" i="9"/>
  <c r="Q179" i="9"/>
  <c r="R52" i="9"/>
  <c r="Q52" i="9"/>
  <c r="R258" i="9"/>
  <c r="Q258" i="9"/>
  <c r="Q239" i="9"/>
  <c r="R239" i="9"/>
  <c r="Q79" i="9"/>
  <c r="R79" i="9"/>
  <c r="R73" i="9"/>
  <c r="Q73" i="9"/>
  <c r="Q13" i="9"/>
  <c r="R13" i="9"/>
  <c r="Q193" i="9"/>
  <c r="R193" i="9"/>
  <c r="R279" i="9"/>
  <c r="Q279" i="9"/>
  <c r="R92" i="9"/>
  <c r="Q92" i="9"/>
  <c r="Q268" i="9"/>
  <c r="R268" i="9"/>
  <c r="R308" i="9"/>
  <c r="Q308" i="9"/>
  <c r="R153" i="9"/>
  <c r="Q153" i="9"/>
  <c r="Q302" i="9"/>
  <c r="R302" i="9"/>
  <c r="R137" i="9"/>
  <c r="Q137" i="9"/>
  <c r="Q269" i="9"/>
  <c r="R269" i="9"/>
  <c r="Q138" i="9"/>
  <c r="R138" i="9"/>
  <c r="Q142" i="9"/>
  <c r="R142" i="9"/>
  <c r="R292" i="9"/>
  <c r="Q292" i="9"/>
  <c r="Q108" i="9"/>
  <c r="R108" i="9"/>
  <c r="Q139" i="9"/>
  <c r="R139" i="9"/>
  <c r="R43" i="9"/>
  <c r="Q43" i="9"/>
  <c r="R293" i="9"/>
  <c r="Q293" i="9"/>
  <c r="R248" i="9"/>
  <c r="Q248" i="9"/>
  <c r="R89" i="9"/>
  <c r="Q89" i="9"/>
  <c r="R143" i="9"/>
  <c r="Q143" i="9"/>
  <c r="Q112" i="9"/>
  <c r="R112" i="9"/>
  <c r="Q47" i="9"/>
  <c r="R47" i="9"/>
  <c r="R58" i="9"/>
  <c r="Q58" i="9"/>
  <c r="Q68" i="9"/>
  <c r="R68" i="9"/>
  <c r="Q157" i="9"/>
  <c r="R157" i="9"/>
  <c r="Q178" i="9"/>
  <c r="R178" i="9"/>
  <c r="R259" i="9"/>
  <c r="Q259" i="9"/>
  <c r="R129" i="9"/>
  <c r="Q129" i="9"/>
  <c r="R242" i="9"/>
  <c r="Q242" i="9"/>
  <c r="R8" i="9"/>
  <c r="Q8" i="9"/>
  <c r="R209" i="9"/>
  <c r="Q209" i="9"/>
  <c r="Q233" i="9"/>
  <c r="R233" i="9"/>
  <c r="Q249" i="9"/>
  <c r="R249" i="9"/>
  <c r="R228" i="9"/>
  <c r="Q228" i="9"/>
  <c r="R223" i="9"/>
  <c r="Q223" i="9"/>
  <c r="Q48" i="9"/>
  <c r="R48" i="9"/>
  <c r="Q9" i="9"/>
  <c r="R9" i="9"/>
  <c r="Q273" i="9"/>
  <c r="R273" i="9"/>
  <c r="Q229" i="9"/>
  <c r="R229" i="9"/>
  <c r="Q232" i="9"/>
  <c r="R232" i="9"/>
  <c r="R102" i="9"/>
  <c r="Q102" i="9"/>
  <c r="Q87" i="9"/>
  <c r="R87" i="9"/>
  <c r="R183" i="9"/>
  <c r="Q183" i="9"/>
  <c r="R307" i="9"/>
  <c r="Q307" i="9"/>
  <c r="Q148" i="9"/>
  <c r="R148" i="9"/>
  <c r="Q59" i="9"/>
  <c r="R59" i="9"/>
  <c r="Q252" i="9"/>
  <c r="R252" i="9"/>
  <c r="R113" i="9"/>
  <c r="Q113" i="9"/>
  <c r="R297" i="9"/>
  <c r="Q297" i="9"/>
  <c r="R198" i="9"/>
  <c r="Q198" i="9"/>
  <c r="R238" i="9"/>
  <c r="Q238" i="9"/>
  <c r="Q187" i="9"/>
  <c r="R187" i="9"/>
  <c r="R69" i="9"/>
  <c r="Q69" i="9"/>
  <c r="R169" i="9"/>
  <c r="Q169" i="9"/>
  <c r="AV2" i="9"/>
  <c r="Q152" i="9"/>
  <c r="R152" i="9"/>
  <c r="R82" i="9"/>
  <c r="Q82" i="9"/>
  <c r="Q163" i="9"/>
  <c r="R163" i="9"/>
  <c r="AA16" i="9"/>
  <c r="AA240" i="9"/>
  <c r="AA361" i="9"/>
  <c r="AA139" i="9"/>
  <c r="AA107" i="9"/>
  <c r="AA245" i="9"/>
  <c r="AA259" i="9"/>
  <c r="AA282" i="9"/>
  <c r="AA143" i="9"/>
  <c r="AA104" i="9"/>
  <c r="AA97" i="9"/>
  <c r="AA109" i="9"/>
  <c r="AA34" i="9"/>
  <c r="AA125" i="9"/>
  <c r="AA167" i="9"/>
  <c r="AA306" i="9"/>
  <c r="AA163" i="9"/>
  <c r="AA141" i="9"/>
  <c r="AA106" i="9"/>
  <c r="AA54" i="9"/>
  <c r="AA82" i="9"/>
  <c r="AA331" i="9"/>
  <c r="AA293" i="9"/>
  <c r="AA140" i="9"/>
  <c r="AA96" i="9"/>
  <c r="AA23" i="9"/>
  <c r="AA210" i="9"/>
  <c r="AA208" i="9"/>
  <c r="AA188" i="9"/>
  <c r="AA171" i="9"/>
  <c r="AA219" i="9"/>
  <c r="AA174" i="9"/>
  <c r="AA225" i="9"/>
  <c r="AA173" i="9"/>
  <c r="AA308" i="9"/>
  <c r="AA196" i="9"/>
  <c r="AA213" i="9"/>
  <c r="AA216" i="9"/>
  <c r="AA76" i="9"/>
  <c r="AA135" i="9"/>
  <c r="AA276" i="9"/>
  <c r="AA286" i="9"/>
  <c r="AA33" i="9"/>
  <c r="AA57" i="9"/>
  <c r="AA8" i="9"/>
  <c r="AA298" i="9"/>
  <c r="AA181" i="9"/>
  <c r="AA187" i="9"/>
  <c r="AA275" i="9"/>
  <c r="AA55" i="9"/>
  <c r="AA95" i="9"/>
  <c r="AA292" i="9"/>
  <c r="AA128" i="9"/>
  <c r="AA108" i="9"/>
  <c r="AA68" i="9"/>
  <c r="AA326" i="9"/>
  <c r="AA38" i="9"/>
  <c r="AA202" i="9"/>
  <c r="AA195" i="9"/>
  <c r="AA133" i="9"/>
  <c r="AA365" i="9"/>
  <c r="AA335" i="9"/>
  <c r="AA285" i="9"/>
  <c r="AA233" i="9"/>
  <c r="AA6" i="9"/>
  <c r="AA184" i="9"/>
  <c r="AA22" i="9"/>
  <c r="AA119" i="9"/>
  <c r="AA260" i="9"/>
  <c r="AA367" i="9"/>
  <c r="AA334" i="9"/>
  <c r="AA242" i="9"/>
  <c r="AA86" i="9"/>
  <c r="AA256" i="9"/>
  <c r="AA158" i="9"/>
  <c r="AA26" i="9"/>
  <c r="AA118" i="9"/>
  <c r="AA250" i="9"/>
  <c r="AA368" i="9"/>
  <c r="AA58" i="9"/>
  <c r="AA59" i="9"/>
  <c r="AA39" i="9"/>
  <c r="AA305" i="9"/>
  <c r="AA127" i="9"/>
  <c r="AA265" i="9"/>
  <c r="AA206" i="9"/>
  <c r="AA194" i="9"/>
  <c r="AA295" i="9"/>
  <c r="AA132" i="9"/>
  <c r="AA248" i="9"/>
  <c r="AA66" i="9"/>
  <c r="AA198" i="9"/>
  <c r="AA13" i="9"/>
  <c r="AA227" i="9"/>
  <c r="AA28" i="9"/>
  <c r="AA214" i="9"/>
  <c r="AA122" i="9"/>
  <c r="AA75" i="9"/>
  <c r="AA32" i="9"/>
  <c r="AA185" i="9"/>
  <c r="AA299" i="9"/>
  <c r="AA154" i="9"/>
  <c r="AA92" i="9"/>
  <c r="AA53" i="9"/>
  <c r="AA69" i="9"/>
  <c r="AA303" i="9"/>
  <c r="AA357" i="9"/>
  <c r="AA24" i="9"/>
  <c r="AA268" i="9"/>
  <c r="AA221" i="9"/>
  <c r="AA232" i="9"/>
  <c r="AA217" i="9"/>
  <c r="AA209" i="9"/>
  <c r="AA156" i="9"/>
  <c r="AA168" i="9"/>
  <c r="AA215" i="9"/>
  <c r="AA264" i="9"/>
  <c r="AA358" i="9"/>
  <c r="AA152" i="9"/>
  <c r="AA129" i="9"/>
  <c r="AA296" i="9"/>
  <c r="AA148" i="9"/>
  <c r="AA178" i="9"/>
  <c r="AA234" i="9"/>
  <c r="AA287" i="9"/>
  <c r="AA204" i="9"/>
  <c r="AA65" i="9"/>
  <c r="AA114" i="9"/>
  <c r="AA274" i="9"/>
  <c r="AA203" i="9"/>
  <c r="AA224" i="9"/>
  <c r="AA145" i="9"/>
  <c r="AA99" i="9"/>
  <c r="AA5" i="9"/>
  <c r="AA258" i="9"/>
  <c r="AA37" i="9"/>
  <c r="AA35" i="9"/>
  <c r="AA49" i="9"/>
  <c r="AA238" i="9"/>
  <c r="AA48" i="9"/>
  <c r="AA164" i="9"/>
  <c r="AA149" i="9"/>
  <c r="AA192" i="9"/>
  <c r="AA45" i="9"/>
  <c r="AA179" i="9"/>
  <c r="AA85" i="9"/>
  <c r="AA180" i="9"/>
  <c r="AA79" i="9"/>
  <c r="AA146" i="9"/>
  <c r="AA297" i="9"/>
  <c r="AA302" i="9"/>
  <c r="AA246" i="9"/>
  <c r="AA56" i="9"/>
  <c r="AA89" i="9"/>
  <c r="AA29" i="9"/>
  <c r="AA363" i="9"/>
  <c r="AA43" i="9"/>
  <c r="AA101" i="9"/>
  <c r="AA153" i="9"/>
  <c r="AA17" i="9"/>
  <c r="AA44" i="9"/>
  <c r="AA218" i="9"/>
  <c r="AA262" i="9"/>
  <c r="AA226" i="9"/>
  <c r="AA284" i="9"/>
  <c r="AA327" i="9"/>
  <c r="AA272" i="9"/>
  <c r="AA36" i="9"/>
  <c r="AA279" i="9"/>
  <c r="AA263" i="9"/>
  <c r="AA142" i="9"/>
  <c r="AA78" i="9"/>
  <c r="AA144" i="9"/>
  <c r="AA207" i="9"/>
  <c r="AA155" i="9"/>
  <c r="AA47" i="9"/>
  <c r="AA243" i="9"/>
  <c r="AA220" i="9"/>
  <c r="AA134" i="9"/>
  <c r="AA228" i="9"/>
  <c r="AA212" i="9"/>
  <c r="AA84" i="9"/>
  <c r="AA193" i="9"/>
  <c r="AA63" i="9"/>
  <c r="AA176" i="9"/>
  <c r="AA236" i="9"/>
  <c r="AA4" i="9"/>
  <c r="AA278" i="9"/>
  <c r="AA229" i="9"/>
  <c r="AA113" i="9"/>
  <c r="AA117" i="9"/>
  <c r="AA88" i="9"/>
  <c r="AA254" i="9"/>
  <c r="AA197" i="9"/>
  <c r="AA18" i="9"/>
  <c r="AA239" i="9"/>
  <c r="AA105" i="9"/>
  <c r="AA200" i="9"/>
  <c r="AA138" i="9"/>
  <c r="AA2" i="9"/>
  <c r="AA15" i="9"/>
  <c r="AA189" i="9"/>
  <c r="AA72" i="9"/>
  <c r="AA332" i="9"/>
  <c r="AA304" i="9"/>
  <c r="AA52" i="9"/>
  <c r="AA7" i="9"/>
  <c r="AA27" i="9"/>
  <c r="AA67" i="9"/>
  <c r="AA366" i="9"/>
  <c r="AA46" i="9"/>
  <c r="AA230" i="9"/>
  <c r="AA257" i="9"/>
  <c r="AA177" i="9"/>
  <c r="AA283" i="9"/>
  <c r="AA307" i="9"/>
  <c r="AA267" i="9"/>
  <c r="AA19" i="9"/>
  <c r="AA74" i="9"/>
  <c r="AA277" i="9"/>
  <c r="AA126" i="9"/>
  <c r="AA64" i="9"/>
  <c r="AA337" i="9"/>
  <c r="AA112" i="9"/>
  <c r="AA182" i="9"/>
  <c r="AA199" i="9"/>
  <c r="AA183" i="9"/>
  <c r="AA253" i="9"/>
  <c r="AA159" i="9"/>
  <c r="AA124" i="9"/>
  <c r="AA123" i="9"/>
  <c r="AA166" i="9"/>
  <c r="AA170" i="9"/>
  <c r="AA175" i="9"/>
  <c r="AA103" i="9"/>
  <c r="AA73" i="9"/>
  <c r="AA255" i="9"/>
  <c r="AA169" i="9"/>
  <c r="AA266" i="9"/>
  <c r="AA42" i="9"/>
  <c r="AA77" i="9"/>
  <c r="AA116" i="9"/>
  <c r="AA288" i="9"/>
  <c r="AA9" i="9"/>
  <c r="AA98" i="9"/>
  <c r="AA25" i="9"/>
  <c r="AA111" i="9"/>
  <c r="AA244" i="9"/>
  <c r="AA12" i="9"/>
  <c r="AA162" i="9"/>
  <c r="AA252" i="9"/>
  <c r="AA247" i="9"/>
  <c r="AA94" i="9"/>
  <c r="AA136" i="9"/>
  <c r="AA157" i="9"/>
  <c r="AA147" i="9"/>
  <c r="AA165" i="9"/>
  <c r="AA289" i="9"/>
  <c r="AA190" i="9"/>
  <c r="AA172" i="9"/>
  <c r="AA269" i="9"/>
  <c r="AA330" i="9"/>
  <c r="AA14" i="9"/>
  <c r="AA93" i="9"/>
  <c r="AA223" i="9"/>
  <c r="AA273" i="9"/>
  <c r="AA362" i="9"/>
  <c r="AA205" i="9"/>
  <c r="AA186" i="9"/>
  <c r="AA336" i="9"/>
  <c r="AA83" i="9"/>
  <c r="AA309" i="9"/>
  <c r="AA249" i="9"/>
  <c r="AA222" i="9"/>
  <c r="AA87" i="9"/>
  <c r="AA100" i="9"/>
  <c r="AA237" i="9"/>
  <c r="AA294" i="9"/>
  <c r="AA235" i="9"/>
  <c r="AA102" i="9"/>
  <c r="AA62" i="9"/>
  <c r="AA115" i="9"/>
  <c r="AA137" i="9"/>
  <c r="AA3" i="9"/>
  <c r="AA110" i="9"/>
  <c r="AN110" i="9" l="1"/>
  <c r="AN3" i="9"/>
  <c r="AN137" i="9"/>
  <c r="AN115" i="9"/>
  <c r="AN62" i="9"/>
  <c r="AN102" i="9"/>
  <c r="AN235" i="9"/>
  <c r="AN294" i="9"/>
  <c r="AN237" i="9"/>
  <c r="AN100" i="9"/>
  <c r="AN87" i="9"/>
  <c r="AN222" i="9"/>
  <c r="AN249" i="9"/>
  <c r="AN309" i="9"/>
  <c r="AN83" i="9"/>
  <c r="AN336" i="9"/>
  <c r="AN186" i="9"/>
  <c r="AN205" i="9"/>
  <c r="AN362" i="9"/>
  <c r="AN273" i="9"/>
  <c r="AN223" i="9"/>
  <c r="AN93" i="9"/>
  <c r="AN14" i="9"/>
  <c r="AN330" i="9"/>
  <c r="AN269" i="9"/>
  <c r="AN172" i="9"/>
  <c r="AN190" i="9"/>
  <c r="AN289" i="9"/>
  <c r="AN165" i="9"/>
  <c r="AN147" i="9"/>
  <c r="AN157" i="9"/>
  <c r="AN136" i="9"/>
  <c r="AN94" i="9"/>
  <c r="AN247" i="9"/>
  <c r="AN252" i="9"/>
  <c r="AN162" i="9"/>
  <c r="AN12" i="9"/>
  <c r="AN244" i="9"/>
  <c r="AN111" i="9"/>
  <c r="AN25" i="9"/>
  <c r="AN98" i="9"/>
  <c r="AN9" i="9"/>
  <c r="AN288" i="9"/>
  <c r="AN116" i="9"/>
  <c r="AN77" i="9"/>
  <c r="AN42" i="9"/>
  <c r="AN266" i="9"/>
  <c r="AN169" i="9"/>
  <c r="AN255" i="9"/>
  <c r="AN73" i="9"/>
  <c r="AN103" i="9"/>
  <c r="AN175" i="9"/>
  <c r="AN170" i="9"/>
  <c r="AN166" i="9"/>
  <c r="AN123" i="9"/>
  <c r="AN124" i="9"/>
  <c r="AN159" i="9"/>
  <c r="AN253" i="9"/>
  <c r="AN183" i="9"/>
  <c r="AN199" i="9"/>
  <c r="AN182" i="9"/>
  <c r="AN112" i="9"/>
  <c r="AN337" i="9"/>
  <c r="AN64" i="9"/>
  <c r="AN126" i="9"/>
  <c r="AN277" i="9"/>
  <c r="AN74" i="9"/>
  <c r="AN19" i="9"/>
  <c r="AN267" i="9"/>
  <c r="AN307" i="9"/>
  <c r="AN283" i="9"/>
  <c r="AN177" i="9"/>
  <c r="AN257" i="9"/>
  <c r="AN230" i="9"/>
  <c r="AN46" i="9"/>
  <c r="AN366" i="9"/>
  <c r="AN67" i="9"/>
  <c r="AN27" i="9"/>
  <c r="AN7" i="9"/>
  <c r="AN52" i="9"/>
  <c r="AN304" i="9"/>
  <c r="AN332" i="9"/>
  <c r="AN72" i="9"/>
  <c r="AN189" i="9"/>
  <c r="AN15" i="9"/>
  <c r="AN2" i="9"/>
  <c r="AM2" i="9" s="1"/>
  <c r="AN138" i="9"/>
  <c r="AN200" i="9"/>
  <c r="AN105" i="9"/>
  <c r="AN239" i="9"/>
  <c r="AN18" i="9"/>
  <c r="AN197" i="9"/>
  <c r="AN254" i="9"/>
  <c r="AN88" i="9"/>
  <c r="AN117" i="9"/>
  <c r="AN113" i="9"/>
  <c r="AN229" i="9"/>
  <c r="AN278" i="9"/>
  <c r="AN4" i="9"/>
  <c r="AN236" i="9"/>
  <c r="AN176" i="9"/>
  <c r="AN63" i="9"/>
  <c r="AN193" i="9"/>
  <c r="AN84" i="9"/>
  <c r="AN212" i="9"/>
  <c r="AN228" i="9"/>
  <c r="AN134" i="9"/>
  <c r="AN220" i="9"/>
  <c r="AN243" i="9"/>
  <c r="AN47" i="9"/>
  <c r="AN155" i="9"/>
  <c r="AN207" i="9"/>
  <c r="AN144" i="9"/>
  <c r="AN78" i="9"/>
  <c r="AN142" i="9"/>
  <c r="AN263" i="9"/>
  <c r="AN279" i="9"/>
  <c r="AN36" i="9"/>
  <c r="AN272" i="9"/>
  <c r="AN327" i="9"/>
  <c r="AN284" i="9"/>
  <c r="AN226" i="9"/>
  <c r="AN262" i="9"/>
  <c r="AN218" i="9"/>
  <c r="AN44" i="9"/>
  <c r="AN17" i="9"/>
  <c r="AN153" i="9"/>
  <c r="AN101" i="9"/>
  <c r="AN43" i="9"/>
  <c r="AN363" i="9"/>
  <c r="AN29" i="9"/>
  <c r="AN89" i="9"/>
  <c r="AN56" i="9"/>
  <c r="AN246" i="9"/>
  <c r="AN302" i="9"/>
  <c r="AN297" i="9"/>
  <c r="AN146" i="9"/>
  <c r="AN79" i="9"/>
  <c r="AN180" i="9"/>
  <c r="AN85" i="9"/>
  <c r="AN179" i="9"/>
  <c r="AN45" i="9"/>
  <c r="AN192" i="9"/>
  <c r="AN149" i="9"/>
  <c r="AN164" i="9"/>
  <c r="AN48" i="9"/>
  <c r="AN238" i="9"/>
  <c r="AN49" i="9"/>
  <c r="AN35" i="9"/>
  <c r="AN37" i="9"/>
  <c r="AN258" i="9"/>
  <c r="AN5" i="9"/>
  <c r="AN99" i="9"/>
  <c r="AN145" i="9"/>
  <c r="AN224" i="9"/>
  <c r="AN203" i="9"/>
  <c r="AN274" i="9"/>
  <c r="AN114" i="9"/>
  <c r="AN65" i="9"/>
  <c r="AN204" i="9"/>
  <c r="AN287" i="9"/>
  <c r="AN234" i="9"/>
  <c r="AN178" i="9"/>
  <c r="AN148" i="9"/>
  <c r="AN296" i="9"/>
  <c r="AN129" i="9"/>
  <c r="AN152" i="9"/>
  <c r="AN358" i="9"/>
  <c r="AN264" i="9"/>
  <c r="AN215" i="9"/>
  <c r="AN168" i="9"/>
  <c r="AN156" i="9"/>
  <c r="AN209" i="9"/>
  <c r="AN217" i="9"/>
  <c r="AN232" i="9"/>
  <c r="AN221" i="9"/>
  <c r="AN268" i="9"/>
  <c r="AN24" i="9"/>
  <c r="AN357" i="9"/>
  <c r="AN303" i="9"/>
  <c r="AN69" i="9"/>
  <c r="AN53" i="9"/>
  <c r="AN92" i="9"/>
  <c r="AN154" i="9"/>
  <c r="AN299" i="9"/>
  <c r="AN185" i="9"/>
  <c r="AN32" i="9"/>
  <c r="AN75" i="9"/>
  <c r="AN122" i="9"/>
  <c r="AN214" i="9"/>
  <c r="AN28" i="9"/>
  <c r="AN227" i="9"/>
  <c r="AN13" i="9"/>
  <c r="AN198" i="9"/>
  <c r="AN66" i="9"/>
  <c r="AN248" i="9"/>
  <c r="AN132" i="9"/>
  <c r="AN295" i="9"/>
  <c r="AN194" i="9"/>
  <c r="AN206" i="9"/>
  <c r="AN265" i="9"/>
  <c r="AN127" i="9"/>
  <c r="AN305" i="9"/>
  <c r="AN39" i="9"/>
  <c r="AN59" i="9"/>
  <c r="AN58" i="9"/>
  <c r="AN368" i="9"/>
  <c r="AN250" i="9"/>
  <c r="AN118" i="9"/>
  <c r="AN26" i="9"/>
  <c r="AN158" i="9"/>
  <c r="AN256" i="9"/>
  <c r="AN86" i="9"/>
  <c r="AN242" i="9"/>
  <c r="AN334" i="9"/>
  <c r="AN367" i="9"/>
  <c r="AN260" i="9"/>
  <c r="AN119" i="9"/>
  <c r="AN22" i="9"/>
  <c r="AN184" i="9"/>
  <c r="AN6" i="9"/>
  <c r="AN233" i="9"/>
  <c r="AN285" i="9"/>
  <c r="AN335" i="9"/>
  <c r="AN365" i="9"/>
  <c r="AN133" i="9"/>
  <c r="AN195" i="9"/>
  <c r="AN202" i="9"/>
  <c r="AN38" i="9"/>
  <c r="AN326" i="9"/>
  <c r="AN68" i="9"/>
  <c r="AN108" i="9"/>
  <c r="AN128" i="9"/>
  <c r="AN292" i="9"/>
  <c r="AN95" i="9"/>
  <c r="AN55" i="9"/>
  <c r="AN275" i="9"/>
  <c r="AN187" i="9"/>
  <c r="AN181" i="9"/>
  <c r="AN298" i="9"/>
  <c r="AN8" i="9"/>
  <c r="AN57" i="9"/>
  <c r="AN33" i="9"/>
  <c r="AN286" i="9"/>
  <c r="AN276" i="9"/>
  <c r="AN135" i="9"/>
  <c r="AN76" i="9"/>
  <c r="AN216" i="9"/>
  <c r="AN213" i="9"/>
  <c r="AN196" i="9"/>
  <c r="AN308" i="9"/>
  <c r="AN173" i="9"/>
  <c r="AN225" i="9"/>
  <c r="AN174" i="9"/>
  <c r="AN219" i="9"/>
  <c r="AN171" i="9"/>
  <c r="AN188" i="9"/>
  <c r="AN208" i="9"/>
  <c r="AN210" i="9"/>
  <c r="AN23" i="9"/>
  <c r="AN96" i="9"/>
  <c r="AN140" i="9"/>
  <c r="AN293" i="9"/>
  <c r="AN331" i="9"/>
  <c r="AN82" i="9"/>
  <c r="AN54" i="9"/>
  <c r="AN106" i="9"/>
  <c r="AN141" i="9"/>
  <c r="AN163" i="9"/>
  <c r="AN306" i="9"/>
  <c r="AN167" i="9"/>
  <c r="AN125" i="9"/>
  <c r="AN34" i="9"/>
  <c r="AN109" i="9"/>
  <c r="AN97" i="9"/>
  <c r="AN104" i="9"/>
  <c r="AN143" i="9"/>
  <c r="AN282" i="9"/>
  <c r="AN259" i="9"/>
  <c r="AN245" i="9"/>
  <c r="AN107" i="9"/>
  <c r="AN139" i="9"/>
  <c r="AN361" i="9"/>
  <c r="AN240" i="9"/>
  <c r="AN16"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<sst xmlns="http://schemas.openxmlformats.org/spreadsheetml/2006/main" count="1877" uniqueCount="463">
  <si>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</si>
  <si>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</si>
  <si>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</si>
  <si>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</si>
  <si>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</si>
  <si>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</si>
  <si>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</si>
  <si>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</si>
  <si>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</si>
  <si>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</si>
  <si>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</si>
  <si>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</si>
  <si>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</si>
  <si>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</si>
  <si>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</si>
  <si>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</si>
  <si>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</si>
  <si>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</si>
  <si>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</si>
  <si>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</si>
  <si>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</si>
  <si>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</si>
  <si>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</si>
  <si>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</si>
  <si>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</si>
  <si>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</si>
  <si>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</si>
  <si>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</si>
  <si>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</si>
  <si>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</si>
  <si>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</si>
  <si>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</si>
  <si>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</si>
  <si>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</si>
  <si>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</si>
  <si>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</si>
  <si>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</si>
  <si>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</si>
  <si>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</si>
  <si>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</si>
  <si>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</si>
  <si>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</si>
  <si>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</si>
  <si>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</si>
  <si>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</si>
  <si>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</si>
  <si>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</si>
  <si>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</si>
  <si>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</si>
  <si>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</si>
  <si>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</si>
  <si>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</si>
  <si>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</si>
  <si>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</si>
  <si>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</si>
  <si>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</si>
  <si>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</si>
  <si>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</si>
  <si>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</si>
  <si>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</si>
  <si>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</si>
  <si>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</si>
  <si>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</si>
  <si>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</si>
  <si>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</si>
  <si>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</si>
  <si>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</si>
  <si>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</si>
  <si>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</si>
  <si>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</si>
  <si>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</si>
  <si>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</si>
  <si>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</si>
  <si>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</si>
  <si>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</si>
  <si>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</si>
  <si>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</si>
  <si>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</si>
  <si>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</si>
  <si>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</si>
  <si>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</si>
  <si>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</si>
  <si>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</si>
  <si>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</si>
  <si>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</si>
  <si>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</si>
  <si>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</si>
  <si>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</si>
  <si>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</si>
  <si>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</si>
  <si>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</si>
  <si>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</si>
  <si>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</si>
  <si>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</si>
  <si>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</si>
  <si>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</si>
  <si>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</si>
  <si>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</si>
  <si>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</si>
  <si>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</si>
  <si>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</si>
  <si>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</si>
  <si>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</si>
  <si>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</si>
  <si>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</si>
  <si>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</si>
  <si>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</si>
  <si>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</si>
  <si>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</si>
  <si>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</si>
  <si>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</si>
  <si>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</si>
  <si>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</si>
  <si>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</si>
  <si>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</si>
  <si>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</si>
  <si>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</si>
  <si>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</si>
  <si>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</si>
  <si>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</si>
  <si>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</si>
  <si>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</si>
  <si>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</si>
  <si>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</si>
  <si>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</si>
  <si>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</si>
  <si>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</si>
  <si>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</si>
  <si>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</si>
  <si>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</si>
  <si>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</si>
  <si>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</si>
  <si>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</si>
  <si>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</si>
  <si>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</si>
  <si>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</si>
  <si>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</si>
  <si>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</si>
  <si>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</si>
  <si>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</si>
  <si>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</si>
  <si>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</si>
  <si>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</si>
  <si>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</si>
  <si>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</si>
  <si>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</si>
  <si>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</si>
  <si>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</si>
  <si>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</si>
  <si>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</si>
  <si>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</si>
  <si>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</si>
  <si>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</si>
  <si>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</si>
  <si>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</si>
  <si>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</si>
  <si>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</si>
  <si>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</si>
  <si>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</si>
  <si>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</si>
  <si>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</si>
  <si>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</si>
  <si>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</si>
  <si>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</si>
  <si>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</si>
  <si>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</si>
  <si>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</si>
  <si>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</si>
  <si>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</si>
  <si>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</si>
  <si>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</si>
  <si>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</si>
  <si>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</si>
  <si>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</si>
  <si>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</si>
  <si>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</si>
  <si>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</si>
  <si>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</si>
  <si>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</si>
  <si>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</si>
  <si>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</si>
  <si>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</si>
  <si>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</si>
  <si>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</si>
  <si>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</si>
  <si>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</si>
  <si>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</si>
  <si>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</si>
  <si>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</si>
  <si>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</si>
  <si>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</si>
  <si>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</si>
  <si>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</si>
  <si>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</si>
  <si>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</si>
  <si>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</si>
  <si>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</si>
  <si>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</si>
  <si>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</si>
  <si>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</si>
  <si>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</si>
  <si>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</si>
  <si>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</si>
  <si>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</si>
  <si>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</si>
  <si>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</si>
  <si>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</si>
  <si>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</si>
  <si>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</si>
  <si>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</si>
  <si>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</si>
  <si>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</si>
  <si>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</si>
  <si>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</si>
  <si>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</si>
  <si>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</si>
  <si>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</si>
  <si>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</si>
  <si>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</si>
  <si>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</si>
  <si>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</si>
  <si>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</si>
  <si>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</si>
  <si>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</si>
  <si>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</si>
  <si>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</si>
  <si>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</si>
  <si>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</si>
  <si>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</si>
  <si>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</si>
  <si>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</si>
  <si>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</si>
  <si>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</si>
  <si>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</si>
  <si>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</si>
  <si>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</si>
  <si>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</si>
  <si>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</si>
  <si>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</si>
  <si>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</si>
  <si>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</si>
  <si>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</si>
  <si>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</si>
  <si>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</si>
  <si>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</si>
  <si>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</si>
  <si>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</si>
  <si>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</si>
  <si>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</si>
  <si>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</si>
  <si>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</si>
  <si>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</si>
  <si>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</si>
  <si>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</si>
  <si>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</si>
  <si>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</si>
  <si>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</si>
  <si>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</si>
  <si>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</si>
  <si>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</si>
  <si>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</si>
  <si>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</si>
  <si>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</si>
  <si>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</si>
  <si>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</si>
  <si>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</si>
  <si>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</si>
  <si>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</si>
  <si>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</si>
  <si>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</si>
  <si>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</si>
  <si>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</si>
  <si>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</si>
  <si>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</si>
  <si>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</si>
  <si>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</si>
  <si>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</si>
  <si>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</si>
  <si>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</si>
  <si>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</si>
  <si>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</si>
  <si>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</si>
  <si>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</si>
  <si>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</si>
  <si>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</si>
  <si>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</si>
  <si>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</si>
  <si>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</si>
  <si>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</si>
  <si>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</si>
  <si>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</si>
  <si>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</si>
  <si>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</si>
  <si>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</si>
  <si>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</si>
  <si>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</si>
  <si>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</si>
  <si>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</si>
  <si>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</si>
  <si>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</si>
  <si>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</si>
  <si>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</si>
  <si>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</si>
  <si>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</si>
  <si>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</si>
  <si>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</si>
  <si>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</si>
  <si>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</si>
  <si>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</si>
  <si>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</si>
  <si>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</si>
  <si>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</si>
  <si>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</si>
  <si>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</si>
  <si>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</si>
  <si>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</si>
  <si>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</si>
  <si>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</si>
  <si>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</si>
  <si>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</si>
  <si>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</si>
  <si>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</si>
  <si>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</si>
  <si>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</si>
  <si>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</si>
  <si>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</si>
  <si>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</si>
  <si>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</si>
  <si>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</si>
  <si>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</si>
  <si>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</si>
  <si>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</si>
  <si>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</si>
  <si>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</si>
  <si>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</si>
  <si>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</si>
  <si>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</si>
  <si>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</si>
  <si>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</si>
  <si>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</si>
  <si>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</si>
  <si>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</si>
  <si>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</si>
  <si>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</si>
  <si>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</si>
  <si>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</si>
  <si>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</si>
  <si>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</si>
  <si>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</si>
  <si>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</si>
  <si>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</si>
  <si>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</si>
  <si>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</si>
  <si>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</si>
  <si>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</si>
  <si>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</si>
  <si>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</si>
  <si>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</si>
  <si>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</si>
  <si>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</si>
  <si>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</si>
  <si>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</si>
  <si>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</si>
  <si>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</si>
  <si>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</si>
  <si>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</si>
  <si>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</si>
  <si>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</si>
  <si>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</si>
  <si>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</si>
  <si>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</si>
  <si>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</si>
  <si>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</si>
  <si>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</si>
  <si>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</si>
  <si>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</si>
  <si>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</si>
  <si>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</si>
  <si>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</si>
  <si>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</si>
  <si>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</si>
  <si>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</si>
  <si>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</si>
  <si>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</si>
  <si>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</si>
  <si>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</si>
  <si>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</si>
  <si>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</si>
  <si>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</si>
  <si>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</si>
  <si>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</si>
  <si>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</si>
  <si>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</si>
  <si>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</si>
  <si>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</si>
  <si>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</si>
  <si>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</si>
  <si>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</si>
  <si>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</si>
  <si>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</si>
  <si>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</si>
  <si>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</si>
  <si>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</si>
  <si>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</si>
  <si>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</si>
  <si>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</si>
  <si>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</si>
  <si>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</si>
  <si>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</si>
  <si>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</si>
  <si>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</si>
  <si>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</si>
  <si>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</si>
  <si>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</si>
  <si>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</si>
  <si>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Actor1002m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</si>
  <si>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</si>
  <si>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</si>
  <si>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</si>
  <si>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</si>
  <si>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</si>
  <si>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</si>
  <si>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</si>
  <si>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</si>
  <si>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</si>
  <si>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</si>
  <si>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슬로니카</t>
  </si>
  <si>
    <t>Actor3114</t>
  </si>
  <si>
    <t>Equip6101</t>
    <phoneticPr fontId="1" type="noConversion"/>
  </si>
  <si>
    <t>Equip2202</t>
    <phoneticPr fontId="1" type="noConversion"/>
  </si>
  <si>
    <t>DI</t>
    <phoneticPr fontId="1" type="noConversion"/>
  </si>
  <si>
    <t>Equip3401</t>
  </si>
  <si>
    <t>Actor2128</t>
  </si>
  <si>
    <t>Actor1141</t>
    <phoneticPr fontId="1" type="noConversion"/>
  </si>
  <si>
    <t>원더</t>
  </si>
  <si>
    <t>Actor0113</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</si>
  <si>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</si>
  <si>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</si>
  <si>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</si>
  <si>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</si>
  <si>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</si>
  <si>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</si>
  <si>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</si>
  <si>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</si>
  <si>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</si>
  <si>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</si>
  <si>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</si>
  <si>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</si>
  <si>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</si>
  <si>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</si>
  <si>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</si>
  <si>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</si>
  <si>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</si>
  <si>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</si>
  <si>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베이</t>
  </si>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</sst>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7.6627371108445699</v>
          </cell>
          <cell r="W2">
            <v>10.694753837091241</v>
          </cell>
          <cell r="X2">
            <v>11.49</v>
          </cell>
          <cell r="Y2">
            <v>16.04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7.2310900290802316</v>
          </cell>
          <cell r="W3">
            <v>11.71735556482156</v>
          </cell>
          <cell r="X3">
            <v>10.85</v>
          </cell>
          <cell r="Y3">
            <v>17.579999999999998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7.426317343735346</v>
          </cell>
          <cell r="W4">
            <v>10.373238539219738</v>
          </cell>
          <cell r="X4">
            <v>16.309999999999999</v>
          </cell>
          <cell r="Y4">
            <v>22.78</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6.8196466993819129</v>
          </cell>
          <cell r="W5">
            <v>11.209398624995966</v>
          </cell>
          <cell r="X5">
            <v>14.98</v>
          </cell>
          <cell r="Y5">
            <v>24.62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8.1111366857405063</v>
          </cell>
          <cell r="W6">
            <v>10.800495821849864</v>
          </cell>
          <cell r="X6">
            <v>28.69</v>
          </cell>
          <cell r="Y6">
            <v>38.200000000000003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6.9655392265950677</v>
          </cell>
          <cell r="W7">
            <v>11.876487497562339</v>
          </cell>
          <cell r="X7">
            <v>24.64</v>
          </cell>
          <cell r="Y7">
            <v>42.01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7.6817802343977917</v>
          </cell>
          <cell r="W8">
            <v>10.540582151604408</v>
          </cell>
          <cell r="X8">
            <v>52.95</v>
          </cell>
          <cell r="Y8">
            <v>72.650000000000006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6.8667972326367845</v>
          </cell>
          <cell r="W9">
            <v>11.620377512865257</v>
          </cell>
          <cell r="X9">
            <v>47.33</v>
          </cell>
          <cell r="Y9">
            <v>80.09</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7.4539179362917896</v>
          </cell>
          <cell r="W10">
            <v>10.63654708273218</v>
          </cell>
          <cell r="X10">
            <v>110.13</v>
          </cell>
          <cell r="Y10">
            <v>157.15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7.2693958964333314</v>
          </cell>
          <cell r="W11">
            <v>11.117901589191268</v>
          </cell>
          <cell r="X11">
            <v>107.4</v>
          </cell>
          <cell r="Y11">
            <v>164.26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7.7887484232262416</v>
          </cell>
          <cell r="W12">
            <v>10.510152244515817</v>
          </cell>
          <cell r="X12">
            <v>149.97999999999999</v>
          </cell>
          <cell r="Y12">
            <v>202.38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7.1822762334428223</v>
          </cell>
          <cell r="W13">
            <v>11.248524209131013</v>
          </cell>
          <cell r="X13">
            <v>138.30000000000001</v>
          </cell>
          <cell r="Y13">
            <v>216.59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7.4481067316438327</v>
          </cell>
          <cell r="W14">
            <v>10.399415927969185</v>
          </cell>
          <cell r="X14">
            <v>186.91</v>
          </cell>
          <cell r="Y14">
            <v>260.97000000000003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7.8445878602214583</v>
          </cell>
          <cell r="W15">
            <v>10.575026120074259</v>
          </cell>
          <cell r="X15">
            <v>11.77</v>
          </cell>
          <cell r="Y15">
            <v>15.86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6.9749576021058211</v>
          </cell>
          <cell r="W16">
            <v>11.697272538720577</v>
          </cell>
          <cell r="X16">
            <v>10.46</v>
          </cell>
          <cell r="Y16">
            <v>17.55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7.797241267237446</v>
          </cell>
          <cell r="W17">
            <v>10.53606729949076</v>
          </cell>
          <cell r="X17">
            <v>17.12</v>
          </cell>
          <cell r="Y17">
            <v>23.14</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7.3132655031287825</v>
          </cell>
          <cell r="W18">
            <v>11.908659024051762</v>
          </cell>
          <cell r="X18">
            <v>16.059999999999999</v>
          </cell>
          <cell r="Y18">
            <v>26.15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8.1827879047266077</v>
          </cell>
          <cell r="W19">
            <v>10.77802831528621</v>
          </cell>
          <cell r="X19">
            <v>28.94</v>
          </cell>
          <cell r="Y19">
            <v>38.119999999999997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7.3695237585856628</v>
          </cell>
          <cell r="W20">
            <v>11.518566804479926</v>
          </cell>
          <cell r="X20">
            <v>26.07</v>
          </cell>
          <cell r="Y20">
            <v>40.74</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8.1820407642449808</v>
          </cell>
          <cell r="W21">
            <v>10.771440450136309</v>
          </cell>
          <cell r="X21">
            <v>56.39</v>
          </cell>
          <cell r="Y21">
            <v>74.239999999999995</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7.2863926244870285</v>
          </cell>
          <cell r="W22">
            <v>11.823802212401437</v>
          </cell>
          <cell r="X22">
            <v>50.22</v>
          </cell>
          <cell r="Y22">
            <v>81.5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7.4982463577684113</v>
          </cell>
          <cell r="W23">
            <v>10.377803976482365</v>
          </cell>
          <cell r="X23">
            <v>110.78</v>
          </cell>
          <cell r="Y23">
            <v>153.33000000000001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7.2637481860293232</v>
          </cell>
          <cell r="W24">
            <v>11.479946876770168</v>
          </cell>
          <cell r="X24">
            <v>107.32</v>
          </cell>
          <cell r="Y24">
            <v>169.61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7.4548602397841517</v>
          </cell>
          <cell r="W25">
            <v>11.00205996744789</v>
          </cell>
          <cell r="X25">
            <v>143.55000000000001</v>
          </cell>
          <cell r="Y25">
            <v>211.85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6.6857298652118331</v>
          </cell>
          <cell r="W26">
            <v>11.529812862562553</v>
          </cell>
          <cell r="X26">
            <v>128.74</v>
          </cell>
          <cell r="Y26">
            <v>222.01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7.4657038494219572</v>
          </cell>
          <cell r="W27">
            <v>11.004551601122643</v>
          </cell>
          <cell r="X27">
            <v>187.35</v>
          </cell>
          <cell r="Y27">
            <v>276.16000000000003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7.7701786631012224</v>
          </cell>
          <cell r="W28">
            <v>10.348301792629956</v>
          </cell>
          <cell r="X28">
            <v>11.66</v>
          </cell>
          <cell r="Y28">
            <v>15.52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6.9468236580776219</v>
          </cell>
          <cell r="W29">
            <v>11.174450266014082</v>
          </cell>
          <cell r="X29">
            <v>10.42</v>
          </cell>
          <cell r="Y29">
            <v>16.760000000000002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7.6642312602355513</v>
          </cell>
          <cell r="W30">
            <v>10.995129496623068</v>
          </cell>
          <cell r="X30">
            <v>16.829999999999998</v>
          </cell>
          <cell r="Y30">
            <v>24.15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6.8942541645546607</v>
          </cell>
          <cell r="W31">
            <v>11.688680150598714</v>
          </cell>
          <cell r="X31">
            <v>15.14</v>
          </cell>
          <cell r="Y31">
            <v>25.67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8.1911539731041056</v>
          </cell>
          <cell r="W32">
            <v>10.736113350225626</v>
          </cell>
          <cell r="X32">
            <v>28.97</v>
          </cell>
          <cell r="Y32">
            <v>37.97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7.1199203027744771</v>
          </cell>
          <cell r="W33">
            <v>11.429399931377832</v>
          </cell>
          <cell r="X33">
            <v>25.18</v>
          </cell>
          <cell r="Y33">
            <v>40.42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7.9713525740665201</v>
          </cell>
          <cell r="W34">
            <v>11.081751238934277</v>
          </cell>
          <cell r="X34">
            <v>54.94</v>
          </cell>
          <cell r="Y34">
            <v>76.38</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6.9805161673840566</v>
          </cell>
          <cell r="W35">
            <v>11.343311030210101</v>
          </cell>
          <cell r="X35">
            <v>48.11</v>
          </cell>
          <cell r="Y35">
            <v>78.180000000000007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7.6477153302280181</v>
          </cell>
          <cell r="W36">
            <v>10.644711267524157</v>
          </cell>
          <cell r="X36">
            <v>112.99</v>
          </cell>
          <cell r="Y36">
            <v>157.27000000000001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6.8525156797638438</v>
          </cell>
          <cell r="W37">
            <v>11.577277024485371</v>
          </cell>
          <cell r="X37">
            <v>101.24</v>
          </cell>
          <cell r="Y37">
            <v>171.05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7.5590234154922022</v>
          </cell>
          <cell r="W38">
            <v>10.664546055962315</v>
          </cell>
          <cell r="X38">
            <v>145.55000000000001</v>
          </cell>
          <cell r="Y38">
            <v>205.35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7.1026766257551541</v>
          </cell>
          <cell r="W39">
            <v>11.154112491052466</v>
          </cell>
          <cell r="X39">
            <v>136.76</v>
          </cell>
          <cell r="Y39">
            <v>214.78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7.6106894938782643</v>
          </cell>
          <cell r="W40">
            <v>10.970556575547135</v>
          </cell>
          <cell r="X40">
            <v>190.99</v>
          </cell>
          <cell r="Y40">
            <v>275.31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7.8683518650529392</v>
          </cell>
          <cell r="W41">
            <v>10.777361526253658</v>
          </cell>
          <cell r="X41">
            <v>11.8</v>
          </cell>
          <cell r="Y41">
            <v>16.170000000000002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6.9279201873188256</v>
          </cell>
          <cell r="W42">
            <v>11.716022348418194</v>
          </cell>
          <cell r="X42">
            <v>10.39</v>
          </cell>
          <cell r="Y42">
            <v>17.57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8.0784563002190257</v>
          </cell>
          <cell r="W43">
            <v>10.382833781536792</v>
          </cell>
          <cell r="X43">
            <v>17.739999999999998</v>
          </cell>
          <cell r="Y43">
            <v>22.8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6.8766941480076351</v>
          </cell>
          <cell r="W44">
            <v>11.749262444073866</v>
          </cell>
          <cell r="X44">
            <v>15.1</v>
          </cell>
          <cell r="Y44">
            <v>25.8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7.88555695352784</v>
          </cell>
          <cell r="W45">
            <v>11.034773743921763</v>
          </cell>
          <cell r="X45">
            <v>27.89</v>
          </cell>
          <cell r="Y45">
            <v>39.03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7.1558195235111697</v>
          </cell>
          <cell r="W46">
            <v>11.52917042607122</v>
          </cell>
          <cell r="X46">
            <v>25.31</v>
          </cell>
          <cell r="Y46">
            <v>40.78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8.1188435343938163</v>
          </cell>
          <cell r="W47">
            <v>10.464022480627634</v>
          </cell>
          <cell r="X47">
            <v>55.96</v>
          </cell>
          <cell r="Y47">
            <v>72.12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6.7751681587108941</v>
          </cell>
          <cell r="W48">
            <v>11.465501427231715</v>
          </cell>
          <cell r="X48">
            <v>46.7</v>
          </cell>
          <cell r="Y48">
            <v>79.03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7.5521792497201394</v>
          </cell>
          <cell r="W49">
            <v>10.568214808301288</v>
          </cell>
          <cell r="X49">
            <v>111.58</v>
          </cell>
          <cell r="Y49">
            <v>156.13999999999999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7.1605184598573768</v>
          </cell>
          <cell r="W50">
            <v>11.119130066436451</v>
          </cell>
          <cell r="X50">
            <v>105.79</v>
          </cell>
          <cell r="Y50">
            <v>164.28</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7.5642569509126902</v>
          </cell>
          <cell r="W51">
            <v>10.929603928926454</v>
          </cell>
          <cell r="X51">
            <v>145.65</v>
          </cell>
          <cell r="Y51">
            <v>210.45</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6.832185798879042</v>
          </cell>
          <cell r="W52">
            <v>11.878125100241778</v>
          </cell>
          <cell r="X52">
            <v>131.56</v>
          </cell>
          <cell r="Y52">
            <v>228.72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7.9117137549221832</v>
          </cell>
          <cell r="W53">
            <v>10.631672215847987</v>
          </cell>
          <cell r="X53">
            <v>198.54</v>
          </cell>
          <cell r="Y53">
            <v>266.8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7.5483926257713767</v>
          </cell>
          <cell r="W54">
            <v>10.398164682260632</v>
          </cell>
          <cell r="X54">
            <v>11.32</v>
          </cell>
          <cell r="Y54">
            <v>15.6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7.2829743699238083</v>
          </cell>
          <cell r="W55">
            <v>11.288858082820354</v>
          </cell>
          <cell r="X55">
            <v>10.92</v>
          </cell>
          <cell r="Y55">
            <v>16.93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8.0148136162629697</v>
          </cell>
          <cell r="W56">
            <v>10.940369088757938</v>
          </cell>
          <cell r="X56">
            <v>17.600000000000001</v>
          </cell>
          <cell r="Y56">
            <v>24.03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7.0614275134816227</v>
          </cell>
          <cell r="W57">
            <v>11.556766699239663</v>
          </cell>
          <cell r="X57">
            <v>15.51</v>
          </cell>
          <cell r="Y57">
            <v>25.38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7.8795249151025972</v>
          </cell>
          <cell r="W58">
            <v>11.00973522785295</v>
          </cell>
          <cell r="X58">
            <v>27.87</v>
          </cell>
          <cell r="Y58">
            <v>38.94</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7.2620550927061309</v>
          </cell>
          <cell r="W59">
            <v>11.763818002416315</v>
          </cell>
          <cell r="X59">
            <v>25.69</v>
          </cell>
          <cell r="Y59">
            <v>41.61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7.6100088999850737</v>
          </cell>
          <cell r="W60">
            <v>11.086455506112141</v>
          </cell>
          <cell r="X60">
            <v>52.45</v>
          </cell>
          <cell r="Y60">
            <v>76.41</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6.660940400028764</v>
          </cell>
          <cell r="W61">
            <v>11.206978349709189</v>
          </cell>
          <cell r="X61">
            <v>45.91</v>
          </cell>
          <cell r="Y61">
            <v>77.239999999999995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8.1396262546388218</v>
          </cell>
          <cell r="W62">
            <v>10.76570242301797</v>
          </cell>
          <cell r="X62">
            <v>120.26</v>
          </cell>
          <cell r="Y62">
            <v>159.06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7.3468909966479883</v>
          </cell>
          <cell r="W63">
            <v>11.895371824197969</v>
          </cell>
          <cell r="X63">
            <v>108.55</v>
          </cell>
          <cell r="Y63">
            <v>175.75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8.1595598292721867</v>
          </cell>
          <cell r="W64">
            <v>10.375860062700623</v>
          </cell>
          <cell r="X64">
            <v>157.12</v>
          </cell>
          <cell r="Y64">
            <v>199.79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7.2533083893317167</v>
          </cell>
          <cell r="W65">
            <v>11.818581773323212</v>
          </cell>
          <cell r="X65">
            <v>139.66999999999999</v>
          </cell>
          <cell r="Y65">
            <v>227.57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8.0278645263158896</v>
          </cell>
          <cell r="W66">
            <v>10.363338116245625</v>
          </cell>
          <cell r="X66">
            <v>201.46</v>
          </cell>
          <cell r="Y66">
            <v>260.07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7.7736681284866416</v>
          </cell>
          <cell r="W68">
            <v>10.960608706545257</v>
          </cell>
          <cell r="X68">
            <v>11.66</v>
          </cell>
          <cell r="Y68">
            <v>16.440000000000001</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7.272494275781102</v>
          </cell>
          <cell r="W69">
            <v>11.340411843542638</v>
          </cell>
          <cell r="X69">
            <v>10.91</v>
          </cell>
          <cell r="Y69">
            <v>17.010000000000002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7.4872869844715151</v>
          </cell>
          <cell r="W70">
            <v>10.469743941498423</v>
          </cell>
          <cell r="X70">
            <v>16.440000000000001</v>
          </cell>
          <cell r="Y70">
            <v>22.99</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6.8109037692333887</v>
          </cell>
          <cell r="W71">
            <v>11.633862707239178</v>
          </cell>
          <cell r="X71">
            <v>14.96</v>
          </cell>
          <cell r="Y71">
            <v>25.55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8.0905649220393059</v>
          </cell>
          <cell r="W72">
            <v>10.796768071493583</v>
          </cell>
          <cell r="X72">
            <v>28.62</v>
          </cell>
          <cell r="Y72">
            <v>38.19</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7.0047480066612264</v>
          </cell>
          <cell r="W73">
            <v>11.203600138775268</v>
          </cell>
          <cell r="X73">
            <v>24.78</v>
          </cell>
          <cell r="Y73">
            <v>39.630000000000003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8.1128099731463728</v>
          </cell>
          <cell r="W74">
            <v>10.414722922441474</v>
          </cell>
          <cell r="X74">
            <v>55.92</v>
          </cell>
          <cell r="Y74">
            <v>71.78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7.2350948787684883</v>
          </cell>
          <cell r="W75">
            <v>11.171523920226033</v>
          </cell>
          <cell r="X75">
            <v>49.87</v>
          </cell>
          <cell r="Y75">
            <v>77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7.5652275097314998</v>
          </cell>
          <cell r="W76">
            <v>10.495498267565473</v>
          </cell>
          <cell r="X76">
            <v>111.77</v>
          </cell>
          <cell r="Y76">
            <v>155.07</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6.7703137937805424</v>
          </cell>
          <cell r="W77">
            <v>11.397844273863473</v>
          </cell>
          <cell r="X77">
            <v>100.03</v>
          </cell>
          <cell r="Y77">
            <v>168.4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8.1642173220151708</v>
          </cell>
          <cell r="W78">
            <v>10.509996532051639</v>
          </cell>
          <cell r="X78">
            <v>157.21</v>
          </cell>
          <cell r="Y78">
            <v>202.37</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7.0766318099922447</v>
          </cell>
          <cell r="W79">
            <v>11.436302506959727</v>
          </cell>
          <cell r="X79">
            <v>136.26</v>
          </cell>
          <cell r="Y79">
            <v>220.21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7.573185977672714</v>
          </cell>
          <cell r="W80">
            <v>10.739689123022044</v>
          </cell>
          <cell r="X80">
            <v>190.05</v>
          </cell>
          <cell r="Y80">
            <v>269.51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8.1942402012244457</v>
          </cell>
          <cell r="W88">
            <v>10.919306660128045</v>
          </cell>
          <cell r="X88">
            <v>12.29</v>
          </cell>
          <cell r="Y88">
            <v>16.38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6.9113306086777362</v>
          </cell>
          <cell r="W89">
            <v>11.904901540760052</v>
          </cell>
          <cell r="X89">
            <v>10.37</v>
          </cell>
          <cell r="Y89">
            <v>17.86</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8.1831486049592499</v>
          </cell>
          <cell r="W90">
            <v>10.994747874613195</v>
          </cell>
          <cell r="X90">
            <v>17.97</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7.340431519684909</v>
          </cell>
          <cell r="W91">
            <v>11.740225701152886</v>
          </cell>
          <cell r="X91">
            <v>16.12</v>
          </cell>
          <cell r="Y91">
            <v>25.78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7.5983078867587066</v>
          </cell>
          <cell r="W92">
            <v>10.657608109200671</v>
          </cell>
          <cell r="X92">
            <v>26.87</v>
          </cell>
          <cell r="Y92">
            <v>37.700000000000003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7.1410762050500454</v>
          </cell>
          <cell r="W93">
            <v>11.460807707806685</v>
          </cell>
          <cell r="X93">
            <v>25.26</v>
          </cell>
          <cell r="Y93">
            <v>40.54</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8.0948202575561652</v>
          </cell>
          <cell r="W94">
            <v>10.895906985389027</v>
          </cell>
          <cell r="X94">
            <v>55.79</v>
          </cell>
          <cell r="Y94">
            <v>75.099999999999994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6.9552660353190374</v>
          </cell>
          <cell r="W95">
            <v>11.540319003047836</v>
          </cell>
          <cell r="X95">
            <v>47.94</v>
          </cell>
          <cell r="Y95">
            <v>79.540000000000006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7.7584053840621658</v>
          </cell>
          <cell r="W96">
            <v>10.865457250229177</v>
          </cell>
          <cell r="X96">
            <v>114.63</v>
          </cell>
          <cell r="Y96">
            <v>160.53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7.3200076346954308</v>
          </cell>
          <cell r="W97">
            <v>11.173888456339684</v>
          </cell>
          <cell r="X97">
            <v>108.15</v>
          </cell>
          <cell r="Y97">
            <v>165.09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8.1465768538628343</v>
          </cell>
          <cell r="W98">
            <v>10.528600781261577</v>
          </cell>
          <cell r="X98">
            <v>156.87</v>
          </cell>
          <cell r="Y98">
            <v>202.73</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6.8719685021761068</v>
          </cell>
          <cell r="W99">
            <v>11.805697145005499</v>
          </cell>
          <cell r="X99">
            <v>132.32</v>
          </cell>
          <cell r="Y99">
            <v>227.32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7.5686015959514972</v>
          </cell>
          <cell r="W100">
            <v>10.95635565793293</v>
          </cell>
          <cell r="X100">
            <v>189.93</v>
          </cell>
          <cell r="Y100">
            <v>274.95</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7.4105327748550893</v>
          </cell>
          <cell r="W101">
            <v>10.998209418220167</v>
          </cell>
          <cell r="X101">
            <v>11.12</v>
          </cell>
          <cell r="Y101">
            <v>16.5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7.3773509706499931</v>
          </cell>
          <cell r="W102">
            <v>11.879886146553195</v>
          </cell>
          <cell r="X102">
            <v>11.07</v>
          </cell>
          <cell r="Y102">
            <v>17.82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8.1210747507262369</v>
          </cell>
          <cell r="W103">
            <v>10.546058263008275</v>
          </cell>
          <cell r="X103">
            <v>17.84</v>
          </cell>
          <cell r="Y103">
            <v>23.16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7.1661458465688366</v>
          </cell>
          <cell r="W104">
            <v>11.5159073814438</v>
          </cell>
          <cell r="X104">
            <v>15.74</v>
          </cell>
          <cell r="Y104">
            <v>25.29</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8.199902251803179</v>
          </cell>
          <cell r="W105">
            <v>10.772412461411186</v>
          </cell>
          <cell r="X105">
            <v>29</v>
          </cell>
          <cell r="Y105">
            <v>38.1</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7.1117628440433966</v>
          </cell>
          <cell r="W106">
            <v>11.426573134564531</v>
          </cell>
          <cell r="X106">
            <v>25.15</v>
          </cell>
          <cell r="Y106">
            <v>40.409999999999997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7.7488325408532406</v>
          </cell>
          <cell r="W107">
            <v>10.431190309021652</v>
          </cell>
          <cell r="X107">
            <v>53.41</v>
          </cell>
          <cell r="Y107">
            <v>71.900000000000006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6.7713501853155149</v>
          </cell>
          <cell r="W108">
            <v>11.40788103123929</v>
          </cell>
          <cell r="X108">
            <v>46.67</v>
          </cell>
          <cell r="Y108">
            <v>78.63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8.0279551621637673</v>
          </cell>
          <cell r="W109">
            <v>10.414301034138692</v>
          </cell>
          <cell r="X109">
            <v>118.61</v>
          </cell>
          <cell r="Y109">
            <v>153.87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7.2060621069767361</v>
          </cell>
          <cell r="W110">
            <v>11.337859279272426</v>
          </cell>
          <cell r="X110">
            <v>106.47</v>
          </cell>
          <cell r="Y110">
            <v>167.51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7.4959132639401167</v>
          </cell>
          <cell r="W111">
            <v>10.986118081756491</v>
          </cell>
          <cell r="X111">
            <v>144.34</v>
          </cell>
          <cell r="Y111">
            <v>211.54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7.0194381333284817</v>
          </cell>
          <cell r="W112">
            <v>11.295288588029244</v>
          </cell>
          <cell r="X112">
            <v>135.16</v>
          </cell>
          <cell r="Y112">
            <v>217.5</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7.5920600434721877</v>
          </cell>
          <cell r="W113">
            <v>10.628260446318974</v>
          </cell>
          <cell r="X113">
            <v>190.52</v>
          </cell>
          <cell r="Y113">
            <v>266.72000000000003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7.5848440264824788</v>
          </cell>
          <cell r="W115">
            <v>10.433929350963485</v>
          </cell>
          <cell r="X115">
            <v>11.38</v>
          </cell>
          <cell r="Y115">
            <v>15.65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7.4062651698248665</v>
          </cell>
          <cell r="W116">
            <v>11.730607879962786</v>
          </cell>
          <cell r="X116">
            <v>11.11</v>
          </cell>
          <cell r="Y116">
            <v>17.600000000000001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7.5967555053407043</v>
          </cell>
          <cell r="W117">
            <v>10.684587085595204</v>
          </cell>
          <cell r="X117">
            <v>16.68</v>
          </cell>
          <cell r="Y117">
            <v>23.46</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6.7724805915954569</v>
          </cell>
          <cell r="W118">
            <v>11.520579117398686</v>
          </cell>
          <cell r="X118">
            <v>14.87</v>
          </cell>
          <cell r="Y118">
            <v>25.3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8.0909946258139964</v>
          </cell>
          <cell r="W119">
            <v>10.697990980803658</v>
          </cell>
          <cell r="X119">
            <v>28.62</v>
          </cell>
          <cell r="Y119">
            <v>37.840000000000003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7.0442567554390791</v>
          </cell>
          <cell r="W120">
            <v>11.470454087081285</v>
          </cell>
          <cell r="X120">
            <v>24.91</v>
          </cell>
          <cell r="Y120">
            <v>40.57</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7.9532071385538865</v>
          </cell>
          <cell r="W121">
            <v>10.666552350398598</v>
          </cell>
          <cell r="X121">
            <v>54.82</v>
          </cell>
          <cell r="Y121">
            <v>73.52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7.1059362799253076</v>
          </cell>
          <cell r="W122">
            <v>11.570177714642053</v>
          </cell>
          <cell r="X122">
            <v>48.98</v>
          </cell>
          <cell r="Y122">
            <v>79.75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7.723682605081688</v>
          </cell>
          <cell r="W123">
            <v>10.674179986623837</v>
          </cell>
          <cell r="X123">
            <v>114.11</v>
          </cell>
          <cell r="Y123">
            <v>157.71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7.3470527727439698</v>
          </cell>
          <cell r="W124">
            <v>11.633926886593905</v>
          </cell>
          <cell r="X124">
            <v>108.55</v>
          </cell>
          <cell r="Y124">
            <v>171.89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7.7504419892256768</v>
          </cell>
          <cell r="W125">
            <v>10.767190423060928</v>
          </cell>
          <cell r="X125">
            <v>149.24</v>
          </cell>
          <cell r="Y125">
            <v>207.33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7.3023545254648345</v>
          </cell>
          <cell r="W126">
            <v>11.754224360426566</v>
          </cell>
          <cell r="X126">
            <v>140.61000000000001</v>
          </cell>
          <cell r="Y126">
            <v>226.33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7.8404181173335674</v>
          </cell>
          <cell r="W127">
            <v>11.054115739465502</v>
          </cell>
          <cell r="X127">
            <v>196.76</v>
          </cell>
          <cell r="Y127">
            <v>277.39999999999998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opLeftCell="A10" zoomScaleNormal="100" workbookViewId="1">
      <selection activeCell="A19" sqref="A19"/>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0.21079614068135466</v>
      </c>
      <c r="C2">
        <f t="shared" ref="C2:C32" ca="1" si="0">RAND()</f>
        <v>0.18340632396139256</v>
      </c>
      <c r="D2" t="str">
        <f ca="1">VLOOKUP($B2
+IF(D1="DI",1,
IF(D1="EN",2,
IF(D1="GO",3,0))),$AC:$AD,MATCH($AD$1,$AC$1:$AD$1,0),1)</f>
        <v>GO</v>
      </c>
      <c r="E2">
        <f ca="1">ROUNDDOWN(VLOOKUP(D2,$P:$W,MATCH($U$1,$P$1:$W$1,0),0)+C2*(VLOOKUP(D2,$P:$W,MATCH($V$1,$P$1:$W$1,0),0)-VLOOKUP(D2,$P:$W,MATCH($U$1,$P$1:$W$1,0),0)+10^ABS(VLOOKUP(D2,$P:$W,MATCH($W$1,$P$1:$W$1,0),0))),VLOOKUP(D2,$P:$W,MATCH($W$1,$P$1:$W$1,0),0))</f>
        <v>1000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13</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0.12324025536150496</v>
      </c>
      <c r="C3">
        <f t="shared" ca="1" si="0"/>
        <v>0.33556331923481109</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14</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0.1667585698766223</v>
      </c>
      <c r="C4">
        <f t="shared" ca="1" si="0"/>
        <v>0.96780213264005344</v>
      </c>
      <c r="D4" t="str">
        <f t="shared" ca="1" si="2"/>
        <v>GO</v>
      </c>
      <c r="E4">
        <f t="shared" ca="1" si="3"/>
        <v>3500</v>
      </c>
      <c r="F4" t="s">
        <v>128</v>
      </c>
      <c r="G4">
        <v>12</v>
      </c>
      <c r="H4" t="s">
        <v>128</v>
      </c>
      <c r="I4">
        <v>7</v>
      </c>
      <c r="J4" t="str">
        <f t="shared" si="4"/>
        <v/>
      </c>
      <c r="K4" t="str">
        <f t="shared" ca="1" si="5"/>
        <v>{"dy":1,"cd":"EN","cn":5},{"dy":2,"cd":"GO","cn":1900},{"dy":3,"cd":"EN","cn":7}</v>
      </c>
      <c r="L4" t="str">
        <f t="shared" si="6"/>
        <v>{"dy":3,"cd":"EN","cn":7}</v>
      </c>
      <c r="P4" t="s">
        <v>98</v>
      </c>
      <c r="Q4">
        <f t="shared" ca="1" si="7"/>
        <v>4</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0.66132362770207476</v>
      </c>
      <c r="C5">
        <f t="shared" ca="1" si="0"/>
        <v>7.6956634498423937E-2</v>
      </c>
      <c r="D5" t="str">
        <f t="shared" ca="1" si="2"/>
        <v>EN</v>
      </c>
      <c r="E5">
        <f t="shared" ca="1" si="3"/>
        <v>6</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0.33268991206247589</v>
      </c>
      <c r="C6">
        <f t="shared" ca="1" si="0"/>
        <v>0.12597482244650393</v>
      </c>
      <c r="D6" t="str">
        <f t="shared" ca="1" si="2"/>
        <v>GO</v>
      </c>
      <c r="E6">
        <f t="shared" ca="1" si="3"/>
        <v>800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0.85107313955693309</v>
      </c>
      <c r="C7">
        <f t="shared" ca="1" si="0"/>
        <v>0.60833431344785427</v>
      </c>
      <c r="D7" t="str">
        <f t="shared" ca="1" si="2"/>
        <v>EN</v>
      </c>
      <c r="E7">
        <f t="shared" ca="1" si="3"/>
        <v>8</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0.84083344156882056</v>
      </c>
      <c r="C8">
        <f t="shared" ca="1" si="0"/>
        <v>0.99067667119239056</v>
      </c>
      <c r="D8" t="str">
        <f t="shared" ca="1" si="2"/>
        <v>GO</v>
      </c>
      <c r="E8">
        <f t="shared" ca="1" si="3"/>
        <v>3500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0.44430964476915003</v>
      </c>
      <c r="C9">
        <f t="shared" ca="1" si="0"/>
        <v>0.2548384613071053</v>
      </c>
      <c r="D9" t="str">
        <f t="shared" ca="1" si="2"/>
        <v>EN</v>
      </c>
      <c r="E9">
        <f t="shared" ca="1" si="3"/>
        <v>7</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0.30517843019178292</v>
      </c>
      <c r="C10">
        <f t="shared" ca="1" si="0"/>
        <v>0.99177408055306415</v>
      </c>
      <c r="D10" t="str">
        <f t="shared" ca="1" si="2"/>
        <v>GO</v>
      </c>
      <c r="E10">
        <f t="shared" ca="1" si="3"/>
        <v>3500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0.9509587490883421</v>
      </c>
      <c r="C11">
        <f t="shared" ca="1" si="0"/>
        <v>0.65922366889051298</v>
      </c>
      <c r="D11" t="str">
        <f t="shared" ca="1" si="2"/>
        <v>DI</v>
      </c>
      <c r="E11">
        <f t="shared" ca="1" si="3"/>
        <v>5</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0.25116748336756411</v>
      </c>
      <c r="C12">
        <f t="shared" ca="1" si="0"/>
        <v>1.5112521904066312E-2</v>
      </c>
      <c r="D12" t="str">
        <f t="shared" ca="1" si="2"/>
        <v>GO</v>
      </c>
      <c r="E12">
        <f t="shared" ca="1" si="3"/>
        <v>500</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0.31953619186012272</v>
      </c>
      <c r="C13">
        <f t="shared" ca="1" si="0"/>
        <v>0.71606790290747235</v>
      </c>
      <c r="D13" t="str">
        <f t="shared" ca="1" si="2"/>
        <v>EN</v>
      </c>
      <c r="E13">
        <f t="shared" ca="1" si="3"/>
        <v>8</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0.54148023994484706</v>
      </c>
      <c r="C14">
        <f t="shared" ca="1" si="0"/>
        <v>0.91501951851187946</v>
      </c>
      <c r="D14" t="str">
        <f t="shared" ca="1" si="2"/>
        <v>GO</v>
      </c>
      <c r="E14">
        <f t="shared" ca="1" si="3"/>
        <v>3300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7.3713276931877347E-2</v>
      </c>
      <c r="C15">
        <f t="shared" ca="1" si="0"/>
        <v>0.86115927673191695</v>
      </c>
      <c r="D15" t="str">
        <f t="shared" ca="1" si="2"/>
        <v>EN</v>
      </c>
      <c r="E15">
        <f t="shared" ca="1" si="3"/>
        <v>9</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0.63826271217942832</v>
      </c>
      <c r="C16">
        <f t="shared" ca="1" si="0"/>
        <v>0.7823154987794898</v>
      </c>
      <c r="D16" t="str">
        <f t="shared" ca="1" si="2"/>
        <v>GO</v>
      </c>
      <c r="E16">
        <f t="shared" ca="1" si="3"/>
        <v>2900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0.57985725488454953</v>
      </c>
      <c r="C17">
        <f t="shared" ca="1" si="0"/>
        <v>0.32869177676411643</v>
      </c>
      <c r="D17" t="str">
        <f t="shared" ca="1" si="2"/>
        <v>EN</v>
      </c>
      <c r="E17">
        <f t="shared" ca="1" si="3"/>
        <v>7</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0.91721181585372569</v>
      </c>
      <c r="C18">
        <f t="shared" ca="1" si="0"/>
        <v>0.8721784431403441</v>
      </c>
      <c r="D18" t="str">
        <f t="shared" ca="1" si="2"/>
        <v>DI</v>
      </c>
      <c r="E18">
        <f t="shared" ca="1" si="3"/>
        <v>6</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0.80211913903224208</v>
      </c>
      <c r="C19">
        <f t="shared" ca="1" si="0"/>
        <v>0.45479832870043191</v>
      </c>
      <c r="D19" t="str">
        <f t="shared" ca="1" si="2"/>
        <v>EN</v>
      </c>
      <c r="E19">
        <f t="shared" ca="1" si="3"/>
        <v>7</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0.24904611683359412</v>
      </c>
      <c r="C20">
        <f t="shared" ca="1" si="0"/>
        <v>0.96004166139871983</v>
      </c>
      <c r="D20" t="str">
        <f t="shared" ca="1" si="2"/>
        <v>GO</v>
      </c>
      <c r="E20">
        <f t="shared" ca="1" si="3"/>
        <v>3400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0.33161033469312051</v>
      </c>
      <c r="C21">
        <f t="shared" ca="1" si="0"/>
        <v>0.90815435379732856</v>
      </c>
      <c r="D21" t="str">
        <f t="shared" ca="1" si="2"/>
        <v>EN</v>
      </c>
      <c r="E21">
        <f t="shared" ca="1" si="3"/>
        <v>9</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0.86157793996392307</v>
      </c>
      <c r="C22">
        <f t="shared" ca="1" si="0"/>
        <v>0.41746011114902204</v>
      </c>
      <c r="D22" t="str">
        <f t="shared" ca="1" si="2"/>
        <v>GO</v>
      </c>
      <c r="E22">
        <f t="shared" ca="1" si="3"/>
        <v>1700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0.72690280219536552</v>
      </c>
      <c r="C23">
        <f t="shared" ca="1" si="0"/>
        <v>0.40630498465074438</v>
      </c>
      <c r="D23" t="str">
        <f t="shared" ca="1" si="2"/>
        <v>EN</v>
      </c>
      <c r="E23">
        <f t="shared" ca="1" si="3"/>
        <v>7</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0.12795255442323084</v>
      </c>
      <c r="C24">
        <f t="shared" ca="1" si="0"/>
        <v>8.3840461303799851E-2</v>
      </c>
      <c r="D24" t="str">
        <f t="shared" ca="1" si="2"/>
        <v>GO</v>
      </c>
      <c r="E24">
        <f t="shared" ca="1" si="3"/>
        <v>700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0.64670422431529195</v>
      </c>
      <c r="C25">
        <f t="shared" ca="1" si="0"/>
        <v>0.19243820726869754</v>
      </c>
      <c r="D25" t="str">
        <f t="shared" ca="1" si="2"/>
        <v>EN</v>
      </c>
      <c r="E25">
        <f t="shared" ca="1" si="3"/>
        <v>6</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0.98505937273723931</v>
      </c>
      <c r="C26">
        <f t="shared" ca="1" si="0"/>
        <v>0.93353501024592767</v>
      </c>
      <c r="D26" t="str">
        <f t="shared" ca="1" si="2"/>
        <v>DI</v>
      </c>
      <c r="E26">
        <f t="shared" ca="1" si="3"/>
        <v>6</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0.4355914399192542</v>
      </c>
      <c r="C27">
        <f t="shared" ca="1" si="0"/>
        <v>4.0972525377403701E-2</v>
      </c>
      <c r="D27" t="str">
        <f t="shared" ca="1" si="2"/>
        <v>GO</v>
      </c>
      <c r="E27">
        <f t="shared" ca="1" si="3"/>
        <v>600</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0.98998958579701013</v>
      </c>
      <c r="C28">
        <f t="shared" ca="1" si="0"/>
        <v>0.50467058836247347</v>
      </c>
      <c r="D28" t="str">
        <f t="shared" ca="1" si="2"/>
        <v>DI</v>
      </c>
      <c r="E28">
        <f t="shared" ca="1" si="3"/>
        <v>5</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0.56595853757246128</v>
      </c>
      <c r="C29">
        <f t="shared" ca="1" si="0"/>
        <v>0.73149902830347857</v>
      </c>
      <c r="D29" t="str">
        <f t="shared" ca="1" si="2"/>
        <v>EN</v>
      </c>
      <c r="E29">
        <f t="shared" ca="1" si="3"/>
        <v>8</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0.28980524530044316</v>
      </c>
      <c r="C30">
        <f t="shared" ca="1" si="0"/>
        <v>0.80241943413150607</v>
      </c>
      <c r="D30" t="str">
        <f t="shared" ca="1" si="2"/>
        <v>GO</v>
      </c>
      <c r="E30">
        <f t="shared" ca="1" si="3"/>
        <v>2900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0.71771174350130873</v>
      </c>
      <c r="C31">
        <f t="shared" ca="1" si="0"/>
        <v>0.34822221631182204</v>
      </c>
      <c r="D31" t="str">
        <f t="shared" ca="1" si="2"/>
        <v>EN</v>
      </c>
      <c r="E31">
        <f t="shared" ca="1" si="3"/>
        <v>7</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1.6661644789604191E-2</v>
      </c>
      <c r="C32">
        <f t="shared" ca="1" si="0"/>
        <v>4.1319661544436781E-2</v>
      </c>
      <c r="D32" t="str">
        <f t="shared" ca="1" si="2"/>
        <v>GO</v>
      </c>
      <c r="E32">
        <f t="shared" ca="1" si="3"/>
        <v>600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0.82443921795885422</v>
      </c>
      <c r="E2">
        <f t="shared" ca="1" si="1"/>
        <v>0.66385665752390599</v>
      </c>
      <c r="F2">
        <f t="shared" ca="1" si="1"/>
        <v>0.38247619463694005</v>
      </c>
      <c r="G2">
        <f t="shared" ca="1" si="1"/>
        <v>0.93884593308210118</v>
      </c>
      <c r="H2">
        <f t="shared" ca="1" si="1"/>
        <v>3.1960189022889995E-2</v>
      </c>
      <c r="I2">
        <f t="shared" ca="1" si="1"/>
        <v>0.32914409484662499</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Equip5302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7300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137</v>
      </c>
      <c r="AU2">
        <f t="shared" ref="AU2:AU15" si="12">COUNTIF(AB:AB,AP2)</f>
        <v>157</v>
      </c>
      <c r="AV2">
        <f ca="1">COUNTIFS(M:M,AP2,T:T,"전설")</f>
        <v>2</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8.7778502562632643E-2</v>
      </c>
      <c r="E3">
        <f t="shared" ca="1" si="1"/>
        <v>0.42607672840986677</v>
      </c>
      <c r="F3">
        <f t="shared" ca="1" si="1"/>
        <v>0.98311133937474871</v>
      </c>
      <c r="G3">
        <f t="shared" ca="1" si="1"/>
        <v>0.83633230618895016</v>
      </c>
      <c r="H3">
        <f t="shared" ca="1" si="1"/>
        <v>0.66855541759126269</v>
      </c>
      <c r="I3">
        <f t="shared" ca="1" si="1"/>
        <v>0.55051278338662069</v>
      </c>
      <c r="M3" t="str">
        <f t="shared" ca="1" si="2"/>
        <v>지정 장비</v>
      </c>
      <c r="N3" t="str">
        <f t="shared" ca="1" si="3"/>
        <v>Equip3301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1</v>
      </c>
      <c r="AU3">
        <f t="shared" si="12"/>
        <v>2</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0.30688635763292438</v>
      </c>
      <c r="E4">
        <f t="shared" ca="1" si="1"/>
        <v>0.36523177063160739</v>
      </c>
      <c r="F4">
        <f t="shared" ca="1" si="1"/>
        <v>0.51597246388047624</v>
      </c>
      <c r="G4">
        <f t="shared" ca="1" si="1"/>
        <v>4.7477633640281569E-3</v>
      </c>
      <c r="H4">
        <f t="shared" ca="1" si="1"/>
        <v>6.6132670756370082E-2</v>
      </c>
      <c r="I4">
        <f t="shared" ca="1" si="1"/>
        <v>0.93603767277476846</v>
      </c>
      <c r="M4" t="str">
        <f t="shared" ca="1" si="2"/>
        <v>안 지정 캐릭터 PP 영웅등급</v>
      </c>
      <c r="N4">
        <f t="shared" ca="1" si="3"/>
        <v>36523</v>
      </c>
      <c r="O4">
        <f t="shared" ca="1" si="4"/>
        <v>7</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2100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3</v>
      </c>
      <c r="AU4">
        <f t="shared" si="12"/>
        <v>1</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0.79658472769495747</v>
      </c>
      <c r="E5">
        <f t="shared" ca="1" si="1"/>
        <v>0.64067282938386216</v>
      </c>
      <c r="F5">
        <f t="shared" ca="1" si="1"/>
        <v>0.6494899829667643</v>
      </c>
      <c r="G5">
        <f t="shared" ca="1" si="1"/>
        <v>0.89349803782371384</v>
      </c>
      <c r="H5">
        <f t="shared" ca="1" si="1"/>
        <v>0.8037033736907111</v>
      </c>
      <c r="I5">
        <f t="shared" ca="1" si="1"/>
        <v>0.78192244083229401</v>
      </c>
      <c r="M5" t="str">
        <f t="shared" ca="1" si="2"/>
        <v>안 지정 캐릭터 PP 일반등급</v>
      </c>
      <c r="N5">
        <f t="shared" ca="1" si="3"/>
        <v>64067</v>
      </c>
      <c r="O5">
        <f t="shared" ca="1" si="4"/>
        <v>10</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3000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1</v>
      </c>
      <c r="AU5">
        <f t="shared" si="12"/>
        <v>14</v>
      </c>
      <c r="AV5">
        <f t="shared" ca="1" si="14"/>
        <v>0</v>
      </c>
      <c r="AW5">
        <f t="shared" si="15"/>
        <v>0</v>
      </c>
      <c r="AZ5">
        <v>1</v>
      </c>
      <c r="BE5">
        <f ca="1">LEN(BE2)</f>
        <v>21646</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0.92529027563570232</v>
      </c>
      <c r="E6">
        <f t="shared" ca="1" si="1"/>
        <v>0.20780029540328582</v>
      </c>
      <c r="F6">
        <f t="shared" ca="1" si="1"/>
        <v>0.34983264078524068</v>
      </c>
      <c r="G6">
        <f t="shared" ca="1" si="1"/>
        <v>0.11983321649940792</v>
      </c>
      <c r="H6">
        <f t="shared" ca="1" si="1"/>
        <v>0.83223568220589883</v>
      </c>
      <c r="I6">
        <f t="shared" ca="1" si="1"/>
        <v>0.7519586914446007</v>
      </c>
      <c r="M6" t="str">
        <f t="shared" ca="1" si="2"/>
        <v>안 지정 캐릭터 PP 일반등급</v>
      </c>
      <c r="N6">
        <f t="shared" ca="1" si="3"/>
        <v>20780</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4</v>
      </c>
      <c r="AU6">
        <f t="shared" si="12"/>
        <v>14</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0.4020208377926292</v>
      </c>
      <c r="E7">
        <f t="shared" ca="1" si="1"/>
        <v>0.50986543079455249</v>
      </c>
      <c r="F7">
        <f t="shared" ca="1" si="1"/>
        <v>0.11425265134810692</v>
      </c>
      <c r="G7">
        <f t="shared" ca="1" si="1"/>
        <v>0.79533742524987516</v>
      </c>
      <c r="H7">
        <f t="shared" ca="1" si="1"/>
        <v>0.37135388531339475</v>
      </c>
      <c r="I7">
        <f t="shared" ca="1" si="1"/>
        <v>0.39833505854525719</v>
      </c>
      <c r="M7" t="str">
        <f t="shared" ca="1" si="2"/>
        <v>지정 장비</v>
      </c>
      <c r="N7" t="str">
        <f t="shared" ca="1" si="3"/>
        <v>Equip4201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0.14194809946092202</v>
      </c>
      <c r="E8">
        <f t="shared" ca="1" si="1"/>
        <v>0.43838609673140982</v>
      </c>
      <c r="F8">
        <f t="shared" ca="1" si="1"/>
        <v>0.19788041708829074</v>
      </c>
      <c r="G8">
        <f t="shared" ca="1" si="1"/>
        <v>0.25185612745745656</v>
      </c>
      <c r="H8">
        <f t="shared" ca="1" si="1"/>
        <v>0.78625960026913666</v>
      </c>
      <c r="I8">
        <f t="shared" ca="1" si="1"/>
        <v>0.42119270395962771</v>
      </c>
      <c r="M8" t="str">
        <f t="shared" ca="1" si="2"/>
        <v>지정 장비</v>
      </c>
      <c r="N8" t="str">
        <f t="shared" ca="1" si="3"/>
        <v>Equip5202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0.82077780905919318</v>
      </c>
      <c r="E9">
        <f t="shared" ca="1" si="1"/>
        <v>0.82394141070414795</v>
      </c>
      <c r="F9">
        <f t="shared" ca="1" si="1"/>
        <v>0.30594848977240985</v>
      </c>
      <c r="G9">
        <f t="shared" ca="1" si="1"/>
        <v>0.52398045629109558</v>
      </c>
      <c r="H9">
        <f t="shared" ca="1" si="1"/>
        <v>0.36086948497627691</v>
      </c>
      <c r="I9">
        <f t="shared" ca="1" si="1"/>
        <v>0.83723518753595505</v>
      </c>
      <c r="M9" t="str">
        <f t="shared" ca="1" si="2"/>
        <v>지정 장비</v>
      </c>
      <c r="N9" t="str">
        <f t="shared" ca="1" si="3"/>
        <v>Equip8102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6.50015446033676E-2</v>
      </c>
      <c r="E10">
        <f t="shared" ca="1" si="1"/>
        <v>0.55080181606190126</v>
      </c>
      <c r="F10">
        <f t="shared" ca="1" si="1"/>
        <v>0.4286314099444114</v>
      </c>
      <c r="G10">
        <f t="shared" ca="1" si="1"/>
        <v>0.16306661547989687</v>
      </c>
      <c r="H10">
        <f t="shared" ca="1" si="1"/>
        <v>0.4560858613798493</v>
      </c>
      <c r="I10">
        <f t="shared" ca="1" si="1"/>
        <v>7.1396767943011308E-2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0.7053361402303554</v>
      </c>
      <c r="E11">
        <f t="shared" ca="1" si="1"/>
        <v>0.47790871975093463</v>
      </c>
      <c r="F11">
        <f t="shared" ca="1" si="1"/>
        <v>0.1277016243293938</v>
      </c>
      <c r="G11">
        <f t="shared" ca="1" si="1"/>
        <v>0.96512133859858407</v>
      </c>
      <c r="H11">
        <f t="shared" ca="1" si="1"/>
        <v>0.66306499580939249</v>
      </c>
      <c r="I11">
        <f t="shared" ca="1" si="1"/>
        <v>0.79579501744375714</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0.98675249912825636</v>
      </c>
      <c r="E12">
        <f t="shared" ca="1" si="27"/>
        <v>0.23489813048453845</v>
      </c>
      <c r="F12">
        <f t="shared" ca="1" si="27"/>
        <v>0.33106959157199922</v>
      </c>
      <c r="G12">
        <f t="shared" ca="1" si="27"/>
        <v>0.29141011190717714</v>
      </c>
      <c r="H12">
        <f t="shared" ca="1" si="27"/>
        <v>0.39275272893552982</v>
      </c>
      <c r="I12">
        <f t="shared" ca="1" si="27"/>
        <v>0.48782493065724986</v>
      </c>
      <c r="M12" t="str">
        <f t="shared" ca="1" si="2"/>
        <v>캐릭터 상자 영웅등급</v>
      </c>
      <c r="N12" t="str">
        <f t="shared" ca="1" si="3"/>
        <v>삭제</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0.42004814615442587</v>
      </c>
      <c r="E13">
        <f t="shared" ca="1" si="27"/>
        <v>0.3508043296338228</v>
      </c>
      <c r="F13">
        <f t="shared" ca="1" si="27"/>
        <v>0.54307093635397619</v>
      </c>
      <c r="G13">
        <f t="shared" ca="1" si="27"/>
        <v>0.92838476559720229</v>
      </c>
      <c r="H13">
        <f t="shared" ca="1" si="27"/>
        <v>0.97432242759003718</v>
      </c>
      <c r="I13">
        <f t="shared" ca="1" si="27"/>
        <v>2.9260426143633E-2</v>
      </c>
      <c r="M13" t="str">
        <f t="shared" ca="1" si="2"/>
        <v>지정 장비</v>
      </c>
      <c r="N13" t="str">
        <f t="shared" ca="1" si="3"/>
        <v>Equip3002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600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7.1108231664579691E-2</v>
      </c>
      <c r="E14">
        <f t="shared" ca="1" si="27"/>
        <v>0.56502724037363994</v>
      </c>
      <c r="F14">
        <f t="shared" ca="1" si="27"/>
        <v>0.62830551335959217</v>
      </c>
      <c r="G14">
        <f t="shared" ca="1" si="27"/>
        <v>2.2652053931623728E-2</v>
      </c>
      <c r="H14">
        <f t="shared" ca="1" si="27"/>
        <v>0.83267950442667937</v>
      </c>
      <c r="I14">
        <f t="shared" ca="1" si="27"/>
        <v>0.28118834433254147</v>
      </c>
      <c r="M14" t="str">
        <f t="shared" ca="1" si="2"/>
        <v>안 지정 캐릭터 PP 영웅등급</v>
      </c>
      <c r="N14">
        <f t="shared" ca="1" si="3"/>
        <v>56502</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2700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62</v>
      </c>
      <c r="AU14">
        <f t="shared" si="12"/>
        <v>51</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0.73120750436626802</v>
      </c>
      <c r="E15">
        <f t="shared" ca="1" si="27"/>
        <v>0.34355442312192852</v>
      </c>
      <c r="F15">
        <f t="shared" ca="1" si="27"/>
        <v>0.2317454622178311</v>
      </c>
      <c r="G15">
        <f t="shared" ca="1" si="27"/>
        <v>0.29110982682766817</v>
      </c>
      <c r="H15">
        <f t="shared" ca="1" si="27"/>
        <v>0.11628340285254424</v>
      </c>
      <c r="I15">
        <f t="shared" ca="1" si="27"/>
        <v>0.51374504744451177</v>
      </c>
      <c r="M15" t="str">
        <f t="shared" ca="1" si="2"/>
        <v>안 지정 캐릭터 PP 일반등급</v>
      </c>
      <c r="N15">
        <f t="shared" ca="1" si="3"/>
        <v>34355</v>
      </c>
      <c r="O15">
        <f t="shared" ca="1" si="4"/>
        <v>7</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2100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45</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0.31364169940529285</v>
      </c>
      <c r="E16">
        <f t="shared" ca="1" si="27"/>
        <v>0.16681934253656161</v>
      </c>
      <c r="F16">
        <f t="shared" ca="1" si="27"/>
        <v>0.30814023448183203</v>
      </c>
      <c r="G16">
        <f t="shared" ca="1" si="27"/>
        <v>3.7880255209210456E-2</v>
      </c>
      <c r="H16">
        <f t="shared" ca="1" si="27"/>
        <v>0.48861660707031174</v>
      </c>
      <c r="I16">
        <f t="shared" ca="1" si="27"/>
        <v>0.11479517816486529</v>
      </c>
      <c r="M16" t="str">
        <f t="shared" ca="1" si="2"/>
        <v>안 지정 캐릭터 PP 일반등급</v>
      </c>
      <c r="N16">
        <f t="shared" ca="1" si="3"/>
        <v>16681</v>
      </c>
      <c r="O16">
        <f t="shared" ca="1" si="4"/>
        <v>5</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1500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0.20689920096044823</v>
      </c>
      <c r="E17">
        <f t="shared" ca="1" si="27"/>
        <v>0.10815351984757338</v>
      </c>
      <c r="F17">
        <f t="shared" ca="1" si="27"/>
        <v>9.0430308557371553E-2</v>
      </c>
      <c r="G17">
        <f t="shared" ca="1" si="27"/>
        <v>0.32755554046330582</v>
      </c>
      <c r="H17">
        <f t="shared" ca="1" si="27"/>
        <v>0.17480536494488652</v>
      </c>
      <c r="I17">
        <f t="shared" ca="1" si="27"/>
        <v>0.64079135224157402</v>
      </c>
      <c r="M17" t="str">
        <f t="shared" ca="1" si="2"/>
        <v>지정 장비</v>
      </c>
      <c r="N17" t="str">
        <f t="shared" ca="1" si="3"/>
        <v>Equip0302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7700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14.5</v>
      </c>
      <c r="AU17">
        <f>(COUNTIFS(B:B,$AQ$18,AC:AC,"Equip????")-AU19-AU20-AU21)/6</f>
        <v>17.666666666666668</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0.5818034514568039</v>
      </c>
      <c r="E18">
        <f t="shared" ca="1" si="27"/>
        <v>0.49160229894178264</v>
      </c>
      <c r="F18">
        <f t="shared" ca="1" si="27"/>
        <v>0.39142036187922724</v>
      </c>
      <c r="G18">
        <f t="shared" ca="1" si="27"/>
        <v>0.7350518020954947</v>
      </c>
      <c r="H18">
        <f t="shared" ca="1" si="27"/>
        <v>0.21372519251918121</v>
      </c>
      <c r="I18">
        <f t="shared" ca="1" si="27"/>
        <v>0.16543748979097095</v>
      </c>
      <c r="M18" t="str">
        <f t="shared" ca="1" si="2"/>
        <v>지정 장비</v>
      </c>
      <c r="N18" t="str">
        <f t="shared" ca="1" si="3"/>
        <v>Equip6001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1800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87</v>
      </c>
      <c r="AU18">
        <f>COUNTIFS(B:B,$AQ$18,AC:AC,"Equip????")-AU19-AU20-AU21</f>
        <v>106</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0.5235053316058258</v>
      </c>
      <c r="E19">
        <f t="shared" ca="1" si="27"/>
        <v>0.82254897726600473</v>
      </c>
      <c r="F19">
        <f t="shared" ca="1" si="27"/>
        <v>0.76775859912058786</v>
      </c>
      <c r="G19">
        <f t="shared" ca="1" si="27"/>
        <v>0.56331718028539768</v>
      </c>
      <c r="H19">
        <f t="shared" ca="1" si="27"/>
        <v>0.44108961984873363</v>
      </c>
      <c r="I19">
        <f t="shared" ca="1" si="27"/>
        <v>0.12538511567824939</v>
      </c>
      <c r="M19" t="str">
        <f t="shared" ca="1" si="2"/>
        <v>지정 장비</v>
      </c>
      <c r="N19" t="str">
        <f t="shared" ca="1" si="3"/>
        <v>Equip8102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7600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17</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0.87675719990792256</v>
      </c>
      <c r="E20">
        <f t="shared" ca="1" si="27"/>
        <v>0.18838410221122104</v>
      </c>
      <c r="F20">
        <f t="shared" ca="1" si="27"/>
        <v>0.37333868513250068</v>
      </c>
      <c r="G20">
        <f t="shared" ca="1" si="27"/>
        <v>0.79336538531975787</v>
      </c>
      <c r="H20">
        <f t="shared" ca="1" si="27"/>
        <v>4.9107960076423818E-2</v>
      </c>
      <c r="I20">
        <f t="shared" ca="1" si="27"/>
        <v>0.78815444365266996</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13</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0.82444739232049769</v>
      </c>
      <c r="E21">
        <f t="shared" ca="1" si="27"/>
        <v>0.75656557923991141</v>
      </c>
      <c r="F21">
        <f t="shared" ca="1" si="27"/>
        <v>0.82269463759317019</v>
      </c>
      <c r="G21">
        <f t="shared" ca="1" si="27"/>
        <v>0.96783247391759986</v>
      </c>
      <c r="H21">
        <f t="shared" ca="1" si="27"/>
        <v>0.34479389158712848</v>
      </c>
      <c r="I21">
        <f t="shared" ca="1" si="27"/>
        <v>0.37693487650921709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20</v>
      </c>
      <c r="AU21">
        <f>COUNTIFS(B:B,$AQ$18,AC:AC,"Equip8???")</f>
        <v>14</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0.78294592860988554</v>
      </c>
      <c r="E22">
        <f t="shared" ca="1" si="28"/>
        <v>0.31488413583330632</v>
      </c>
      <c r="F22">
        <f t="shared" ca="1" si="28"/>
        <v>0.3361861692431195</v>
      </c>
      <c r="G22">
        <f t="shared" ca="1" si="28"/>
        <v>0.25534097193296401</v>
      </c>
      <c r="H22">
        <f t="shared" ca="1" si="28"/>
        <v>0.66791823509066117</v>
      </c>
      <c r="I22">
        <f t="shared" ca="1" si="28"/>
        <v>0.39076740665286891</v>
      </c>
      <c r="M22" t="str">
        <f t="shared" ca="1" si="2"/>
        <v>지정 장비</v>
      </c>
      <c r="N22" t="str">
        <f t="shared" ca="1" si="3"/>
        <v>Equip2301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11</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0.75722956360908722</v>
      </c>
      <c r="E23">
        <f t="shared" ca="1" si="28"/>
        <v>4.7308018539420571E-2</v>
      </c>
      <c r="F23">
        <f t="shared" ca="1" si="28"/>
        <v>0.68116672128907518</v>
      </c>
      <c r="G23">
        <f t="shared" ca="1" si="28"/>
        <v>0.2005267235934044</v>
      </c>
      <c r="H23">
        <f t="shared" ca="1" si="28"/>
        <v>0.10180556152167042</v>
      </c>
      <c r="I23">
        <f t="shared" ca="1" si="28"/>
        <v>0.56035797620118721</v>
      </c>
      <c r="M23" t="str">
        <f t="shared" ca="1" si="2"/>
        <v>지정 장비</v>
      </c>
      <c r="N23" t="str">
        <f t="shared" ca="1" si="3"/>
        <v>Equip0102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1300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0.30636388102824941</v>
      </c>
      <c r="E24">
        <f t="shared" ca="1" si="28"/>
        <v>2.7466469325512222E-2</v>
      </c>
      <c r="F24">
        <f t="shared" ca="1" si="28"/>
        <v>7.4335456719887727E-2</v>
      </c>
      <c r="G24">
        <f t="shared" ca="1" si="28"/>
        <v>0.12155708894032402</v>
      </c>
      <c r="H24">
        <f t="shared" ca="1" si="28"/>
        <v>0.769699496423216</v>
      </c>
      <c r="I24">
        <f t="shared" ca="1" si="28"/>
        <v>0.89588180788100613</v>
      </c>
      <c r="M24" t="str">
        <f t="shared" ca="1" si="2"/>
        <v>안 지정 캐릭터 PP 영웅등급</v>
      </c>
      <c r="N24">
        <f t="shared" ca="1" si="3"/>
        <v>2746</v>
      </c>
      <c r="O24">
        <f t="shared" ca="1" si="4"/>
        <v>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0.17037968909135137</v>
      </c>
      <c r="E25">
        <f t="shared" ca="1" si="28"/>
        <v>0.44128522976155193</v>
      </c>
      <c r="F25">
        <f t="shared" ca="1" si="28"/>
        <v>0.52696471638027287</v>
      </c>
      <c r="G25">
        <f t="shared" ca="1" si="28"/>
        <v>0.41427348525128804</v>
      </c>
      <c r="H25">
        <f t="shared" ca="1" si="28"/>
        <v>0.75569028232372071</v>
      </c>
      <c r="I25">
        <f t="shared" ca="1" si="28"/>
        <v>0.38145857161204522</v>
      </c>
      <c r="M25" t="str">
        <f t="shared" ca="1" si="2"/>
        <v>안 지정 캐릭터 PP 영웅등급</v>
      </c>
      <c r="N25">
        <f t="shared" ca="1" si="3"/>
        <v>44128</v>
      </c>
      <c r="O25">
        <f t="shared" ca="1" si="4"/>
        <v>8</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2400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8.9650019170742667E-2</v>
      </c>
      <c r="E26">
        <f t="shared" ca="1" si="28"/>
        <v>0.90883054293086352</v>
      </c>
      <c r="F26">
        <f t="shared" ca="1" si="28"/>
        <v>0.74800543588515034</v>
      </c>
      <c r="G26">
        <f t="shared" ca="1" si="28"/>
        <v>0.42209608700428447</v>
      </c>
      <c r="H26">
        <f t="shared" ca="1" si="28"/>
        <v>2.561393871072315E-2</v>
      </c>
      <c r="I26">
        <f t="shared" ca="1" si="28"/>
        <v>0.11419763814875517</v>
      </c>
      <c r="M26" t="str">
        <f t="shared" ca="1" si="2"/>
        <v>안 지정 캐릭터 PP 일반등급</v>
      </c>
      <c r="N26">
        <f t="shared" ca="1" si="3"/>
        <v>90883</v>
      </c>
      <c r="O26">
        <f t="shared" ca="1" si="4"/>
        <v>13</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3900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0.22183668420440983</v>
      </c>
      <c r="E27">
        <f t="shared" ca="1" si="28"/>
        <v>0.90787637235007357</v>
      </c>
      <c r="F27">
        <f t="shared" ca="1" si="28"/>
        <v>0.78415213682501861</v>
      </c>
      <c r="G27">
        <f t="shared" ca="1" si="28"/>
        <v>0.97799224287677711</v>
      </c>
      <c r="H27">
        <f t="shared" ca="1" si="28"/>
        <v>0.54693792885227832</v>
      </c>
      <c r="I27">
        <f t="shared" ca="1" si="28"/>
        <v>0.87029706981332611</v>
      </c>
      <c r="M27" t="str">
        <f t="shared" ca="1" si="2"/>
        <v>지정 장비</v>
      </c>
      <c r="N27" t="str">
        <f t="shared" ca="1" si="3"/>
        <v>Equip8002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5400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0.93232658204713093</v>
      </c>
      <c r="E28">
        <f t="shared" ca="1" si="28"/>
        <v>0.45371264313439041</v>
      </c>
      <c r="F28">
        <f t="shared" ca="1" si="28"/>
        <v>8.5097426010930066E-2</v>
      </c>
      <c r="G28">
        <f t="shared" ca="1" si="28"/>
        <v>0.8954009449286584</v>
      </c>
      <c r="H28">
        <f t="shared" ca="1" si="28"/>
        <v>0.89477379405490765</v>
      </c>
      <c r="I28">
        <f t="shared" ca="1" si="28"/>
        <v>0.65996877381831276</v>
      </c>
      <c r="M28" t="str">
        <f t="shared" ca="1" si="2"/>
        <v>지정 장비</v>
      </c>
      <c r="N28" t="str">
        <f t="shared" ca="1" si="3"/>
        <v>Equip5302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7700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0.92386022945201207</v>
      </c>
      <c r="E29">
        <f t="shared" ca="1" si="28"/>
        <v>0.55488994121394508</v>
      </c>
      <c r="F29">
        <f t="shared" ca="1" si="28"/>
        <v>0.73002831044834271</v>
      </c>
      <c r="G29">
        <f t="shared" ca="1" si="28"/>
        <v>8.3133213353436819E-2</v>
      </c>
      <c r="H29">
        <f t="shared" ca="1" si="28"/>
        <v>3.6481303722518899E-2</v>
      </c>
      <c r="I29">
        <f t="shared" ca="1" si="28"/>
        <v>0.65946028933059608</v>
      </c>
      <c r="M29" t="str">
        <f t="shared" ca="1" si="2"/>
        <v>지정 장비</v>
      </c>
      <c r="N29" t="str">
        <f t="shared" ca="1" si="3"/>
        <v>Equip6202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15</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0.99978584409434512</v>
      </c>
      <c r="E30">
        <f t="shared" ca="1" si="28"/>
        <v>0.22728625342917741</v>
      </c>
      <c r="F30">
        <f t="shared" ca="1" si="28"/>
        <v>0.84407402546212795</v>
      </c>
      <c r="G30">
        <f t="shared" ca="1" si="28"/>
        <v>0.81472176922781259</v>
      </c>
      <c r="H30">
        <f t="shared" ca="1" si="28"/>
        <v>0.58483212865499645</v>
      </c>
      <c r="I30">
        <f t="shared" ca="1" si="28"/>
        <v>0.85936579774765842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0.45622123715194018</v>
      </c>
      <c r="E31">
        <f t="shared" ca="1" si="28"/>
        <v>0.7511482279313062</v>
      </c>
      <c r="F31">
        <f t="shared" ca="1" si="28"/>
        <v>0.73478501263617246</v>
      </c>
      <c r="G31">
        <f t="shared" ca="1" si="28"/>
        <v>0.90610674283604886</v>
      </c>
      <c r="H31">
        <f t="shared" ca="1" si="28"/>
        <v>0.82045828446302771</v>
      </c>
      <c r="I31">
        <f t="shared" ca="1" si="28"/>
        <v>0.83967385036375153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0.56842089300492971</v>
      </c>
      <c r="E32">
        <f t="shared" ca="1" si="29"/>
        <v>0.75849060296164639</v>
      </c>
      <c r="F32">
        <f t="shared" ca="1" si="29"/>
        <v>8.1145169153378993E-2</v>
      </c>
      <c r="G32">
        <f t="shared" ca="1" si="29"/>
        <v>0.62410567867827116</v>
      </c>
      <c r="H32">
        <f t="shared" ca="1" si="29"/>
        <v>0.38818273139182147</v>
      </c>
      <c r="I32">
        <f t="shared" ca="1" si="29"/>
        <v>0.27181488077888061</v>
      </c>
      <c r="M32" t="str">
        <f t="shared" ca="1" si="2"/>
        <v>지정 장비</v>
      </c>
      <c r="N32" t="str">
        <f t="shared" ca="1" si="3"/>
        <v>Equip6301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22200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0.85685990895396857</v>
      </c>
      <c r="E33">
        <f t="shared" ca="1" si="29"/>
        <v>0.52959730147043216</v>
      </c>
      <c r="F33">
        <f t="shared" ca="1" si="29"/>
        <v>0.3710713415031488</v>
      </c>
      <c r="G33">
        <f t="shared" ca="1" si="29"/>
        <v>0.29439403778862527</v>
      </c>
      <c r="H33">
        <f t="shared" ca="1" si="29"/>
        <v>0.50944094546817098</v>
      </c>
      <c r="I33">
        <f t="shared" ca="1" si="29"/>
        <v>0.51341750353703086</v>
      </c>
      <c r="M33" t="str">
        <f t="shared" ca="1" si="2"/>
        <v>지정 장비</v>
      </c>
      <c r="N33" t="str">
        <f t="shared" ca="1" si="3"/>
        <v>Equip4301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11</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0.20793936205275709</v>
      </c>
      <c r="E34">
        <f t="shared" ca="1" si="29"/>
        <v>0.9232974939346057</v>
      </c>
      <c r="F34">
        <f t="shared" ca="1" si="29"/>
        <v>0.10674303448728673</v>
      </c>
      <c r="G34">
        <f t="shared" ca="1" si="29"/>
        <v>0.53645762047396328</v>
      </c>
      <c r="H34">
        <f t="shared" ca="1" si="29"/>
        <v>0.71911697354187032</v>
      </c>
      <c r="I34">
        <f t="shared" ca="1" si="29"/>
        <v>0.17128131172595984</v>
      </c>
      <c r="M34" t="str">
        <f t="shared" ca="1" si="2"/>
        <v>안 지정 캐릭터 PP 영웅등급</v>
      </c>
      <c r="N34">
        <f t="shared" ca="1" si="3"/>
        <v>92329</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4200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0.5339086882095937</v>
      </c>
      <c r="E35">
        <f t="shared" ca="1" si="29"/>
        <v>0.77830935504623955</v>
      </c>
      <c r="F35">
        <f t="shared" ca="1" si="29"/>
        <v>0.13347354670227563</v>
      </c>
      <c r="G35">
        <f t="shared" ca="1" si="29"/>
        <v>0.57564417874794582</v>
      </c>
      <c r="H35">
        <f t="shared" ca="1" si="29"/>
        <v>0.66958338303331189</v>
      </c>
      <c r="I35">
        <f t="shared" ca="1" si="29"/>
        <v>0.89194349994688371</v>
      </c>
      <c r="M35" t="str">
        <f t="shared" ca="1" si="2"/>
        <v>안 지정 캐릭터 PP 일반등급</v>
      </c>
      <c r="N35">
        <f t="shared" ca="1" si="3"/>
        <v>77830</v>
      </c>
      <c r="O35">
        <f t="shared" ca="1" si="4"/>
        <v>12</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3600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0.81840104015808535</v>
      </c>
      <c r="E36">
        <f t="shared" ca="1" si="29"/>
        <v>0.44266802869566158</v>
      </c>
      <c r="F36">
        <f t="shared" ca="1" si="29"/>
        <v>0.6641321442614263</v>
      </c>
      <c r="G36">
        <f t="shared" ca="1" si="29"/>
        <v>0.45072497944273682</v>
      </c>
      <c r="H36">
        <f t="shared" ca="1" si="29"/>
        <v>0.43013003573784869</v>
      </c>
      <c r="I36">
        <f t="shared" ca="1" si="29"/>
        <v>0.26632934420677468</v>
      </c>
      <c r="M36" t="str">
        <f t="shared" ca="1" si="2"/>
        <v>안 지정 캐릭터 PP 일반등급</v>
      </c>
      <c r="N36">
        <f t="shared" ca="1" si="3"/>
        <v>44266</v>
      </c>
      <c r="O36">
        <f t="shared" ca="1" si="4"/>
        <v>8</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2400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0.39529717454430224</v>
      </c>
      <c r="E37">
        <f t="shared" ca="1" si="29"/>
        <v>0.90310454320063949</v>
      </c>
      <c r="F37">
        <f t="shared" ca="1" si="29"/>
        <v>0.71181807782487938</v>
      </c>
      <c r="G37">
        <f t="shared" ca="1" si="29"/>
        <v>0.69313984476663193</v>
      </c>
      <c r="H37">
        <f t="shared" ca="1" si="29"/>
        <v>0.66224992766763957</v>
      </c>
      <c r="I37">
        <f t="shared" ca="1" si="29"/>
        <v>0.77892274185603361</v>
      </c>
      <c r="M37" t="str">
        <f t="shared" ca="1" si="2"/>
        <v>지정 장비</v>
      </c>
      <c r="N37" t="str">
        <f t="shared" ca="1" si="3"/>
        <v>Equip8002</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5300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0.61550093917544446</v>
      </c>
      <c r="E38">
        <f t="shared" ca="1" si="29"/>
        <v>0.19474131862842359</v>
      </c>
      <c r="F38">
        <f t="shared" ca="1" si="29"/>
        <v>0.52963649779911048</v>
      </c>
      <c r="G38">
        <f t="shared" ca="1" si="29"/>
        <v>0.62073160473444622</v>
      </c>
      <c r="H38">
        <f t="shared" ca="1" si="29"/>
        <v>0.85111992441349604</v>
      </c>
      <c r="I38">
        <f t="shared" ca="1" si="29"/>
        <v>0.8337812896230774</v>
      </c>
      <c r="M38" t="str">
        <f t="shared" ca="1" si="2"/>
        <v>지정 장비</v>
      </c>
      <c r="N38" t="str">
        <f t="shared" ca="1" si="3"/>
        <v>Equip2201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3400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0.62921995679434317</v>
      </c>
      <c r="E39">
        <f t="shared" ca="1" si="29"/>
        <v>0.2721487863894797</v>
      </c>
      <c r="F39">
        <f t="shared" ca="1" si="29"/>
        <v>0.28236955257354046</v>
      </c>
      <c r="G39">
        <f t="shared" ca="1" si="29"/>
        <v>0.52413239043183479</v>
      </c>
      <c r="H39">
        <f t="shared" ca="1" si="29"/>
        <v>0.29831457578454246</v>
      </c>
      <c r="I39">
        <f t="shared" ca="1" si="29"/>
        <v>0.72107540307157758</v>
      </c>
      <c r="M39" t="str">
        <f t="shared" ca="1" si="2"/>
        <v>지정 장비</v>
      </c>
      <c r="N39" t="str">
        <f t="shared" ca="1" si="3"/>
        <v>Equip3101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1400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0.39001831228725858</v>
      </c>
      <c r="E40">
        <f t="shared" ca="1" si="29"/>
        <v>0.57490911045574578</v>
      </c>
      <c r="F40">
        <f t="shared" ca="1" si="29"/>
        <v>0.44766483238678612</v>
      </c>
      <c r="G40">
        <f t="shared" ca="1" si="29"/>
        <v>0.29467892110227722</v>
      </c>
      <c r="H40">
        <f t="shared" ca="1" si="29"/>
        <v>0.13935458187578331</v>
      </c>
      <c r="I40">
        <f t="shared" ca="1" si="29"/>
        <v>0.33656149511468392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0.6747041302591813</v>
      </c>
      <c r="E41">
        <f t="shared" ca="1" si="29"/>
        <v>0.57773934144975547</v>
      </c>
      <c r="F41">
        <f t="shared" ca="1" si="29"/>
        <v>0.21391776608907787</v>
      </c>
      <c r="G41">
        <f t="shared" ca="1" si="29"/>
        <v>0.8773829868279247</v>
      </c>
      <c r="H41">
        <f t="shared" ca="1" si="29"/>
        <v>0.25093484589173998</v>
      </c>
      <c r="I41">
        <f t="shared" ca="1" si="29"/>
        <v>0.62667920321915893</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0.28978912539506041</v>
      </c>
      <c r="E42">
        <f t="shared" ca="1" si="30"/>
        <v>0.20818628871985179</v>
      </c>
      <c r="F42">
        <f t="shared" ca="1" si="30"/>
        <v>0.59924192321811343</v>
      </c>
      <c r="G42">
        <f t="shared" ca="1" si="30"/>
        <v>7.5869300407336082E-2</v>
      </c>
      <c r="H42">
        <f t="shared" ca="1" si="30"/>
        <v>4.1241395946602366E-2</v>
      </c>
      <c r="I42">
        <f t="shared" ca="1" si="30"/>
        <v>0.13461963516757502</v>
      </c>
      <c r="M42" t="str">
        <f t="shared" ca="1" si="2"/>
        <v>지정 장비</v>
      </c>
      <c r="N42" t="str">
        <f t="shared" ca="1" si="3"/>
        <v>Equip1302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0.97049932561789176</v>
      </c>
      <c r="E43">
        <f t="shared" ca="1" si="30"/>
        <v>0.41849984289951025</v>
      </c>
      <c r="F43">
        <f t="shared" ca="1" si="30"/>
        <v>0.79427641662711268</v>
      </c>
      <c r="G43">
        <f t="shared" ca="1" si="30"/>
        <v>0.48957166163383181</v>
      </c>
      <c r="H43">
        <f t="shared" ca="1" si="30"/>
        <v>0.15495140729729195</v>
      </c>
      <c r="I43">
        <f t="shared" ca="1" si="30"/>
        <v>0.80184759925667937</v>
      </c>
      <c r="M43" t="str">
        <f t="shared" ca="1" si="2"/>
        <v>지정 장비</v>
      </c>
      <c r="N43" t="str">
        <f t="shared" ca="1" si="3"/>
        <v>Equip3301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12</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0.28425010039753495</v>
      </c>
      <c r="E44">
        <f t="shared" ca="1" si="30"/>
        <v>0.39845674534500131</v>
      </c>
      <c r="F44">
        <f t="shared" ca="1" si="30"/>
        <v>0.46414074057582766</v>
      </c>
      <c r="G44">
        <f t="shared" ca="1" si="30"/>
        <v>0.8490401428446378</v>
      </c>
      <c r="H44">
        <f t="shared" ca="1" si="30"/>
        <v>0.92758498980170456</v>
      </c>
      <c r="I44">
        <f t="shared" ca="1" si="30"/>
        <v>0.55799699639278666</v>
      </c>
      <c r="M44" t="str">
        <f t="shared" ca="1" si="2"/>
        <v>안 지정 캐릭터 PP 영웅등급</v>
      </c>
      <c r="N44">
        <f t="shared" ca="1" si="3"/>
        <v>39845</v>
      </c>
      <c r="O44">
        <f t="shared" ca="1" si="4"/>
        <v>7</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2100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0.19791201977875905</v>
      </c>
      <c r="E45">
        <f t="shared" ca="1" si="30"/>
        <v>0.72955978735624083</v>
      </c>
      <c r="F45">
        <f t="shared" ca="1" si="30"/>
        <v>0.75379132888162736</v>
      </c>
      <c r="G45">
        <f t="shared" ca="1" si="30"/>
        <v>0.28563372886121663</v>
      </c>
      <c r="H45">
        <f t="shared" ca="1" si="30"/>
        <v>0.47038347132177671</v>
      </c>
      <c r="I45">
        <f t="shared" ca="1" si="30"/>
        <v>0.97149663230162298</v>
      </c>
      <c r="M45" t="str">
        <f t="shared" ca="1" si="2"/>
        <v>안 지정 캐릭터 PP 영웅등급</v>
      </c>
      <c r="N45">
        <f t="shared" ca="1" si="3"/>
        <v>72955</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3300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0.17117467891147442</v>
      </c>
      <c r="E46">
        <f t="shared" ca="1" si="30"/>
        <v>0.88785305604305109</v>
      </c>
      <c r="F46">
        <f t="shared" ca="1" si="30"/>
        <v>0.92496539427898461</v>
      </c>
      <c r="G46">
        <f t="shared" ca="1" si="30"/>
        <v>0.24252292457898617</v>
      </c>
      <c r="H46">
        <f t="shared" ca="1" si="30"/>
        <v>2.6279948122344021E-2</v>
      </c>
      <c r="I46">
        <f t="shared" ca="1" si="30"/>
        <v>0.98391893723903046</v>
      </c>
      <c r="M46" t="str">
        <f t="shared" ca="1" si="2"/>
        <v>안 지정 캐릭터 PP 일반등급</v>
      </c>
      <c r="N46">
        <f t="shared" ca="1" si="3"/>
        <v>88785</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0.59136167762126768</v>
      </c>
      <c r="E47">
        <f t="shared" ca="1" si="30"/>
        <v>5.4886155768070988E-2</v>
      </c>
      <c r="F47">
        <f t="shared" ca="1" si="30"/>
        <v>0.32443261579171145</v>
      </c>
      <c r="G47">
        <f t="shared" ca="1" si="30"/>
        <v>7.3780228394386138E-2</v>
      </c>
      <c r="H47">
        <f t="shared" ca="1" si="30"/>
        <v>0.58114901738029368</v>
      </c>
      <c r="I47">
        <f t="shared" ca="1" si="30"/>
        <v>0.42520551646120608</v>
      </c>
      <c r="M47" t="str">
        <f t="shared" ca="1" si="2"/>
        <v>안 지정 캐릭터 PP 영웅등급</v>
      </c>
      <c r="N47">
        <f t="shared" ca="1" si="3"/>
        <v>5488</v>
      </c>
      <c r="O47">
        <f t="shared" ca="1" si="4"/>
        <v>3</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900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4.902369185674571E-2</v>
      </c>
      <c r="E48">
        <f t="shared" ca="1" si="30"/>
        <v>0.59707172828863098</v>
      </c>
      <c r="F48">
        <f t="shared" ca="1" si="30"/>
        <v>0.85116769893185096</v>
      </c>
      <c r="G48">
        <f t="shared" ca="1" si="30"/>
        <v>0.18463137513470496</v>
      </c>
      <c r="H48">
        <f t="shared" ca="1" si="30"/>
        <v>0.16626415327375443</v>
      </c>
      <c r="I48">
        <f t="shared" ca="1" si="30"/>
        <v>0.38583017088694949</v>
      </c>
      <c r="M48" t="str">
        <f t="shared" ca="1" si="2"/>
        <v>지정 장비</v>
      </c>
      <c r="N48" t="str">
        <f t="shared" ca="1" si="3"/>
        <v>Equip6201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15</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0.670459877665328</v>
      </c>
      <c r="E49">
        <f t="shared" ca="1" si="30"/>
        <v>0.7306685570483048</v>
      </c>
      <c r="F49">
        <f t="shared" ca="1" si="30"/>
        <v>0.69276708822797961</v>
      </c>
      <c r="G49">
        <f t="shared" ca="1" si="30"/>
        <v>0.58586924557062237</v>
      </c>
      <c r="H49">
        <f t="shared" ca="1" si="30"/>
        <v>0.98657868079704425</v>
      </c>
      <c r="I49">
        <f t="shared" ca="1" si="30"/>
        <v>0.92398744226577711</v>
      </c>
      <c r="M49" t="str">
        <f t="shared" ca="1" si="2"/>
        <v>지정 장비</v>
      </c>
      <c r="N49" t="str">
        <f t="shared" ca="1" si="3"/>
        <v>Equip8002</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0.61763420948153991</v>
      </c>
      <c r="E50">
        <f t="shared" ca="1" si="30"/>
        <v>6.3573450924510611E-2</v>
      </c>
      <c r="F50">
        <f t="shared" ca="1" si="30"/>
        <v>0.3993865549454455</v>
      </c>
      <c r="G50">
        <f t="shared" ca="1" si="30"/>
        <v>0.90131934094888555</v>
      </c>
      <c r="H50">
        <f t="shared" ca="1" si="30"/>
        <v>0.76191674475351623</v>
      </c>
      <c r="I50">
        <f t="shared" ca="1" si="30"/>
        <v>0.35761660827644437</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0.22353951035554875</v>
      </c>
      <c r="E51">
        <f t="shared" ca="1" si="30"/>
        <v>0.35679004134496406</v>
      </c>
      <c r="F51">
        <f t="shared" ca="1" si="30"/>
        <v>0.64013955801774436</v>
      </c>
      <c r="G51">
        <f t="shared" ca="1" si="30"/>
        <v>0.33199109349122136</v>
      </c>
      <c r="H51">
        <f t="shared" ca="1" si="30"/>
        <v>2.4404599282992323E-2</v>
      </c>
      <c r="I51">
        <f t="shared" ca="1" si="30"/>
        <v>0.50801261686596166</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0.40792351242973124</v>
      </c>
      <c r="E52">
        <f t="shared" ca="1" si="31"/>
        <v>0.62729702044218827</v>
      </c>
      <c r="F52">
        <f t="shared" ca="1" si="31"/>
        <v>0.58491216004548419</v>
      </c>
      <c r="G52">
        <f t="shared" ca="1" si="31"/>
        <v>0.48984682009541636</v>
      </c>
      <c r="H52">
        <f t="shared" ca="1" si="31"/>
        <v>0.29015056811056228</v>
      </c>
      <c r="I52">
        <f t="shared" ca="1" si="31"/>
        <v>9.4507040475851123E-2</v>
      </c>
      <c r="M52" t="str">
        <f t="shared" ca="1" si="2"/>
        <v>지정 장비</v>
      </c>
      <c r="N52" t="str">
        <f t="shared" ca="1" si="3"/>
        <v>Equip5202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4</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0.59100906413162024</v>
      </c>
      <c r="E53">
        <f t="shared" ca="1" si="31"/>
        <v>0.46680101350593395</v>
      </c>
      <c r="F53">
        <f t="shared" ca="1" si="31"/>
        <v>0.90499408689907479</v>
      </c>
      <c r="G53">
        <f t="shared" ca="1" si="31"/>
        <v>0.9849527531635085</v>
      </c>
      <c r="H53">
        <f t="shared" ca="1" si="31"/>
        <v>0.22521454823284093</v>
      </c>
      <c r="I53">
        <f t="shared" ca="1" si="31"/>
        <v>4.7063123419215591E-2</v>
      </c>
      <c r="M53" t="str">
        <f t="shared" ca="1" si="2"/>
        <v>지정 장비</v>
      </c>
      <c r="N53" t="str">
        <f t="shared" ca="1" si="3"/>
        <v>Equip4002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600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0.47365912442198643</v>
      </c>
      <c r="E54">
        <f t="shared" ca="1" si="31"/>
        <v>0.91821043766323651</v>
      </c>
      <c r="F54">
        <f t="shared" ca="1" si="31"/>
        <v>0.84323548026580164</v>
      </c>
      <c r="G54">
        <f t="shared" ca="1" si="31"/>
        <v>0.22965854367209371</v>
      </c>
      <c r="H54">
        <f t="shared" ca="1" si="31"/>
        <v>0.10609685469182339</v>
      </c>
      <c r="I54">
        <f t="shared" ca="1" si="31"/>
        <v>0.92733687210775928</v>
      </c>
      <c r="M54" t="str">
        <f t="shared" ca="1" si="2"/>
        <v>안 지정 캐릭터 PP 영웅등급</v>
      </c>
      <c r="N54">
        <f t="shared" ca="1" si="3"/>
        <v>91821</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0.63374701467179639</v>
      </c>
      <c r="E55">
        <f t="shared" ca="1" si="31"/>
        <v>0.16934231183880677</v>
      </c>
      <c r="F55">
        <f t="shared" ca="1" si="31"/>
        <v>0.51527310985075114</v>
      </c>
      <c r="G55">
        <f t="shared" ca="1" si="31"/>
        <v>0.79996912355650285</v>
      </c>
      <c r="H55">
        <f t="shared" ca="1" si="31"/>
        <v>0.5568324883972533</v>
      </c>
      <c r="I55">
        <f t="shared" ca="1" si="31"/>
        <v>0.45436237461860562</v>
      </c>
      <c r="M55" t="str">
        <f t="shared" ca="1" si="2"/>
        <v>안 지정 캐릭터 PP 일반등급</v>
      </c>
      <c r="N55">
        <f t="shared" ca="1" si="3"/>
        <v>16934</v>
      </c>
      <c r="O55">
        <f t="shared" ca="1" si="4"/>
        <v>5</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1500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0.23365932622508967</v>
      </c>
      <c r="E56">
        <f t="shared" ca="1" si="31"/>
        <v>0.4550995232596694</v>
      </c>
      <c r="F56">
        <f t="shared" ca="1" si="31"/>
        <v>0.34516697344057767</v>
      </c>
      <c r="G56">
        <f t="shared" ca="1" si="31"/>
        <v>0.89859096488803614</v>
      </c>
      <c r="H56">
        <f t="shared" ca="1" si="31"/>
        <v>0.51493261509710253</v>
      </c>
      <c r="I56">
        <f t="shared" ca="1" si="31"/>
        <v>0.73075836254332183</v>
      </c>
      <c r="M56" t="str">
        <f t="shared" ca="1" si="2"/>
        <v>안 지정 캐릭터 PP 일반등급</v>
      </c>
      <c r="N56">
        <f t="shared" ca="1" si="3"/>
        <v>45509</v>
      </c>
      <c r="O56">
        <f t="shared" ca="1" si="4"/>
        <v>8</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2400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0.70331013442902501</v>
      </c>
      <c r="E57">
        <f t="shared" ca="1" si="31"/>
        <v>0.72297454078995749</v>
      </c>
      <c r="F57">
        <f t="shared" ca="1" si="31"/>
        <v>0.63439159580672044</v>
      </c>
      <c r="G57">
        <f t="shared" ca="1" si="31"/>
        <v>0.94637080977870469</v>
      </c>
      <c r="H57">
        <f t="shared" ca="1" si="31"/>
        <v>0.12863218048544456</v>
      </c>
      <c r="I57">
        <f t="shared" ca="1" si="31"/>
        <v>0.41983421339371862</v>
      </c>
      <c r="M57" t="str">
        <f t="shared" ca="1" si="2"/>
        <v>안 지정 캐릭터 PP 영웅등급</v>
      </c>
      <c r="N57">
        <f t="shared" ca="1" si="3"/>
        <v>72297</v>
      </c>
      <c r="O57">
        <f t="shared" ca="1" si="4"/>
        <v>11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3300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5.8478974966730379E-2</v>
      </c>
      <c r="E58">
        <f t="shared" ca="1" si="31"/>
        <v>0.74885162421914897</v>
      </c>
      <c r="F58">
        <f t="shared" ca="1" si="31"/>
        <v>0.45035496483331894</v>
      </c>
      <c r="G58">
        <f t="shared" ca="1" si="31"/>
        <v>0.15127907413747388</v>
      </c>
      <c r="H58">
        <f t="shared" ca="1" si="31"/>
        <v>0.69766563610942112</v>
      </c>
      <c r="I58">
        <f t="shared" ca="1" si="31"/>
        <v>0.26065347659895444</v>
      </c>
      <c r="M58" t="str">
        <f t="shared" ca="1" si="2"/>
        <v>지정 장비</v>
      </c>
      <c r="N58" t="str">
        <f t="shared" ca="1" si="3"/>
        <v>Equip7002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1.3726835524246583E-2</v>
      </c>
      <c r="E59">
        <f t="shared" ca="1" si="31"/>
        <v>0.3376829644155378</v>
      </c>
      <c r="F59">
        <f t="shared" ca="1" si="31"/>
        <v>0.50100871698744298</v>
      </c>
      <c r="G59">
        <f t="shared" ca="1" si="31"/>
        <v>0.79779601043083515</v>
      </c>
      <c r="H59">
        <f t="shared" ca="1" si="31"/>
        <v>0.81722613114863962</v>
      </c>
      <c r="I59">
        <f t="shared" ca="1" si="31"/>
        <v>0.80226503075705125</v>
      </c>
      <c r="M59" t="str">
        <f t="shared" ca="1" si="2"/>
        <v>지정 장비</v>
      </c>
      <c r="N59" t="str">
        <f t="shared" ca="1" si="3"/>
        <v>Equip4001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900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0.49409425363179738</v>
      </c>
      <c r="E60">
        <f t="shared" ca="1" si="31"/>
        <v>0.55338252119761966</v>
      </c>
      <c r="F60">
        <f t="shared" ca="1" si="31"/>
        <v>0.96390984969199311</v>
      </c>
      <c r="G60">
        <f t="shared" ca="1" si="31"/>
        <v>0.11875053770364796</v>
      </c>
      <c r="H60">
        <f t="shared" ca="1" si="31"/>
        <v>0.58759655267540289</v>
      </c>
      <c r="I60">
        <f t="shared" ca="1" si="31"/>
        <v>0.67563734911849638</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0.86851463393815598</v>
      </c>
      <c r="E61">
        <f t="shared" ca="1" si="31"/>
        <v>0.30753690366019248</v>
      </c>
      <c r="F61">
        <f t="shared" ca="1" si="31"/>
        <v>0.78230093242860144</v>
      </c>
      <c r="G61">
        <f t="shared" ca="1" si="31"/>
        <v>0.39128038692690537</v>
      </c>
      <c r="H61">
        <f t="shared" ca="1" si="31"/>
        <v>0.55539526596886857</v>
      </c>
      <c r="I61">
        <f t="shared" ca="1" si="31"/>
        <v>0.75353350382661011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0.22943548787595625</v>
      </c>
      <c r="E62">
        <f t="shared" ca="1" si="32"/>
        <v>0.32244643805684636</v>
      </c>
      <c r="F62">
        <f t="shared" ca="1" si="32"/>
        <v>3.1442818201544043E-2</v>
      </c>
      <c r="G62">
        <f t="shared" ca="1" si="32"/>
        <v>5.7457512261472665E-2</v>
      </c>
      <c r="H62">
        <f t="shared" ca="1" si="32"/>
        <v>0.8572242533661566</v>
      </c>
      <c r="I62">
        <f t="shared" ca="1" si="32"/>
        <v>0.28242047667578307</v>
      </c>
      <c r="M62" t="str">
        <f t="shared" ca="1" si="2"/>
        <v>지정 장비</v>
      </c>
      <c r="N62" t="str">
        <f t="shared" ca="1" si="3"/>
        <v>Equip2302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0.21154837461096943</v>
      </c>
      <c r="E63">
        <f t="shared" ca="1" si="32"/>
        <v>0.17683458865240032</v>
      </c>
      <c r="F63">
        <f t="shared" ca="1" si="32"/>
        <v>0.31642232509409662</v>
      </c>
      <c r="G63">
        <f t="shared" ca="1" si="32"/>
        <v>0.85522798863418792</v>
      </c>
      <c r="H63">
        <f t="shared" ca="1" si="32"/>
        <v>7.5973296177843763E-2</v>
      </c>
      <c r="I63">
        <f t="shared" ca="1" si="32"/>
        <v>0.29486272141223702</v>
      </c>
      <c r="M63" t="str">
        <f t="shared" ca="1" si="2"/>
        <v>지정 장비</v>
      </c>
      <c r="N63" t="str">
        <f t="shared" ca="1" si="3"/>
        <v>Equip1201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2800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0.98851313476766878</v>
      </c>
      <c r="E64">
        <f t="shared" ca="1" si="32"/>
        <v>9.4575149236593159E-2</v>
      </c>
      <c r="F64">
        <f t="shared" ca="1" si="32"/>
        <v>0.56480564802778965</v>
      </c>
      <c r="G64">
        <f t="shared" ca="1" si="32"/>
        <v>0.91690683512716198</v>
      </c>
      <c r="H64">
        <f t="shared" ca="1" si="32"/>
        <v>6.4022728578935206E-3</v>
      </c>
      <c r="I64">
        <f t="shared" ca="1" si="32"/>
        <v>0.14046446552700997</v>
      </c>
      <c r="M64" t="str">
        <f t="shared" ca="1" si="2"/>
        <v>안 지정 캐릭터 PP 영웅등급</v>
      </c>
      <c r="N64">
        <f t="shared" ca="1" si="3"/>
        <v>9457</v>
      </c>
      <c r="O64">
        <f t="shared" ca="1" si="4"/>
        <v>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0.65338995733985705</v>
      </c>
      <c r="E65">
        <f t="shared" ca="1" si="32"/>
        <v>0.4620024912591415</v>
      </c>
      <c r="F65">
        <f t="shared" ca="1" si="32"/>
        <v>0.29776950175294914</v>
      </c>
      <c r="G65">
        <f t="shared" ca="1" si="32"/>
        <v>3.5887675452063394E-2</v>
      </c>
      <c r="H65">
        <f t="shared" ca="1" si="32"/>
        <v>0.5606440084598574</v>
      </c>
      <c r="I65">
        <f t="shared" ca="1" si="32"/>
        <v>0.96563293801572314</v>
      </c>
      <c r="M65" t="str">
        <f t="shared" ca="1" si="2"/>
        <v>안 지정 캐릭터 PP 일반등급</v>
      </c>
      <c r="N65">
        <f t="shared" ca="1" si="3"/>
        <v>46200</v>
      </c>
      <c r="O65">
        <f t="shared" ca="1" si="4"/>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0.31941585002643602</v>
      </c>
      <c r="E66">
        <f t="shared" ca="1" si="32"/>
        <v>9.4317758836991672E-2</v>
      </c>
      <c r="F66">
        <f t="shared" ca="1" si="32"/>
        <v>0.74833594055726871</v>
      </c>
      <c r="G66">
        <f t="shared" ca="1" si="32"/>
        <v>0.54677794998085849</v>
      </c>
      <c r="H66">
        <f t="shared" ca="1" si="32"/>
        <v>0.26821048162722461</v>
      </c>
      <c r="I66">
        <f t="shared" ca="1" si="32"/>
        <v>0.65249906201359542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9431</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0.28312237211500269</v>
      </c>
      <c r="E67">
        <f t="shared" ca="1" si="32"/>
        <v>0.2582030939873744</v>
      </c>
      <c r="F67">
        <f t="shared" ca="1" si="32"/>
        <v>0.22487695227680937</v>
      </c>
      <c r="G67">
        <f t="shared" ca="1" si="32"/>
        <v>0.54336115493642156</v>
      </c>
      <c r="H67">
        <f t="shared" ca="1" si="32"/>
        <v>0.13554159719318948</v>
      </c>
      <c r="I67">
        <f t="shared" ca="1" si="32"/>
        <v>0.74408721432448377</v>
      </c>
      <c r="M67" t="str">
        <f t="shared" ca="1" si="34"/>
        <v>지정 장비</v>
      </c>
      <c r="N67" t="str">
        <f t="shared" ca="1" si="35"/>
        <v>Equip2101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0.36808127762163967</v>
      </c>
      <c r="E68">
        <f t="shared" ca="1" si="32"/>
        <v>0.32339825823505086</v>
      </c>
      <c r="F68">
        <f t="shared" ca="1" si="32"/>
        <v>0.60926707768309996</v>
      </c>
      <c r="G68">
        <f t="shared" ca="1" si="32"/>
        <v>4.0448771289436913E-2</v>
      </c>
      <c r="H68">
        <f t="shared" ca="1" si="32"/>
        <v>0.90591250380031652</v>
      </c>
      <c r="I68">
        <f t="shared" ca="1" si="32"/>
        <v>0.77834782478917164</v>
      </c>
      <c r="M68" t="str">
        <f t="shared" ca="1" si="34"/>
        <v>지정 장비</v>
      </c>
      <c r="N68" t="str">
        <f t="shared" ca="1" si="35"/>
        <v>Equip4002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0.79840357662784867</v>
      </c>
      <c r="E69">
        <f t="shared" ca="1" si="32"/>
        <v>3.8087770869197124E-2</v>
      </c>
      <c r="F69">
        <f t="shared" ca="1" si="32"/>
        <v>6.5659222158379604E-3</v>
      </c>
      <c r="G69">
        <f t="shared" ca="1" si="32"/>
        <v>0.90641812064155014</v>
      </c>
      <c r="H69">
        <f t="shared" ca="1" si="32"/>
        <v>0.89655976110011126</v>
      </c>
      <c r="I69">
        <f t="shared" ca="1" si="32"/>
        <v>0.32762102085477218</v>
      </c>
      <c r="M69" t="str">
        <f t="shared" ca="1" si="34"/>
        <v>지정 장비</v>
      </c>
      <c r="N69" t="str">
        <f t="shared" ca="1" si="35"/>
        <v>Equip0102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1100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0.63232417921868223</v>
      </c>
      <c r="E70">
        <f t="shared" ca="1" si="32"/>
        <v>0.27973777313907877</v>
      </c>
      <c r="F70">
        <f t="shared" ca="1" si="32"/>
        <v>9.6293353293772199E-2</v>
      </c>
      <c r="G70">
        <f t="shared" ca="1" si="32"/>
        <v>0.54141644496122032</v>
      </c>
      <c r="H70">
        <f t="shared" ca="1" si="32"/>
        <v>0.30193620447568426</v>
      </c>
      <c r="I70">
        <f t="shared" ca="1" si="32"/>
        <v>0.48500329516738039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0.99468182647173708</v>
      </c>
      <c r="E71">
        <f t="shared" ca="1" si="32"/>
        <v>0.44926251953031959</v>
      </c>
      <c r="F71">
        <f t="shared" ca="1" si="32"/>
        <v>0.93511556421170616</v>
      </c>
      <c r="G71">
        <f t="shared" ca="1" si="32"/>
        <v>0.69754794712157975</v>
      </c>
      <c r="H71">
        <f t="shared" ca="1" si="32"/>
        <v>0.62639513635082911</v>
      </c>
      <c r="I71">
        <f t="shared" ca="1" si="32"/>
        <v>0.90137839466132685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0.55663067731215909</v>
      </c>
      <c r="E72">
        <f t="shared" ca="1" si="49"/>
        <v>3.1596785234009661E-2</v>
      </c>
      <c r="F72">
        <f t="shared" ca="1" si="49"/>
        <v>0.10517764515556127</v>
      </c>
      <c r="G72">
        <f t="shared" ca="1" si="49"/>
        <v>0.12077251410714018</v>
      </c>
      <c r="H72">
        <f t="shared" ca="1" si="49"/>
        <v>0.74641305581360851</v>
      </c>
      <c r="I72">
        <f t="shared" ca="1" si="49"/>
        <v>0.87025811714918599</v>
      </c>
      <c r="M72" t="str">
        <f t="shared" ca="1" si="34"/>
        <v>지정 장비</v>
      </c>
      <c r="N72" t="str">
        <f t="shared" ca="1" si="35"/>
        <v>Equip0101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1500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0.44222202755692896</v>
      </c>
      <c r="E73">
        <f t="shared" ca="1" si="49"/>
        <v>6.0877547608788052E-2</v>
      </c>
      <c r="F73">
        <f t="shared" ca="1" si="49"/>
        <v>0.88512648935476179</v>
      </c>
      <c r="G73">
        <f t="shared" ca="1" si="49"/>
        <v>6.9738336500969389E-2</v>
      </c>
      <c r="H73">
        <f t="shared" ca="1" si="49"/>
        <v>0.91846927839342285</v>
      </c>
      <c r="I73">
        <f t="shared" ca="1" si="49"/>
        <v>0.37306124511732841</v>
      </c>
      <c r="M73" t="str">
        <f t="shared" ca="1" si="34"/>
        <v>지정 장비</v>
      </c>
      <c r="N73" t="str">
        <f t="shared" ca="1" si="35"/>
        <v>Equip0201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4</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0.91903934322189662</v>
      </c>
      <c r="E74">
        <f t="shared" ca="1" si="49"/>
        <v>0.9960305633057106</v>
      </c>
      <c r="F74">
        <f t="shared" ca="1" si="49"/>
        <v>0.40858183903218359</v>
      </c>
      <c r="G74">
        <f t="shared" ca="1" si="49"/>
        <v>0.51581404713350754</v>
      </c>
      <c r="H74">
        <f t="shared" ca="1" si="49"/>
        <v>0.39768788743095163</v>
      </c>
      <c r="I74">
        <f t="shared" ca="1" si="49"/>
        <v>0.11173601620180373</v>
      </c>
      <c r="M74" t="str">
        <f t="shared" ca="1" si="34"/>
        <v>안 지정 캐릭터 PP 영웅등급</v>
      </c>
      <c r="N74">
        <f t="shared" ca="1" si="35"/>
        <v>99603</v>
      </c>
      <c r="O74">
        <f t="shared" ca="1" si="36"/>
        <v>14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4200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2.9271217574733943E-2</v>
      </c>
      <c r="E75">
        <f t="shared" ca="1" si="49"/>
        <v>0.28405538926633656</v>
      </c>
      <c r="F75">
        <f t="shared" ca="1" si="49"/>
        <v>0.21857481985727323</v>
      </c>
      <c r="G75">
        <f t="shared" ca="1" si="49"/>
        <v>1.5783692711012653E-2</v>
      </c>
      <c r="H75">
        <f t="shared" ca="1" si="49"/>
        <v>0.56868274044107525</v>
      </c>
      <c r="I75">
        <f t="shared" ca="1" si="49"/>
        <v>1.9045765037839502E-3</v>
      </c>
      <c r="M75" t="str">
        <f t="shared" ca="1" si="34"/>
        <v>안 지정 캐릭터 PP 영웅등급</v>
      </c>
      <c r="N75">
        <f t="shared" ca="1" si="35"/>
        <v>28405</v>
      </c>
      <c r="O75">
        <f t="shared" ca="1" si="36"/>
        <v>6</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1800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0.79723329802239773</v>
      </c>
      <c r="E76">
        <f t="shared" ca="1" si="49"/>
        <v>0.97014855082491458</v>
      </c>
      <c r="F76">
        <f t="shared" ca="1" si="49"/>
        <v>0.83546221456771785</v>
      </c>
      <c r="G76">
        <f t="shared" ca="1" si="49"/>
        <v>0.23486651550615001</v>
      </c>
      <c r="H76">
        <f t="shared" ca="1" si="49"/>
        <v>0.65912892151431413</v>
      </c>
      <c r="I76">
        <f t="shared" ca="1" si="49"/>
        <v>9.9874805153613577E-2</v>
      </c>
      <c r="M76" t="str">
        <f t="shared" ca="1" si="34"/>
        <v>안 지정 캐릭터 PP 일반등급</v>
      </c>
      <c r="N76">
        <f t="shared" ca="1" si="35"/>
        <v>97014</v>
      </c>
      <c r="O76">
        <f t="shared" ca="1" si="36"/>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0.31412278276277938</v>
      </c>
      <c r="E77">
        <f t="shared" ca="1" si="49"/>
        <v>0.9376027024718292</v>
      </c>
      <c r="F77">
        <f t="shared" ca="1" si="49"/>
        <v>0.20513733226318298</v>
      </c>
      <c r="G77">
        <f t="shared" ca="1" si="49"/>
        <v>0.30850025085714783</v>
      </c>
      <c r="H77">
        <f t="shared" ca="1" si="49"/>
        <v>0.23427433783274698</v>
      </c>
      <c r="I77">
        <f t="shared" ca="1" si="49"/>
        <v>0.61826532646647792</v>
      </c>
      <c r="M77" t="str">
        <f t="shared" ca="1" si="34"/>
        <v>지정 장비</v>
      </c>
      <c r="N77" t="str">
        <f t="shared" ca="1" si="35"/>
        <v>Equip8102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8100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4.0798398055330587E-3</v>
      </c>
      <c r="E78">
        <f t="shared" ca="1" si="49"/>
        <v>0.49941187806341392</v>
      </c>
      <c r="F78">
        <f t="shared" ca="1" si="49"/>
        <v>0.14765274010064766</v>
      </c>
      <c r="G78">
        <f t="shared" ca="1" si="49"/>
        <v>0.23528556780810006</v>
      </c>
      <c r="H78">
        <f t="shared" ca="1" si="49"/>
        <v>0.24041249892440175</v>
      </c>
      <c r="I78">
        <f t="shared" ca="1" si="49"/>
        <v>0.47617889503215027</v>
      </c>
      <c r="M78" t="str">
        <f t="shared" ca="1" si="34"/>
        <v>지정 장비</v>
      </c>
      <c r="N78" t="str">
        <f t="shared" ca="1" si="35"/>
        <v>Equip6002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2000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0.93785092738743181</v>
      </c>
      <c r="E79">
        <f t="shared" ca="1" si="49"/>
        <v>0.1395994586284669</v>
      </c>
      <c r="F79">
        <f t="shared" ca="1" si="49"/>
        <v>8.3202797682224161E-2</v>
      </c>
      <c r="G79">
        <f t="shared" ca="1" si="49"/>
        <v>0.93592007028998248</v>
      </c>
      <c r="H79">
        <f t="shared" ca="1" si="49"/>
        <v>3.1001775691736788E-2</v>
      </c>
      <c r="I79">
        <f t="shared" ca="1" si="49"/>
        <v>0.25913194995822897</v>
      </c>
      <c r="M79" t="str">
        <f t="shared" ca="1" si="34"/>
        <v>지정 장비</v>
      </c>
      <c r="N79" t="str">
        <f t="shared" ca="1" si="35"/>
        <v>Equip1202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0.76287012656962994</v>
      </c>
      <c r="E80">
        <f t="shared" ca="1" si="49"/>
        <v>0.76101014184946925</v>
      </c>
      <c r="F80">
        <f t="shared" ca="1" si="49"/>
        <v>0.50960038465425161</v>
      </c>
      <c r="G80">
        <f t="shared" ca="1" si="49"/>
        <v>0.86839956724354439</v>
      </c>
      <c r="H80">
        <f t="shared" ca="1" si="49"/>
        <v>0.37284679629589046</v>
      </c>
      <c r="I80">
        <f t="shared" ca="1" si="49"/>
        <v>0.83817777352217271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0.42503834881408875</v>
      </c>
      <c r="E81">
        <f t="shared" ca="1" si="49"/>
        <v>1.8530939017903147E-2</v>
      </c>
      <c r="F81">
        <f t="shared" ca="1" si="49"/>
        <v>0.31847536983260949</v>
      </c>
      <c r="G81">
        <f t="shared" ca="1" si="49"/>
        <v>0.29975582345756191</v>
      </c>
      <c r="H81">
        <f t="shared" ca="1" si="49"/>
        <v>0.61967714995486556</v>
      </c>
      <c r="I81">
        <f t="shared" ca="1" si="49"/>
        <v>0.53873610543018124</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0.94710677802912135</v>
      </c>
      <c r="E82">
        <f t="shared" ca="1" si="50"/>
        <v>0.45961666930656175</v>
      </c>
      <c r="F82">
        <f t="shared" ca="1" si="50"/>
        <v>7.2562884016391438E-2</v>
      </c>
      <c r="G82">
        <f t="shared" ca="1" si="50"/>
        <v>0.78557171582965868</v>
      </c>
      <c r="H82">
        <f t="shared" ca="1" si="50"/>
        <v>0.37095061140847174</v>
      </c>
      <c r="I82">
        <f t="shared" ca="1" si="50"/>
        <v>0.33412969138786963</v>
      </c>
      <c r="M82" t="str">
        <f t="shared" ca="1" si="34"/>
        <v>캐릭터 상자 영웅등급</v>
      </c>
      <c r="N82" t="str">
        <f t="shared" ca="1" si="35"/>
        <v>삭제</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0.58305665430360865</v>
      </c>
      <c r="E83">
        <f t="shared" ca="1" si="50"/>
        <v>7.5721562327318082E-2</v>
      </c>
      <c r="F83">
        <f t="shared" ca="1" si="50"/>
        <v>1.7607637156446643E-2</v>
      </c>
      <c r="G83">
        <f t="shared" ca="1" si="50"/>
        <v>0.33830829686994068</v>
      </c>
      <c r="H83">
        <f t="shared" ca="1" si="50"/>
        <v>0.58886959860775945</v>
      </c>
      <c r="I83">
        <f t="shared" ca="1" si="50"/>
        <v>0.62158483552445143</v>
      </c>
      <c r="M83" t="str">
        <f t="shared" ca="1" si="34"/>
        <v>지정 장비</v>
      </c>
      <c r="N83" t="str">
        <f t="shared" ca="1" si="35"/>
        <v>Equip0202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0.68478658495076872</v>
      </c>
      <c r="E84">
        <f t="shared" ca="1" si="50"/>
        <v>0.39666784478524697</v>
      </c>
      <c r="F84">
        <f t="shared" ca="1" si="50"/>
        <v>0.45695945375019487</v>
      </c>
      <c r="G84">
        <f t="shared" ca="1" si="50"/>
        <v>0.15235201077090843</v>
      </c>
      <c r="H84">
        <f t="shared" ca="1" si="50"/>
        <v>0.87707893647194235</v>
      </c>
      <c r="I84">
        <f t="shared" ca="1" si="50"/>
        <v>0.58571014832172397</v>
      </c>
      <c r="M84" t="str">
        <f t="shared" ca="1" si="34"/>
        <v>안 지정 캐릭터 PP 영웅등급</v>
      </c>
      <c r="N84">
        <f t="shared" ca="1" si="35"/>
        <v>39666</v>
      </c>
      <c r="O84">
        <f t="shared" ca="1" si="36"/>
        <v>7</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2100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0.87195328205208755</v>
      </c>
      <c r="E85">
        <f t="shared" ca="1" si="50"/>
        <v>0.27261916679784237</v>
      </c>
      <c r="F85">
        <f t="shared" ca="1" si="50"/>
        <v>0.17452110865589765</v>
      </c>
      <c r="G85">
        <f t="shared" ca="1" si="50"/>
        <v>0.71780094148424589</v>
      </c>
      <c r="H85">
        <f t="shared" ca="1" si="50"/>
        <v>0.92738540656683088</v>
      </c>
      <c r="I85">
        <f t="shared" ca="1" si="50"/>
        <v>0.54134797868679019</v>
      </c>
      <c r="M85" t="str">
        <f t="shared" ca="1" si="34"/>
        <v>안 지정 캐릭터 PP 일반등급</v>
      </c>
      <c r="N85">
        <f t="shared" ca="1" si="35"/>
        <v>27261</v>
      </c>
      <c r="O85">
        <f t="shared" ca="1" si="36"/>
        <v>6</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1800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0.5584271181025432</v>
      </c>
      <c r="E86">
        <f t="shared" ca="1" si="50"/>
        <v>0.69359059343961549</v>
      </c>
      <c r="F86">
        <f t="shared" ca="1" si="50"/>
        <v>0.9463738967755716</v>
      </c>
      <c r="G86">
        <f t="shared" ca="1" si="50"/>
        <v>0.82080141738345991</v>
      </c>
      <c r="H86">
        <f t="shared" ca="1" si="50"/>
        <v>0.14687497414911932</v>
      </c>
      <c r="I86">
        <f t="shared" ca="1" si="50"/>
        <v>8.8163376174138497E-3</v>
      </c>
      <c r="M86" t="str">
        <f t="shared" ca="1" si="34"/>
        <v>안 지정 캐릭터 PP 일반등급</v>
      </c>
      <c r="N86">
        <f t="shared" ca="1" si="35"/>
        <v>69359</v>
      </c>
      <c r="O86">
        <f t="shared" ca="1" si="36"/>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3300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0.3773898309168916</v>
      </c>
      <c r="E87">
        <f t="shared" ca="1" si="50"/>
        <v>0.35161141915937488</v>
      </c>
      <c r="F87">
        <f t="shared" ca="1" si="50"/>
        <v>0.57411471092833322</v>
      </c>
      <c r="G87">
        <f t="shared" ca="1" si="50"/>
        <v>0.77272905124245228</v>
      </c>
      <c r="H87">
        <f t="shared" ca="1" si="50"/>
        <v>0.31013947300301881</v>
      </c>
      <c r="I87">
        <f t="shared" ca="1" si="50"/>
        <v>0.29123614629480232</v>
      </c>
      <c r="M87" t="str">
        <f t="shared" ca="1" si="34"/>
        <v>지정 장비</v>
      </c>
      <c r="N87" t="str">
        <f t="shared" ca="1" si="35"/>
        <v>Equip3002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700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0.26672944799141229</v>
      </c>
      <c r="E88">
        <f t="shared" ca="1" si="50"/>
        <v>5.7245682682905752E-2</v>
      </c>
      <c r="F88">
        <f t="shared" ca="1" si="50"/>
        <v>0.58156631033007467</v>
      </c>
      <c r="G88">
        <f t="shared" ca="1" si="50"/>
        <v>0.3022380026385354</v>
      </c>
      <c r="H88">
        <f t="shared" ca="1" si="50"/>
        <v>0.75208154915741321</v>
      </c>
      <c r="I88">
        <f t="shared" ca="1" si="50"/>
        <v>0.90404101575833895</v>
      </c>
      <c r="M88" t="str">
        <f t="shared" ca="1" si="34"/>
        <v>지정 장비</v>
      </c>
      <c r="N88" t="str">
        <f t="shared" ca="1" si="35"/>
        <v>Equip0301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0.96614621985483595</v>
      </c>
      <c r="E89">
        <f t="shared" ca="1" si="50"/>
        <v>0.30018214434250579</v>
      </c>
      <c r="F89">
        <f t="shared" ca="1" si="50"/>
        <v>0.88371654176070003</v>
      </c>
      <c r="G89">
        <f t="shared" ca="1" si="50"/>
        <v>0.81294274959083479</v>
      </c>
      <c r="H89">
        <f t="shared" ca="1" si="50"/>
        <v>0.43920815025708282</v>
      </c>
      <c r="I89">
        <f t="shared" ca="1" si="50"/>
        <v>0.57096225650356813</v>
      </c>
      <c r="M89" t="str">
        <f t="shared" ca="1" si="34"/>
        <v>지정 장비</v>
      </c>
      <c r="N89" t="str">
        <f t="shared" ca="1" si="35"/>
        <v>Equip3201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3100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0.52801435212806269</v>
      </c>
      <c r="E90">
        <f t="shared" ca="1" si="50"/>
        <v>7.3532132898302627E-2</v>
      </c>
      <c r="F90">
        <f t="shared" ca="1" si="50"/>
        <v>0.80938131121633483</v>
      </c>
      <c r="G90">
        <f t="shared" ca="1" si="50"/>
        <v>0.9003741428769928</v>
      </c>
      <c r="H90">
        <f t="shared" ca="1" si="50"/>
        <v>0.42347985267934696</v>
      </c>
      <c r="I90">
        <f t="shared" ca="1" si="50"/>
        <v>0.66751355628457665</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0.12689746210319197</v>
      </c>
      <c r="E91">
        <f t="shared" ca="1" si="50"/>
        <v>0.25706959805207663</v>
      </c>
      <c r="F91">
        <f t="shared" ca="1" si="50"/>
        <v>0.59813630146905039</v>
      </c>
      <c r="G91">
        <f t="shared" ca="1" si="50"/>
        <v>0.51355618546231574</v>
      </c>
      <c r="H91">
        <f t="shared" ca="1" si="50"/>
        <v>0.31082169440414176</v>
      </c>
      <c r="I91">
        <f t="shared" ca="1" si="50"/>
        <v>0.88891305246209729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0.25012569073006974</v>
      </c>
      <c r="E92">
        <f t="shared" ca="1" si="51"/>
        <v>0.10239453772831764</v>
      </c>
      <c r="F92">
        <f t="shared" ca="1" si="51"/>
        <v>0.74716394398495933</v>
      </c>
      <c r="G92">
        <f t="shared" ca="1" si="51"/>
        <v>0.47612038126865963</v>
      </c>
      <c r="H92">
        <f t="shared" ca="1" si="51"/>
        <v>0.50957100320671389</v>
      </c>
      <c r="I92">
        <f t="shared" ca="1" si="51"/>
        <v>0.6082545638382727</v>
      </c>
      <c r="M92" t="str">
        <f t="shared" ca="1" si="34"/>
        <v>지정 장비</v>
      </c>
      <c r="N92" t="str">
        <f t="shared" ca="1" si="35"/>
        <v>Equip0302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0.18147279245845471</v>
      </c>
      <c r="E93">
        <f t="shared" ca="1" si="51"/>
        <v>0.27926225964370699</v>
      </c>
      <c r="F93">
        <f t="shared" ca="1" si="51"/>
        <v>0.20110546297597065</v>
      </c>
      <c r="G93">
        <f t="shared" ca="1" si="51"/>
        <v>3.0151218607546881E-2</v>
      </c>
      <c r="H93">
        <f t="shared" ca="1" si="51"/>
        <v>0.25491023890904663</v>
      </c>
      <c r="I93">
        <f t="shared" ca="1" si="51"/>
        <v>0.63949887138552941</v>
      </c>
      <c r="M93" t="str">
        <f t="shared" ca="1" si="34"/>
        <v>지정 장비</v>
      </c>
      <c r="N93" t="str">
        <f t="shared" ca="1" si="35"/>
        <v>Equip2201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5</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0.32272538160250519</v>
      </c>
      <c r="E94">
        <f t="shared" ca="1" si="51"/>
        <v>0.50937954846014477</v>
      </c>
      <c r="F94">
        <f t="shared" ca="1" si="51"/>
        <v>0.27594504641815987</v>
      </c>
      <c r="G94">
        <f t="shared" ca="1" si="51"/>
        <v>7.5454205483100334E-2</v>
      </c>
      <c r="H94">
        <f t="shared" ca="1" si="51"/>
        <v>0.68325308226890458</v>
      </c>
      <c r="I94">
        <f t="shared" ca="1" si="51"/>
        <v>0.70499562928979131</v>
      </c>
      <c r="M94" t="str">
        <f t="shared" ca="1" si="34"/>
        <v>안 지정 캐릭터 PP 영웅등급</v>
      </c>
      <c r="N94">
        <f t="shared" ca="1" si="35"/>
        <v>50937</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2700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0.14249951568235697</v>
      </c>
      <c r="E95">
        <f t="shared" ca="1" si="51"/>
        <v>0.1131548739604904</v>
      </c>
      <c r="F95">
        <f t="shared" ca="1" si="51"/>
        <v>0.13164914866162625</v>
      </c>
      <c r="G95">
        <f t="shared" ca="1" si="51"/>
        <v>0.58821826106624764</v>
      </c>
      <c r="H95">
        <f t="shared" ca="1" si="51"/>
        <v>7.8163398411600693E-2</v>
      </c>
      <c r="I95">
        <f t="shared" ca="1" si="51"/>
        <v>0.25895050610269044</v>
      </c>
      <c r="M95" t="str">
        <f t="shared" ca="1" si="34"/>
        <v>안 지정 캐릭터 PP 영웅등급</v>
      </c>
      <c r="N95">
        <f t="shared" ca="1" si="35"/>
        <v>11315</v>
      </c>
      <c r="O95">
        <f t="shared" ca="1" si="36"/>
        <v>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0.19141170135790841</v>
      </c>
      <c r="E96">
        <f t="shared" ca="1" si="51"/>
        <v>0.57599586041167228</v>
      </c>
      <c r="F96">
        <f t="shared" ca="1" si="51"/>
        <v>0.33235893065011179</v>
      </c>
      <c r="G96">
        <f t="shared" ca="1" si="51"/>
        <v>0.12514633924663576</v>
      </c>
      <c r="H96">
        <f t="shared" ca="1" si="51"/>
        <v>0.8550219817705238</v>
      </c>
      <c r="I96">
        <f t="shared" ca="1" si="51"/>
        <v>0.88536866977810624</v>
      </c>
      <c r="M96" t="str">
        <f t="shared" ca="1" si="34"/>
        <v>안 지정 캐릭터 PP 일반등급</v>
      </c>
      <c r="N96">
        <f t="shared" ca="1" si="35"/>
        <v>57599</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0.21976326006290736</v>
      </c>
      <c r="E97">
        <f t="shared" ca="1" si="51"/>
        <v>0.85108028660368729</v>
      </c>
      <c r="F97">
        <f t="shared" ca="1" si="51"/>
        <v>0.56398046299147575</v>
      </c>
      <c r="G97">
        <f t="shared" ca="1" si="51"/>
        <v>0.83728204640690884</v>
      </c>
      <c r="H97">
        <f t="shared" ca="1" si="51"/>
        <v>0.90451573193655677</v>
      </c>
      <c r="I97">
        <f t="shared" ca="1" si="51"/>
        <v>0.48933600530575749</v>
      </c>
      <c r="M97" t="str">
        <f t="shared" ca="1" si="34"/>
        <v>지정 장비</v>
      </c>
      <c r="N97" t="str">
        <f t="shared" ca="1" si="35"/>
        <v>Equip7202</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9400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0.85812680093176519</v>
      </c>
      <c r="E98">
        <f t="shared" ca="1" si="51"/>
        <v>0.35918156899178233</v>
      </c>
      <c r="F98">
        <f t="shared" ca="1" si="51"/>
        <v>0.2564092521871626</v>
      </c>
      <c r="G98">
        <f t="shared" ca="1" si="51"/>
        <v>7.3370817991236237E-4</v>
      </c>
      <c r="H98">
        <f t="shared" ca="1" si="51"/>
        <v>0.13957686786023349</v>
      </c>
      <c r="I98">
        <f t="shared" ca="1" si="51"/>
        <v>0.60017915637852781</v>
      </c>
      <c r="M98" t="str">
        <f t="shared" ca="1" si="34"/>
        <v>지정 장비</v>
      </c>
      <c r="N98" t="str">
        <f t="shared" ca="1" si="35"/>
        <v>Equip4202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5</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5.1720140803983461E-2</v>
      </c>
      <c r="E99">
        <f t="shared" ca="1" si="51"/>
        <v>0.6939378095504628</v>
      </c>
      <c r="F99">
        <f t="shared" ca="1" si="51"/>
        <v>0.85801463559055258</v>
      </c>
      <c r="G99">
        <f t="shared" ca="1" si="51"/>
        <v>0.88974160467112395</v>
      </c>
      <c r="H99">
        <f t="shared" ca="1" si="51"/>
        <v>0.7187147701304667</v>
      </c>
      <c r="I99">
        <f t="shared" ca="1" si="51"/>
        <v>0.41784779718776732</v>
      </c>
      <c r="M99" t="str">
        <f t="shared" ca="1" si="34"/>
        <v>지정 장비</v>
      </c>
      <c r="N99" t="str">
        <f t="shared" ca="1" si="35"/>
        <v>Equip8001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4900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0.55723816599216014</v>
      </c>
      <c r="E100">
        <f t="shared" ca="1" si="51"/>
        <v>0.77400481103740937</v>
      </c>
      <c r="F100">
        <f t="shared" ca="1" si="51"/>
        <v>0.48194373513983579</v>
      </c>
      <c r="G100">
        <f t="shared" ca="1" si="51"/>
        <v>0.96763305352700124</v>
      </c>
      <c r="H100">
        <f t="shared" ca="1" si="51"/>
        <v>0.86214968535296399</v>
      </c>
      <c r="I100">
        <f t="shared" ca="1" si="51"/>
        <v>0.59046961208948257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0.90920574932541975</v>
      </c>
      <c r="E101">
        <f t="shared" ca="1" si="51"/>
        <v>5.4946122956929466E-2</v>
      </c>
      <c r="F101">
        <f t="shared" ca="1" si="51"/>
        <v>2.6030617270693002E-2</v>
      </c>
      <c r="G101">
        <f t="shared" ca="1" si="51"/>
        <v>0.98179663182821564</v>
      </c>
      <c r="H101">
        <f t="shared" ca="1" si="51"/>
        <v>0.60862837552256577</v>
      </c>
      <c r="I101">
        <f t="shared" ca="1" si="51"/>
        <v>0.64676363884572552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0.50452618005461136</v>
      </c>
      <c r="E102">
        <f t="shared" ca="1" si="52"/>
        <v>0.63155883622501052</v>
      </c>
      <c r="F102">
        <f t="shared" ca="1" si="52"/>
        <v>2.6915154977268707E-2</v>
      </c>
      <c r="G102">
        <f t="shared" ca="1" si="52"/>
        <v>0.57317664380275812</v>
      </c>
      <c r="H102">
        <f t="shared" ca="1" si="52"/>
        <v>0.81220285758451294</v>
      </c>
      <c r="I102">
        <f t="shared" ca="1" si="52"/>
        <v>0.49978983847395342</v>
      </c>
      <c r="M102" t="str">
        <f t="shared" ca="1" si="34"/>
        <v>지정 장비</v>
      </c>
      <c r="N102" t="str">
        <f t="shared" ca="1" si="35"/>
        <v>Equip5202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3000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0.10229120185330731</v>
      </c>
      <c r="E103">
        <f t="shared" ca="1" si="52"/>
        <v>0.79491173606174459</v>
      </c>
      <c r="F103">
        <f t="shared" ca="1" si="52"/>
        <v>0.62298016425967462</v>
      </c>
      <c r="G103">
        <f t="shared" ca="1" si="52"/>
        <v>0.68819823401110958</v>
      </c>
      <c r="H103">
        <f t="shared" ca="1" si="52"/>
        <v>0.59324298087442717</v>
      </c>
      <c r="I103">
        <f t="shared" ca="1" si="52"/>
        <v>0.14603266283857463</v>
      </c>
      <c r="M103" t="str">
        <f t="shared" ca="1" si="34"/>
        <v>지정 장비</v>
      </c>
      <c r="N103" t="str">
        <f t="shared" ca="1" si="35"/>
        <v>Equip7002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1800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0.50451473508103939</v>
      </c>
      <c r="E104">
        <f t="shared" ca="1" si="52"/>
        <v>0.98144490494442316</v>
      </c>
      <c r="F104">
        <f t="shared" ca="1" si="52"/>
        <v>0.26865296596066934</v>
      </c>
      <c r="G104">
        <f t="shared" ca="1" si="52"/>
        <v>0.80391445228892633</v>
      </c>
      <c r="H104">
        <f t="shared" ca="1" si="52"/>
        <v>8.7870343871565115E-2</v>
      </c>
      <c r="I104">
        <f t="shared" ca="1" si="52"/>
        <v>0.90218172632136284</v>
      </c>
      <c r="M104" t="str">
        <f t="shared" ca="1" si="34"/>
        <v>안 지정 캐릭터 PP 영웅등급</v>
      </c>
      <c r="N104">
        <f t="shared" ca="1" si="35"/>
        <v>98144</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4200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0.63560259235163852</v>
      </c>
      <c r="E105">
        <f t="shared" ca="1" si="52"/>
        <v>5.545579837746073E-2</v>
      </c>
      <c r="F105">
        <f t="shared" ca="1" si="52"/>
        <v>0.95733317917522354</v>
      </c>
      <c r="G105">
        <f t="shared" ca="1" si="52"/>
        <v>0.47111804264812318</v>
      </c>
      <c r="H105">
        <f t="shared" ca="1" si="52"/>
        <v>0.42245718175885416</v>
      </c>
      <c r="I105">
        <f t="shared" ca="1" si="52"/>
        <v>0.20974245505357114</v>
      </c>
      <c r="M105" t="str">
        <f t="shared" ca="1" si="34"/>
        <v>안 지정 캐릭터 PP 일반등급</v>
      </c>
      <c r="N105">
        <f t="shared" ca="1" si="35"/>
        <v>5545</v>
      </c>
      <c r="O105">
        <f t="shared" ca="1" si="36"/>
        <v>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321</v>
      </c>
      <c r="AD105">
        <v>1</v>
      </c>
      <c r="AE105" t="s">
        <v>322</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0.75933422763278857</v>
      </c>
      <c r="E106">
        <f t="shared" ca="1" si="52"/>
        <v>0.98966247682432495</v>
      </c>
      <c r="F106">
        <f t="shared" ca="1" si="52"/>
        <v>0.3004084429703141</v>
      </c>
      <c r="G106">
        <f t="shared" ca="1" si="52"/>
        <v>0.10736786296108858</v>
      </c>
      <c r="H106">
        <f t="shared" ca="1" si="52"/>
        <v>0.21645876860489355</v>
      </c>
      <c r="I106">
        <f t="shared" ca="1" si="52"/>
        <v>0.71739420634445139</v>
      </c>
      <c r="M106" t="str">
        <f t="shared" ca="1" si="34"/>
        <v>안 지정 캐릭터 PP 일반등급</v>
      </c>
      <c r="N106">
        <f t="shared" ca="1" si="35"/>
        <v>98966</v>
      </c>
      <c r="O106">
        <f t="shared" ca="1" si="36"/>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4200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0.71461922557109125</v>
      </c>
      <c r="E107">
        <f t="shared" ca="1" si="52"/>
        <v>1.6479190670684596E-2</v>
      </c>
      <c r="F107">
        <f t="shared" ca="1" si="52"/>
        <v>6.8991951211876179E-2</v>
      </c>
      <c r="G107">
        <f t="shared" ca="1" si="52"/>
        <v>0.62512884680325898</v>
      </c>
      <c r="H107">
        <f t="shared" ca="1" si="52"/>
        <v>0.78786866158026769</v>
      </c>
      <c r="I107">
        <f t="shared" ca="1" si="52"/>
        <v>0.78102313894126474</v>
      </c>
      <c r="M107" t="str">
        <f t="shared" ca="1" si="34"/>
        <v>안 지정 캐릭터 PP 영웅등급</v>
      </c>
      <c r="N107">
        <f t="shared" ca="1" si="35"/>
        <v>1647</v>
      </c>
      <c r="O107">
        <f t="shared" ca="1" si="36"/>
        <v>3</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0.99230467107303533</v>
      </c>
      <c r="E108">
        <f t="shared" ca="1" si="52"/>
        <v>0.37219817244670061</v>
      </c>
      <c r="F108">
        <f t="shared" ca="1" si="52"/>
        <v>0.23409777235076334</v>
      </c>
      <c r="G108">
        <f t="shared" ca="1" si="52"/>
        <v>0.40328397042499953</v>
      </c>
      <c r="H108">
        <f t="shared" ca="1" si="52"/>
        <v>0.38254764228928828</v>
      </c>
      <c r="I108">
        <f t="shared" ca="1" si="52"/>
        <v>0.10176769227563942</v>
      </c>
      <c r="M108" t="str">
        <f t="shared" ca="1" si="34"/>
        <v>지정 장비</v>
      </c>
      <c r="N108" t="str">
        <f t="shared" ca="1" si="35"/>
        <v>Equip4301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7100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323</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0.69048663085774087</v>
      </c>
      <c r="E109">
        <f t="shared" ca="1" si="52"/>
        <v>0.96621992958661307</v>
      </c>
      <c r="F109">
        <f t="shared" ca="1" si="52"/>
        <v>0.10125156397830215</v>
      </c>
      <c r="G109">
        <f t="shared" ca="1" si="52"/>
        <v>0.33696785331167289</v>
      </c>
      <c r="H109">
        <f t="shared" ca="1" si="52"/>
        <v>0.13945926928904251</v>
      </c>
      <c r="I109">
        <f t="shared" ca="1" si="52"/>
        <v>0.94550488773108932</v>
      </c>
      <c r="M109" t="str">
        <f t="shared" ca="1" si="34"/>
        <v>지정 장비</v>
      </c>
      <c r="N109" t="str">
        <f t="shared" ca="1" si="35"/>
        <v>Equip8302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74900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0.64771796869123766</v>
      </c>
      <c r="E110">
        <f t="shared" ca="1" si="52"/>
        <v>0.94605006026476268</v>
      </c>
      <c r="F110">
        <f t="shared" ca="1" si="52"/>
        <v>0.77621601485656688</v>
      </c>
      <c r="G110">
        <f t="shared" ca="1" si="52"/>
        <v>0.17131592386623673</v>
      </c>
      <c r="H110">
        <f t="shared" ca="1" si="52"/>
        <v>0.60942731906868697</v>
      </c>
      <c r="I110">
        <f t="shared" ca="1" si="52"/>
        <v>0.45189769525192947</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0.29914759644291911</v>
      </c>
      <c r="E111">
        <f t="shared" ca="1" si="52"/>
        <v>0.48679690598481573</v>
      </c>
      <c r="F111">
        <f t="shared" ca="1" si="52"/>
        <v>0.39639987017015166</v>
      </c>
      <c r="G111">
        <f t="shared" ca="1" si="52"/>
        <v>0.6045733791673864</v>
      </c>
      <c r="H111">
        <f t="shared" ca="1" si="52"/>
        <v>0.4759834832521177</v>
      </c>
      <c r="I111">
        <f t="shared" ca="1" si="52"/>
        <v>0.37008251335016518</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0.43256615382803587</v>
      </c>
      <c r="E112">
        <f t="shared" ca="1" si="53"/>
        <v>0.93119407300485424</v>
      </c>
      <c r="F112">
        <f t="shared" ca="1" si="53"/>
        <v>8.288907241522081E-2</v>
      </c>
      <c r="G112">
        <f t="shared" ca="1" si="53"/>
        <v>8.4903108991162268E-3</v>
      </c>
      <c r="H112">
        <f t="shared" ca="1" si="53"/>
        <v>0.62126974765440746</v>
      </c>
      <c r="I112">
        <f t="shared" ca="1" si="53"/>
        <v>2.5546501051219694E-2</v>
      </c>
      <c r="M112" t="str">
        <f t="shared" ca="1" si="34"/>
        <v>지정 장비</v>
      </c>
      <c r="N112" t="str">
        <f t="shared" ca="1" si="35"/>
        <v>Equip8102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7500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0.61853939448762685</v>
      </c>
      <c r="E113">
        <f t="shared" ca="1" si="53"/>
        <v>0.46229504568823843</v>
      </c>
      <c r="F113">
        <f t="shared" ca="1" si="53"/>
        <v>0.4105631874176513</v>
      </c>
      <c r="G113">
        <f t="shared" ca="1" si="53"/>
        <v>0.17441421539688695</v>
      </c>
      <c r="H113">
        <f t="shared" ca="1" si="53"/>
        <v>0.96600839289383733</v>
      </c>
      <c r="I113">
        <f t="shared" ca="1" si="53"/>
        <v>0.19940511799980942</v>
      </c>
      <c r="M113" t="str">
        <f t="shared" ca="1" si="34"/>
        <v>지정 장비</v>
      </c>
      <c r="N113" t="str">
        <f t="shared" ca="1" si="35"/>
        <v>Equip4002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600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0.29335959277799017</v>
      </c>
      <c r="E114">
        <f t="shared" ca="1" si="53"/>
        <v>0.24712245937629229</v>
      </c>
      <c r="F114">
        <f t="shared" ca="1" si="53"/>
        <v>0.54593414923373096</v>
      </c>
      <c r="G114">
        <f t="shared" ca="1" si="53"/>
        <v>5.6562476967414566E-2</v>
      </c>
      <c r="H114">
        <f t="shared" ca="1" si="53"/>
        <v>0.47361929731850394</v>
      </c>
      <c r="I114">
        <f t="shared" ca="1" si="53"/>
        <v>0.80108235127669514</v>
      </c>
      <c r="M114" t="str">
        <f t="shared" ca="1" si="34"/>
        <v>안 지정 캐릭터 PP 영웅등급</v>
      </c>
      <c r="N114">
        <f t="shared" ca="1" si="35"/>
        <v>24712</v>
      </c>
      <c r="O114">
        <f t="shared" ca="1" si="36"/>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0.26134043848494315</v>
      </c>
      <c r="E115">
        <f t="shared" ca="1" si="53"/>
        <v>0.67168754238336348</v>
      </c>
      <c r="F115">
        <f t="shared" ca="1" si="53"/>
        <v>0.96492487854087938</v>
      </c>
      <c r="G115">
        <f t="shared" ca="1" si="53"/>
        <v>0.18220530449719663</v>
      </c>
      <c r="H115">
        <f t="shared" ca="1" si="53"/>
        <v>0.56092884476987015</v>
      </c>
      <c r="I115">
        <f t="shared" ca="1" si="53"/>
        <v>0.73117753613496839</v>
      </c>
      <c r="M115" t="str">
        <f t="shared" ca="1" si="34"/>
        <v>안 지정 캐릭터 PP 일반등급</v>
      </c>
      <c r="N115">
        <f t="shared" ca="1" si="35"/>
        <v>67168</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389</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0.83819585514204931</v>
      </c>
      <c r="E116">
        <f t="shared" ca="1" si="53"/>
        <v>0.17199971177606621</v>
      </c>
      <c r="F116">
        <f t="shared" ca="1" si="53"/>
        <v>0.33205640546080029</v>
      </c>
      <c r="G116">
        <f t="shared" ca="1" si="53"/>
        <v>0.30629969252272582</v>
      </c>
      <c r="H116">
        <f t="shared" ca="1" si="53"/>
        <v>0.47267380919795488</v>
      </c>
      <c r="I116">
        <f t="shared" ca="1" si="53"/>
        <v>0.915756338250451</v>
      </c>
      <c r="M116" t="str">
        <f t="shared" ca="1" si="34"/>
        <v>안 지정 캐릭터 PP 일반등급</v>
      </c>
      <c r="N116">
        <f t="shared" ca="1" si="35"/>
        <v>17199</v>
      </c>
      <c r="O116">
        <f t="shared" ca="1" si="36"/>
        <v>5</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1500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0.79475459672073234</v>
      </c>
      <c r="E117">
        <f t="shared" ca="1" si="53"/>
        <v>0.58318226724077982</v>
      </c>
      <c r="F117">
        <f t="shared" ca="1" si="53"/>
        <v>0.5132427052881321</v>
      </c>
      <c r="G117">
        <f t="shared" ca="1" si="53"/>
        <v>0.30565281505409259</v>
      </c>
      <c r="H117">
        <f t="shared" ca="1" si="53"/>
        <v>3.5631574479687123E-2</v>
      </c>
      <c r="I117">
        <f t="shared" ca="1" si="53"/>
        <v>0.71303341170659429</v>
      </c>
      <c r="M117" t="str">
        <f t="shared" ca="1" si="34"/>
        <v>안 지정 캐릭터 PP 일반등급</v>
      </c>
      <c r="N117">
        <f t="shared" ca="1" si="35"/>
        <v>58318</v>
      </c>
      <c r="O117">
        <f t="shared" ca="1" si="36"/>
        <v>9</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2700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0.11067009990575438</v>
      </c>
      <c r="E118">
        <f t="shared" ca="1" si="53"/>
        <v>0.16086954893204308</v>
      </c>
      <c r="F118">
        <f t="shared" ca="1" si="53"/>
        <v>6.0194522936002359E-2</v>
      </c>
      <c r="G118">
        <f t="shared" ca="1" si="53"/>
        <v>0.13606784469787003</v>
      </c>
      <c r="H118">
        <f t="shared" ca="1" si="53"/>
        <v>0.73081080822981903</v>
      </c>
      <c r="I118">
        <f t="shared" ca="1" si="53"/>
        <v>0.1418483655060514</v>
      </c>
      <c r="M118" t="str">
        <f t="shared" ca="1" si="34"/>
        <v>지정 장비</v>
      </c>
      <c r="N118" t="str">
        <f t="shared" ca="1" si="35"/>
        <v>Equip2001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600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0.43649049561148012</v>
      </c>
      <c r="E119">
        <f t="shared" ca="1" si="53"/>
        <v>0.30565877755656223</v>
      </c>
      <c r="F119">
        <f t="shared" ca="1" si="53"/>
        <v>0.74870376049198217</v>
      </c>
      <c r="G119">
        <f t="shared" ca="1" si="53"/>
        <v>0.55405656852079954</v>
      </c>
      <c r="H119">
        <f t="shared" ca="1" si="53"/>
        <v>0.97503746041037453</v>
      </c>
      <c r="I119">
        <f t="shared" ca="1" si="53"/>
        <v>0.16242102762977595</v>
      </c>
      <c r="M119" t="str">
        <f t="shared" ca="1" si="34"/>
        <v>지정 장비</v>
      </c>
      <c r="N119" t="str">
        <f t="shared" ca="1" si="35"/>
        <v>Equip3202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385</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0.21689865080060244</v>
      </c>
      <c r="E120">
        <f t="shared" ca="1" si="53"/>
        <v>1.2408038088428386E-3</v>
      </c>
      <c r="F120">
        <f t="shared" ca="1" si="53"/>
        <v>0.27206258627944357</v>
      </c>
      <c r="G120">
        <f t="shared" ca="1" si="53"/>
        <v>0.67415458667831007</v>
      </c>
      <c r="H120">
        <f t="shared" ca="1" si="53"/>
        <v>0.38501026159820984</v>
      </c>
      <c r="I120">
        <f t="shared" ca="1" si="53"/>
        <v>0.23473050038672827</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0.89833967218020427</v>
      </c>
      <c r="E121">
        <f t="shared" ca="1" si="53"/>
        <v>0.31022545172175331</v>
      </c>
      <c r="F121">
        <f t="shared" ca="1" si="53"/>
        <v>0.28629897205893307</v>
      </c>
      <c r="G121">
        <f t="shared" ca="1" si="53"/>
        <v>0.65272150154903363</v>
      </c>
      <c r="H121">
        <f t="shared" ca="1" si="53"/>
        <v>0.15396220846769915</v>
      </c>
      <c r="I121">
        <f t="shared" ca="1" si="53"/>
        <v>0.57784417630879614</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0.22252857471549059</v>
      </c>
      <c r="E122">
        <f t="shared" ca="1" si="54"/>
        <v>0.27302368148369582</v>
      </c>
      <c r="F122">
        <f t="shared" ca="1" si="54"/>
        <v>0.73408191124512223</v>
      </c>
      <c r="G122">
        <f t="shared" ca="1" si="54"/>
        <v>0.69688547091924746</v>
      </c>
      <c r="H122">
        <f t="shared" ca="1" si="54"/>
        <v>0.58613085549351029</v>
      </c>
      <c r="I122">
        <f t="shared" ca="1" si="54"/>
        <v>0.93026977165010893</v>
      </c>
      <c r="M122" t="str">
        <f t="shared" ca="1" si="34"/>
        <v>지정 장비</v>
      </c>
      <c r="N122" t="str">
        <f t="shared" ca="1" si="35"/>
        <v>Equip2102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1500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0.17772282286160579</v>
      </c>
      <c r="E123">
        <f t="shared" ca="1" si="54"/>
        <v>0.49770589775724183</v>
      </c>
      <c r="F123">
        <f t="shared" ca="1" si="54"/>
        <v>0.75538168295491459</v>
      </c>
      <c r="G123">
        <f t="shared" ca="1" si="54"/>
        <v>0.88032995546981252</v>
      </c>
      <c r="H123">
        <f t="shared" ca="1" si="54"/>
        <v>0.79033363784206789</v>
      </c>
      <c r="I123">
        <f t="shared" ca="1" si="54"/>
        <v>0.29311247978243671</v>
      </c>
      <c r="M123" t="str">
        <f t="shared" ca="1" si="34"/>
        <v>지정 장비</v>
      </c>
      <c r="N123" t="str">
        <f t="shared" ca="1" si="35"/>
        <v>Equip4102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1100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8.0443958030948282E-2</v>
      </c>
      <c r="E124">
        <f t="shared" ca="1" si="54"/>
        <v>0.80130866237036025</v>
      </c>
      <c r="F124">
        <f t="shared" ca="1" si="54"/>
        <v>0.85021356748785981</v>
      </c>
      <c r="G124">
        <f t="shared" ca="1" si="54"/>
        <v>0.18684136047069932</v>
      </c>
      <c r="H124">
        <f t="shared" ca="1" si="54"/>
        <v>0.18294122274046909</v>
      </c>
      <c r="I124">
        <f t="shared" ca="1" si="54"/>
        <v>4.7777648928726602E-2</v>
      </c>
      <c r="J124" t="s">
        <v>82</v>
      </c>
      <c r="K124" t="s">
        <v>399</v>
      </c>
      <c r="M124" t="str">
        <f t="shared" si="34"/>
        <v>지정 장비</v>
      </c>
      <c r="N124" t="str">
        <f t="shared" ca="1" si="35"/>
        <v>Equip0402</v>
      </c>
      <c r="O124">
        <f t="shared" ca="1" si="36"/>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26</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14</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전설</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0.80012416523976004</v>
      </c>
      <c r="E125">
        <f t="shared" ca="1" si="54"/>
        <v>0.70701858485275559</v>
      </c>
      <c r="F125">
        <f t="shared" ca="1" si="54"/>
        <v>0.95549946561137611</v>
      </c>
      <c r="G125">
        <f t="shared" ca="1" si="54"/>
        <v>0.52805150558514324</v>
      </c>
      <c r="H125">
        <f t="shared" ca="1" si="54"/>
        <v>0.81156167603903095</v>
      </c>
      <c r="I125">
        <f t="shared" ca="1" si="54"/>
        <v>9.4408072156473621E-2</v>
      </c>
      <c r="M125" t="str">
        <f t="shared" ca="1" si="34"/>
        <v>안 지정 캐릭터 PP 일반등급</v>
      </c>
      <c r="N125">
        <f t="shared" ca="1" si="35"/>
        <v>70701</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398</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0.51226698538877724</v>
      </c>
      <c r="E126">
        <f t="shared" ca="1" si="54"/>
        <v>0.91483924566032171</v>
      </c>
      <c r="F126">
        <f t="shared" ca="1" si="54"/>
        <v>0.28418152388543427</v>
      </c>
      <c r="G126">
        <f t="shared" ca="1" si="54"/>
        <v>0.5818863985279028</v>
      </c>
      <c r="H126">
        <f t="shared" ca="1" si="54"/>
        <v>0.64480358490436629</v>
      </c>
      <c r="I126">
        <f t="shared" ca="1" si="54"/>
        <v>0.93759081732742344</v>
      </c>
      <c r="M126" t="str">
        <f t="shared" ca="1" si="34"/>
        <v>안 지정 캐릭터 PP 일반등급</v>
      </c>
      <c r="N126">
        <f t="shared" ca="1" si="35"/>
        <v>91483</v>
      </c>
      <c r="O126">
        <f t="shared" ca="1" si="36"/>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0.84618474528872822</v>
      </c>
      <c r="E127">
        <f t="shared" ca="1" si="54"/>
        <v>0.86034073442774539</v>
      </c>
      <c r="F127">
        <f t="shared" ca="1" si="54"/>
        <v>0.72263399434079389</v>
      </c>
      <c r="G127">
        <f t="shared" ca="1" si="54"/>
        <v>0.723541094324887</v>
      </c>
      <c r="H127">
        <f t="shared" ca="1" si="54"/>
        <v>0.16218955037322436</v>
      </c>
      <c r="I127">
        <f t="shared" ca="1" si="54"/>
        <v>0.79384646486936628</v>
      </c>
      <c r="M127" t="str">
        <f t="shared" ca="1" si="34"/>
        <v>안 지정 캐릭터 PP 일반등급</v>
      </c>
      <c r="N127">
        <f t="shared" ca="1" si="35"/>
        <v>86034</v>
      </c>
      <c r="O127">
        <f t="shared" ca="1" si="36"/>
        <v>13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0.8585429230048669</v>
      </c>
      <c r="E128">
        <f t="shared" ca="1" si="54"/>
        <v>0.10369976584645468</v>
      </c>
      <c r="F128">
        <f t="shared" ca="1" si="54"/>
        <v>0.49208912796602289</v>
      </c>
      <c r="G128">
        <f t="shared" ca="1" si="54"/>
        <v>2.0113985551060809E-2</v>
      </c>
      <c r="H128">
        <f t="shared" ca="1" si="54"/>
        <v>1.7840933268082004E-2</v>
      </c>
      <c r="I128">
        <f t="shared" ca="1" si="54"/>
        <v>0.59258990202306649</v>
      </c>
      <c r="M128" t="str">
        <f t="shared" ca="1" si="34"/>
        <v>지정 장비</v>
      </c>
      <c r="N128" t="str">
        <f t="shared" ca="1" si="35"/>
        <v>Equip1101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1300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0.55244906546003281</v>
      </c>
      <c r="E129">
        <f t="shared" ca="1" si="54"/>
        <v>0.1812368848315673</v>
      </c>
      <c r="F129">
        <f t="shared" ca="1" si="54"/>
        <v>0.14784331788350136</v>
      </c>
      <c r="G129">
        <f t="shared" ca="1" si="54"/>
        <v>4.6509946301585336E-2</v>
      </c>
      <c r="H129">
        <f t="shared" ca="1" si="54"/>
        <v>0.29757387443661187</v>
      </c>
      <c r="I129">
        <f t="shared" ca="1" si="54"/>
        <v>0.31129016463695069</v>
      </c>
      <c r="M129" t="str">
        <f t="shared" ca="1" si="34"/>
        <v>지정 장비</v>
      </c>
      <c r="N129" t="str">
        <f t="shared" ca="1" si="35"/>
        <v>Equip2002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0.33985990202373073</v>
      </c>
      <c r="E130">
        <f t="shared" ca="1" si="54"/>
        <v>0.39591403751109699</v>
      </c>
      <c r="F130">
        <f t="shared" ca="1" si="54"/>
        <v>0.14658516195100635</v>
      </c>
      <c r="G130">
        <f t="shared" ca="1" si="54"/>
        <v>0.13223167744938569</v>
      </c>
      <c r="H130">
        <f t="shared" ca="1" si="54"/>
        <v>0.83555107076654667</v>
      </c>
      <c r="I130">
        <f t="shared" ca="1" si="54"/>
        <v>0.76746348753381399</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0.30768721387682918</v>
      </c>
      <c r="E131">
        <f t="shared" ca="1" si="54"/>
        <v>0.16144339885593995</v>
      </c>
      <c r="F131">
        <f t="shared" ca="1" si="54"/>
        <v>0.40085924629519043</v>
      </c>
      <c r="G131">
        <f t="shared" ca="1" si="54"/>
        <v>0.78735651589689426</v>
      </c>
      <c r="H131">
        <f t="shared" ca="1" si="54"/>
        <v>0.46079477788191892</v>
      </c>
      <c r="I131">
        <f t="shared" ca="1" si="54"/>
        <v>0.79345932370360117</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0.11864731519298055</v>
      </c>
      <c r="E132">
        <f t="shared" ca="1" si="65"/>
        <v>1.6949355913399744E-2</v>
      </c>
      <c r="F132">
        <f t="shared" ca="1" si="65"/>
        <v>0.67299812629041911</v>
      </c>
      <c r="G132">
        <f t="shared" ca="1" si="65"/>
        <v>0.10731567861338875</v>
      </c>
      <c r="H132">
        <f t="shared" ca="1" si="65"/>
        <v>1.983404804501554E-2</v>
      </c>
      <c r="I132">
        <f t="shared" ca="1" si="65"/>
        <v>0.22700650985216719</v>
      </c>
      <c r="M132" t="str">
        <f t="shared" ca="1" si="56"/>
        <v>지정 장비</v>
      </c>
      <c r="N132" t="str">
        <f t="shared" ca="1" si="57"/>
        <v>Equip0002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600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0.30207360614835921</v>
      </c>
      <c r="E133">
        <f t="shared" ca="1" si="65"/>
        <v>0.59123625934847679</v>
      </c>
      <c r="F133">
        <f t="shared" ca="1" si="65"/>
        <v>0.89370599664190498</v>
      </c>
      <c r="G133">
        <f t="shared" ca="1" si="65"/>
        <v>5.6105172675599002E-2</v>
      </c>
      <c r="H133">
        <f t="shared" ca="1" si="65"/>
        <v>0.79669226681004335</v>
      </c>
      <c r="I133">
        <f t="shared" ca="1" si="65"/>
        <v>0.71869545300398074</v>
      </c>
      <c r="M133" t="str">
        <f t="shared" ca="1" si="56"/>
        <v>지정 장비</v>
      </c>
      <c r="N133" t="str">
        <f t="shared" ca="1" si="57"/>
        <v>Equip5101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390</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0.76699014877653582</v>
      </c>
      <c r="E134">
        <f t="shared" ca="1" si="65"/>
        <v>0.14805134579286428</v>
      </c>
      <c r="F134">
        <f t="shared" ca="1" si="65"/>
        <v>0.11183863910266645</v>
      </c>
      <c r="G134">
        <f t="shared" ca="1" si="65"/>
        <v>0.57249340741980193</v>
      </c>
      <c r="H134">
        <f t="shared" ca="1" si="65"/>
        <v>0.31714763338657181</v>
      </c>
      <c r="I134">
        <f t="shared" ca="1" si="65"/>
        <v>0.44461084150407504</v>
      </c>
      <c r="M134" t="str">
        <f t="shared" ca="1" si="56"/>
        <v>안 지정 캐릭터 PP 영웅등급</v>
      </c>
      <c r="N134">
        <f t="shared" ca="1" si="57"/>
        <v>14805</v>
      </c>
      <c r="O134">
        <f t="shared" ca="1" si="58"/>
        <v>4</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1200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0.74004639161813368</v>
      </c>
      <c r="E135">
        <f t="shared" ca="1" si="65"/>
        <v>0.86964074988479501</v>
      </c>
      <c r="F135">
        <f t="shared" ca="1" si="65"/>
        <v>0.16481162901660384</v>
      </c>
      <c r="G135">
        <f t="shared" ca="1" si="65"/>
        <v>0.28507390284833678</v>
      </c>
      <c r="H135">
        <f t="shared" ca="1" si="65"/>
        <v>0.63935097719973144</v>
      </c>
      <c r="I135">
        <f t="shared" ca="1" si="65"/>
        <v>0.37073991249790361</v>
      </c>
      <c r="M135" t="str">
        <f t="shared" ca="1" si="56"/>
        <v>안 지정 캐릭터 PP 일반등급</v>
      </c>
      <c r="N135">
        <f t="shared" ca="1" si="57"/>
        <v>86964</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391</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5.1908477954639709E-3</v>
      </c>
      <c r="E136">
        <f t="shared" ca="1" si="65"/>
        <v>0.31229275763283337</v>
      </c>
      <c r="F136">
        <f t="shared" ca="1" si="65"/>
        <v>0.95222726492076037</v>
      </c>
      <c r="G136">
        <f t="shared" ca="1" si="65"/>
        <v>0.80218204647816738</v>
      </c>
      <c r="H136">
        <f t="shared" ca="1" si="65"/>
        <v>0.57273060514230267</v>
      </c>
      <c r="I136">
        <f t="shared" ca="1" si="65"/>
        <v>0.74384983981840225</v>
      </c>
      <c r="M136" t="str">
        <f t="shared" ca="1" si="56"/>
        <v>안 지정 캐릭터 PP 일반등급</v>
      </c>
      <c r="N136">
        <f t="shared" ca="1" si="57"/>
        <v>31229</v>
      </c>
      <c r="O136">
        <f t="shared" ca="1" si="58"/>
        <v>6</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1800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0.91056656955421877</v>
      </c>
      <c r="E137">
        <f t="shared" ca="1" si="65"/>
        <v>0.17831741030647297</v>
      </c>
      <c r="F137">
        <f t="shared" ca="1" si="65"/>
        <v>0.33066971097801801</v>
      </c>
      <c r="G137">
        <f t="shared" ca="1" si="65"/>
        <v>0.87591479822797291</v>
      </c>
      <c r="H137">
        <f t="shared" ca="1" si="65"/>
        <v>0.87595831238531285</v>
      </c>
      <c r="I137">
        <f t="shared" ca="1" si="65"/>
        <v>0.86102810095643201</v>
      </c>
      <c r="M137" t="str">
        <f t="shared" ca="1" si="56"/>
        <v>안 지정 캐릭터 PP 일반등급</v>
      </c>
      <c r="N137">
        <f t="shared" ca="1" si="57"/>
        <v>17831</v>
      </c>
      <c r="O137">
        <f t="shared" ca="1" si="58"/>
        <v>5</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1500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392</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0.205761544750513</v>
      </c>
      <c r="E138">
        <f t="shared" ca="1" si="65"/>
        <v>0.64231908511963487</v>
      </c>
      <c r="F138">
        <f t="shared" ca="1" si="65"/>
        <v>0.7598321154088048</v>
      </c>
      <c r="G138">
        <f t="shared" ca="1" si="65"/>
        <v>0.59523242265203724</v>
      </c>
      <c r="H138">
        <f t="shared" ca="1" si="65"/>
        <v>0.90253634488137113</v>
      </c>
      <c r="I138">
        <f t="shared" ca="1" si="65"/>
        <v>0.83488895821884401</v>
      </c>
      <c r="M138" t="str">
        <f t="shared" ca="1" si="56"/>
        <v>지정 장비</v>
      </c>
      <c r="N138" t="str">
        <f t="shared" ca="1" si="57"/>
        <v>Equip6301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22900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9.0713444173873836E-2</v>
      </c>
      <c r="E139">
        <f t="shared" ca="1" si="65"/>
        <v>0.15548074806252443</v>
      </c>
      <c r="F139">
        <f t="shared" ca="1" si="65"/>
        <v>0.33484099902602737</v>
      </c>
      <c r="G139">
        <f t="shared" ca="1" si="65"/>
        <v>0.67759697145795439</v>
      </c>
      <c r="H139">
        <f t="shared" ca="1" si="65"/>
        <v>0.31112945854834517</v>
      </c>
      <c r="I139">
        <f t="shared" ca="1" si="65"/>
        <v>0.9774540427618128</v>
      </c>
      <c r="M139" t="str">
        <f t="shared" ca="1" si="56"/>
        <v>지정 장비</v>
      </c>
      <c r="N139" t="str">
        <f t="shared" ca="1" si="57"/>
        <v>Equip1302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8000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401</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0.9193593842205745</v>
      </c>
      <c r="E140">
        <f t="shared" ca="1" si="65"/>
        <v>0.97096898602165904</v>
      </c>
      <c r="F140">
        <f t="shared" ca="1" si="65"/>
        <v>0.72850280812937396</v>
      </c>
      <c r="G140">
        <f t="shared" ca="1" si="65"/>
        <v>0.35392505823594866</v>
      </c>
      <c r="H140">
        <f t="shared" ca="1" si="65"/>
        <v>6.5993880696769591E-2</v>
      </c>
      <c r="I140">
        <f t="shared" ca="1" si="65"/>
        <v>0.43158267834651465</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0.71705639521803477</v>
      </c>
      <c r="E141">
        <f t="shared" ca="1" si="65"/>
        <v>0.34466390209402487</v>
      </c>
      <c r="F141">
        <f t="shared" ca="1" si="65"/>
        <v>0.55945512530644381</v>
      </c>
      <c r="G141">
        <f t="shared" ca="1" si="65"/>
        <v>0.20805420719978918</v>
      </c>
      <c r="H141">
        <f t="shared" ca="1" si="65"/>
        <v>7.5405131491752098E-2</v>
      </c>
      <c r="I141">
        <f t="shared" ca="1" si="65"/>
        <v>0.41735560182288911</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0.25770008326092297</v>
      </c>
      <c r="E142">
        <f t="shared" ca="1" si="66"/>
        <v>9.0759660817904653E-2</v>
      </c>
      <c r="F142">
        <f t="shared" ca="1" si="66"/>
        <v>0.42831077885584279</v>
      </c>
      <c r="G142">
        <f t="shared" ca="1" si="66"/>
        <v>0.4248451955737953</v>
      </c>
      <c r="H142">
        <f t="shared" ca="1" si="66"/>
        <v>0.93406456578359431</v>
      </c>
      <c r="I142">
        <f t="shared" ca="1" si="66"/>
        <v>0.71756953864295525</v>
      </c>
      <c r="M142" t="str">
        <f t="shared" ca="1" si="56"/>
        <v>지정 장비</v>
      </c>
      <c r="N142" t="str">
        <f t="shared" ca="1" si="57"/>
        <v>Equip0301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12</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0.99874564367103369</v>
      </c>
      <c r="E143">
        <f t="shared" ca="1" si="66"/>
        <v>0.67610187253461274</v>
      </c>
      <c r="F143">
        <f t="shared" ca="1" si="66"/>
        <v>9.3110871576406851E-2</v>
      </c>
      <c r="G143">
        <f t="shared" ca="1" si="66"/>
        <v>0.21409712278489679</v>
      </c>
      <c r="H143">
        <f t="shared" ca="1" si="66"/>
        <v>0.21237381899488994</v>
      </c>
      <c r="I143">
        <f t="shared" ca="1" si="66"/>
        <v>0.59409293037795163</v>
      </c>
      <c r="M143" t="str">
        <f t="shared" ca="1" si="56"/>
        <v>지정 장비</v>
      </c>
      <c r="N143" t="str">
        <f t="shared" ca="1" si="57"/>
        <v>Equip6001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2100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0.88420987623811842</v>
      </c>
      <c r="E144">
        <f t="shared" ca="1" si="66"/>
        <v>0.8959199957403251</v>
      </c>
      <c r="F144">
        <f t="shared" ca="1" si="66"/>
        <v>0.45346237864588401</v>
      </c>
      <c r="G144">
        <f t="shared" ca="1" si="66"/>
        <v>0.73738731963938597</v>
      </c>
      <c r="H144">
        <f t="shared" ca="1" si="66"/>
        <v>0.19356589394796886</v>
      </c>
      <c r="I144">
        <f t="shared" ca="1" si="66"/>
        <v>0.71410495720531997</v>
      </c>
      <c r="M144" t="str">
        <f t="shared" ca="1" si="56"/>
        <v>안 지정 캐릭터 PP 영웅등급</v>
      </c>
      <c r="N144">
        <f t="shared" ca="1" si="57"/>
        <v>89591</v>
      </c>
      <c r="O144">
        <f t="shared" ca="1" si="58"/>
        <v>13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395</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0.87741760069041397</v>
      </c>
      <c r="E145">
        <f t="shared" ca="1" si="66"/>
        <v>0.21196834287467414</v>
      </c>
      <c r="F145">
        <f t="shared" ca="1" si="66"/>
        <v>0.3828547876602536</v>
      </c>
      <c r="G145">
        <f t="shared" ca="1" si="66"/>
        <v>0.83906565937382716</v>
      </c>
      <c r="H145">
        <f t="shared" ca="1" si="66"/>
        <v>0.5518712742509998</v>
      </c>
      <c r="I145">
        <f t="shared" ca="1" si="66"/>
        <v>0.70893163229551137</v>
      </c>
      <c r="M145" t="str">
        <f t="shared" ca="1" si="56"/>
        <v>안 지정 캐릭터 PP 일반등급</v>
      </c>
      <c r="N145">
        <f t="shared" ca="1" si="57"/>
        <v>21196</v>
      </c>
      <c r="O145">
        <f t="shared" ca="1" si="58"/>
        <v>5</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1500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0.46106253790651186</v>
      </c>
      <c r="E146">
        <f t="shared" ca="1" si="66"/>
        <v>0.24565286417991272</v>
      </c>
      <c r="F146">
        <f t="shared" ca="1" si="66"/>
        <v>0.52798460466745856</v>
      </c>
      <c r="G146">
        <f t="shared" ca="1" si="66"/>
        <v>0.25568515212987475</v>
      </c>
      <c r="H146">
        <f t="shared" ca="1" si="66"/>
        <v>0.6254196085586855</v>
      </c>
      <c r="I146">
        <f t="shared" ca="1" si="66"/>
        <v>2.3622773331708147E-2</v>
      </c>
      <c r="M146" t="str">
        <f t="shared" ca="1" si="56"/>
        <v>안 지정 캐릭터 PP 일반등급</v>
      </c>
      <c r="N146">
        <f t="shared" ca="1" si="57"/>
        <v>24565</v>
      </c>
      <c r="O146">
        <f t="shared" ca="1" si="58"/>
        <v>5</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1500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396</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0.9664563385864704</v>
      </c>
      <c r="E147">
        <f t="shared" ca="1" si="66"/>
        <v>0.6599074660226385</v>
      </c>
      <c r="F147">
        <f t="shared" ca="1" si="66"/>
        <v>7.4602716130098501E-2</v>
      </c>
      <c r="G147">
        <f t="shared" ca="1" si="66"/>
        <v>0.36334894246913052</v>
      </c>
      <c r="H147">
        <f t="shared" ca="1" si="66"/>
        <v>0.10913866814348328</v>
      </c>
      <c r="I147">
        <f t="shared" ca="1" si="66"/>
        <v>0.55873336131190399</v>
      </c>
      <c r="M147" t="str">
        <f t="shared" ca="1" si="56"/>
        <v>안 지정 캐릭터 PP 일반등급</v>
      </c>
      <c r="N147">
        <f t="shared" ca="1" si="57"/>
        <v>65990</v>
      </c>
      <c r="O147">
        <f t="shared" ca="1" si="58"/>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0.28291233698713136</v>
      </c>
      <c r="E148">
        <f t="shared" ca="1" si="66"/>
        <v>0.61199938376787633</v>
      </c>
      <c r="F148">
        <f t="shared" ca="1" si="66"/>
        <v>0.72188077415713914</v>
      </c>
      <c r="G148">
        <f t="shared" ca="1" si="66"/>
        <v>0.96148781126437899</v>
      </c>
      <c r="H148">
        <f t="shared" ca="1" si="66"/>
        <v>0.48744444395639808</v>
      </c>
      <c r="I148">
        <f t="shared" ca="1" si="66"/>
        <v>0.21519342301229361</v>
      </c>
      <c r="M148" t="str">
        <f t="shared" ca="1" si="56"/>
        <v>지정 장비</v>
      </c>
      <c r="N148" t="str">
        <f t="shared" ca="1" si="57"/>
        <v>Equip6202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9100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0.2984011316940226</v>
      </c>
      <c r="E149">
        <f t="shared" ca="1" si="66"/>
        <v>0.6237224061526867</v>
      </c>
      <c r="F149">
        <f t="shared" ca="1" si="66"/>
        <v>0.33338570724198191</v>
      </c>
      <c r="G149">
        <f t="shared" ca="1" si="66"/>
        <v>0.32539737346296738</v>
      </c>
      <c r="H149">
        <f t="shared" ca="1" si="66"/>
        <v>0.81527037772305844</v>
      </c>
      <c r="I149">
        <f t="shared" ca="1" si="66"/>
        <v>0.64876268507106694</v>
      </c>
      <c r="M149" t="str">
        <f t="shared" ca="1" si="56"/>
        <v>지정 장비</v>
      </c>
      <c r="N149" t="str">
        <f t="shared" ca="1" si="57"/>
        <v>Equip7102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3600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2.8415394209252431E-2</v>
      </c>
      <c r="E150">
        <f t="shared" ca="1" si="66"/>
        <v>0.58242830951623414</v>
      </c>
      <c r="F150">
        <f t="shared" ca="1" si="66"/>
        <v>0.35415767980647395</v>
      </c>
      <c r="G150">
        <f t="shared" ca="1" si="66"/>
        <v>0.66710396530105476</v>
      </c>
      <c r="H150">
        <f t="shared" ca="1" si="66"/>
        <v>0.79978370270857113</v>
      </c>
      <c r="I150">
        <f t="shared" ca="1" si="66"/>
        <v>0.95309779020211238</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0.56776737996172277</v>
      </c>
      <c r="E151">
        <f t="shared" ca="1" si="66"/>
        <v>0.14352575288299019</v>
      </c>
      <c r="F151">
        <f t="shared" ca="1" si="66"/>
        <v>0.66265252335962677</v>
      </c>
      <c r="G151">
        <f t="shared" ca="1" si="66"/>
        <v>0.64206776089942141</v>
      </c>
      <c r="H151">
        <f t="shared" ca="1" si="66"/>
        <v>0.63972312158527633</v>
      </c>
      <c r="I151">
        <f t="shared" ca="1" si="66"/>
        <v>0.97574223945139804</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0.85217551196972829</v>
      </c>
      <c r="E152">
        <f t="shared" ca="1" si="67"/>
        <v>0.22173597642220511</v>
      </c>
      <c r="F152">
        <f t="shared" ca="1" si="67"/>
        <v>0.75711372292751067</v>
      </c>
      <c r="G152">
        <f t="shared" ca="1" si="67"/>
        <v>0.67299873635231633</v>
      </c>
      <c r="H152">
        <f t="shared" ca="1" si="67"/>
        <v>0.7655769055644297</v>
      </c>
      <c r="I152">
        <f t="shared" ca="1" si="67"/>
        <v>0.47735739651674958</v>
      </c>
      <c r="M152" t="str">
        <f t="shared" ca="1" si="56"/>
        <v>지정 장비</v>
      </c>
      <c r="N152" t="str">
        <f t="shared" ca="1" si="57"/>
        <v>Equip1402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29</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17</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전설</v>
      </c>
      <c r="U152" t="s">
        <v>82</v>
      </c>
      <c r="V152" t="s">
        <v>207</v>
      </c>
      <c r="W152">
        <v>1</v>
      </c>
      <c r="X152" t="s">
        <v>126</v>
      </c>
      <c r="Z152">
        <v>3400</v>
      </c>
      <c r="AA152" t="str">
        <f t="shared" ca="1" si="60"/>
        <v>fe</v>
      </c>
      <c r="AB152" t="s">
        <v>82</v>
      </c>
      <c r="AC152" t="s">
        <v>397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0.26733720750017453</v>
      </c>
      <c r="E153">
        <f t="shared" ca="1" si="67"/>
        <v>0.95518416828692854</v>
      </c>
      <c r="F153">
        <f t="shared" ca="1" si="67"/>
        <v>0.55303334316450681</v>
      </c>
      <c r="G153">
        <f t="shared" ca="1" si="67"/>
        <v>0.41481848546891043</v>
      </c>
      <c r="H153">
        <f t="shared" ca="1" si="67"/>
        <v>0.90314273582493465</v>
      </c>
      <c r="I153">
        <f t="shared" ca="1" si="67"/>
        <v>0.13920750557977124</v>
      </c>
      <c r="M153" t="str">
        <f t="shared" ca="1" si="56"/>
        <v>지정 장비</v>
      </c>
      <c r="N153" t="str">
        <f t="shared" ca="1" si="57"/>
        <v>Equip8201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37</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0.94334623961672592</v>
      </c>
      <c r="E154">
        <f t="shared" ca="1" si="67"/>
        <v>0.91353821087063791</v>
      </c>
      <c r="F154">
        <f t="shared" ca="1" si="67"/>
        <v>5.9081596632448941E-2</v>
      </c>
      <c r="G154">
        <f t="shared" ca="1" si="67"/>
        <v>0.20646878315310324</v>
      </c>
      <c r="H154">
        <f t="shared" ca="1" si="67"/>
        <v>6.0026615583349763E-2</v>
      </c>
      <c r="I154">
        <f t="shared" ca="1" si="67"/>
        <v>0.54472500384179889</v>
      </c>
      <c r="M154" t="str">
        <f t="shared" ca="1" si="56"/>
        <v>안 지정 캐릭터 PP 영웅등급</v>
      </c>
      <c r="N154">
        <f t="shared" ca="1" si="57"/>
        <v>91353</v>
      </c>
      <c r="O154">
        <f t="shared" ca="1" si="58"/>
        <v>13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4.1486079806563048E-4</v>
      </c>
      <c r="E155">
        <f t="shared" ca="1" si="67"/>
        <v>0.78328688649628531</v>
      </c>
      <c r="F155">
        <f t="shared" ca="1" si="67"/>
        <v>0.67753963675632856</v>
      </c>
      <c r="G155">
        <f t="shared" ca="1" si="67"/>
        <v>0.41271404854399085</v>
      </c>
      <c r="H155">
        <f t="shared" ca="1" si="67"/>
        <v>0.42596020040795035</v>
      </c>
      <c r="I155">
        <f t="shared" ca="1" si="67"/>
        <v>0.93289617111858125</v>
      </c>
      <c r="M155" t="str">
        <f t="shared" ca="1" si="56"/>
        <v>안 지정 캐릭터 PP 영웅등급</v>
      </c>
      <c r="N155">
        <f t="shared" ca="1" si="57"/>
        <v>78328</v>
      </c>
      <c r="O155">
        <f t="shared" ca="1" si="58"/>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3600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400</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0.65538305422119369</v>
      </c>
      <c r="E156">
        <f t="shared" ca="1" si="67"/>
        <v>9.7390720732392744E-2</v>
      </c>
      <c r="F156">
        <f t="shared" ca="1" si="67"/>
        <v>0.82998632086839064</v>
      </c>
      <c r="G156">
        <f t="shared" ca="1" si="67"/>
        <v>0.56446814846932347</v>
      </c>
      <c r="H156">
        <f t="shared" ca="1" si="67"/>
        <v>0.77057712901964426</v>
      </c>
      <c r="I156">
        <f t="shared" ca="1" si="67"/>
        <v>0.78349317133490659</v>
      </c>
      <c r="M156" t="str">
        <f t="shared" ca="1" si="56"/>
        <v>안 지정 캐릭터 PP 일반등급</v>
      </c>
      <c r="N156">
        <f t="shared" ca="1" si="57"/>
        <v>9739</v>
      </c>
      <c r="O156">
        <f t="shared" ca="1" si="58"/>
        <v>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0.73381812678226521</v>
      </c>
      <c r="E157">
        <f t="shared" ca="1" si="67"/>
        <v>0.74359193812332736</v>
      </c>
      <c r="F157">
        <f t="shared" ca="1" si="67"/>
        <v>0.33934967030971186</v>
      </c>
      <c r="G157">
        <f t="shared" ca="1" si="67"/>
        <v>0.94681792791794628</v>
      </c>
      <c r="H157">
        <f t="shared" ca="1" si="67"/>
        <v>0.93568264133458168</v>
      </c>
      <c r="I157">
        <f t="shared" ca="1" si="67"/>
        <v>0.75839472818215792</v>
      </c>
      <c r="M157" t="str">
        <f t="shared" ca="1" si="56"/>
        <v>안 지정 캐릭터 PP 영웅등급</v>
      </c>
      <c r="N157">
        <f t="shared" ca="1" si="57"/>
        <v>74359</v>
      </c>
      <c r="O157">
        <f t="shared" ca="1" si="58"/>
        <v>11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3300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0.23425383952023537</v>
      </c>
      <c r="E158">
        <f t="shared" ca="1" si="67"/>
        <v>0.33254349178232834</v>
      </c>
      <c r="F158">
        <f t="shared" ca="1" si="67"/>
        <v>0.81350246885151234</v>
      </c>
      <c r="G158">
        <f t="shared" ca="1" si="67"/>
        <v>0.84828779402790966</v>
      </c>
      <c r="H158">
        <f t="shared" ca="1" si="67"/>
        <v>0.29807976657140289</v>
      </c>
      <c r="I158">
        <f t="shared" ca="1" si="67"/>
        <v>0.40772839452571474</v>
      </c>
      <c r="M158" t="str">
        <f t="shared" ca="1" si="56"/>
        <v>지정 장비</v>
      </c>
      <c r="N158" t="str">
        <f t="shared" ca="1" si="57"/>
        <v>Equip4101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1200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7.5905509154692186E-2</v>
      </c>
      <c r="E159">
        <f t="shared" ca="1" si="67"/>
        <v>0.2803087042771828</v>
      </c>
      <c r="F159">
        <f t="shared" ca="1" si="67"/>
        <v>0.94195808249537016</v>
      </c>
      <c r="G159">
        <f t="shared" ca="1" si="67"/>
        <v>0.43548182671960356</v>
      </c>
      <c r="H159">
        <f t="shared" ca="1" si="67"/>
        <v>0.34009193165989549</v>
      </c>
      <c r="I159">
        <f t="shared" ca="1" si="67"/>
        <v>0.77123976154728702</v>
      </c>
      <c r="M159" t="str">
        <f t="shared" ca="1" si="56"/>
        <v>지정 장비</v>
      </c>
      <c r="N159" t="str">
        <f t="shared" ca="1" si="57"/>
        <v>Equip3101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1400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0.45108293749954254</v>
      </c>
      <c r="E160">
        <f t="shared" ca="1" si="67"/>
        <v>1.3899601562888497E-2</v>
      </c>
      <c r="F160">
        <f t="shared" ca="1" si="67"/>
        <v>0.75281854945206927</v>
      </c>
      <c r="G160">
        <f t="shared" ca="1" si="67"/>
        <v>0.73723393461795095</v>
      </c>
      <c r="H160">
        <f t="shared" ca="1" si="67"/>
        <v>0.35981617030376867</v>
      </c>
      <c r="I160">
        <f t="shared" ca="1" si="67"/>
        <v>0.6116762111468681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0.60800821711019604</v>
      </c>
      <c r="E161">
        <f t="shared" ca="1" si="67"/>
        <v>0.3132694412886865</v>
      </c>
      <c r="F161">
        <f t="shared" ca="1" si="67"/>
        <v>0.13372805624204376</v>
      </c>
      <c r="G161">
        <f t="shared" ca="1" si="67"/>
        <v>0.11222441356957802</v>
      </c>
      <c r="H161">
        <f t="shared" ca="1" si="67"/>
        <v>0.26509722824005055</v>
      </c>
      <c r="I161">
        <f t="shared" ca="1" si="67"/>
        <v>0.85275581383496446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7.8808387946375014E-2</v>
      </c>
      <c r="E162">
        <f t="shared" ca="1" si="68"/>
        <v>0.11392240554612498</v>
      </c>
      <c r="F162">
        <f t="shared" ca="1" si="68"/>
        <v>0.41678187160055236</v>
      </c>
      <c r="G162">
        <f t="shared" ca="1" si="68"/>
        <v>0.44624548505229789</v>
      </c>
      <c r="H162">
        <f t="shared" ca="1" si="68"/>
        <v>0.49864009412789345</v>
      </c>
      <c r="I162">
        <f t="shared" ca="1" si="68"/>
        <v>0.33648640450913714</v>
      </c>
      <c r="M162" t="str">
        <f t="shared" ca="1" si="56"/>
        <v>지정 장비</v>
      </c>
      <c r="N162" t="str">
        <f t="shared" ca="1" si="57"/>
        <v>Equip1001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700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0.35064270028620015</v>
      </c>
      <c r="E163">
        <f t="shared" ca="1" si="68"/>
        <v>0.5147689745705919</v>
      </c>
      <c r="F163">
        <f t="shared" ca="1" si="68"/>
        <v>0.72337324637599076</v>
      </c>
      <c r="G163">
        <f t="shared" ca="1" si="68"/>
        <v>0.18518832737357704</v>
      </c>
      <c r="H163">
        <f t="shared" ca="1" si="68"/>
        <v>0.98787674394157365</v>
      </c>
      <c r="I163">
        <f t="shared" ca="1" si="68"/>
        <v>0.77908257547127546</v>
      </c>
      <c r="M163" t="str">
        <f t="shared" ca="1" si="56"/>
        <v>지정 장비</v>
      </c>
      <c r="N163" t="str">
        <f t="shared" ca="1" si="57"/>
        <v>Equip4202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5</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0.39556611485734383</v>
      </c>
      <c r="E164">
        <f t="shared" ca="1" si="68"/>
        <v>0.90295918752032789</v>
      </c>
      <c r="F164">
        <f t="shared" ca="1" si="68"/>
        <v>0.67668671967341087</v>
      </c>
      <c r="G164">
        <f t="shared" ca="1" si="68"/>
        <v>0.81092951804181979</v>
      </c>
      <c r="H164">
        <f t="shared" ca="1" si="68"/>
        <v>0.30447921310639048</v>
      </c>
      <c r="I164">
        <f t="shared" ca="1" si="68"/>
        <v>0.90256940440699995</v>
      </c>
      <c r="M164" t="str">
        <f t="shared" ca="1" si="56"/>
        <v>안 지정 캐릭터 PP 영웅등급</v>
      </c>
      <c r="N164">
        <f t="shared" ca="1" si="57"/>
        <v>90295</v>
      </c>
      <c r="O164">
        <f t="shared" ca="1" si="58"/>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429</v>
      </c>
      <c r="AD164">
        <v>1</v>
      </c>
      <c r="AE164" t="s">
        <v>445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0.77694260587221753</v>
      </c>
      <c r="E165">
        <f t="shared" ca="1" si="68"/>
        <v>6.8331218261065252E-2</v>
      </c>
      <c r="F165">
        <f t="shared" ca="1" si="68"/>
        <v>0.53873017904332032</v>
      </c>
      <c r="G165">
        <f t="shared" ca="1" si="68"/>
        <v>2.0904550408359923E-2</v>
      </c>
      <c r="H165">
        <f t="shared" ca="1" si="68"/>
        <v>0.87118308008910506</v>
      </c>
      <c r="I165">
        <f t="shared" ca="1" si="68"/>
        <v>0.11755728254397746</v>
      </c>
      <c r="M165" t="str">
        <f t="shared" ca="1" si="56"/>
        <v>안 지정 캐릭터 PP 일반등급</v>
      </c>
      <c r="N165">
        <f t="shared" ca="1" si="57"/>
        <v>6833</v>
      </c>
      <c r="O165">
        <f t="shared" ca="1" si="58"/>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430</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0.24105674547572786</v>
      </c>
      <c r="E166">
        <f t="shared" ca="1" si="68"/>
        <v>7.314583477006853E-2</v>
      </c>
      <c r="F166">
        <f t="shared" ca="1" si="68"/>
        <v>0.15020818631671107</v>
      </c>
      <c r="G166">
        <f t="shared" ca="1" si="68"/>
        <v>0.90117231878968307</v>
      </c>
      <c r="H166">
        <f t="shared" ca="1" si="68"/>
        <v>0.24925862880243665</v>
      </c>
      <c r="I166">
        <f t="shared" ca="1" si="68"/>
        <v>0.61887928966633154</v>
      </c>
      <c r="M166" t="str">
        <f t="shared" ca="1" si="56"/>
        <v>안 지정 캐릭터 PP 일반등급</v>
      </c>
      <c r="N166">
        <f t="shared" ca="1" si="57"/>
        <v>7314</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428</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9.2395056767878958E-2</v>
      </c>
      <c r="E167">
        <f t="shared" ca="1" si="68"/>
        <v>0.47281479977630259</v>
      </c>
      <c r="F167">
        <f t="shared" ca="1" si="68"/>
        <v>0.36325068976773334</v>
      </c>
      <c r="G167">
        <f t="shared" ca="1" si="68"/>
        <v>0.40278440713771346</v>
      </c>
      <c r="H167">
        <f t="shared" ca="1" si="68"/>
        <v>4.0297464186927479E-2</v>
      </c>
      <c r="I167">
        <f t="shared" ca="1" si="68"/>
        <v>0.24135099557265927</v>
      </c>
      <c r="M167" t="str">
        <f t="shared" ca="1" si="56"/>
        <v>지정 장비</v>
      </c>
      <c r="N167" t="str">
        <f t="shared" ca="1" si="57"/>
        <v>Equip4101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1100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0.85256561178592594</v>
      </c>
      <c r="E168">
        <f t="shared" ca="1" si="68"/>
        <v>0.34191607247337608</v>
      </c>
      <c r="F168">
        <f t="shared" ca="1" si="68"/>
        <v>0.66109278677486749</v>
      </c>
      <c r="G168">
        <f t="shared" ca="1" si="68"/>
        <v>0.83047532581879657</v>
      </c>
      <c r="H168">
        <f t="shared" ca="1" si="68"/>
        <v>0.24414301758099433</v>
      </c>
      <c r="I168">
        <f t="shared" ca="1" si="68"/>
        <v>0.70379950010636005</v>
      </c>
      <c r="M168" t="str">
        <f t="shared" ca="1" si="56"/>
        <v>지정 장비</v>
      </c>
      <c r="N168" t="str">
        <f t="shared" ca="1" si="57"/>
        <v>Equip4102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1400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0.11877606954680398</v>
      </c>
      <c r="E169">
        <f t="shared" ca="1" si="68"/>
        <v>0.48683441202545941</v>
      </c>
      <c r="F169">
        <f t="shared" ca="1" si="68"/>
        <v>0.10408062419179165</v>
      </c>
      <c r="G169">
        <f t="shared" ca="1" si="68"/>
        <v>0.21381913254535445</v>
      </c>
      <c r="H169">
        <f t="shared" ca="1" si="68"/>
        <v>0.59029458346640806</v>
      </c>
      <c r="I169">
        <f t="shared" ca="1" si="68"/>
        <v>0.47393255859366645</v>
      </c>
      <c r="M169" t="str">
        <f t="shared" ca="1" si="56"/>
        <v>지정 장비</v>
      </c>
      <c r="N169" t="str">
        <f t="shared" ca="1" si="57"/>
        <v>Equip5301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11</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0.17114637266429311</v>
      </c>
      <c r="E170">
        <f t="shared" ca="1" si="68"/>
        <v>0.2022982422026286</v>
      </c>
      <c r="F170">
        <f t="shared" ca="1" si="68"/>
        <v>0.6041655172580398</v>
      </c>
      <c r="G170">
        <f t="shared" ca="1" si="68"/>
        <v>0.79519705992945977</v>
      </c>
      <c r="H170">
        <f t="shared" ca="1" si="68"/>
        <v>4.3739313310992567E-2</v>
      </c>
      <c r="I170">
        <f t="shared" ca="1" si="68"/>
        <v>0.88949075069677241</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432</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1.9482967780733995E-3</v>
      </c>
      <c r="E171">
        <f t="shared" ca="1" si="68"/>
        <v>0.78539311983542059</v>
      </c>
      <c r="F171">
        <f t="shared" ca="1" si="68"/>
        <v>9.1893306733563662E-3</v>
      </c>
      <c r="G171">
        <f t="shared" ca="1" si="68"/>
        <v>0.1382760871113381</v>
      </c>
      <c r="H171">
        <f t="shared" ca="1" si="68"/>
        <v>0.30337579799409764</v>
      </c>
      <c r="I171">
        <f t="shared" ca="1" si="68"/>
        <v>3.6495914369834237E-2</v>
      </c>
      <c r="J171" t="s">
        <v>86</v>
      </c>
      <c r="K171" t="s">
        <v>434</v>
      </c>
      <c r="L171">
        <v>30</v>
      </c>
      <c r="M171" t="str">
        <f t="shared" si="56"/>
        <v>지정 캐릭터 PP</v>
      </c>
      <c r="N171" t="str">
        <f t="shared" ca="1" si="57"/>
        <v>Actor2128</v>
      </c>
      <c r="O171">
        <f t="shared" ca="1" si="58"/>
        <v>30</v>
      </c>
      <c r="P171" t="str">
        <f>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DI</v>
      </c>
      <c r="Q171">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52</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13</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432</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0.36130300259768799</v>
      </c>
      <c r="E172">
        <f t="shared" ca="1" si="69"/>
        <v>0.38504108693023509</v>
      </c>
      <c r="F172">
        <f t="shared" ca="1" si="69"/>
        <v>0.6576593203518748</v>
      </c>
      <c r="G172">
        <f t="shared" ca="1" si="69"/>
        <v>0.82048572069116787</v>
      </c>
      <c r="H172">
        <f t="shared" ca="1" si="69"/>
        <v>0.85212272889083052</v>
      </c>
      <c r="I172">
        <f t="shared" ca="1" si="69"/>
        <v>0.31864595178525645</v>
      </c>
      <c r="M172" t="str">
        <f t="shared" ca="1" si="56"/>
        <v>지정 장비</v>
      </c>
      <c r="N172" t="str">
        <f t="shared" ca="1" si="57"/>
        <v>Equip3102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1100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0.74945747229244686</v>
      </c>
      <c r="E173">
        <f t="shared" ca="1" si="69"/>
        <v>8.6461834758280287E-2</v>
      </c>
      <c r="F173">
        <f t="shared" ca="1" si="69"/>
        <v>0.91377008079255395</v>
      </c>
      <c r="G173">
        <f t="shared" ca="1" si="69"/>
        <v>0.99483708307492313</v>
      </c>
      <c r="H173">
        <f t="shared" ca="1" si="69"/>
        <v>0.81313868741286188</v>
      </c>
      <c r="I173">
        <f t="shared" ca="1" si="69"/>
        <v>0.56619595050524851</v>
      </c>
      <c r="M173" t="str">
        <f t="shared" ca="1" si="56"/>
        <v>지정 장비</v>
      </c>
      <c r="N173" t="str">
        <f t="shared" ca="1" si="57"/>
        <v>Equip0301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7600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0.61254894421682027</v>
      </c>
      <c r="E174">
        <f t="shared" ca="1" si="69"/>
        <v>0.18401298693644152</v>
      </c>
      <c r="F174">
        <f t="shared" ca="1" si="69"/>
        <v>0.70385778871877913</v>
      </c>
      <c r="G174">
        <f t="shared" ca="1" si="69"/>
        <v>0.78001921393142248</v>
      </c>
      <c r="H174">
        <f t="shared" ca="1" si="69"/>
        <v>0.49354157062686965</v>
      </c>
      <c r="I174">
        <f t="shared" ca="1" si="69"/>
        <v>0.27790406074195906</v>
      </c>
      <c r="M174" t="str">
        <f t="shared" ca="1" si="56"/>
        <v>안 지정 캐릭터 PP 영웅등급</v>
      </c>
      <c r="N174">
        <f t="shared" ca="1" si="57"/>
        <v>18401</v>
      </c>
      <c r="O174">
        <f t="shared" ca="1" si="58"/>
        <v>5</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1500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0.44806785306118513</v>
      </c>
      <c r="E175">
        <f t="shared" ca="1" si="69"/>
        <v>0.93017575910865791</v>
      </c>
      <c r="F175">
        <f t="shared" ca="1" si="69"/>
        <v>0.30184305392184718</v>
      </c>
      <c r="G175">
        <f t="shared" ca="1" si="69"/>
        <v>0.24717029969536097</v>
      </c>
      <c r="H175">
        <f t="shared" ca="1" si="69"/>
        <v>0.71755649245234077</v>
      </c>
      <c r="I175">
        <f t="shared" ca="1" si="69"/>
        <v>0.20910031103285276</v>
      </c>
      <c r="M175" t="str">
        <f t="shared" ca="1" si="56"/>
        <v>안 지정 캐릭터 PP 일반등급</v>
      </c>
      <c r="N175">
        <f t="shared" ca="1" si="57"/>
        <v>93017</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0.82127606045293344</v>
      </c>
      <c r="E176">
        <f t="shared" ca="1" si="69"/>
        <v>0.71989342626799857</v>
      </c>
      <c r="F176">
        <f t="shared" ca="1" si="69"/>
        <v>0.30020173030714437</v>
      </c>
      <c r="G176">
        <f t="shared" ca="1" si="69"/>
        <v>6.7799172679493425E-2</v>
      </c>
      <c r="H176">
        <f t="shared" ca="1" si="69"/>
        <v>1.2000880095523137E-2</v>
      </c>
      <c r="I176">
        <f t="shared" ca="1" si="69"/>
        <v>0.60082766015360378</v>
      </c>
      <c r="M176" t="str">
        <f t="shared" ca="1" si="56"/>
        <v>안 지정 캐릭터 PP 일반등급</v>
      </c>
      <c r="N176">
        <f t="shared" ca="1" si="57"/>
        <v>71989</v>
      </c>
      <c r="O176">
        <f t="shared" ca="1" si="58"/>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431</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0.18072813496233087</v>
      </c>
      <c r="E177">
        <f t="shared" ca="1" si="69"/>
        <v>0.94130091335705135</v>
      </c>
      <c r="F177">
        <f t="shared" ca="1" si="69"/>
        <v>0.78993213018667152</v>
      </c>
      <c r="G177">
        <f t="shared" ca="1" si="69"/>
        <v>6.2663423241493432E-2</v>
      </c>
      <c r="H177">
        <f t="shared" ca="1" si="69"/>
        <v>2.2837094547170089E-3</v>
      </c>
      <c r="I177">
        <f t="shared" ca="1" si="69"/>
        <v>0.99026670293186969</v>
      </c>
      <c r="M177" t="str">
        <f t="shared" ca="1" si="56"/>
        <v>지정 장비</v>
      </c>
      <c r="N177" t="str">
        <f t="shared" ca="1" si="57"/>
        <v>Equip8102</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8500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5.4415861114476605E-2</v>
      </c>
      <c r="E178">
        <f t="shared" ca="1" si="69"/>
        <v>0.20056672788266727</v>
      </c>
      <c r="F178">
        <f t="shared" ca="1" si="69"/>
        <v>1.9324444984939793E-2</v>
      </c>
      <c r="G178">
        <f t="shared" ca="1" si="69"/>
        <v>0.13037825690452209</v>
      </c>
      <c r="H178">
        <f t="shared" ca="1" si="69"/>
        <v>0.9533051988100848</v>
      </c>
      <c r="I178">
        <f t="shared" ca="1" si="69"/>
        <v>0.99840807383641261</v>
      </c>
      <c r="M178" t="str">
        <f t="shared" ca="1" si="56"/>
        <v>지정 장비</v>
      </c>
      <c r="N178" t="str">
        <f t="shared" ca="1" si="57"/>
        <v>Equip2201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5</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0.66126179906450866</v>
      </c>
      <c r="E179">
        <f t="shared" ca="1" si="69"/>
        <v>0.26238827418658772</v>
      </c>
      <c r="F179">
        <f t="shared" ca="1" si="69"/>
        <v>0.98248319569538811</v>
      </c>
      <c r="G179">
        <f t="shared" ca="1" si="69"/>
        <v>3.2455038254362578E-2</v>
      </c>
      <c r="H179">
        <f t="shared" ca="1" si="69"/>
        <v>0.34143622657084782</v>
      </c>
      <c r="I179">
        <f t="shared" ca="1" si="69"/>
        <v>0.85184247652690315</v>
      </c>
      <c r="M179" t="str">
        <f t="shared" ca="1" si="56"/>
        <v>지정 장비</v>
      </c>
      <c r="N179" t="str">
        <f t="shared" ca="1" si="57"/>
        <v>Equip3002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900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0.70674016507469328</v>
      </c>
      <c r="E180">
        <f t="shared" ca="1" si="69"/>
        <v>0.85900355132594597</v>
      </c>
      <c r="F180">
        <f t="shared" ca="1" si="69"/>
        <v>0.38078393833255786</v>
      </c>
      <c r="G180">
        <f t="shared" ca="1" si="69"/>
        <v>0.10076606245764952</v>
      </c>
      <c r="H180">
        <f t="shared" ca="1" si="69"/>
        <v>6.1794006753514874E-2</v>
      </c>
      <c r="I180">
        <f t="shared" ca="1" si="69"/>
        <v>0.36954287576312606</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433</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0.96267524799204895</v>
      </c>
      <c r="E181">
        <f t="shared" ca="1" si="69"/>
        <v>0.55248739395508162</v>
      </c>
      <c r="F181">
        <f t="shared" ca="1" si="69"/>
        <v>0.50609344935516709</v>
      </c>
      <c r="G181">
        <f t="shared" ca="1" si="69"/>
        <v>0.36858774984603793</v>
      </c>
      <c r="H181">
        <f t="shared" ca="1" si="69"/>
        <v>0.37991859391900329</v>
      </c>
      <c r="I181">
        <f t="shared" ca="1" si="69"/>
        <v>0.91698732489238099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433</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0.18124745759153815</v>
      </c>
      <c r="E182">
        <f t="shared" ca="1" si="70"/>
        <v>0.71295826246615635</v>
      </c>
      <c r="F182">
        <f t="shared" ca="1" si="70"/>
        <v>8.6435553284216038E-2</v>
      </c>
      <c r="G182">
        <f t="shared" ca="1" si="70"/>
        <v>0.93455068299932975</v>
      </c>
      <c r="H182">
        <f t="shared" ca="1" si="70"/>
        <v>0.15239401960997279</v>
      </c>
      <c r="I182">
        <f t="shared" ca="1" si="70"/>
        <v>0.11264274699577959</v>
      </c>
      <c r="M182" t="str">
        <f t="shared" ca="1" si="56"/>
        <v>지정 장비</v>
      </c>
      <c r="N182" t="str">
        <f t="shared" ca="1" si="57"/>
        <v>Equip6102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3200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0.50314835022392923</v>
      </c>
      <c r="E183">
        <f t="shared" ca="1" si="70"/>
        <v>0.80341465410733659</v>
      </c>
      <c r="F183">
        <f t="shared" ca="1" si="70"/>
        <v>0.31065136214727196</v>
      </c>
      <c r="G183">
        <f t="shared" ca="1" si="70"/>
        <v>0.99352565751448385</v>
      </c>
      <c r="H183">
        <f t="shared" ca="1" si="70"/>
        <v>0.28244057414063239</v>
      </c>
      <c r="I183">
        <f t="shared" ca="1" si="70"/>
        <v>0.28589840755186602</v>
      </c>
      <c r="M183" t="str">
        <f t="shared" ca="1" si="56"/>
        <v>지정 장비</v>
      </c>
      <c r="N183" t="str">
        <f t="shared" ca="1" si="57"/>
        <v>Equip7002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0.11552745824114019</v>
      </c>
      <c r="E184">
        <f t="shared" ca="1" si="70"/>
        <v>3.3162968914487445E-3</v>
      </c>
      <c r="F184">
        <f t="shared" ca="1" si="70"/>
        <v>0.29542588410492965</v>
      </c>
      <c r="G184">
        <f t="shared" ca="1" si="70"/>
        <v>5.8811796371288749E-2</v>
      </c>
      <c r="H184">
        <f t="shared" ca="1" si="70"/>
        <v>0.95645899584833671</v>
      </c>
      <c r="I184">
        <f t="shared" ca="1" si="70"/>
        <v>0.39679567667467841</v>
      </c>
      <c r="M184" t="str">
        <f t="shared" ca="1" si="56"/>
        <v>안 지정 캐릭터 PP 영웅등급</v>
      </c>
      <c r="N184">
        <f t="shared" ca="1" si="57"/>
        <v>331</v>
      </c>
      <c r="O184">
        <f t="shared" ca="1" si="58"/>
        <v>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0.82198827850662004</v>
      </c>
      <c r="E185">
        <f t="shared" ca="1" si="70"/>
        <v>0.8220879141951255</v>
      </c>
      <c r="F185">
        <f t="shared" ca="1" si="70"/>
        <v>0.24378467574507157</v>
      </c>
      <c r="G185">
        <f t="shared" ca="1" si="70"/>
        <v>0.81101907642958948</v>
      </c>
      <c r="H185">
        <f t="shared" ca="1" si="70"/>
        <v>0.81497074958744686</v>
      </c>
      <c r="I185">
        <f t="shared" ca="1" si="70"/>
        <v>0.43236433520447437</v>
      </c>
      <c r="M185" t="str">
        <f t="shared" ca="1" si="56"/>
        <v>안 지정 캐릭터 PP 일반등급</v>
      </c>
      <c r="N185">
        <f t="shared" ca="1" si="57"/>
        <v>82208</v>
      </c>
      <c r="O185">
        <f t="shared" ca="1" si="58"/>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3600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0.38124043392332541</v>
      </c>
      <c r="E186">
        <f t="shared" ca="1" si="70"/>
        <v>0.90361650965303608</v>
      </c>
      <c r="F186">
        <f t="shared" ca="1" si="70"/>
        <v>0.34125656680689476</v>
      </c>
      <c r="G186">
        <f t="shared" ca="1" si="70"/>
        <v>0.82911109913443437</v>
      </c>
      <c r="H186">
        <f t="shared" ca="1" si="70"/>
        <v>0.7863024071494914</v>
      </c>
      <c r="I186">
        <f t="shared" ca="1" si="70"/>
        <v>0.40681657335475729</v>
      </c>
      <c r="M186" t="str">
        <f t="shared" ca="1" si="56"/>
        <v>안 지정 캐릭터 PP 일반등급</v>
      </c>
      <c r="N186">
        <f t="shared" ca="1" si="57"/>
        <v>90361</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0.18258224610723273</v>
      </c>
      <c r="E187">
        <f t="shared" ca="1" si="70"/>
        <v>0.13590965329015692</v>
      </c>
      <c r="F187">
        <f t="shared" ca="1" si="70"/>
        <v>0.85312093088616947</v>
      </c>
      <c r="G187">
        <f t="shared" ca="1" si="70"/>
        <v>0.42356754895982074</v>
      </c>
      <c r="H187">
        <f t="shared" ca="1" si="70"/>
        <v>0.14675064222426448</v>
      </c>
      <c r="I187">
        <f t="shared" ca="1" si="70"/>
        <v>0.56619490160516084</v>
      </c>
      <c r="M187" t="str">
        <f t="shared" ca="1" si="56"/>
        <v>지정 장비</v>
      </c>
      <c r="N187" t="str">
        <f t="shared" ca="1" si="57"/>
        <v>Equip1002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800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0.89416859876820654</v>
      </c>
      <c r="E188">
        <f t="shared" ca="1" si="70"/>
        <v>0.93973097816784468</v>
      </c>
      <c r="F188">
        <f t="shared" ca="1" si="70"/>
        <v>0.95616044296608282</v>
      </c>
      <c r="G188">
        <f t="shared" ca="1" si="70"/>
        <v>0.66616180632535638</v>
      </c>
      <c r="H188">
        <f t="shared" ca="1" si="70"/>
        <v>0.74666711052198709</v>
      </c>
      <c r="I188">
        <f t="shared" ca="1" si="70"/>
        <v>0.22365483084007187</v>
      </c>
      <c r="M188" t="str">
        <f t="shared" ca="1" si="56"/>
        <v>지정 장비</v>
      </c>
      <c r="N188" t="str">
        <f t="shared" ca="1" si="57"/>
        <v>Equip8002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4700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0.60212422223806172</v>
      </c>
      <c r="E189">
        <f t="shared" ca="1" si="70"/>
        <v>0.80334499222589106</v>
      </c>
      <c r="F189">
        <f t="shared" ca="1" si="70"/>
        <v>0.24637701438919757</v>
      </c>
      <c r="G189">
        <f t="shared" ca="1" si="70"/>
        <v>8.9742709759019768E-3</v>
      </c>
      <c r="H189">
        <f t="shared" ca="1" si="70"/>
        <v>0.20044514425190085</v>
      </c>
      <c r="I189">
        <f t="shared" ca="1" si="70"/>
        <v>2.7307101809861511E-2</v>
      </c>
      <c r="M189" t="str">
        <f t="shared" ca="1" si="56"/>
        <v>지정 장비</v>
      </c>
      <c r="N189" t="str">
        <f t="shared" ca="1" si="57"/>
        <v>Equip8102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0.2360111400161663</v>
      </c>
      <c r="E190">
        <f t="shared" ca="1" si="70"/>
        <v>5.0372137703301956E-2</v>
      </c>
      <c r="F190">
        <f t="shared" ca="1" si="70"/>
        <v>0.93252830209933868</v>
      </c>
      <c r="G190">
        <f t="shared" ca="1" si="70"/>
        <v>5.2859012878292089E-2</v>
      </c>
      <c r="H190">
        <f t="shared" ca="1" si="70"/>
        <v>0.4402464963323135</v>
      </c>
      <c r="I190">
        <f t="shared" ca="1" si="70"/>
        <v>0.75965011200332577</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438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0.50041786729390625</v>
      </c>
      <c r="E191">
        <f t="shared" ca="1" si="70"/>
        <v>0.68962763186053067</v>
      </c>
      <c r="F191">
        <f t="shared" ca="1" si="70"/>
        <v>0.2308913746099176</v>
      </c>
      <c r="G191">
        <f t="shared" ca="1" si="70"/>
        <v>0.55544519573065698</v>
      </c>
      <c r="H191">
        <f t="shared" ca="1" si="70"/>
        <v>0.11774470183265329</v>
      </c>
      <c r="I191">
        <f t="shared" ca="1" si="70"/>
        <v>0.80010869094349812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1.4120980813416062E-2</v>
      </c>
      <c r="E192">
        <f t="shared" ca="1" si="71"/>
        <v>0.30331451521588437</v>
      </c>
      <c r="F192">
        <f t="shared" ca="1" si="71"/>
        <v>0.88742810674489292</v>
      </c>
      <c r="G192">
        <f t="shared" ca="1" si="71"/>
        <v>0.18664059213887396</v>
      </c>
      <c r="H192">
        <f t="shared" ca="1" si="71"/>
        <v>0.58944334656330566</v>
      </c>
      <c r="I192">
        <f t="shared" ca="1" si="71"/>
        <v>0.51515588722452177</v>
      </c>
      <c r="M192" t="str">
        <f t="shared" ca="1" si="56"/>
        <v>지정 장비</v>
      </c>
      <c r="N192" t="str">
        <f t="shared" ca="1" si="57"/>
        <v>Equip2202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5</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upn</v>
      </c>
      <c r="AB192" t="s">
        <v>92</v>
      </c>
      <c r="AC192">
        <v>69160</v>
      </c>
      <c r="AD192">
        <v>9</v>
      </c>
      <c r="AE192" t="s">
        <v>462</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5.106304987685617E-2</v>
      </c>
      <c r="E193">
        <f t="shared" ca="1" si="71"/>
        <v>0.27971442049076378</v>
      </c>
      <c r="F193">
        <f t="shared" ca="1" si="71"/>
        <v>0.13607232417419979</v>
      </c>
      <c r="G193">
        <f t="shared" ca="1" si="71"/>
        <v>0.23517564273362745</v>
      </c>
      <c r="H193">
        <f t="shared" ca="1" si="71"/>
        <v>0.55680102631585193</v>
      </c>
      <c r="I193">
        <f t="shared" ca="1" si="71"/>
        <v>0.11425180147251746</v>
      </c>
      <c r="M193" t="str">
        <f t="shared" ca="1" si="56"/>
        <v>지정 장비</v>
      </c>
      <c r="N193" t="str">
        <f t="shared" ca="1" si="57"/>
        <v>Equip2201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0.81086740378489286</v>
      </c>
      <c r="E194">
        <f t="shared" ca="1" si="71"/>
        <v>0.41636518976673031</v>
      </c>
      <c r="F194">
        <f t="shared" ca="1" si="71"/>
        <v>0.66568086922581604</v>
      </c>
      <c r="G194">
        <f t="shared" ca="1" si="71"/>
        <v>0.58404086986232662</v>
      </c>
      <c r="H194">
        <f t="shared" ca="1" si="71"/>
        <v>0.92633963707169875</v>
      </c>
      <c r="I194">
        <f t="shared" ca="1" si="71"/>
        <v>0.40220390630628144</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41636</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7</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2100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453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0.15828294861933356</v>
      </c>
      <c r="E195">
        <f t="shared" ca="1" si="71"/>
        <v>0.61020817719349241</v>
      </c>
      <c r="F195">
        <f t="shared" ca="1" si="71"/>
        <v>0.9095146130784969</v>
      </c>
      <c r="G195">
        <f t="shared" ca="1" si="71"/>
        <v>0.1064869399425159</v>
      </c>
      <c r="H195">
        <f t="shared" ca="1" si="71"/>
        <v>0.34413838558508247</v>
      </c>
      <c r="I195">
        <f t="shared" ca="1" si="71"/>
        <v>0.54185194219961097</v>
      </c>
      <c r="M195" t="str">
        <f t="shared" ca="1" si="73"/>
        <v>안 지정 캐릭터 PP 영웅등급</v>
      </c>
      <c r="N195">
        <f t="shared" ca="1" si="74"/>
        <v>61020</v>
      </c>
      <c r="O195">
        <f t="shared" ca="1" si="75"/>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0.30062672604918217</v>
      </c>
      <c r="E196">
        <f t="shared" ca="1" si="71"/>
        <v>0.42036774754410278</v>
      </c>
      <c r="F196">
        <f t="shared" ca="1" si="71"/>
        <v>0.41513444623841778</v>
      </c>
      <c r="G196">
        <f t="shared" ca="1" si="71"/>
        <v>0.93278179387503379</v>
      </c>
      <c r="H196">
        <f t="shared" ca="1" si="71"/>
        <v>0.22335246394014541</v>
      </c>
      <c r="I196">
        <f t="shared" ca="1" si="71"/>
        <v>0.582755334565492</v>
      </c>
      <c r="M196" t="str">
        <f t="shared" ca="1" si="73"/>
        <v>안 지정 캐릭터 PP 일반등급</v>
      </c>
      <c r="N196">
        <f t="shared" ca="1" si="74"/>
        <v>42036</v>
      </c>
      <c r="O196">
        <f t="shared" ca="1" si="75"/>
        <v>8</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0.27143182470785177</v>
      </c>
      <c r="E197">
        <f t="shared" ca="1" si="71"/>
        <v>0.76110589098481118</v>
      </c>
      <c r="F197">
        <f t="shared" ca="1" si="71"/>
        <v>0.46187235413796324</v>
      </c>
      <c r="G197">
        <f t="shared" ca="1" si="71"/>
        <v>0.57039851315846868</v>
      </c>
      <c r="H197">
        <f t="shared" ca="1" si="71"/>
        <v>0.24267246077837956</v>
      </c>
      <c r="I197">
        <f t="shared" ca="1" si="71"/>
        <v>0.62518337390640444</v>
      </c>
      <c r="M197" t="str">
        <f t="shared" ca="1" si="73"/>
        <v>지정 장비</v>
      </c>
      <c r="N197" t="str">
        <f t="shared" ca="1" si="74"/>
        <v>Equip6301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22600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0.20043030689478725</v>
      </c>
      <c r="E198">
        <f t="shared" ca="1" si="71"/>
        <v>0.30390109368378349</v>
      </c>
      <c r="F198">
        <f t="shared" ca="1" si="71"/>
        <v>0.48674612104777637</v>
      </c>
      <c r="G198">
        <f t="shared" ca="1" si="71"/>
        <v>0.19469593072207647</v>
      </c>
      <c r="H198">
        <f t="shared" ca="1" si="71"/>
        <v>0.59741803395340842</v>
      </c>
      <c r="I198">
        <f t="shared" ca="1" si="71"/>
        <v>0.43127500745576419</v>
      </c>
      <c r="M198" t="str">
        <f t="shared" ca="1" si="73"/>
        <v>지정 장비</v>
      </c>
      <c r="N198" t="str">
        <f t="shared" ca="1" si="74"/>
        <v>Equip3302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11</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302</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0.88385427795413529</v>
      </c>
      <c r="E199">
        <f t="shared" ca="1" si="71"/>
        <v>0.77845487978965833</v>
      </c>
      <c r="F199">
        <f t="shared" ca="1" si="71"/>
        <v>0.23946438682391102</v>
      </c>
      <c r="G199">
        <f t="shared" ca="1" si="71"/>
        <v>0.87668999400568937</v>
      </c>
      <c r="H199">
        <f t="shared" ca="1" si="71"/>
        <v>0.27478314465796572</v>
      </c>
      <c r="I199">
        <f t="shared" ca="1" si="71"/>
        <v>0.65454634334878459</v>
      </c>
      <c r="M199" t="str">
        <f t="shared" ca="1" si="73"/>
        <v>지정 장비</v>
      </c>
      <c r="N199" t="str">
        <f t="shared" ca="1" si="74"/>
        <v>Equip8101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8200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0.39226519403031423</v>
      </c>
      <c r="E200">
        <f t="shared" ca="1" si="71"/>
        <v>0.94754820573635323</v>
      </c>
      <c r="F200">
        <f t="shared" ca="1" si="71"/>
        <v>0.80114785628764507</v>
      </c>
      <c r="G200">
        <f t="shared" ca="1" si="71"/>
        <v>0.66700196862390981</v>
      </c>
      <c r="H200">
        <f t="shared" ca="1" si="71"/>
        <v>0.73945386729370233</v>
      </c>
      <c r="I200">
        <f t="shared" ca="1" si="71"/>
        <v>0.38604990091444291</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443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0.70823478863875833</v>
      </c>
      <c r="E201">
        <f t="shared" ca="1" si="71"/>
        <v>0.33354724777122569</v>
      </c>
      <c r="F201">
        <f t="shared" ca="1" si="71"/>
        <v>0.81474571325229506</v>
      </c>
      <c r="G201">
        <f t="shared" ca="1" si="71"/>
        <v>0.13810736320121786</v>
      </c>
      <c r="H201">
        <f t="shared" ca="1" si="71"/>
        <v>0.63342267357263615</v>
      </c>
      <c r="I201">
        <f t="shared" ca="1" si="71"/>
        <v>0.11742753013546392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0.34693424919399907</v>
      </c>
      <c r="E202">
        <f t="shared" ca="1" si="82"/>
        <v>0.65870353358528777</v>
      </c>
      <c r="F202">
        <f t="shared" ca="1" si="82"/>
        <v>0.96032641172232258</v>
      </c>
      <c r="G202">
        <f t="shared" ca="1" si="82"/>
        <v>0.84889639774286496</v>
      </c>
      <c r="H202">
        <f t="shared" ca="1" si="82"/>
        <v>0.72928974775573663</v>
      </c>
      <c r="I202">
        <f t="shared" ca="1" si="82"/>
        <v>0.76927563656356945</v>
      </c>
      <c r="M202" t="str">
        <f t="shared" ca="1" si="73"/>
        <v>지정 장비</v>
      </c>
      <c r="N202" t="str">
        <f t="shared" ca="1" si="74"/>
        <v>Equip5302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7800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upn</v>
      </c>
      <c r="AB202" t="s">
        <v>456</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0.93467546403114288</v>
      </c>
      <c r="E203">
        <f t="shared" ca="1" si="82"/>
        <v>0.75629952849468396</v>
      </c>
      <c r="F203">
        <f t="shared" ca="1" si="82"/>
        <v>0.60517930296809375</v>
      </c>
      <c r="G203">
        <f t="shared" ca="1" si="82"/>
        <v>0.2992488681639921</v>
      </c>
      <c r="H203">
        <f t="shared" ca="1" si="82"/>
        <v>0.39328874387844759</v>
      </c>
      <c r="I203">
        <f t="shared" ca="1" si="82"/>
        <v>0.35850546208099454</v>
      </c>
      <c r="M203" t="str">
        <f t="shared" ca="1" si="73"/>
        <v>지정 장비</v>
      </c>
      <c r="N203" t="str">
        <f t="shared" ca="1" si="74"/>
        <v>Equip6301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34</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uph</v>
      </c>
      <c r="AB203" t="s">
        <v>455</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0.18271348144501875</v>
      </c>
      <c r="E204">
        <f t="shared" ca="1" si="82"/>
        <v>0.46440793543817616</v>
      </c>
      <c r="F204">
        <f t="shared" ca="1" si="82"/>
        <v>0.39014779641088115</v>
      </c>
      <c r="G204">
        <f t="shared" ca="1" si="82"/>
        <v>0.89380448624498166</v>
      </c>
      <c r="H204">
        <f t="shared" ca="1" si="82"/>
        <v>0.46222448223572388</v>
      </c>
      <c r="I204">
        <f t="shared" ca="1" si="82"/>
        <v>0.72832714634139317</v>
      </c>
      <c r="M204" t="str">
        <f t="shared" ca="1" si="73"/>
        <v>안 지정 캐릭터 PP 영웅등급</v>
      </c>
      <c r="N204">
        <f t="shared" ca="1" si="74"/>
        <v>46440</v>
      </c>
      <c r="O204">
        <f t="shared" ca="1" si="75"/>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444</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0.68776206481322133</v>
      </c>
      <c r="E205">
        <f t="shared" ca="1" si="82"/>
        <v>0.71774839882616914</v>
      </c>
      <c r="F205">
        <f t="shared" ca="1" si="82"/>
        <v>0.6512310072368318</v>
      </c>
      <c r="G205">
        <f t="shared" ca="1" si="82"/>
        <v>0.60488254019019172</v>
      </c>
      <c r="H205">
        <f t="shared" ca="1" si="82"/>
        <v>0.37893401936500415</v>
      </c>
      <c r="I205">
        <f t="shared" ca="1" si="82"/>
        <v>0.581204495163544</v>
      </c>
      <c r="M205" t="str">
        <f t="shared" ca="1" si="73"/>
        <v>안 지정 캐릭터 PP 일반등급</v>
      </c>
      <c r="N205">
        <f t="shared" ca="1" si="74"/>
        <v>71774</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3300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299</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0.98101089044373457</v>
      </c>
      <c r="E206">
        <f t="shared" ca="1" si="82"/>
        <v>0.57198412931402098</v>
      </c>
      <c r="F206">
        <f t="shared" ca="1" si="82"/>
        <v>0.19880223605378677</v>
      </c>
      <c r="G206">
        <f t="shared" ca="1" si="82"/>
        <v>0.66971146930659498</v>
      </c>
      <c r="H206">
        <f t="shared" ca="1" si="82"/>
        <v>0.7303204540261895</v>
      </c>
      <c r="I206">
        <f t="shared" ca="1" si="82"/>
        <v>0.93738898622017985</v>
      </c>
      <c r="M206" t="str">
        <f t="shared" ca="1" si="73"/>
        <v>안 지정 캐릭터 PP 일반등급</v>
      </c>
      <c r="N206">
        <f t="shared" ca="1" si="74"/>
        <v>57198</v>
      </c>
      <c r="O206">
        <f t="shared" ca="1" si="75"/>
        <v>9</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2700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4.9080625927224619E-2</v>
      </c>
      <c r="E207">
        <f t="shared" ca="1" si="82"/>
        <v>0.19596034296953369</v>
      </c>
      <c r="F207">
        <f t="shared" ca="1" si="82"/>
        <v>0.40974709211725358</v>
      </c>
      <c r="G207">
        <f t="shared" ca="1" si="82"/>
        <v>0.78991329767936458</v>
      </c>
      <c r="H207">
        <f t="shared" ca="1" si="82"/>
        <v>0.30598422690683502</v>
      </c>
      <c r="I207">
        <f t="shared" ca="1" si="82"/>
        <v>0.11076874789253743</v>
      </c>
      <c r="M207" t="str">
        <f t="shared" ca="1" si="73"/>
        <v>지정 장비</v>
      </c>
      <c r="N207" t="str">
        <f t="shared" ca="1" si="74"/>
        <v>Equip1301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7100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0.87476359126989012</v>
      </c>
      <c r="E208">
        <f t="shared" ca="1" si="82"/>
        <v>0.7014580033686082</v>
      </c>
      <c r="F208">
        <f t="shared" ca="1" si="82"/>
        <v>3.8767717238360366E-2</v>
      </c>
      <c r="G208">
        <f t="shared" ca="1" si="82"/>
        <v>1.7376161246574928E-2</v>
      </c>
      <c r="H208">
        <f t="shared" ca="1" si="82"/>
        <v>0.49876170363016592</v>
      </c>
      <c r="I208">
        <f t="shared" ca="1" si="82"/>
        <v>6.6259285718584859E-2</v>
      </c>
      <c r="M208" t="str">
        <f t="shared" ca="1" si="73"/>
        <v>지정 장비</v>
      </c>
      <c r="N208" t="str">
        <f t="shared" ca="1" si="74"/>
        <v>Equip7001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1700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256</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0.88543683889070168</v>
      </c>
      <c r="E209">
        <f t="shared" ca="1" si="82"/>
        <v>0.69812587617009014</v>
      </c>
      <c r="F209">
        <f t="shared" ca="1" si="82"/>
        <v>0.43339977765993276</v>
      </c>
      <c r="G209">
        <f t="shared" ca="1" si="82"/>
        <v>0.68042730307253463</v>
      </c>
      <c r="H209">
        <f t="shared" ca="1" si="82"/>
        <v>0.75880473164990125</v>
      </c>
      <c r="I209">
        <f t="shared" ca="1" si="82"/>
        <v>0.75197922288219565</v>
      </c>
      <c r="M209" t="str">
        <f t="shared" ca="1" si="73"/>
        <v>지정 장비</v>
      </c>
      <c r="N209" t="str">
        <f t="shared" ca="1" si="74"/>
        <v>Equip8001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5300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0.95561890166717978</v>
      </c>
      <c r="E210">
        <f t="shared" ca="1" si="82"/>
        <v>0.44975052205819011</v>
      </c>
      <c r="F210">
        <f t="shared" ca="1" si="82"/>
        <v>9.2699139975679135E-2</v>
      </c>
      <c r="G210">
        <f t="shared" ca="1" si="82"/>
        <v>0.81629555680070309</v>
      </c>
      <c r="H210">
        <f t="shared" ca="1" si="82"/>
        <v>0.99483512423187526</v>
      </c>
      <c r="I210">
        <f t="shared" ca="1" si="82"/>
        <v>0.56571722608686426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442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0.20869041958269585</v>
      </c>
      <c r="E211">
        <f t="shared" ca="1" si="82"/>
        <v>0.443025983537642</v>
      </c>
      <c r="F211">
        <f t="shared" ca="1" si="82"/>
        <v>0.38355468280522154</v>
      </c>
      <c r="G211">
        <f t="shared" ca="1" si="82"/>
        <v>0.48609688273722207</v>
      </c>
      <c r="H211">
        <f t="shared" ca="1" si="82"/>
        <v>0.39104899273625593</v>
      </c>
      <c r="I211">
        <f t="shared" ca="1" si="82"/>
        <v>0.52166846122487098</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0.86527259116554833</v>
      </c>
      <c r="E212">
        <f t="shared" ca="1" si="83"/>
        <v>6.3985791779418433E-2</v>
      </c>
      <c r="F212">
        <f t="shared" ca="1" si="83"/>
        <v>0.86345380151844886</v>
      </c>
      <c r="G212">
        <f t="shared" ca="1" si="83"/>
        <v>2.2455972237360067E-2</v>
      </c>
      <c r="H212">
        <f t="shared" ca="1" si="83"/>
        <v>3.3058706201951726E-2</v>
      </c>
      <c r="I212">
        <f t="shared" ca="1" si="83"/>
        <v>0.97150668659194328</v>
      </c>
      <c r="M212" t="str">
        <f t="shared" ca="1" si="73"/>
        <v>지정 장비</v>
      </c>
      <c r="N212" t="str">
        <f t="shared" ca="1" si="74"/>
        <v>Equip0201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5</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0.95236940775778633</v>
      </c>
      <c r="E213">
        <f t="shared" ca="1" si="83"/>
        <v>0.31181330753531866</v>
      </c>
      <c r="F213">
        <f t="shared" ca="1" si="83"/>
        <v>0.12799412053808878</v>
      </c>
      <c r="G213">
        <f t="shared" ca="1" si="83"/>
        <v>0.3560613169647352</v>
      </c>
      <c r="H213">
        <f t="shared" ca="1" si="83"/>
        <v>0.92533496423661898</v>
      </c>
      <c r="I213">
        <f t="shared" ca="1" si="83"/>
        <v>0.94542066788805856</v>
      </c>
      <c r="M213" t="str">
        <f t="shared" ca="1" si="73"/>
        <v>지정 장비</v>
      </c>
      <c r="N213" t="str">
        <f t="shared" ca="1" si="74"/>
        <v>Equip2301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12</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191</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8.4998752703598246E-2</v>
      </c>
      <c r="E214">
        <f t="shared" ca="1" si="83"/>
        <v>0.94142301900086323</v>
      </c>
      <c r="F214">
        <f t="shared" ca="1" si="83"/>
        <v>0.28705459667105426</v>
      </c>
      <c r="G214">
        <f t="shared" ca="1" si="83"/>
        <v>0.17604090435776465</v>
      </c>
      <c r="H214">
        <f t="shared" ca="1" si="83"/>
        <v>0.12081960754699272</v>
      </c>
      <c r="I214">
        <f t="shared" ca="1" si="83"/>
        <v>0.48006180217596772</v>
      </c>
      <c r="M214" t="str">
        <f t="shared" ca="1" si="73"/>
        <v>안 지정 캐릭터 PP 영웅등급</v>
      </c>
      <c r="N214">
        <f t="shared" ca="1" si="74"/>
        <v>94142</v>
      </c>
      <c r="O214">
        <f t="shared" ca="1" si="75"/>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4200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248</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0.31913442734456865</v>
      </c>
      <c r="E215">
        <f t="shared" ca="1" si="83"/>
        <v>0.29540213100896406</v>
      </c>
      <c r="F215">
        <f t="shared" ca="1" si="83"/>
        <v>0.43217052300290315</v>
      </c>
      <c r="G215">
        <f t="shared" ca="1" si="83"/>
        <v>0.8942646267345491</v>
      </c>
      <c r="H215">
        <f t="shared" ca="1" si="83"/>
        <v>0.65274087964474858</v>
      </c>
      <c r="I215">
        <f t="shared" ca="1" si="83"/>
        <v>0.75241819340353033</v>
      </c>
      <c r="M215" t="str">
        <f t="shared" ca="1" si="73"/>
        <v>안 지정 캐릭터 PP 일반등급</v>
      </c>
      <c r="N215">
        <f t="shared" ca="1" si="74"/>
        <v>29540</v>
      </c>
      <c r="O215">
        <f t="shared" ca="1" si="75"/>
        <v>6</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1800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460</v>
      </c>
      <c r="AD215">
        <v>1</v>
      </c>
      <c r="AE215" t="s">
        <v>453</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0.65988268646683157</v>
      </c>
      <c r="E216">
        <f t="shared" ca="1" si="83"/>
        <v>0.74054827614994645</v>
      </c>
      <c r="F216">
        <f t="shared" ca="1" si="83"/>
        <v>0.63714348770083196</v>
      </c>
      <c r="G216">
        <f t="shared" ca="1" si="83"/>
        <v>0.86445027043369549</v>
      </c>
      <c r="H216">
        <f t="shared" ca="1" si="83"/>
        <v>0.5210541553748671</v>
      </c>
      <c r="I216">
        <f t="shared" ca="1" si="83"/>
        <v>0.57531626561540794</v>
      </c>
      <c r="M216" t="str">
        <f t="shared" ca="1" si="73"/>
        <v>안 지정 캐릭터 PP 일반등급</v>
      </c>
      <c r="N216">
        <f t="shared" ca="1" si="74"/>
        <v>74054</v>
      </c>
      <c r="O216">
        <f t="shared" ca="1" si="75"/>
        <v>11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3300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0.55543087363634269</v>
      </c>
      <c r="E217">
        <f t="shared" ca="1" si="83"/>
        <v>0.66692339605418161</v>
      </c>
      <c r="F217">
        <f t="shared" ca="1" si="83"/>
        <v>0.16274173882770826</v>
      </c>
      <c r="G217">
        <f t="shared" ca="1" si="83"/>
        <v>0.87942966510826326</v>
      </c>
      <c r="H217">
        <f t="shared" ca="1" si="83"/>
        <v>0.42116414238782129</v>
      </c>
      <c r="I217">
        <f t="shared" ca="1" si="83"/>
        <v>0.5386969956416402</v>
      </c>
      <c r="M217" t="str">
        <f t="shared" ca="1" si="73"/>
        <v>안 지정 캐릭터 PP 영웅등급</v>
      </c>
      <c r="N217">
        <f t="shared" ca="1" si="74"/>
        <v>66692</v>
      </c>
      <c r="O217">
        <f t="shared" ca="1" si="75"/>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189</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0.34841483066352208</v>
      </c>
      <c r="E218">
        <f t="shared" ca="1" si="83"/>
        <v>0.35310774139053325</v>
      </c>
      <c r="F218">
        <f t="shared" ca="1" si="83"/>
        <v>0.88136214101300292</v>
      </c>
      <c r="G218">
        <f t="shared" ca="1" si="83"/>
        <v>0.95576862364581239</v>
      </c>
      <c r="H218">
        <f t="shared" ca="1" si="83"/>
        <v>0.83613160296806999</v>
      </c>
      <c r="I218">
        <f t="shared" ca="1" si="83"/>
        <v>0.41783021059369463</v>
      </c>
      <c r="M218" t="str">
        <f t="shared" ca="1" si="73"/>
        <v>지정 장비</v>
      </c>
      <c r="N218" t="str">
        <f t="shared" ca="1" si="74"/>
        <v>Equip4201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2900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0.97397623676392475</v>
      </c>
      <c r="E219">
        <f t="shared" ca="1" si="83"/>
        <v>0.17550648391740464</v>
      </c>
      <c r="F219">
        <f t="shared" ca="1" si="83"/>
        <v>0.12794444843629182</v>
      </c>
      <c r="G219">
        <f t="shared" ca="1" si="83"/>
        <v>1.3440767406151966E-2</v>
      </c>
      <c r="H219">
        <f t="shared" ca="1" si="83"/>
        <v>0.34374942917092055</v>
      </c>
      <c r="I219">
        <f t="shared" ca="1" si="83"/>
        <v>0.53433702610054168</v>
      </c>
      <c r="M219" t="str">
        <f t="shared" ca="1" si="73"/>
        <v>지정 장비</v>
      </c>
      <c r="N219" t="str">
        <f t="shared" ca="1" si="74"/>
        <v>Equip2001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800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240</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0.53534059419271152</v>
      </c>
      <c r="E220">
        <f t="shared" ca="1" si="83"/>
        <v>0.52354025679463112</v>
      </c>
      <c r="F220">
        <f t="shared" ca="1" si="83"/>
        <v>0.93249707678699112</v>
      </c>
      <c r="G220">
        <f t="shared" ca="1" si="83"/>
        <v>0.86429599728894835</v>
      </c>
      <c r="H220">
        <f t="shared" ca="1" si="83"/>
        <v>0.2375914296603544</v>
      </c>
      <c r="I220">
        <f t="shared" ca="1" si="83"/>
        <v>0.47666638852726617</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386</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0.80828661147122394</v>
      </c>
      <c r="E221">
        <f t="shared" ca="1" si="83"/>
        <v>0.35332880787796195</v>
      </c>
      <c r="F221">
        <f t="shared" ca="1" si="83"/>
        <v>0.4664473619827556</v>
      </c>
      <c r="G221">
        <f t="shared" ca="1" si="83"/>
        <v>0.49094400084324563</v>
      </c>
      <c r="H221">
        <f t="shared" ca="1" si="83"/>
        <v>0.74209090148880286</v>
      </c>
      <c r="I221">
        <f t="shared" ca="1" si="83"/>
        <v>9.6786058685714993E-2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386</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0.44479556976047774</v>
      </c>
      <c r="E222">
        <f t="shared" ca="1" si="84"/>
        <v>0.65244733301193225</v>
      </c>
      <c r="F222">
        <f t="shared" ca="1" si="84"/>
        <v>0.39228562143880397</v>
      </c>
      <c r="G222">
        <f t="shared" ca="1" si="84"/>
        <v>0.88563120644543292</v>
      </c>
      <c r="H222">
        <f t="shared" ca="1" si="84"/>
        <v>0.32661940646564069</v>
      </c>
      <c r="I222">
        <f t="shared" ca="1" si="84"/>
        <v>0.20301341370078441</v>
      </c>
      <c r="M222" t="str">
        <f t="shared" ca="1" si="73"/>
        <v>지정 장비</v>
      </c>
      <c r="N222" t="str">
        <f t="shared" ca="1" si="74"/>
        <v>Equip5302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7200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0.74518541552682316</v>
      </c>
      <c r="E223">
        <f t="shared" ca="1" si="84"/>
        <v>0.86149272913507957</v>
      </c>
      <c r="F223">
        <f t="shared" ca="1" si="84"/>
        <v>0.26942106602649396</v>
      </c>
      <c r="G223">
        <f t="shared" ca="1" si="84"/>
        <v>0.11666405102694022</v>
      </c>
      <c r="H223">
        <f t="shared" ca="1" si="84"/>
        <v>2.6049309313809998E-2</v>
      </c>
      <c r="I223">
        <f t="shared" ca="1" si="84"/>
        <v>0.28683301153181606</v>
      </c>
      <c r="M223" t="str">
        <f t="shared" ca="1" si="73"/>
        <v>지정 장비</v>
      </c>
      <c r="N223" t="str">
        <f t="shared" ca="1" si="74"/>
        <v>Equip7301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34</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0.51079494943808867</v>
      </c>
      <c r="E224">
        <f t="shared" ca="1" si="84"/>
        <v>0.49587408790345522</v>
      </c>
      <c r="F224">
        <f t="shared" ca="1" si="84"/>
        <v>0.25449666802124704</v>
      </c>
      <c r="G224">
        <f t="shared" ca="1" si="84"/>
        <v>0.69424452511395041</v>
      </c>
      <c r="H224">
        <f t="shared" ca="1" si="84"/>
        <v>4.553707212551561E-2</v>
      </c>
      <c r="I224">
        <f t="shared" ca="1" si="84"/>
        <v>0.74751479182457437</v>
      </c>
      <c r="M224" t="str">
        <f t="shared" ca="1" si="73"/>
        <v>안 지정 캐릭터 PP 영웅등급</v>
      </c>
      <c r="N224">
        <f t="shared" ca="1" si="74"/>
        <v>49587</v>
      </c>
      <c r="O224">
        <f t="shared" ca="1" si="75"/>
        <v>8</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2400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462</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0.85935748665075362</v>
      </c>
      <c r="E225">
        <f t="shared" ca="1" si="84"/>
        <v>0.69615725030268616</v>
      </c>
      <c r="F225">
        <f t="shared" ca="1" si="84"/>
        <v>0.17290531736768289</v>
      </c>
      <c r="G225">
        <f t="shared" ca="1" si="84"/>
        <v>0.34007326122157133</v>
      </c>
      <c r="H225">
        <f t="shared" ca="1" si="84"/>
        <v>0.33234032705216732</v>
      </c>
      <c r="I225">
        <f t="shared" ca="1" si="84"/>
        <v>0.16261523720352666</v>
      </c>
      <c r="M225" t="str">
        <f t="shared" ca="1" si="73"/>
        <v>안 지정 캐릭터 PP 일반등급</v>
      </c>
      <c r="N225">
        <f t="shared" ca="1" si="74"/>
        <v>69615</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202</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0.60140401066235749</v>
      </c>
      <c r="E226">
        <f t="shared" ca="1" si="84"/>
        <v>0.60345498247877294</v>
      </c>
      <c r="F226">
        <f t="shared" ca="1" si="84"/>
        <v>0.53065772495689223</v>
      </c>
      <c r="G226">
        <f t="shared" ca="1" si="84"/>
        <v>0.77916778419733512</v>
      </c>
      <c r="H226">
        <f t="shared" ca="1" si="84"/>
        <v>0.84973930388201768</v>
      </c>
      <c r="I226">
        <f t="shared" ca="1" si="84"/>
        <v>0.65992688803136879</v>
      </c>
      <c r="M226" t="str">
        <f t="shared" ca="1" si="73"/>
        <v>안 지정 캐릭터 PP 일반등급</v>
      </c>
      <c r="N226">
        <f t="shared" ca="1" si="74"/>
        <v>60345</v>
      </c>
      <c r="O226">
        <f t="shared" ca="1" si="75"/>
        <v>10</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3000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257</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0.579509339308381</v>
      </c>
      <c r="E227">
        <f t="shared" ca="1" si="84"/>
        <v>0.26197613958117805</v>
      </c>
      <c r="F227">
        <f t="shared" ca="1" si="84"/>
        <v>0.28863668430133604</v>
      </c>
      <c r="G227">
        <f t="shared" ca="1" si="84"/>
        <v>0.78203686603374556</v>
      </c>
      <c r="H227">
        <f t="shared" ca="1" si="84"/>
        <v>0.70505346907265731</v>
      </c>
      <c r="I227">
        <f t="shared" ca="1" si="84"/>
        <v>5.2872850091625678E-2</v>
      </c>
      <c r="M227" t="str">
        <f t="shared" ca="1" si="73"/>
        <v>안 지정 캐릭터 PP 영웅등급</v>
      </c>
      <c r="N227">
        <f t="shared" ca="1" si="74"/>
        <v>26197</v>
      </c>
      <c r="O227">
        <f t="shared" ca="1" si="75"/>
        <v>6</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1800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uph</v>
      </c>
      <c r="AB227" t="s">
        <v>91</v>
      </c>
      <c r="AC227">
        <v>98421</v>
      </c>
      <c r="AD227">
        <v>14</v>
      </c>
      <c r="AE227" t="s">
        <v>453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0.68462997564009331</v>
      </c>
      <c r="E228">
        <f t="shared" ca="1" si="84"/>
        <v>0.78838584188536098</v>
      </c>
      <c r="F228">
        <f t="shared" ca="1" si="84"/>
        <v>0.72646839721270595</v>
      </c>
      <c r="G228">
        <f t="shared" ca="1" si="84"/>
        <v>0.82260853779579435</v>
      </c>
      <c r="H228">
        <f t="shared" ca="1" si="84"/>
        <v>5.2581481812904785E-2</v>
      </c>
      <c r="I228">
        <f t="shared" ca="1" si="84"/>
        <v>0.54510281830960605</v>
      </c>
      <c r="M228" t="str">
        <f t="shared" ca="1" si="73"/>
        <v>지정 장비</v>
      </c>
      <c r="N228" t="str">
        <f t="shared" ca="1" si="74"/>
        <v>Equip7102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204</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0.57939747796153496</v>
      </c>
      <c r="E229">
        <f t="shared" ca="1" si="84"/>
        <v>0.85719831567729798</v>
      </c>
      <c r="F229">
        <f t="shared" ca="1" si="84"/>
        <v>0.82075222783598767</v>
      </c>
      <c r="G229">
        <f t="shared" ca="1" si="84"/>
        <v>0.58977139868149464</v>
      </c>
      <c r="H229">
        <f t="shared" ca="1" si="84"/>
        <v>0.6657498431233605</v>
      </c>
      <c r="I229">
        <f t="shared" ca="1" si="84"/>
        <v>0.8259335631897804</v>
      </c>
      <c r="M229" t="str">
        <f t="shared" ca="1" si="73"/>
        <v>지정 장비</v>
      </c>
      <c r="N229" t="str">
        <f t="shared" ca="1" si="74"/>
        <v>Equip8201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29800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0.87708505464185127</v>
      </c>
      <c r="E230">
        <f t="shared" ca="1" si="84"/>
        <v>0.22429855600793502</v>
      </c>
      <c r="F230">
        <f t="shared" ca="1" si="84"/>
        <v>0.25554717675806249</v>
      </c>
      <c r="G230">
        <f t="shared" ca="1" si="84"/>
        <v>6.0290780438622016E-2</v>
      </c>
      <c r="H230">
        <f t="shared" ca="1" si="84"/>
        <v>0.31670980159634599</v>
      </c>
      <c r="I230">
        <f t="shared" ca="1" si="84"/>
        <v>0.82392061871289035</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437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0.60012991672475213</v>
      </c>
      <c r="E231">
        <f t="shared" ca="1" si="84"/>
        <v>6.4249302607705339E-2</v>
      </c>
      <c r="F231">
        <f t="shared" ca="1" si="84"/>
        <v>0.29796865651765303</v>
      </c>
      <c r="G231">
        <f t="shared" ca="1" si="84"/>
        <v>0.52931968642439342</v>
      </c>
      <c r="H231">
        <f t="shared" ca="1" si="84"/>
        <v>4.2045516515881731E-3</v>
      </c>
      <c r="I231">
        <f t="shared" ca="1" si="84"/>
        <v>0.98201748978581294</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0.90013445040131224</v>
      </c>
      <c r="E232">
        <f t="shared" ca="1" si="85"/>
        <v>0.78043120318614778</v>
      </c>
      <c r="F232">
        <f t="shared" ca="1" si="85"/>
        <v>0.9854017940095775</v>
      </c>
      <c r="G232">
        <f t="shared" ca="1" si="85"/>
        <v>0.76875390137395949</v>
      </c>
      <c r="H232">
        <f t="shared" ca="1" si="85"/>
        <v>0.55377614001009057</v>
      </c>
      <c r="I232">
        <f t="shared" ca="1" si="85"/>
        <v>0.497358870885654</v>
      </c>
      <c r="M232" t="str">
        <f t="shared" ca="1" si="73"/>
        <v>캐릭터 상자 일반등급</v>
      </c>
      <c r="N232" t="str">
        <f t="shared" ca="1" si="74"/>
        <v>삭제</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upn</v>
      </c>
      <c r="AB232" t="s">
        <v>92</v>
      </c>
      <c r="AC232">
        <v>11471</v>
      </c>
      <c r="AD232">
        <v>12</v>
      </c>
      <c r="AE232" t="s">
        <v>453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7.5643578458719829E-2</v>
      </c>
      <c r="E233">
        <f t="shared" ca="1" si="85"/>
        <v>0.42957485090442304</v>
      </c>
      <c r="F233">
        <f t="shared" ca="1" si="85"/>
        <v>0.60665230305876028</v>
      </c>
      <c r="G233">
        <f t="shared" ca="1" si="85"/>
        <v>0.36264165901046208</v>
      </c>
      <c r="H233">
        <f t="shared" ca="1" si="85"/>
        <v>3.2780166200589766E-2</v>
      </c>
      <c r="I233">
        <f t="shared" ca="1" si="85"/>
        <v>0.6748587317652841</v>
      </c>
      <c r="M233" t="str">
        <f t="shared" ca="1" si="73"/>
        <v>지정 장비</v>
      </c>
      <c r="N233" t="str">
        <f t="shared" ca="1" si="74"/>
        <v>Equip3302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12</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449</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0.91635670877899145</v>
      </c>
      <c r="E234">
        <f t="shared" ca="1" si="85"/>
        <v>0.38003611758874578</v>
      </c>
      <c r="F234">
        <f t="shared" ca="1" si="85"/>
        <v>0.6679307900627055</v>
      </c>
      <c r="G234">
        <f t="shared" ca="1" si="85"/>
        <v>0.84254068362239376</v>
      </c>
      <c r="H234">
        <f t="shared" ca="1" si="85"/>
        <v>0.12436864812284265</v>
      </c>
      <c r="I234">
        <f t="shared" ca="1" si="85"/>
        <v>0.8878734990447319</v>
      </c>
      <c r="M234" t="str">
        <f t="shared" ca="1" si="73"/>
        <v>안 지정 캐릭터 PP 영웅등급</v>
      </c>
      <c r="N234">
        <f t="shared" ca="1" si="74"/>
        <v>38003</v>
      </c>
      <c r="O234">
        <f t="shared" ca="1" si="75"/>
        <v>7</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2100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0.13095430692629362</v>
      </c>
      <c r="E235">
        <f t="shared" ca="1" si="85"/>
        <v>0.44208240500324403</v>
      </c>
      <c r="F235">
        <f t="shared" ca="1" si="85"/>
        <v>0.43207812643922083</v>
      </c>
      <c r="G235">
        <f t="shared" ca="1" si="85"/>
        <v>0.90448014830022483</v>
      </c>
      <c r="H235">
        <f t="shared" ca="1" si="85"/>
        <v>0.5042382438897558</v>
      </c>
      <c r="I235">
        <f t="shared" ca="1" si="85"/>
        <v>0.34559366003340419</v>
      </c>
      <c r="M235" t="str">
        <f t="shared" ca="1" si="73"/>
        <v>안 지정 캐릭터 PP 영웅등급</v>
      </c>
      <c r="N235">
        <f t="shared" ca="1" si="74"/>
        <v>44208</v>
      </c>
      <c r="O235">
        <f t="shared" ca="1" si="75"/>
        <v>8</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2400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448</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0.37632873748970364</v>
      </c>
      <c r="E236">
        <f t="shared" ca="1" si="85"/>
        <v>0.3003549210742722</v>
      </c>
      <c r="F236">
        <f t="shared" ca="1" si="85"/>
        <v>0.8521411254338086</v>
      </c>
      <c r="G236">
        <f t="shared" ca="1" si="85"/>
        <v>0.2202567712626512</v>
      </c>
      <c r="H236">
        <f t="shared" ca="1" si="85"/>
        <v>0.91475093319054579</v>
      </c>
      <c r="I236">
        <f t="shared" ca="1" si="85"/>
        <v>0.96996839368102516</v>
      </c>
      <c r="M236" t="str">
        <f t="shared" ca="1" si="73"/>
        <v>안 지정 캐릭터 PP 일반등급</v>
      </c>
      <c r="N236">
        <f t="shared" ca="1" si="74"/>
        <v>30035</v>
      </c>
      <c r="O236">
        <f t="shared" ca="1" si="75"/>
        <v>6</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1800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451</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0.28883111321696586</v>
      </c>
      <c r="E237">
        <f t="shared" ca="1" si="85"/>
        <v>0.20558415903744198</v>
      </c>
      <c r="F237">
        <f t="shared" ca="1" si="85"/>
        <v>0.20418532292474023</v>
      </c>
      <c r="G237">
        <f t="shared" ca="1" si="85"/>
        <v>0.85683028715428078</v>
      </c>
      <c r="H237">
        <f t="shared" ca="1" si="85"/>
        <v>9.697027662982427E-2</v>
      </c>
      <c r="I237">
        <f t="shared" ca="1" si="85"/>
        <v>0.10149658181158872</v>
      </c>
      <c r="M237" t="str">
        <f t="shared" ca="1" si="73"/>
        <v>지정 장비</v>
      </c>
      <c r="N237" t="str">
        <f t="shared" ca="1" si="74"/>
        <v>Equip1301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7100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450</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0.56062541748036943</v>
      </c>
      <c r="E238">
        <f t="shared" ca="1" si="85"/>
        <v>0.23810593631825172</v>
      </c>
      <c r="F238">
        <f t="shared" ca="1" si="85"/>
        <v>0.46495400200594506</v>
      </c>
      <c r="G238">
        <f t="shared" ca="1" si="85"/>
        <v>0.51995358728549734</v>
      </c>
      <c r="H238">
        <f t="shared" ca="1" si="85"/>
        <v>0.85027131530446787</v>
      </c>
      <c r="I238">
        <f t="shared" ca="1" si="85"/>
        <v>4.2611023950027138E-2</v>
      </c>
      <c r="M238" t="str">
        <f t="shared" ca="1" si="73"/>
        <v>지정 장비</v>
      </c>
      <c r="N238" t="str">
        <f t="shared" ca="1" si="74"/>
        <v>Equip3001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600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0.99502336708801131</v>
      </c>
      <c r="E239">
        <f t="shared" ca="1" si="85"/>
        <v>0.3099670516650066</v>
      </c>
      <c r="F239">
        <f t="shared" ca="1" si="85"/>
        <v>0.16920558344715608</v>
      </c>
      <c r="G239">
        <f t="shared" ca="1" si="85"/>
        <v>0.83127837813510008</v>
      </c>
      <c r="H239">
        <f t="shared" ca="1" si="85"/>
        <v>0.35932312276500455</v>
      </c>
      <c r="I239">
        <f t="shared" ca="1" si="85"/>
        <v>0.42677302741750001</v>
      </c>
      <c r="M239" t="str">
        <f t="shared" ca="1" si="73"/>
        <v>지정 장비</v>
      </c>
      <c r="N239" t="str">
        <f t="shared" ca="1" si="74"/>
        <v>Equip3202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2900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457</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0.47640039636426768</v>
      </c>
      <c r="E240">
        <f t="shared" ca="1" si="85"/>
        <v>0.54409282161654804</v>
      </c>
      <c r="F240">
        <f t="shared" ca="1" si="85"/>
        <v>5.9645080075627632E-3</v>
      </c>
      <c r="G240">
        <f t="shared" ca="1" si="85"/>
        <v>0.76925718300353363</v>
      </c>
      <c r="H240">
        <f t="shared" ca="1" si="85"/>
        <v>0.96052600088945472</v>
      </c>
      <c r="I240">
        <f t="shared" ca="1" si="85"/>
        <v>0.46461005023353741</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441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0.45856180964672</v>
      </c>
      <c r="E241">
        <f t="shared" ca="1" si="85"/>
        <v>0.42375177670632036</v>
      </c>
      <c r="F241">
        <f t="shared" ca="1" si="85"/>
        <v>0.48235552188653175</v>
      </c>
      <c r="G241">
        <f t="shared" ca="1" si="85"/>
        <v>0.10990079716726719</v>
      </c>
      <c r="H241">
        <f t="shared" ca="1" si="85"/>
        <v>0.51264921165881217</v>
      </c>
      <c r="I241">
        <f t="shared" ca="1" si="85"/>
        <v>0.53207555606020651</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0.71405134359462341</v>
      </c>
      <c r="E242">
        <f t="shared" ca="1" si="86"/>
        <v>0.50877942528134268</v>
      </c>
      <c r="F242">
        <f t="shared" ca="1" si="86"/>
        <v>0.25709688525510577</v>
      </c>
      <c r="G242">
        <f t="shared" ca="1" si="86"/>
        <v>3.4289247234427944E-2</v>
      </c>
      <c r="H242">
        <f t="shared" ca="1" si="86"/>
        <v>0.82876787811325636</v>
      </c>
      <c r="I242">
        <f t="shared" ca="1" si="86"/>
        <v>0.11442437968713337</v>
      </c>
      <c r="M242" t="str">
        <f t="shared" ca="1" si="73"/>
        <v>지정 장비</v>
      </c>
      <c r="N242" t="str">
        <f t="shared" ca="1" si="74"/>
        <v>Equip4201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0.96268462499966534</v>
      </c>
      <c r="E243">
        <f t="shared" ca="1" si="86"/>
        <v>0.67856689171034501</v>
      </c>
      <c r="F243">
        <f t="shared" ca="1" si="86"/>
        <v>0.50256407488322041</v>
      </c>
      <c r="G243">
        <f t="shared" ca="1" si="86"/>
        <v>0.87007124395351276</v>
      </c>
      <c r="H243">
        <f t="shared" ca="1" si="86"/>
        <v>0.69145704473543435</v>
      </c>
      <c r="I243">
        <f t="shared" ca="1" si="86"/>
        <v>0.97427456914058852</v>
      </c>
      <c r="M243" t="str">
        <f t="shared" ca="1" si="73"/>
        <v>지정 장비</v>
      </c>
      <c r="N243" t="str">
        <f t="shared" ca="1" si="74"/>
        <v>Equip6001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2300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461</v>
      </c>
      <c r="AD243">
        <v>1</v>
      </c>
      <c r="AE243" t="s">
        <v>453</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0.47260046514523957</v>
      </c>
      <c r="E244">
        <f t="shared" ca="1" si="86"/>
        <v>0.47690035003781273</v>
      </c>
      <c r="F244">
        <f t="shared" ca="1" si="86"/>
        <v>0.21439057090983427</v>
      </c>
      <c r="G244">
        <f t="shared" ca="1" si="86"/>
        <v>0.779039702151896</v>
      </c>
      <c r="H244">
        <f t="shared" ca="1" si="86"/>
        <v>0.82077996446512891</v>
      </c>
      <c r="I244">
        <f t="shared" ca="1" si="86"/>
        <v>0.86071591457563412</v>
      </c>
      <c r="M244" t="str">
        <f t="shared" ca="1" si="73"/>
        <v>안 지정 캐릭터 PP 영웅등급</v>
      </c>
      <c r="N244">
        <f t="shared" ca="1" si="74"/>
        <v>47690</v>
      </c>
      <c r="O244">
        <f t="shared" ca="1" si="75"/>
        <v>8</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2400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446</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0.95298515710760934</v>
      </c>
      <c r="E245">
        <f t="shared" ca="1" si="86"/>
        <v>0.97012699919616885</v>
      </c>
      <c r="F245">
        <f t="shared" ca="1" si="86"/>
        <v>0.28157924704212856</v>
      </c>
      <c r="G245">
        <f t="shared" ca="1" si="86"/>
        <v>0.46142273663473121</v>
      </c>
      <c r="H245">
        <f t="shared" ca="1" si="86"/>
        <v>1.0928210580065212E-2</v>
      </c>
      <c r="I245">
        <f t="shared" ca="1" si="86"/>
        <v>0.50601519702336406</v>
      </c>
      <c r="M245" t="str">
        <f t="shared" ca="1" si="73"/>
        <v>안 지정 캐릭터 PP 일반등급</v>
      </c>
      <c r="N245">
        <f t="shared" ca="1" si="74"/>
        <v>97012</v>
      </c>
      <c r="O245">
        <f t="shared" ca="1" si="75"/>
        <v>14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4200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0.47347726898078402</v>
      </c>
      <c r="E246">
        <f t="shared" ca="1" si="86"/>
        <v>0.8398180864282806</v>
      </c>
      <c r="F246">
        <f t="shared" ca="1" si="86"/>
        <v>0.91472472987776909</v>
      </c>
      <c r="G246">
        <f t="shared" ca="1" si="86"/>
        <v>1.1618718501904102E-2</v>
      </c>
      <c r="H246">
        <f t="shared" ca="1" si="86"/>
        <v>0.43404071936434629</v>
      </c>
      <c r="I246">
        <f t="shared" ca="1" si="86"/>
        <v>0.13537497958554057</v>
      </c>
      <c r="M246" t="str">
        <f t="shared" ca="1" si="73"/>
        <v>안 지정 캐릭터 PP 일반등급</v>
      </c>
      <c r="N246">
        <f t="shared" ca="1" si="74"/>
        <v>83981</v>
      </c>
      <c r="O246">
        <f t="shared" ca="1" si="75"/>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453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0.75600869222154077</v>
      </c>
      <c r="E247">
        <f t="shared" ca="1" si="86"/>
        <v>0.69954979399120709</v>
      </c>
      <c r="F247">
        <f t="shared" ca="1" si="86"/>
        <v>0.91545086415288435</v>
      </c>
      <c r="G247">
        <f t="shared" ca="1" si="86"/>
        <v>0.13307222601343704</v>
      </c>
      <c r="H247">
        <f t="shared" ca="1" si="86"/>
        <v>0.16297711160963901</v>
      </c>
      <c r="I247">
        <f t="shared" ca="1" si="86"/>
        <v>4.8001889521817942E-2</v>
      </c>
      <c r="M247" t="str">
        <f t="shared" ca="1" si="73"/>
        <v>안 지정 캐릭터 PP 일반등급</v>
      </c>
      <c r="N247">
        <f t="shared" ca="1" si="74"/>
        <v>69954</v>
      </c>
      <c r="O247">
        <f t="shared" ca="1" si="75"/>
        <v>11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3300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fe</v>
      </c>
      <c r="AB247" t="s">
        <v>82</v>
      </c>
      <c r="AC247" t="s">
        <v>447</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0.78286311622293758</v>
      </c>
      <c r="E248">
        <f t="shared" ca="1" si="86"/>
        <v>0.51219664075760118</v>
      </c>
      <c r="F248">
        <f t="shared" ca="1" si="86"/>
        <v>0.73864846837288023</v>
      </c>
      <c r="G248">
        <f t="shared" ca="1" si="86"/>
        <v>0.47894503820318046</v>
      </c>
      <c r="H248">
        <f t="shared" ca="1" si="86"/>
        <v>0.37679113217304327</v>
      </c>
      <c r="I248">
        <f t="shared" ca="1" si="86"/>
        <v>0.67607794728547144</v>
      </c>
      <c r="M248" t="str">
        <f t="shared" ca="1" si="73"/>
        <v>지정 장비</v>
      </c>
      <c r="N248" t="str">
        <f t="shared" ca="1" si="74"/>
        <v>Equip6002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0.75470529775466866</v>
      </c>
      <c r="E249">
        <f t="shared" ca="1" si="86"/>
        <v>0.26101015250173376</v>
      </c>
      <c r="F249">
        <f t="shared" ca="1" si="86"/>
        <v>0.24265111859797195</v>
      </c>
      <c r="G249">
        <f t="shared" ca="1" si="86"/>
        <v>0.29240792626322409</v>
      </c>
      <c r="H249">
        <f t="shared" ca="1" si="86"/>
        <v>0.96608052557361068</v>
      </c>
      <c r="I249">
        <f t="shared" ca="1" si="86"/>
        <v>0.24933729620058875</v>
      </c>
      <c r="M249" t="str">
        <f t="shared" ca="1" si="73"/>
        <v>지정 장비</v>
      </c>
      <c r="N249" t="str">
        <f t="shared" ca="1" si="74"/>
        <v>Equip3001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600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uph</v>
      </c>
      <c r="AB249" t="s">
        <v>91</v>
      </c>
      <c r="AC249">
        <v>31175</v>
      </c>
      <c r="AD249">
        <v>10</v>
      </c>
      <c r="AE249" t="s">
        <v>453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0.61029049866578722</v>
      </c>
      <c r="E250">
        <f t="shared" ca="1" si="86"/>
        <v>0.90130285682091915</v>
      </c>
      <c r="F250">
        <f t="shared" ca="1" si="86"/>
        <v>0.37825416264275613</v>
      </c>
      <c r="G250">
        <f t="shared" ca="1" si="86"/>
        <v>1.4969190376016739E-2</v>
      </c>
      <c r="H250">
        <f t="shared" ca="1" si="86"/>
        <v>0.31526213801021041</v>
      </c>
      <c r="I250">
        <f t="shared" ca="1" si="86"/>
        <v>0.66242065017379848</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440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0.91687553380807352</v>
      </c>
      <c r="E251">
        <f t="shared" ca="1" si="86"/>
        <v>0.45734626884877616</v>
      </c>
      <c r="F251">
        <f t="shared" ca="1" si="86"/>
        <v>3.7321356472994616E-3</v>
      </c>
      <c r="G251">
        <f t="shared" ca="1" si="86"/>
        <v>0.79037324808871567</v>
      </c>
      <c r="H251">
        <f t="shared" ca="1" si="86"/>
        <v>0.60362783281738375</v>
      </c>
      <c r="I251">
        <f t="shared" ca="1" si="86"/>
        <v>0.36433759215075101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0.96131386129826057</v>
      </c>
      <c r="E252">
        <f t="shared" ca="1" si="87"/>
        <v>0.7364537660719549</v>
      </c>
      <c r="F252">
        <f t="shared" ca="1" si="87"/>
        <v>0.6013455161764818</v>
      </c>
      <c r="G252">
        <f t="shared" ca="1" si="87"/>
        <v>2.3021637566048359E-2</v>
      </c>
      <c r="H252">
        <f t="shared" ca="1" si="87"/>
        <v>0.61226610390979785</v>
      </c>
      <c r="I252">
        <f t="shared" ca="1" si="87"/>
        <v>0.39569184344444397</v>
      </c>
      <c r="M252" t="str">
        <f t="shared" ca="1" si="73"/>
        <v>캐릭터 상자 영웅등급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149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452</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0.57689126619992259</v>
      </c>
      <c r="E253">
        <f t="shared" ca="1" si="87"/>
        <v>0.40968087034964862</v>
      </c>
      <c r="F253">
        <f t="shared" ca="1" si="87"/>
        <v>0.15430085453626763</v>
      </c>
      <c r="G253">
        <f t="shared" ca="1" si="87"/>
        <v>0.64995516620800331</v>
      </c>
      <c r="H253">
        <f t="shared" ca="1" si="87"/>
        <v>0.52159629725210854</v>
      </c>
      <c r="I253">
        <f t="shared" ca="1" si="87"/>
        <v>0.65937914968046107</v>
      </c>
      <c r="M253" t="str">
        <f t="shared" ca="1" si="73"/>
        <v>지정 장비</v>
      </c>
      <c r="N253" t="str">
        <f t="shared" ca="1" si="74"/>
        <v>Equip3202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3200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0.20702676357732119</v>
      </c>
      <c r="E254">
        <f t="shared" ca="1" si="87"/>
        <v>0.54473730496575468</v>
      </c>
      <c r="F254">
        <f t="shared" ca="1" si="87"/>
        <v>0.48223624805492593</v>
      </c>
      <c r="G254">
        <f t="shared" ca="1" si="87"/>
        <v>0.91895825416892629</v>
      </c>
      <c r="H254">
        <f t="shared" ca="1" si="87"/>
        <v>0.88070373016178138</v>
      </c>
      <c r="I254">
        <f t="shared" ca="1" si="87"/>
        <v>4.1132098698722919E-3</v>
      </c>
      <c r="M254" t="str">
        <f t="shared" ca="1" si="73"/>
        <v>안 지정 캐릭터 PP 영웅등급</v>
      </c>
      <c r="N254">
        <f t="shared" ca="1" si="74"/>
        <v>54473</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0.80480475067511903</v>
      </c>
      <c r="E255">
        <f t="shared" ca="1" si="87"/>
        <v>0.66104049941321541</v>
      </c>
      <c r="F255">
        <f t="shared" ca="1" si="87"/>
        <v>0.56660757304217479</v>
      </c>
      <c r="G255">
        <f t="shared" ca="1" si="87"/>
        <v>8.1797807025400959E-2</v>
      </c>
      <c r="H255">
        <f t="shared" ca="1" si="87"/>
        <v>0.20959323634337312</v>
      </c>
      <c r="I255">
        <f t="shared" ca="1" si="87"/>
        <v>0.9009490386107375</v>
      </c>
      <c r="M255" t="str">
        <f t="shared" ca="1" si="73"/>
        <v>안 지정 캐릭터 PP 일반등급</v>
      </c>
      <c r="N255">
        <f t="shared" ca="1" si="74"/>
        <v>66104</v>
      </c>
      <c r="O255">
        <f t="shared" ca="1" si="75"/>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243</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0.88961999173208195</v>
      </c>
      <c r="E256">
        <f t="shared" ca="1" si="87"/>
        <v>0.98306940754592498</v>
      </c>
      <c r="F256">
        <f t="shared" ca="1" si="87"/>
        <v>0.33111977568420081</v>
      </c>
      <c r="G256">
        <f t="shared" ca="1" si="87"/>
        <v>8.0781590502265299E-2</v>
      </c>
      <c r="H256">
        <f t="shared" ca="1" si="87"/>
        <v>0.17287294161900479</v>
      </c>
      <c r="I256">
        <f t="shared" ca="1" si="87"/>
        <v>0.33252655115464658</v>
      </c>
      <c r="M256" t="str">
        <f t="shared" ca="1" si="73"/>
        <v>안 지정 캐릭터 PP 일반등급</v>
      </c>
      <c r="N256">
        <f t="shared" ca="1" si="74"/>
        <v>98306</v>
      </c>
      <c r="O256">
        <f t="shared" ca="1" si="75"/>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186</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5.9285035348070947E-2</v>
      </c>
      <c r="E257">
        <f t="shared" ca="1" si="87"/>
        <v>0.6895902221154091</v>
      </c>
      <c r="F257">
        <f t="shared" ca="1" si="87"/>
        <v>0.68401199442846816</v>
      </c>
      <c r="G257">
        <f t="shared" ca="1" si="87"/>
        <v>0.19281216814337543</v>
      </c>
      <c r="H257">
        <f t="shared" ca="1" si="87"/>
        <v>0.55695916779832233</v>
      </c>
      <c r="I257">
        <f t="shared" ca="1" si="87"/>
        <v>0.1015761095988148</v>
      </c>
      <c r="M257" t="str">
        <f t="shared" ca="1" si="73"/>
        <v>지정 장비</v>
      </c>
      <c r="N257" t="str">
        <f t="shared" ca="1" si="74"/>
        <v>Equip6002</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fe</v>
      </c>
      <c r="AB257" t="s">
        <v>82</v>
      </c>
      <c r="AC257" t="s">
        <v>459</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0.69312782175590182</v>
      </c>
      <c r="E258">
        <f t="shared" ca="1" si="87"/>
        <v>0.10418753719070462</v>
      </c>
      <c r="F258">
        <f t="shared" ca="1" si="87"/>
        <v>0.40745522165288417</v>
      </c>
      <c r="G258">
        <f t="shared" ca="1" si="87"/>
        <v>9.8095227695619513E-2</v>
      </c>
      <c r="H258">
        <f t="shared" ca="1" si="87"/>
        <v>0.91175777023442606</v>
      </c>
      <c r="I258">
        <f t="shared" ca="1" si="87"/>
        <v>6.4771122538848758E-2</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Equip1101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1000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0.23492620664971375</v>
      </c>
      <c r="E259">
        <f t="shared" ca="1" si="87"/>
        <v>2.5205173361601885E-2</v>
      </c>
      <c r="F259">
        <f t="shared" ca="1" si="87"/>
        <v>0.13672537996461476</v>
      </c>
      <c r="G259">
        <f t="shared" ca="1" si="87"/>
        <v>0.32397766486278035</v>
      </c>
      <c r="H259">
        <f t="shared" ca="1" si="87"/>
        <v>0.41523185794219775</v>
      </c>
      <c r="I259">
        <f t="shared" ca="1" si="87"/>
        <v>0.15066766101474782</v>
      </c>
      <c r="M259" t="str">
        <f t="shared" ca="1" si="89"/>
        <v>지정 장비</v>
      </c>
      <c r="N259" t="str">
        <f t="shared" ca="1" si="90"/>
        <v>Equip0101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1000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458</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0.68174103239182715</v>
      </c>
      <c r="E260">
        <f t="shared" ca="1" si="87"/>
        <v>0.28563957895218239</v>
      </c>
      <c r="F260">
        <f t="shared" ca="1" si="87"/>
        <v>0.49499714655017091</v>
      </c>
      <c r="G260">
        <f t="shared" ca="1" si="87"/>
        <v>6.1209531414321505E-2</v>
      </c>
      <c r="H260">
        <f t="shared" ca="1" si="87"/>
        <v>0.70466688533741662</v>
      </c>
      <c r="I260">
        <f t="shared" ca="1" si="87"/>
        <v>0.28523091502200193</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439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0.93737450542364553</v>
      </c>
      <c r="E261">
        <f t="shared" ca="1" si="87"/>
        <v>0.95992231650467741</v>
      </c>
      <c r="F261">
        <f t="shared" ca="1" si="87"/>
        <v>0.88620060949485635</v>
      </c>
      <c r="G261">
        <f t="shared" ca="1" si="87"/>
        <v>0.22190960165015783</v>
      </c>
      <c r="H261">
        <f t="shared" ca="1" si="87"/>
        <v>0.1771289398569208</v>
      </c>
      <c r="I261">
        <f t="shared" ca="1" si="87"/>
        <v>6.4787084561617636E-2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0.43889713150687115</v>
      </c>
      <c r="E262">
        <f t="shared" ca="1" si="98"/>
        <v>0.72875899221267459</v>
      </c>
      <c r="F262">
        <f t="shared" ca="1" si="98"/>
        <v>0.85672506938440485</v>
      </c>
      <c r="G262">
        <f t="shared" ca="1" si="98"/>
        <v>0.64845604782757271</v>
      </c>
      <c r="H262">
        <f t="shared" ca="1" si="98"/>
        <v>6.937314845971676E-2</v>
      </c>
      <c r="I262">
        <f t="shared" ca="1" si="98"/>
        <v>0.74899733804091562</v>
      </c>
      <c r="M262" t="str">
        <f t="shared" ca="1" si="89"/>
        <v>지정 장비</v>
      </c>
      <c r="N262" t="str">
        <f t="shared" ca="1" si="90"/>
        <v>Equip6201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9700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0.91645669115225559</v>
      </c>
      <c r="E263">
        <f t="shared" ca="1" si="98"/>
        <v>0.1551731167545759</v>
      </c>
      <c r="F263">
        <f t="shared" ca="1" si="98"/>
        <v>0.20497387466014749</v>
      </c>
      <c r="G263">
        <f t="shared" ca="1" si="98"/>
        <v>0.62712398374774025</v>
      </c>
      <c r="H263">
        <f t="shared" ca="1" si="98"/>
        <v>0.97203314834059051</v>
      </c>
      <c r="I263">
        <f t="shared" ca="1" si="98"/>
        <v>0.19324529764844312</v>
      </c>
      <c r="M263" t="str">
        <f t="shared" ca="1" si="89"/>
        <v>지정 장비</v>
      </c>
      <c r="N263" t="str">
        <f t="shared" ca="1" si="90"/>
        <v>Equip1102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v>
      </c>
      <c r="AN263" t="str">
        <f t="shared" ca="1" si="97"/>
        <v>{"dy":27,"sl":1,"tp":"fe","vl":"Equip2102","cn":1,"pt":"GO","pr":1400}</v>
      </c>
    </row>
    <row r="264" spans="1:40">
      <c r="A264">
        <v>27</v>
      </c>
      <c r="B264">
        <v>2</v>
      </c>
      <c r="C264">
        <f t="shared" si="88"/>
        <v>0</v>
      </c>
      <c r="D264">
        <f t="shared" ca="1" si="98"/>
        <v>2.452442164300328E-2</v>
      </c>
      <c r="E264">
        <f t="shared" ca="1" si="98"/>
        <v>0.46513834469086912</v>
      </c>
      <c r="F264">
        <f t="shared" ca="1" si="98"/>
        <v>0.46071189711731875</v>
      </c>
      <c r="G264">
        <f t="shared" ca="1" si="98"/>
        <v>0.48629940827419327</v>
      </c>
      <c r="H264">
        <f t="shared" ca="1" si="98"/>
        <v>0.22500494977060126</v>
      </c>
      <c r="I264">
        <f t="shared" ca="1" si="98"/>
        <v>0.69047598769931007</v>
      </c>
      <c r="M264" t="str">
        <f t="shared" ca="1" si="89"/>
        <v>안 지정 캐릭터 PP 영웅등급</v>
      </c>
      <c r="N264">
        <f t="shared" ca="1" si="90"/>
        <v>46513</v>
      </c>
      <c r="O264">
        <f t="shared" ca="1" si="91"/>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0.61596796917786667</v>
      </c>
      <c r="E265">
        <f t="shared" ca="1" si="98"/>
        <v>0.62230555904912399</v>
      </c>
      <c r="F265">
        <f t="shared" ca="1" si="98"/>
        <v>0.47991031514490512</v>
      </c>
      <c r="G265">
        <f t="shared" ca="1" si="98"/>
        <v>0.82757319715124189</v>
      </c>
      <c r="H265">
        <f t="shared" ca="1" si="98"/>
        <v>0.77890674535521465</v>
      </c>
      <c r="I265">
        <f t="shared" ca="1" si="98"/>
        <v>0.71421805081727041</v>
      </c>
      <c r="M265" t="str">
        <f t="shared" ca="1" si="89"/>
        <v>안 지정 캐릭터 PP 일반등급</v>
      </c>
      <c r="N265">
        <f t="shared" ca="1" si="90"/>
        <v>62230</v>
      </c>
      <c r="O265">
        <f t="shared" ca="1" si="91"/>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0.59007728578745611</v>
      </c>
      <c r="E266">
        <f t="shared" ca="1" si="98"/>
        <v>0.22701817283951353</v>
      </c>
      <c r="F266">
        <f t="shared" ca="1" si="98"/>
        <v>0.19072024304047352</v>
      </c>
      <c r="G266">
        <f t="shared" ca="1" si="98"/>
        <v>0.53940130703271261</v>
      </c>
      <c r="H266">
        <f t="shared" ca="1" si="98"/>
        <v>6.3316552130031956E-2</v>
      </c>
      <c r="I266">
        <f t="shared" ca="1" si="98"/>
        <v>0.62495696703003789</v>
      </c>
      <c r="M266" t="str">
        <f t="shared" ca="1" si="89"/>
        <v>안 지정 캐릭터 PP 일반등급</v>
      </c>
      <c r="N266">
        <f t="shared" ca="1" si="90"/>
        <v>22701</v>
      </c>
      <c r="O266">
        <f t="shared" ca="1" si="91"/>
        <v>5</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1500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0.7455743625915261</v>
      </c>
      <c r="E267">
        <f t="shared" ca="1" si="98"/>
        <v>0.83168365034988212</v>
      </c>
      <c r="F267">
        <f t="shared" ca="1" si="98"/>
        <v>0.87392035850156535</v>
      </c>
      <c r="G267">
        <f t="shared" ca="1" si="98"/>
        <v>0.20729770415389015</v>
      </c>
      <c r="H267">
        <f t="shared" ca="1" si="98"/>
        <v>0.8432827369008502</v>
      </c>
      <c r="I267">
        <f t="shared" ca="1" si="98"/>
        <v>0.46744355619245215</v>
      </c>
      <c r="M267" t="str">
        <f t="shared" ca="1" si="89"/>
        <v>안 지정 캐릭터 PP 영웅등급</v>
      </c>
      <c r="N267">
        <f t="shared" ca="1" si="90"/>
        <v>83168</v>
      </c>
      <c r="O267">
        <f t="shared" ca="1" si="91"/>
        <v>12</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3600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0.71996216773066868</v>
      </c>
      <c r="E268">
        <f t="shared" ca="1" si="98"/>
        <v>0.98767322415474834</v>
      </c>
      <c r="F268">
        <f t="shared" ca="1" si="98"/>
        <v>0.55849660934521339</v>
      </c>
      <c r="G268">
        <f t="shared" ca="1" si="98"/>
        <v>0.49444492206242219</v>
      </c>
      <c r="H268">
        <f t="shared" ca="1" si="98"/>
        <v>0.25060961791266856</v>
      </c>
      <c r="I268">
        <f t="shared" ca="1" si="98"/>
        <v>0.73358763938971194</v>
      </c>
      <c r="M268" t="str">
        <f t="shared" ca="1" si="89"/>
        <v>지정 장비</v>
      </c>
      <c r="N268" t="str">
        <f t="shared" ca="1" si="90"/>
        <v>Equip8301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74700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0.94024320468642464</v>
      </c>
      <c r="E269">
        <f t="shared" ca="1" si="98"/>
        <v>0.73906687739725607</v>
      </c>
      <c r="F269">
        <f t="shared" ca="1" si="98"/>
        <v>0.13093593358579547</v>
      </c>
      <c r="G269">
        <f t="shared" ca="1" si="98"/>
        <v>0.51764620065640621</v>
      </c>
      <c r="H269">
        <f t="shared" ca="1" si="98"/>
        <v>0.11868503401274066</v>
      </c>
      <c r="I269">
        <f t="shared" ca="1" si="98"/>
        <v>9.3604319065953678E-2</v>
      </c>
      <c r="M269" t="str">
        <f t="shared" ca="1" si="89"/>
        <v>지정 장비</v>
      </c>
      <c r="N269" t="str">
        <f t="shared" ca="1" si="90"/>
        <v>Equip8002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4600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0.90874169034703878</v>
      </c>
      <c r="E270">
        <f t="shared" ca="1" si="98"/>
        <v>0.36358321908135438</v>
      </c>
      <c r="F270">
        <f t="shared" ca="1" si="98"/>
        <v>0.9891484129722603</v>
      </c>
      <c r="G270">
        <f t="shared" ca="1" si="98"/>
        <v>0.85518576466273477</v>
      </c>
      <c r="H270">
        <f t="shared" ca="1" si="98"/>
        <v>0.53427435381810362</v>
      </c>
      <c r="I270">
        <f t="shared" ca="1" si="98"/>
        <v>0.4045390014834237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0.524722779110116</v>
      </c>
      <c r="E271">
        <f t="shared" ca="1" si="98"/>
        <v>0.1952717134874844</v>
      </c>
      <c r="F271">
        <f t="shared" ca="1" si="98"/>
        <v>0.17302493752609582</v>
      </c>
      <c r="G271">
        <f t="shared" ca="1" si="98"/>
        <v>0.83228686505067029</v>
      </c>
      <c r="H271">
        <f t="shared" ca="1" si="98"/>
        <v>0.61746649160117151</v>
      </c>
      <c r="I271">
        <f t="shared" ca="1" si="98"/>
        <v>0.32045079966760126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8.8636396122661387E-2</v>
      </c>
      <c r="E272">
        <f t="shared" ca="1" si="99"/>
        <v>0.82529526923068242</v>
      </c>
      <c r="F272">
        <f t="shared" ca="1" si="99"/>
        <v>0.52184367212106775</v>
      </c>
      <c r="G272">
        <f t="shared" ca="1" si="99"/>
        <v>0.86886071228421058</v>
      </c>
      <c r="H272">
        <f t="shared" ca="1" si="99"/>
        <v>0.87555334490828529</v>
      </c>
      <c r="I272">
        <f t="shared" ca="1" si="99"/>
        <v>0.3600999974852136</v>
      </c>
      <c r="M272" t="str">
        <f t="shared" ca="1" si="89"/>
        <v>지정 장비</v>
      </c>
      <c r="N272" t="str">
        <f t="shared" ca="1" si="90"/>
        <v>Equip7102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3400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0.13213930865776335</v>
      </c>
      <c r="E273">
        <f t="shared" ca="1" si="99"/>
        <v>0.88609839534266177</v>
      </c>
      <c r="F273">
        <f t="shared" ca="1" si="99"/>
        <v>0.52743663579781752</v>
      </c>
      <c r="G273">
        <f t="shared" ca="1" si="99"/>
        <v>0.64959566930844337</v>
      </c>
      <c r="H273">
        <f t="shared" ca="1" si="99"/>
        <v>0.55790848308512653</v>
      </c>
      <c r="I273">
        <f t="shared" ca="1" si="99"/>
        <v>0.36115536911847035</v>
      </c>
      <c r="M273" t="str">
        <f t="shared" ca="1" si="89"/>
        <v>지정 장비</v>
      </c>
      <c r="N273" t="str">
        <f t="shared" ca="1" si="90"/>
        <v>Equip7302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22300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4.3925037634679032E-2</v>
      </c>
      <c r="E274">
        <f t="shared" ca="1" si="99"/>
        <v>0.26107373208651274</v>
      </c>
      <c r="F274">
        <f t="shared" ca="1" si="99"/>
        <v>0.1588495130684765</v>
      </c>
      <c r="G274">
        <f t="shared" ca="1" si="99"/>
        <v>0.20477432524243266</v>
      </c>
      <c r="H274">
        <f t="shared" ca="1" si="99"/>
        <v>0.63797732966204579</v>
      </c>
      <c r="I274">
        <f t="shared" ca="1" si="99"/>
        <v>0.45392836376061518</v>
      </c>
      <c r="M274" t="str">
        <f t="shared" ca="1" si="89"/>
        <v>안 지정 캐릭터 PP 영웅등급</v>
      </c>
      <c r="N274">
        <f t="shared" ca="1" si="90"/>
        <v>26107</v>
      </c>
      <c r="O274">
        <f t="shared" ca="1" si="91"/>
        <v>6</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1800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0.21989116281926147</v>
      </c>
      <c r="E275">
        <f t="shared" ca="1" si="99"/>
        <v>6.9616804064608351E-2</v>
      </c>
      <c r="F275">
        <f t="shared" ca="1" si="99"/>
        <v>0.81816466757277073</v>
      </c>
      <c r="G275">
        <f t="shared" ca="1" si="99"/>
        <v>0.79628946558808489</v>
      </c>
      <c r="H275">
        <f t="shared" ca="1" si="99"/>
        <v>6.8086498722631172E-2</v>
      </c>
      <c r="I275">
        <f t="shared" ca="1" si="99"/>
        <v>0.69614040327232996</v>
      </c>
      <c r="M275" t="str">
        <f t="shared" ca="1" si="89"/>
        <v>안 지정 캐릭터 PP 영웅등급</v>
      </c>
      <c r="N275">
        <f t="shared" ca="1" si="90"/>
        <v>6961</v>
      </c>
      <c r="O275">
        <f t="shared" ca="1" si="91"/>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0.54787579143677956</v>
      </c>
      <c r="E276">
        <f t="shared" ca="1" si="99"/>
        <v>0.54601151341542498</v>
      </c>
      <c r="F276">
        <f t="shared" ca="1" si="99"/>
        <v>2.3443599782492996E-2</v>
      </c>
      <c r="G276">
        <f t="shared" ca="1" si="99"/>
        <v>0.68251749071732692</v>
      </c>
      <c r="H276">
        <f t="shared" ca="1" si="99"/>
        <v>0.67176455462091245</v>
      </c>
      <c r="I276">
        <f t="shared" ca="1" si="99"/>
        <v>0.24970899648587885</v>
      </c>
      <c r="M276" t="str">
        <f t="shared" ca="1" si="89"/>
        <v>안 지정 캐릭터 PP 일반등급</v>
      </c>
      <c r="N276">
        <f t="shared" ca="1" si="90"/>
        <v>54601</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0.87079116862424855</v>
      </c>
      <c r="E277">
        <f t="shared" ca="1" si="99"/>
        <v>0.42128392463938547</v>
      </c>
      <c r="F277">
        <f t="shared" ca="1" si="99"/>
        <v>0.77609170538443406</v>
      </c>
      <c r="G277">
        <f t="shared" ca="1" si="99"/>
        <v>0.16798066141372014</v>
      </c>
      <c r="H277">
        <f t="shared" ca="1" si="99"/>
        <v>0.23240515502234016</v>
      </c>
      <c r="I277">
        <f t="shared" ca="1" si="99"/>
        <v>0.73290871154620996</v>
      </c>
      <c r="M277" t="str">
        <f t="shared" ca="1" si="89"/>
        <v>안 지정 캐릭터 PP 일반등급</v>
      </c>
      <c r="N277">
        <f t="shared" ca="1" si="90"/>
        <v>42128</v>
      </c>
      <c r="O277">
        <f t="shared" ca="1" si="91"/>
        <v>8</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2400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0.57602050866226151</v>
      </c>
      <c r="E278">
        <f t="shared" ca="1" si="99"/>
        <v>0.32523534846814151</v>
      </c>
      <c r="F278">
        <f t="shared" ca="1" si="99"/>
        <v>0.23353248249315472</v>
      </c>
      <c r="G278">
        <f t="shared" ca="1" si="99"/>
        <v>0.97080844696632396</v>
      </c>
      <c r="H278">
        <f t="shared" ca="1" si="99"/>
        <v>0.55465348174419626</v>
      </c>
      <c r="I278">
        <f t="shared" ca="1" si="99"/>
        <v>0.45550958425230648</v>
      </c>
      <c r="M278" t="str">
        <f t="shared" ca="1" si="89"/>
        <v>지정 장비</v>
      </c>
      <c r="N278" t="str">
        <f t="shared" ca="1" si="90"/>
        <v>Equip4002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700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0.2587332348244854</v>
      </c>
      <c r="E279">
        <f t="shared" ca="1" si="99"/>
        <v>5.9155857450367999E-2</v>
      </c>
      <c r="F279">
        <f t="shared" ca="1" si="99"/>
        <v>0.64880401910105012</v>
      </c>
      <c r="G279">
        <f t="shared" ca="1" si="99"/>
        <v>7.967226657011206E-2</v>
      </c>
      <c r="H279">
        <f t="shared" ca="1" si="99"/>
        <v>0.82732905770190546</v>
      </c>
      <c r="I279">
        <f t="shared" ca="1" si="99"/>
        <v>0.17874237003264759</v>
      </c>
      <c r="M279" t="str">
        <f t="shared" ca="1" si="89"/>
        <v>지정 장비</v>
      </c>
      <c r="N279" t="str">
        <f t="shared" ca="1" si="90"/>
        <v>Equip0202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4</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0.4707128873034202</v>
      </c>
      <c r="E280">
        <f t="shared" ca="1" si="99"/>
        <v>0.32158809609421402</v>
      </c>
      <c r="F280">
        <f t="shared" ca="1" si="99"/>
        <v>0.32340253551999676</v>
      </c>
      <c r="G280">
        <f t="shared" ca="1" si="99"/>
        <v>0.12056862605221108</v>
      </c>
      <c r="H280">
        <f t="shared" ca="1" si="99"/>
        <v>0.22636919637632336</v>
      </c>
      <c r="I280">
        <f t="shared" ca="1" si="99"/>
        <v>0.2626745830411753</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0.59937472535115921</v>
      </c>
      <c r="E281">
        <f t="shared" ca="1" si="99"/>
        <v>0.9014578240375799</v>
      </c>
      <c r="F281">
        <f t="shared" ca="1" si="99"/>
        <v>0.48851185117607565</v>
      </c>
      <c r="G281">
        <f t="shared" ca="1" si="99"/>
        <v>0.57417926523096097</v>
      </c>
      <c r="H281">
        <f t="shared" ca="1" si="99"/>
        <v>0.66824947490346343</v>
      </c>
      <c r="I281">
        <f t="shared" ca="1" si="99"/>
        <v>0.11279530952175976</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0.29083615221658321</v>
      </c>
      <c r="E282">
        <f t="shared" ca="1" si="100"/>
        <v>0.74865647213345565</v>
      </c>
      <c r="F282">
        <f t="shared" ca="1" si="100"/>
        <v>0.50672856509034059</v>
      </c>
      <c r="G282">
        <f t="shared" ca="1" si="100"/>
        <v>0.44346931679275015</v>
      </c>
      <c r="H282">
        <f t="shared" ca="1" si="100"/>
        <v>0.97092481410520348</v>
      </c>
      <c r="I282">
        <f t="shared" ca="1" si="100"/>
        <v>0.33400373419346796</v>
      </c>
      <c r="M282" t="str">
        <f t="shared" ca="1" si="89"/>
        <v>지정 장비</v>
      </c>
      <c r="N282" t="str">
        <f t="shared" ca="1" si="90"/>
        <v>Equip6301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34</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0.49700845208935396</v>
      </c>
      <c r="E283">
        <f t="shared" ca="1" si="100"/>
        <v>0.90733018449132563</v>
      </c>
      <c r="F283">
        <f t="shared" ca="1" si="100"/>
        <v>0.26777875526516193</v>
      </c>
      <c r="G283">
        <f t="shared" ca="1" si="100"/>
        <v>0.86215963256001016</v>
      </c>
      <c r="H283">
        <f t="shared" ca="1" si="100"/>
        <v>0.26467365667535903</v>
      </c>
      <c r="I283">
        <f t="shared" ca="1" si="100"/>
        <v>0.147026017157457</v>
      </c>
      <c r="M283" t="str">
        <f t="shared" ca="1" si="89"/>
        <v>지정 장비</v>
      </c>
      <c r="N283" t="str">
        <f t="shared" ca="1" si="90"/>
        <v>Equip8002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0.79880932699412255</v>
      </c>
      <c r="E284">
        <f t="shared" ca="1" si="100"/>
        <v>0.90388592467958062</v>
      </c>
      <c r="F284">
        <f t="shared" ca="1" si="100"/>
        <v>0.69541911854317762</v>
      </c>
      <c r="G284">
        <f t="shared" ca="1" si="100"/>
        <v>5.7649915985920619E-2</v>
      </c>
      <c r="H284">
        <f t="shared" ca="1" si="100"/>
        <v>0.7174003235571087</v>
      </c>
      <c r="I284">
        <f t="shared" ca="1" si="100"/>
        <v>0.34677807503618896</v>
      </c>
      <c r="M284" t="str">
        <f t="shared" ca="1" si="89"/>
        <v>안 지정 캐릭터 PP 영웅등급</v>
      </c>
      <c r="N284">
        <f t="shared" ca="1" si="90"/>
        <v>90388</v>
      </c>
      <c r="O284">
        <f t="shared" ca="1" si="91"/>
        <v>13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0.44116960189940513</v>
      </c>
      <c r="E285">
        <f t="shared" ca="1" si="100"/>
        <v>0.60714087807465933</v>
      </c>
      <c r="F285">
        <f t="shared" ca="1" si="100"/>
        <v>0.81553203001182828</v>
      </c>
      <c r="G285">
        <f t="shared" ca="1" si="100"/>
        <v>0.18804983416786125</v>
      </c>
      <c r="H285">
        <f t="shared" ca="1" si="100"/>
        <v>0.60680051235926258</v>
      </c>
      <c r="I285">
        <f t="shared" ca="1" si="100"/>
        <v>0.82232276919747305</v>
      </c>
      <c r="M285" t="str">
        <f t="shared" ca="1" si="89"/>
        <v>안 지정 캐릭터 PP 일반등급</v>
      </c>
      <c r="N285">
        <f t="shared" ca="1" si="90"/>
        <v>60714</v>
      </c>
      <c r="O285">
        <f t="shared" ca="1" si="91"/>
        <v>10</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3000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0.9190155294836313</v>
      </c>
      <c r="E286">
        <f t="shared" ca="1" si="100"/>
        <v>0.40386543069589775</v>
      </c>
      <c r="F286">
        <f t="shared" ca="1" si="100"/>
        <v>0.40937148440200122</v>
      </c>
      <c r="G286">
        <f t="shared" ca="1" si="100"/>
        <v>0.30354612542341364</v>
      </c>
      <c r="H286">
        <f t="shared" ca="1" si="100"/>
        <v>0.49122490325616475</v>
      </c>
      <c r="I286">
        <f t="shared" ca="1" si="100"/>
        <v>0.21426604343523903</v>
      </c>
      <c r="M286" t="str">
        <f t="shared" ca="1" si="89"/>
        <v>안 지정 캐릭터 PP 일반등급</v>
      </c>
      <c r="N286">
        <f t="shared" ca="1" si="90"/>
        <v>40386</v>
      </c>
      <c r="O286">
        <f t="shared" ca="1" si="91"/>
        <v>7</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2100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0.96343899869009564</v>
      </c>
      <c r="E287">
        <f t="shared" ca="1" si="100"/>
        <v>0.66994128288193167</v>
      </c>
      <c r="F287">
        <f t="shared" ca="1" si="100"/>
        <v>0.93359107981394351</v>
      </c>
      <c r="G287">
        <f t="shared" ca="1" si="100"/>
        <v>0.19487306446650055</v>
      </c>
      <c r="H287">
        <f t="shared" ca="1" si="100"/>
        <v>0.92941309321243626</v>
      </c>
      <c r="I287">
        <f t="shared" ca="1" si="100"/>
        <v>0.80018469223113886</v>
      </c>
      <c r="M287" t="str">
        <f t="shared" ca="1" si="89"/>
        <v>안 지정 캐릭터 PP 일반등급</v>
      </c>
      <c r="N287">
        <f t="shared" ca="1" si="90"/>
        <v>66994</v>
      </c>
      <c r="O287">
        <f t="shared" ca="1" si="91"/>
        <v>11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3300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0.42606717879262435</v>
      </c>
      <c r="E288">
        <f t="shared" ca="1" si="100"/>
        <v>0.79486784303685809</v>
      </c>
      <c r="F288">
        <f t="shared" ca="1" si="100"/>
        <v>0.53036144850852229</v>
      </c>
      <c r="G288">
        <f t="shared" ca="1" si="100"/>
        <v>9.5226593797392511E-2</v>
      </c>
      <c r="H288">
        <f t="shared" ca="1" si="100"/>
        <v>0.97390237565274118</v>
      </c>
      <c r="I288">
        <f t="shared" ca="1" si="100"/>
        <v>0.5868435163901875</v>
      </c>
      <c r="M288" t="str">
        <f t="shared" ca="1" si="89"/>
        <v>지정 장비</v>
      </c>
      <c r="N288" t="str">
        <f t="shared" ca="1" si="90"/>
        <v>Equip7102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3600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0.99863714449379404</v>
      </c>
      <c r="E289">
        <f t="shared" ca="1" si="100"/>
        <v>0.51189560674581092</v>
      </c>
      <c r="F289">
        <f t="shared" ca="1" si="100"/>
        <v>0.94203099610211549</v>
      </c>
      <c r="G289">
        <f t="shared" ca="1" si="100"/>
        <v>0.37899501125688051</v>
      </c>
      <c r="H289">
        <f t="shared" ca="1" si="100"/>
        <v>0.80402832314866135</v>
      </c>
      <c r="I289">
        <f t="shared" ca="1" si="100"/>
        <v>0.14132226951910021</v>
      </c>
      <c r="M289" t="str">
        <f t="shared" ca="1" si="89"/>
        <v>지정 장비</v>
      </c>
      <c r="N289" t="str">
        <f t="shared" ca="1" si="90"/>
        <v>Equip6001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1700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0.2217874539033815</v>
      </c>
      <c r="E290">
        <f t="shared" ca="1" si="100"/>
        <v>0.1877396709904221</v>
      </c>
      <c r="F290">
        <f t="shared" ca="1" si="100"/>
        <v>0.77884796226956698</v>
      </c>
      <c r="G290">
        <f t="shared" ca="1" si="100"/>
        <v>0.16541845740385075</v>
      </c>
      <c r="H290">
        <f t="shared" ca="1" si="100"/>
        <v>0.2418256440409321</v>
      </c>
      <c r="I290">
        <f t="shared" ca="1" si="100"/>
        <v>0.68507452326165408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0.19648312286425229</v>
      </c>
      <c r="E291">
        <f t="shared" ca="1" si="100"/>
        <v>0.28439187397437726</v>
      </c>
      <c r="F291">
        <f t="shared" ca="1" si="100"/>
        <v>0.48538550465547547</v>
      </c>
      <c r="G291">
        <f t="shared" ca="1" si="100"/>
        <v>0.36663724570238099</v>
      </c>
      <c r="H291">
        <f t="shared" ca="1" si="100"/>
        <v>0.89219652644739389</v>
      </c>
      <c r="I291">
        <f t="shared" ca="1" si="100"/>
        <v>0.93913549656396744</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0.49093793587571211</v>
      </c>
      <c r="E292">
        <f t="shared" ca="1" si="101"/>
        <v>0.98223845101713581</v>
      </c>
      <c r="F292">
        <f t="shared" ca="1" si="101"/>
        <v>0.13111596953264615</v>
      </c>
      <c r="G292">
        <f t="shared" ca="1" si="101"/>
        <v>0.75197769396131853</v>
      </c>
      <c r="H292">
        <f t="shared" ca="1" si="101"/>
        <v>0.64158947020178592</v>
      </c>
      <c r="I292">
        <f t="shared" ca="1" si="101"/>
        <v>0.98904312479819534</v>
      </c>
      <c r="M292" t="str">
        <f t="shared" ca="1" si="89"/>
        <v>지정 장비</v>
      </c>
      <c r="N292" t="str">
        <f t="shared" ca="1" si="90"/>
        <v>Equip8301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74900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0.85195292571249459</v>
      </c>
      <c r="E293">
        <f t="shared" ca="1" si="101"/>
        <v>0.81990924828418454</v>
      </c>
      <c r="F293">
        <f t="shared" ca="1" si="101"/>
        <v>2.5256001460338684E-2</v>
      </c>
      <c r="G293">
        <f t="shared" ca="1" si="101"/>
        <v>0.82323848301892588</v>
      </c>
      <c r="H293">
        <f t="shared" ca="1" si="101"/>
        <v>0.74404841606650796</v>
      </c>
      <c r="I293">
        <f t="shared" ca="1" si="101"/>
        <v>0.38043619286395935</v>
      </c>
      <c r="M293" t="str">
        <f t="shared" ca="1" si="89"/>
        <v>지정 장비</v>
      </c>
      <c r="N293" t="str">
        <f t="shared" ca="1" si="90"/>
        <v>Equip7102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3400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0.38373691856664061</v>
      </c>
      <c r="E294">
        <f t="shared" ca="1" si="101"/>
        <v>0.99607477040104864</v>
      </c>
      <c r="F294">
        <f t="shared" ca="1" si="101"/>
        <v>0.66722008970586377</v>
      </c>
      <c r="G294">
        <f t="shared" ca="1" si="101"/>
        <v>8.0128076743110066E-2</v>
      </c>
      <c r="H294">
        <f t="shared" ca="1" si="101"/>
        <v>0.27397321788010132</v>
      </c>
      <c r="I294">
        <f t="shared" ca="1" si="101"/>
        <v>0.40049459414029032</v>
      </c>
      <c r="M294" t="str">
        <f t="shared" ca="1" si="89"/>
        <v>안 지정 캐릭터 PP 영웅등급</v>
      </c>
      <c r="N294">
        <f t="shared" ca="1" si="90"/>
        <v>99607</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4200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0.34359896701924342</v>
      </c>
      <c r="E295">
        <f t="shared" ca="1" si="101"/>
        <v>0.56315259608125179</v>
      </c>
      <c r="F295">
        <f t="shared" ca="1" si="101"/>
        <v>0.17199809459690885</v>
      </c>
      <c r="G295">
        <f t="shared" ca="1" si="101"/>
        <v>0.72216417487893303</v>
      </c>
      <c r="H295">
        <f t="shared" ca="1" si="101"/>
        <v>0.33161825486419338</v>
      </c>
      <c r="I295">
        <f t="shared" ca="1" si="101"/>
        <v>0.80554129435741384</v>
      </c>
      <c r="M295" t="str">
        <f t="shared" ca="1" si="89"/>
        <v>안 지정 캐릭터 PP 일반등급</v>
      </c>
      <c r="N295">
        <f t="shared" ca="1" si="90"/>
        <v>56315</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2700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0.35622876538609305</v>
      </c>
      <c r="E296">
        <f t="shared" ca="1" si="101"/>
        <v>0.56957060091314216</v>
      </c>
      <c r="F296">
        <f t="shared" ca="1" si="101"/>
        <v>0.80299124324306703</v>
      </c>
      <c r="G296">
        <f t="shared" ca="1" si="101"/>
        <v>0.90426173021066225</v>
      </c>
      <c r="H296">
        <f t="shared" ca="1" si="101"/>
        <v>6.1591761642279308E-2</v>
      </c>
      <c r="I296">
        <f t="shared" ca="1" si="101"/>
        <v>0.7909948478976383</v>
      </c>
      <c r="M296" t="str">
        <f t="shared" ca="1" si="89"/>
        <v>안 지정 캐릭터 PP 일반등급</v>
      </c>
      <c r="N296">
        <f t="shared" ca="1" si="90"/>
        <v>56957</v>
      </c>
      <c r="O296">
        <f t="shared" ca="1" si="91"/>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2700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0.23145946512201954</v>
      </c>
      <c r="E297">
        <f t="shared" ca="1" si="101"/>
        <v>0.86325728317637285</v>
      </c>
      <c r="F297">
        <f t="shared" ca="1" si="101"/>
        <v>0.41411255056151008</v>
      </c>
      <c r="G297">
        <f t="shared" ca="1" si="101"/>
        <v>0.35080093233489862</v>
      </c>
      <c r="H297">
        <f t="shared" ca="1" si="101"/>
        <v>0.60815659656626619</v>
      </c>
      <c r="I297">
        <f t="shared" ca="1" si="101"/>
        <v>0.71497742713038404</v>
      </c>
      <c r="M297" t="str">
        <f t="shared" ca="1" si="89"/>
        <v>지정 장비</v>
      </c>
      <c r="N297" t="str">
        <f t="shared" ca="1" si="90"/>
        <v>Equip7301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22700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0.83884071791396297</v>
      </c>
      <c r="E298">
        <f t="shared" ca="1" si="101"/>
        <v>8.2639364587479003E-3</v>
      </c>
      <c r="F298">
        <f t="shared" ca="1" si="101"/>
        <v>7.7129677483722792E-2</v>
      </c>
      <c r="G298">
        <f t="shared" ca="1" si="101"/>
        <v>0.68400758349836654</v>
      </c>
      <c r="H298">
        <f t="shared" ca="1" si="101"/>
        <v>0.62886094956642546</v>
      </c>
      <c r="I298">
        <f t="shared" ca="1" si="101"/>
        <v>0.47892635900271674</v>
      </c>
      <c r="M298" t="str">
        <f t="shared" ca="1" si="89"/>
        <v>지정 장비</v>
      </c>
      <c r="N298" t="str">
        <f t="shared" ca="1" si="90"/>
        <v>Equip0001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0.44986088237124977</v>
      </c>
      <c r="E299">
        <f t="shared" ca="1" si="101"/>
        <v>8.9745514021874917E-2</v>
      </c>
      <c r="F299">
        <f t="shared" ca="1" si="101"/>
        <v>0.17579074367573078</v>
      </c>
      <c r="G299">
        <f t="shared" ca="1" si="101"/>
        <v>0.16770732506993291</v>
      </c>
      <c r="H299">
        <f t="shared" ca="1" si="101"/>
        <v>0.24169007872864412</v>
      </c>
      <c r="I299">
        <f t="shared" ca="1" si="101"/>
        <v>0.66707336191366373</v>
      </c>
      <c r="M299" t="str">
        <f t="shared" ca="1" si="89"/>
        <v>지정 장비</v>
      </c>
      <c r="N299" t="str">
        <f t="shared" ca="1" si="90"/>
        <v>Equip1001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0.81905013476766575</v>
      </c>
      <c r="E300">
        <f t="shared" ca="1" si="101"/>
        <v>0.73705056514168477</v>
      </c>
      <c r="F300">
        <f t="shared" ca="1" si="101"/>
        <v>0.13698614928675545</v>
      </c>
      <c r="G300">
        <f t="shared" ca="1" si="101"/>
        <v>0.29582969351709898</v>
      </c>
      <c r="H300">
        <f t="shared" ca="1" si="101"/>
        <v>0.33728709553091185</v>
      </c>
      <c r="I300">
        <f t="shared" ca="1" si="101"/>
        <v>0.75093434813300153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4.3232532951140268E-2</v>
      </c>
      <c r="E301">
        <f t="shared" ca="1" si="101"/>
        <v>0.49621822300367591</v>
      </c>
      <c r="F301">
        <f t="shared" ca="1" si="101"/>
        <v>0.32655634765107522</v>
      </c>
      <c r="G301">
        <f t="shared" ca="1" si="101"/>
        <v>0.26401277727076766</v>
      </c>
      <c r="H301">
        <f t="shared" ca="1" si="101"/>
        <v>0.52917010574432199</v>
      </c>
      <c r="I301">
        <f t="shared" ca="1" si="101"/>
        <v>0.9655526886236121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0.36081006917284519</v>
      </c>
      <c r="E302">
        <f t="shared" ca="1" si="102"/>
        <v>0.23270936916814078</v>
      </c>
      <c r="F302">
        <f t="shared" ca="1" si="102"/>
        <v>0.54455121579309751</v>
      </c>
      <c r="G302">
        <f t="shared" ca="1" si="102"/>
        <v>0.14878666101456672</v>
      </c>
      <c r="H302">
        <f t="shared" ca="1" si="102"/>
        <v>0.41009040409109221</v>
      </c>
      <c r="I302">
        <f t="shared" ca="1" si="102"/>
        <v>0.85825419047214713</v>
      </c>
      <c r="M302" t="str">
        <f t="shared" ca="1" si="89"/>
        <v>지정 장비</v>
      </c>
      <c r="N302" t="str">
        <f t="shared" ca="1" si="90"/>
        <v>Equip2001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900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0.36502282756136406</v>
      </c>
      <c r="E303">
        <f t="shared" ca="1" si="102"/>
        <v>0.63798770800619575</v>
      </c>
      <c r="F303">
        <f t="shared" ca="1" si="102"/>
        <v>0.12491262979411655</v>
      </c>
      <c r="G303">
        <f t="shared" ca="1" si="102"/>
        <v>0.45056141759374735</v>
      </c>
      <c r="H303">
        <f t="shared" ca="1" si="102"/>
        <v>0.21905642953231885</v>
      </c>
      <c r="I303">
        <f t="shared" ca="1" si="102"/>
        <v>7.2231579369835264E-2</v>
      </c>
      <c r="M303" t="str">
        <f t="shared" ca="1" si="89"/>
        <v>지정 장비</v>
      </c>
      <c r="N303" t="str">
        <f t="shared" ca="1" si="90"/>
        <v>Equip5301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0.16119120579270019</v>
      </c>
      <c r="E304">
        <f t="shared" ca="1" si="102"/>
        <v>0.37200844718874815</v>
      </c>
      <c r="F304">
        <f t="shared" ca="1" si="102"/>
        <v>0.27843315590962736</v>
      </c>
      <c r="G304">
        <f t="shared" ca="1" si="102"/>
        <v>0.78773841873257355</v>
      </c>
      <c r="H304">
        <f t="shared" ca="1" si="102"/>
        <v>0.92657230669725477</v>
      </c>
      <c r="I304">
        <f t="shared" ca="1" si="102"/>
        <v>0.77359531674740545</v>
      </c>
      <c r="M304" t="str">
        <f t="shared" ca="1" si="89"/>
        <v>안 지정 캐릭터 PP 영웅등급</v>
      </c>
      <c r="N304">
        <f t="shared" ca="1" si="90"/>
        <v>37200</v>
      </c>
      <c r="O304">
        <f t="shared" ca="1" si="91"/>
        <v>7</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0.34811166146630157</v>
      </c>
      <c r="E305">
        <f t="shared" ca="1" si="102"/>
        <v>0.58108582657757668</v>
      </c>
      <c r="F305">
        <f t="shared" ca="1" si="102"/>
        <v>0.65989511146325774</v>
      </c>
      <c r="G305">
        <f t="shared" ca="1" si="102"/>
        <v>0.40141742252917578</v>
      </c>
      <c r="H305">
        <f t="shared" ca="1" si="102"/>
        <v>0.76829504504146984</v>
      </c>
      <c r="I305">
        <f t="shared" ca="1" si="102"/>
        <v>0.4470927779153876</v>
      </c>
      <c r="M305" t="str">
        <f t="shared" ca="1" si="89"/>
        <v>안 지정 캐릭터 PP 일반등급</v>
      </c>
      <c r="N305">
        <f t="shared" ca="1" si="90"/>
        <v>58108</v>
      </c>
      <c r="O305">
        <f t="shared" ca="1" si="91"/>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2700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0.61028399824542123</v>
      </c>
      <c r="E306">
        <f t="shared" ca="1" si="102"/>
        <v>0.46115498986435866</v>
      </c>
      <c r="F306">
        <f t="shared" ca="1" si="102"/>
        <v>0.20975703661530276</v>
      </c>
      <c r="G306">
        <f t="shared" ca="1" si="102"/>
        <v>0.21991610555328467</v>
      </c>
      <c r="H306">
        <f t="shared" ca="1" si="102"/>
        <v>0.3062064908630866</v>
      </c>
      <c r="I306">
        <f t="shared" ca="1" si="102"/>
        <v>0.13869148790726249</v>
      </c>
      <c r="M306" t="str">
        <f t="shared" ca="1" si="89"/>
        <v>안 지정 캐릭터 PP 일반등급</v>
      </c>
      <c r="N306">
        <f t="shared" ca="1" si="90"/>
        <v>46115</v>
      </c>
      <c r="O306">
        <f t="shared" ca="1" si="91"/>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0.82737553524280705</v>
      </c>
      <c r="E307">
        <f t="shared" ca="1" si="102"/>
        <v>0.98054968268522202</v>
      </c>
      <c r="F307">
        <f t="shared" ca="1" si="102"/>
        <v>0.81067301903230715</v>
      </c>
      <c r="G307">
        <f t="shared" ca="1" si="102"/>
        <v>0.57028976273592791</v>
      </c>
      <c r="H307">
        <f t="shared" ca="1" si="102"/>
        <v>0.78342285121007693</v>
      </c>
      <c r="I307">
        <f t="shared" ca="1" si="102"/>
        <v>0.47828486208618559</v>
      </c>
      <c r="M307" t="str">
        <f t="shared" ca="1" si="89"/>
        <v>안 지정 캐릭터 PP 일반등급</v>
      </c>
      <c r="N307">
        <f t="shared" ca="1" si="90"/>
        <v>98054</v>
      </c>
      <c r="O307">
        <f t="shared" ca="1" si="91"/>
        <v>14</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4200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0.67727773648511036</v>
      </c>
      <c r="E308">
        <f t="shared" ca="1" si="102"/>
        <v>0.13778135674764014</v>
      </c>
      <c r="F308">
        <f t="shared" ca="1" si="102"/>
        <v>0.55048811284292898</v>
      </c>
      <c r="G308">
        <f t="shared" ca="1" si="102"/>
        <v>0.65732623591823303</v>
      </c>
      <c r="H308">
        <f t="shared" ca="1" si="102"/>
        <v>0.25805452157363162</v>
      </c>
      <c r="I308">
        <f t="shared" ca="1" si="102"/>
        <v>0.94414926745220196</v>
      </c>
      <c r="M308" t="str">
        <f t="shared" ca="1" si="89"/>
        <v>지정 장비</v>
      </c>
      <c r="N308" t="str">
        <f t="shared" ca="1" si="90"/>
        <v>Equip1301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8000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0.16086422360090724</v>
      </c>
      <c r="E309">
        <f t="shared" ca="1" si="102"/>
        <v>0.45807456149221204</v>
      </c>
      <c r="F309">
        <f t="shared" ca="1" si="102"/>
        <v>0.95585381615391629</v>
      </c>
      <c r="G309">
        <f t="shared" ca="1" si="102"/>
        <v>0.4787583209492714</v>
      </c>
      <c r="H309">
        <f t="shared" ca="1" si="102"/>
        <v>0.60293305849992829</v>
      </c>
      <c r="I309">
        <f t="shared" ca="1" si="102"/>
        <v>0.70827945367745992</v>
      </c>
      <c r="M309" t="str">
        <f t="shared" ca="1" si="89"/>
        <v>지정 장비</v>
      </c>
      <c r="N309" t="str">
        <f t="shared" ca="1" si="90"/>
        <v>Equip5102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1400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0.33530274106219293</v>
      </c>
      <c r="E310">
        <f t="shared" ca="1" si="102"/>
        <v>0.38855014835432966</v>
      </c>
      <c r="F310">
        <f t="shared" ca="1" si="102"/>
        <v>0.39520593641071078</v>
      </c>
      <c r="G310">
        <f t="shared" ca="1" si="102"/>
        <v>0.3040760094209467</v>
      </c>
      <c r="H310">
        <f t="shared" ca="1" si="102"/>
        <v>0.72404324730324954</v>
      </c>
      <c r="I310">
        <f t="shared" ca="1" si="102"/>
        <v>0.59118684614720995</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0.67300606035276567</v>
      </c>
      <c r="E311">
        <f t="shared" ca="1" si="102"/>
        <v>0.42603773113222287</v>
      </c>
      <c r="F311">
        <f t="shared" ca="1" si="102"/>
        <v>0.22575026619689154</v>
      </c>
      <c r="G311">
        <f t="shared" ca="1" si="102"/>
        <v>0.79119576264531533</v>
      </c>
      <c r="H311">
        <f t="shared" ca="1" si="102"/>
        <v>0.7932847900320994</v>
      </c>
      <c r="I311">
        <f t="shared" ca="1" si="102"/>
        <v>0.20975653736705735</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0.95933223859416161</v>
      </c>
      <c r="E312">
        <f t="shared" ca="1" si="103"/>
        <v>0.45264153690384434</v>
      </c>
      <c r="F312">
        <f t="shared" ca="1" si="103"/>
        <v>0.11835502483289773</v>
      </c>
      <c r="G312">
        <f t="shared" ca="1" si="103"/>
        <v>0.53523520688396309</v>
      </c>
      <c r="H312">
        <f t="shared" ca="1" si="103"/>
        <v>0.53534181123358715</v>
      </c>
      <c r="I312">
        <f t="shared" ca="1" si="103"/>
        <v>0.84151003180553219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9.7073995264528756E-2</v>
      </c>
      <c r="E313">
        <f t="shared" ca="1" si="103"/>
        <v>0.18638801764492074</v>
      </c>
      <c r="F313">
        <f t="shared" ca="1" si="103"/>
        <v>0.3183185938112375</v>
      </c>
      <c r="G313">
        <f t="shared" ca="1" si="103"/>
        <v>0.40740875845252877</v>
      </c>
      <c r="H313">
        <f t="shared" ca="1" si="103"/>
        <v>6.6773913622927061E-2</v>
      </c>
      <c r="I313">
        <f t="shared" ca="1" si="103"/>
        <v>0.13793303495372522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0.53227243986195472</v>
      </c>
      <c r="E314">
        <f t="shared" ca="1" si="103"/>
        <v>0.60964937397522412</v>
      </c>
      <c r="F314">
        <f t="shared" ca="1" si="103"/>
        <v>0.42922822799284799</v>
      </c>
      <c r="G314">
        <f t="shared" ca="1" si="103"/>
        <v>0.47262315534191035</v>
      </c>
      <c r="H314">
        <f t="shared" ca="1" si="103"/>
        <v>0.59821589653935414</v>
      </c>
      <c r="I314">
        <f t="shared" ca="1" si="103"/>
        <v>0.99733299519806384</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0.87881765151620506</v>
      </c>
      <c r="E315">
        <f t="shared" ca="1" si="103"/>
        <v>0.28741790875326978</v>
      </c>
      <c r="F315">
        <f t="shared" ca="1" si="103"/>
        <v>2.9254803475525781E-3</v>
      </c>
      <c r="G315">
        <f t="shared" ca="1" si="103"/>
        <v>0.76753719222447325</v>
      </c>
      <c r="H315">
        <f t="shared" ca="1" si="103"/>
        <v>1.2781055898917204E-2</v>
      </c>
      <c r="I315">
        <f t="shared" ca="1" si="103"/>
        <v>0.33363439867299649</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0.88809946813185647</v>
      </c>
      <c r="E316">
        <f t="shared" ca="1" si="103"/>
        <v>0.95090121088106938</v>
      </c>
      <c r="F316">
        <f t="shared" ca="1" si="103"/>
        <v>0.46848137155200009</v>
      </c>
      <c r="G316">
        <f t="shared" ca="1" si="103"/>
        <v>0.56864745756460822</v>
      </c>
      <c r="H316">
        <f t="shared" ca="1" si="103"/>
        <v>0.97774115971622821</v>
      </c>
      <c r="I316">
        <f t="shared" ca="1" si="103"/>
        <v>5.5386541592281513E-2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0.38415892507752814</v>
      </c>
      <c r="E317">
        <f t="shared" ca="1" si="103"/>
        <v>0.25942292703651937</v>
      </c>
      <c r="F317">
        <f t="shared" ca="1" si="103"/>
        <v>0.64773370834471811</v>
      </c>
      <c r="G317">
        <f t="shared" ca="1" si="103"/>
        <v>0.64669909433068506</v>
      </c>
      <c r="H317">
        <f t="shared" ca="1" si="103"/>
        <v>0.17956295578283099</v>
      </c>
      <c r="I317">
        <f t="shared" ca="1" si="103"/>
        <v>0.43117353095818056</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0.1011031901461511</v>
      </c>
      <c r="E318">
        <f t="shared" ca="1" si="103"/>
        <v>0.29975331904153024</v>
      </c>
      <c r="F318">
        <f t="shared" ca="1" si="103"/>
        <v>3.3677288982861708E-2</v>
      </c>
      <c r="G318">
        <f t="shared" ca="1" si="103"/>
        <v>0.38858158000476073</v>
      </c>
      <c r="H318">
        <f t="shared" ca="1" si="103"/>
        <v>0.36049029403227661</v>
      </c>
      <c r="I318">
        <f t="shared" ca="1" si="103"/>
        <v>0.74243481978097547</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0.23894947615545337</v>
      </c>
      <c r="E319">
        <f t="shared" ca="1" si="103"/>
        <v>5.9831265999242489E-2</v>
      </c>
      <c r="F319">
        <f t="shared" ca="1" si="103"/>
        <v>0.20002621261712061</v>
      </c>
      <c r="G319">
        <f t="shared" ca="1" si="103"/>
        <v>0.86430176708440387</v>
      </c>
      <c r="H319">
        <f t="shared" ca="1" si="103"/>
        <v>6.5767011095185679E-2</v>
      </c>
      <c r="I319">
        <f t="shared" ca="1" si="103"/>
        <v>0.91980209154426751</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0.45186310499127547</v>
      </c>
      <c r="E320">
        <f t="shared" ca="1" si="103"/>
        <v>0.53050446555660735</v>
      </c>
      <c r="F320">
        <f t="shared" ca="1" si="103"/>
        <v>0.5802998202209898</v>
      </c>
      <c r="G320">
        <f t="shared" ca="1" si="103"/>
        <v>0.70180610879680194</v>
      </c>
      <c r="H320">
        <f t="shared" ca="1" si="103"/>
        <v>0.72669539541965278</v>
      </c>
      <c r="I320">
        <f t="shared" ca="1" si="103"/>
        <v>8.4032492935865344E-2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0.4120735472158199</v>
      </c>
      <c r="E321">
        <f t="shared" ca="1" si="103"/>
        <v>2.3350773408777892E-3</v>
      </c>
      <c r="F321">
        <f t="shared" ca="1" si="103"/>
        <v>0.25620910872308023</v>
      </c>
      <c r="G321">
        <f t="shared" ca="1" si="103"/>
        <v>9.0190802177673168E-2</v>
      </c>
      <c r="H321">
        <f t="shared" ca="1" si="103"/>
        <v>0.21157702820064739</v>
      </c>
      <c r="I321">
        <f t="shared" ca="1" si="103"/>
        <v>0.8588445021579012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85" si="104">IF(B322&lt;=9,0,
IF(B322=10,1,2))</f>
        <v>1</v>
      </c>
      <c r="D322">
        <f t="shared" ref="D322:I331" ca="1" si="105">RAND()</f>
        <v>0.47079876265077436</v>
      </c>
      <c r="E322">
        <f t="shared" ca="1" si="105"/>
        <v>0.61819553303350905</v>
      </c>
      <c r="F322">
        <f t="shared" ca="1" si="105"/>
        <v>0.3111177174136508</v>
      </c>
      <c r="G322">
        <f t="shared" ca="1" si="105"/>
        <v>0.19296275837020604</v>
      </c>
      <c r="H322">
        <f t="shared" ca="1" si="105"/>
        <v>0.65201600566967677</v>
      </c>
      <c r="I322">
        <f t="shared" ca="1" si="105"/>
        <v>0.89080205222896724</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0.71111559294285187</v>
      </c>
      <c r="E323">
        <f t="shared" ca="1" si="105"/>
        <v>0.65030485155708473</v>
      </c>
      <c r="F323">
        <f t="shared" ca="1" si="105"/>
        <v>4.9778730022296158E-2</v>
      </c>
      <c r="G323">
        <f t="shared" ca="1" si="105"/>
        <v>3.6612003423461492E-2</v>
      </c>
      <c r="H323">
        <f t="shared" ca="1" si="105"/>
        <v>0.33910448181182617</v>
      </c>
      <c r="I323">
        <f t="shared" ca="1" si="105"/>
        <v>0.44347997315459375</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4.6380464348597106E-2</v>
      </c>
      <c r="E324">
        <f t="shared" ca="1" si="105"/>
        <v>0.27562793283964737</v>
      </c>
      <c r="F324">
        <f t="shared" ca="1" si="105"/>
        <v>0.11381903858610043</v>
      </c>
      <c r="G324">
        <f t="shared" ca="1" si="105"/>
        <v>0.19739419580299034</v>
      </c>
      <c r="H324">
        <f t="shared" ca="1" si="105"/>
        <v>0.5497810670468456</v>
      </c>
      <c r="I324">
        <f t="shared" ca="1" si="105"/>
        <v>0.38686407182097282</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0.44867809297799699</v>
      </c>
      <c r="E325">
        <f t="shared" ca="1" si="105"/>
        <v>0.2148191130272884</v>
      </c>
      <c r="F325">
        <f t="shared" ca="1" si="105"/>
        <v>0.55861871276890473</v>
      </c>
      <c r="G325">
        <f t="shared" ca="1" si="105"/>
        <v>0.97424715134770845</v>
      </c>
      <c r="H325">
        <f t="shared" ca="1" si="105"/>
        <v>0.59674868510449408</v>
      </c>
      <c r="I325">
        <f t="shared" ca="1" si="105"/>
        <v>0.96457069447921728</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0.27602360928681535</v>
      </c>
      <c r="E326">
        <f t="shared" ca="1" si="105"/>
        <v>0.14365888509528446</v>
      </c>
      <c r="F326">
        <f t="shared" ca="1" si="105"/>
        <v>0.65371709701277458</v>
      </c>
      <c r="G326">
        <f t="shared" ca="1" si="105"/>
        <v>0.67140255508143953</v>
      </c>
      <c r="H326">
        <f t="shared" ca="1" si="105"/>
        <v>0.26151430885903704</v>
      </c>
      <c r="I326">
        <f t="shared" ca="1" si="105"/>
        <v>3.3752383342137704E-2</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v>
      </c>
      <c r="AN326" t="str">
        <f t="shared" ca="1" si="114"/>
        <v>{"dy":15,"sl":10,"tp":"fc","vl":"Actor3117","cn":1,"pt":"DI","pp":219,"pr":169}</v>
      </c>
    </row>
    <row r="327" spans="1:40">
      <c r="A327">
        <v>16</v>
      </c>
      <c r="B327">
        <v>10</v>
      </c>
      <c r="C327">
        <f t="shared" si="104"/>
        <v>1</v>
      </c>
      <c r="D327">
        <f t="shared" ca="1" si="105"/>
        <v>0.7811591402940995</v>
      </c>
      <c r="E327">
        <f t="shared" ca="1" si="105"/>
        <v>0.74142920577943583</v>
      </c>
      <c r="F327">
        <f t="shared" ca="1" si="105"/>
        <v>0.31307555980845347</v>
      </c>
      <c r="G327">
        <f t="shared" ca="1" si="105"/>
        <v>0.1939940359555854</v>
      </c>
      <c r="H327">
        <f t="shared" ca="1" si="105"/>
        <v>0.97048015040084601</v>
      </c>
      <c r="I327">
        <f t="shared" ca="1" si="105"/>
        <v>0.11201556684823977</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v>
      </c>
      <c r="AN327" t="str">
        <f t="shared" ca="1" si="114"/>
        <v>{"dy":16,"sl":10,"tp":"fc","vl":"Actor3117","cn":1,"pt":"DI","pp":219,"pr":169}</v>
      </c>
    </row>
    <row r="328" spans="1:40">
      <c r="A328">
        <v>17</v>
      </c>
      <c r="B328">
        <v>10</v>
      </c>
      <c r="C328">
        <f t="shared" si="104"/>
        <v>1</v>
      </c>
      <c r="D328">
        <f t="shared" ca="1" si="105"/>
        <v>0.92323944347244624</v>
      </c>
      <c r="E328">
        <f t="shared" ca="1" si="105"/>
        <v>0.59877163939746025</v>
      </c>
      <c r="F328">
        <f t="shared" ca="1" si="105"/>
        <v>0.16444911680319452</v>
      </c>
      <c r="G328">
        <f t="shared" ca="1" si="105"/>
        <v>0.6625679019749211</v>
      </c>
      <c r="H328">
        <f t="shared" ca="1" si="105"/>
        <v>0.3968179817464923</v>
      </c>
      <c r="I328">
        <f t="shared" ca="1" si="105"/>
        <v>0.79270268248546771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v>
      </c>
      <c r="AN328" t="str">
        <f t="shared" ca="1" si="114"/>
        <v>{"dy":17,"sl":10}</v>
      </c>
    </row>
    <row r="329" spans="1:40">
      <c r="A329">
        <v>18</v>
      </c>
      <c r="B329">
        <v>10</v>
      </c>
      <c r="C329">
        <f t="shared" si="104"/>
        <v>1</v>
      </c>
      <c r="D329">
        <f t="shared" ca="1" si="105"/>
        <v>0.53023475335587533</v>
      </c>
      <c r="E329">
        <f t="shared" ca="1" si="105"/>
        <v>0.5772319568973846</v>
      </c>
      <c r="F329">
        <f t="shared" ca="1" si="105"/>
        <v>0.55207925785695466</v>
      </c>
      <c r="G329">
        <f t="shared" ca="1" si="105"/>
        <v>0.26824169463001712</v>
      </c>
      <c r="H329">
        <f t="shared" ca="1" si="105"/>
        <v>0.78358124668207074</v>
      </c>
      <c r="I329">
        <f t="shared" ca="1" si="105"/>
        <v>0.7743332761001781</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v>
      </c>
      <c r="AN329" t="str">
        <f t="shared" ca="1" si="114"/>
        <v>{"dy":18,"sl":10}</v>
      </c>
    </row>
    <row r="330" spans="1:40">
      <c r="A330">
        <v>19</v>
      </c>
      <c r="B330">
        <v>10</v>
      </c>
      <c r="C330">
        <f t="shared" si="104"/>
        <v>1</v>
      </c>
      <c r="D330">
        <f t="shared" ca="1" si="105"/>
        <v>0.49900861112509598</v>
      </c>
      <c r="E330">
        <f t="shared" ca="1" si="105"/>
        <v>4.8474968882973091E-2</v>
      </c>
      <c r="F330">
        <f t="shared" ca="1" si="105"/>
        <v>0.48519433225004738</v>
      </c>
      <c r="G330">
        <f t="shared" ca="1" si="105"/>
        <v>0.81904755017414288</v>
      </c>
      <c r="H330">
        <f t="shared" ca="1" si="105"/>
        <v>0.50435981920612938</v>
      </c>
      <c r="I330">
        <f t="shared" ca="1" si="105"/>
        <v>0.22581804708021724</v>
      </c>
      <c r="J330" t="s">
        <v>85</v>
      </c>
      <c r="K330" t="s">
        <v>426</v>
      </c>
      <c r="M330" t="str">
        <f t="shared" si="106"/>
        <v>지정 캐릭터</v>
      </c>
      <c r="N330" t="str">
        <f t="shared" ca="1" si="107"/>
        <v>Actor3114</v>
      </c>
      <c r="O330">
        <f t="shared" ca="1" si="108"/>
        <v>1</v>
      </c>
      <c r="P330" t="str">
        <f>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DI</v>
      </c>
      <c r="Q330">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205</v>
      </c>
      <c r="R330">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132</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fc</v>
      </c>
      <c r="AB330" t="s">
        <v>85</v>
      </c>
      <c r="AC330" t="s">
        <v>427</v>
      </c>
      <c r="AD330">
        <v>1</v>
      </c>
      <c r="AE330" t="s">
        <v>130</v>
      </c>
      <c r="AF330">
        <v>229</v>
      </c>
      <c r="AG330">
        <v>179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슬로니카</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v>
      </c>
      <c r="AN330" t="str">
        <f t="shared" ca="1" si="114"/>
        <v>{"dy":19,"sl":10,"tp":"fc","vl":"Actor3114","cn":1,"pt":"DI","pp":229,"pr":179}</v>
      </c>
    </row>
    <row r="331" spans="1:40">
      <c r="A331">
        <v>20</v>
      </c>
      <c r="B331">
        <v>10</v>
      </c>
      <c r="C331">
        <f t="shared" si="104"/>
        <v>1</v>
      </c>
      <c r="D331">
        <f t="shared" ca="1" si="105"/>
        <v>0.75887645538624593</v>
      </c>
      <c r="E331">
        <f t="shared" ca="1" si="105"/>
        <v>0.51973303975572105</v>
      </c>
      <c r="F331">
        <f t="shared" ca="1" si="105"/>
        <v>0.82456844789415051</v>
      </c>
      <c r="G331">
        <f t="shared" ca="1" si="105"/>
        <v>0.52418260978448283</v>
      </c>
      <c r="H331">
        <f t="shared" ca="1" si="105"/>
        <v>0.64903962449293617</v>
      </c>
      <c r="I331">
        <f t="shared" ca="1" si="105"/>
        <v>0.48887811999013153</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fc</v>
      </c>
      <c r="AB331" t="s">
        <v>85</v>
      </c>
      <c r="AC331" t="s">
        <v>427</v>
      </c>
      <c r="AD331">
        <v>1</v>
      </c>
      <c r="AE331" t="s">
        <v>130</v>
      </c>
      <c r="AF331">
        <v>229</v>
      </c>
      <c r="AG331">
        <v>179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슬로니카</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v>
      </c>
      <c r="AN331" t="str">
        <f t="shared" ca="1" si="114"/>
        <v>{"dy":20,"sl":10,"tp":"fc","vl":"Actor3114","cn":1,"pt":"DI","pp":229,"pr":179}</v>
      </c>
    </row>
    <row r="332" spans="1:40">
      <c r="A332">
        <v>21</v>
      </c>
      <c r="B332">
        <v>10</v>
      </c>
      <c r="C332">
        <f t="shared" si="104"/>
        <v>1</v>
      </c>
      <c r="D332">
        <f t="shared" ref="D332:I341" ca="1" si="115">RAND()</f>
        <v>0.14741813781534963</v>
      </c>
      <c r="E332">
        <f t="shared" ca="1" si="115"/>
        <v>0.17729629830056992</v>
      </c>
      <c r="F332">
        <f t="shared" ca="1" si="115"/>
        <v>0.54257179643433173</v>
      </c>
      <c r="G332">
        <f t="shared" ca="1" si="115"/>
        <v>0.29208747847412553</v>
      </c>
      <c r="H332">
        <f t="shared" ca="1" si="115"/>
        <v>0.34226265928220834</v>
      </c>
      <c r="I332">
        <f t="shared" ca="1" si="115"/>
        <v>0.2693630680712541</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fc</v>
      </c>
      <c r="AB332" t="s">
        <v>85</v>
      </c>
      <c r="AC332" t="s">
        <v>427</v>
      </c>
      <c r="AD332">
        <v>1</v>
      </c>
      <c r="AE332" t="s">
        <v>130</v>
      </c>
      <c r="AF332">
        <v>229</v>
      </c>
      <c r="AG332">
        <v>179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슬로니카</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v>
      </c>
      <c r="AN332" t="str">
        <f t="shared" ca="1" si="114"/>
        <v>{"dy":21,"sl":10,"tp":"fc","vl":"Actor3114","cn":1,"pt":"DI","pp":229,"pr":179}</v>
      </c>
    </row>
    <row r="333" spans="1:40">
      <c r="A333">
        <v>22</v>
      </c>
      <c r="B333">
        <v>10</v>
      </c>
      <c r="C333">
        <f t="shared" si="104"/>
        <v>1</v>
      </c>
      <c r="D333">
        <f t="shared" ca="1" si="115"/>
        <v>0.23038096146793619</v>
      </c>
      <c r="E333">
        <f t="shared" ca="1" si="115"/>
        <v>0.18765794618273801</v>
      </c>
      <c r="F333">
        <f t="shared" ca="1" si="115"/>
        <v>0.22266902214913709</v>
      </c>
      <c r="G333">
        <f t="shared" ca="1" si="115"/>
        <v>0.75922361499577229</v>
      </c>
      <c r="H333">
        <f t="shared" ca="1" si="115"/>
        <v>0.50747662030779261</v>
      </c>
      <c r="I333">
        <f t="shared" ca="1" si="115"/>
        <v>0.50879001900699716</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v>
      </c>
      <c r="AN333" t="str">
        <f t="shared" ca="1" si="114"/>
        <v>{"dy":22,"sl":10}</v>
      </c>
    </row>
    <row r="334" spans="1:40">
      <c r="A334">
        <v>23</v>
      </c>
      <c r="B334">
        <v>10</v>
      </c>
      <c r="C334">
        <f t="shared" si="104"/>
        <v>1</v>
      </c>
      <c r="D334">
        <f t="shared" ca="1" si="115"/>
        <v>7.9365975177100867E-2</v>
      </c>
      <c r="E334">
        <f t="shared" ca="1" si="115"/>
        <v>6.1639092990162125E-2</v>
      </c>
      <c r="F334">
        <f t="shared" ca="1" si="115"/>
        <v>0.33912555685064594</v>
      </c>
      <c r="G334">
        <f t="shared" ca="1" si="115"/>
        <v>0.63049322133525898</v>
      </c>
      <c r="H334">
        <f t="shared" ca="1" si="115"/>
        <v>0.71372278187687799</v>
      </c>
      <c r="I334">
        <f t="shared" ca="1" si="115"/>
        <v>0.15406718873380221</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fc</v>
      </c>
      <c r="AB334" t="s">
        <v>85</v>
      </c>
      <c r="AC334" t="s">
        <v>435</v>
      </c>
      <c r="AD334">
        <v>1</v>
      </c>
      <c r="AE334" t="s">
        <v>130</v>
      </c>
      <c r="AF334">
        <v>209</v>
      </c>
      <c r="AG334">
        <v>159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케이저</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v>
      </c>
      <c r="AN334" t="str">
        <f t="shared" ca="1" si="114"/>
        <v>{"dy":23,"sl":10,"tp":"fc","vl":"Actor0113","cn":1,"pt":"DI","pp":209,"pr":159}</v>
      </c>
    </row>
    <row r="335" spans="1:40">
      <c r="A335">
        <v>24</v>
      </c>
      <c r="B335">
        <v>10</v>
      </c>
      <c r="C335">
        <f t="shared" si="104"/>
        <v>1</v>
      </c>
      <c r="D335">
        <f t="shared" ca="1" si="115"/>
        <v>8.8268461935062326E-2</v>
      </c>
      <c r="E335">
        <f t="shared" ca="1" si="115"/>
        <v>0.52481665414927836</v>
      </c>
      <c r="F335">
        <f t="shared" ca="1" si="115"/>
        <v>0.15596847013144599</v>
      </c>
      <c r="G335">
        <f t="shared" ca="1" si="115"/>
        <v>0.83487122004177039</v>
      </c>
      <c r="H335">
        <f t="shared" ca="1" si="115"/>
        <v>0.42284475371052144</v>
      </c>
      <c r="I335">
        <f t="shared" ca="1" si="115"/>
        <v>0.11573143919636886</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fc</v>
      </c>
      <c r="AB335" t="s">
        <v>85</v>
      </c>
      <c r="AC335" t="s">
        <v>435</v>
      </c>
      <c r="AD335">
        <v>1</v>
      </c>
      <c r="AE335" t="s">
        <v>130</v>
      </c>
      <c r="AF335">
        <v>209</v>
      </c>
      <c r="AG335">
        <v>159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케이저</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v>
      </c>
      <c r="AN335" t="str">
        <f t="shared" ca="1" si="114"/>
        <v>{"dy":24,"sl":10,"tp":"fc","vl":"Actor0113","cn":1,"pt":"DI","pp":209,"pr":159}</v>
      </c>
    </row>
    <row r="336" spans="1:40">
      <c r="A336">
        <v>25</v>
      </c>
      <c r="B336">
        <v>10</v>
      </c>
      <c r="C336">
        <f t="shared" si="104"/>
        <v>1</v>
      </c>
      <c r="D336">
        <f t="shared" ca="1" si="115"/>
        <v>7.1203184543334519E-2</v>
      </c>
      <c r="E336">
        <f t="shared" ca="1" si="115"/>
        <v>0.48932351560536502</v>
      </c>
      <c r="F336">
        <f t="shared" ca="1" si="115"/>
        <v>0.32383413703365194</v>
      </c>
      <c r="G336">
        <f t="shared" ca="1" si="115"/>
        <v>0.96414399376146731</v>
      </c>
      <c r="H336">
        <f t="shared" ca="1" si="115"/>
        <v>0.59317425672366886</v>
      </c>
      <c r="I336">
        <f t="shared" ca="1" si="115"/>
        <v>0.66284253273808924</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fc</v>
      </c>
      <c r="AB336" t="s">
        <v>85</v>
      </c>
      <c r="AC336" t="s">
        <v>436</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v>
      </c>
      <c r="AN336" t="str">
        <f t="shared" ca="1" si="114"/>
        <v>{"dy":25,"sl":10,"tp":"fc","vl":"Actor1109","cn":1,"pt":"DI","pp":219,"pr":169}</v>
      </c>
    </row>
    <row r="337" spans="1:40">
      <c r="A337">
        <v>26</v>
      </c>
      <c r="B337">
        <v>10</v>
      </c>
      <c r="C337">
        <f t="shared" si="104"/>
        <v>1</v>
      </c>
      <c r="D337">
        <f t="shared" ca="1" si="115"/>
        <v>0.46123705563198669</v>
      </c>
      <c r="E337">
        <f t="shared" ca="1" si="115"/>
        <v>0.72225084241238069</v>
      </c>
      <c r="F337">
        <f t="shared" ca="1" si="115"/>
        <v>0.2632246352644374</v>
      </c>
      <c r="G337">
        <f t="shared" ca="1" si="115"/>
        <v>0.79661996061823026</v>
      </c>
      <c r="H337">
        <f t="shared" ca="1" si="115"/>
        <v>0.26495803151731034</v>
      </c>
      <c r="I337">
        <f t="shared" ca="1" si="115"/>
        <v>0.78547278780253282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fc</v>
      </c>
      <c r="AB337" t="s">
        <v>85</v>
      </c>
      <c r="AC337" t="s">
        <v>436</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v>
      </c>
      <c r="AN337" t="str">
        <f t="shared" ca="1" si="114"/>
        <v>{"dy":26,"sl":10,"tp":"fc","vl":"Actor1109","cn":1,"pt":"DI","pp":219,"pr":169}</v>
      </c>
    </row>
    <row r="338" spans="1:40">
      <c r="A338">
        <v>27</v>
      </c>
      <c r="B338">
        <v>10</v>
      </c>
      <c r="C338">
        <f t="shared" si="104"/>
        <v>1</v>
      </c>
      <c r="D338">
        <f t="shared" ca="1" si="115"/>
        <v>0.99079594472797528</v>
      </c>
      <c r="E338">
        <f t="shared" ca="1" si="115"/>
        <v>5.0326800969106689E-2</v>
      </c>
      <c r="F338">
        <f t="shared" ca="1" si="115"/>
        <v>0.28377749968420374</v>
      </c>
      <c r="G338">
        <f t="shared" ca="1" si="115"/>
        <v>0.52797213548631461</v>
      </c>
      <c r="H338">
        <f t="shared" ca="1" si="115"/>
        <v>0.26909062586987942</v>
      </c>
      <c r="I338">
        <f t="shared" ca="1" si="115"/>
        <v>0.1996399318383083</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v>
      </c>
      <c r="AN338" t="str">
        <f t="shared" ca="1" si="114"/>
        <v>{"dy":27,"sl":10}</v>
      </c>
    </row>
    <row r="339" spans="1:40">
      <c r="A339">
        <v>28</v>
      </c>
      <c r="B339">
        <v>10</v>
      </c>
      <c r="C339">
        <f t="shared" si="104"/>
        <v>1</v>
      </c>
      <c r="D339">
        <f t="shared" ca="1" si="115"/>
        <v>0.74693227633683168</v>
      </c>
      <c r="E339">
        <f t="shared" ca="1" si="115"/>
        <v>0.66501152368642158</v>
      </c>
      <c r="F339">
        <f t="shared" ca="1" si="115"/>
        <v>0.30460464321322056</v>
      </c>
      <c r="G339">
        <f t="shared" ca="1" si="115"/>
        <v>0.72808979934034357</v>
      </c>
      <c r="H339">
        <f t="shared" ca="1" si="115"/>
        <v>0.90199455062742795</v>
      </c>
      <c r="I339">
        <f t="shared" ca="1" si="115"/>
        <v>2.4551989823224374E-2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v>
      </c>
      <c r="AN339" t="str">
        <f t="shared" ca="1" si="114"/>
        <v>{"dy":28,"sl":10}</v>
      </c>
    </row>
    <row r="340" spans="1:40">
      <c r="A340">
        <v>29</v>
      </c>
      <c r="B340">
        <v>10</v>
      </c>
      <c r="C340">
        <f t="shared" si="104"/>
        <v>1</v>
      </c>
      <c r="D340">
        <f t="shared" ca="1" si="115"/>
        <v>0.55334777574047034</v>
      </c>
      <c r="E340">
        <f t="shared" ca="1" si="115"/>
        <v>0.48507641669805002</v>
      </c>
      <c r="F340">
        <f t="shared" ca="1" si="115"/>
        <v>6.4205847744507771E-2</v>
      </c>
      <c r="G340">
        <f t="shared" ca="1" si="115"/>
        <v>0.62033852587221172</v>
      </c>
      <c r="H340">
        <f t="shared" ca="1" si="115"/>
        <v>0.80794351965174049</v>
      </c>
      <c r="I340">
        <f t="shared" ca="1" si="115"/>
        <v>0.94912013972639475</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v>
      </c>
      <c r="AN340" t="str">
        <f t="shared" ca="1" si="114"/>
        <v>{"dy":29,"sl":10}</v>
      </c>
    </row>
    <row r="341" spans="1:40">
      <c r="A341">
        <v>30</v>
      </c>
      <c r="B341">
        <v>10</v>
      </c>
      <c r="C341">
        <f t="shared" si="104"/>
        <v>1</v>
      </c>
      <c r="D341">
        <f t="shared" ca="1" si="115"/>
        <v>0.18437280679982093</v>
      </c>
      <c r="E341">
        <f t="shared" ca="1" si="115"/>
        <v>0.21395597015398127</v>
      </c>
      <c r="F341">
        <f t="shared" ca="1" si="115"/>
        <v>0.39417779842060541</v>
      </c>
      <c r="G341">
        <f t="shared" ca="1" si="115"/>
        <v>0.60393298480102797</v>
      </c>
      <c r="H341">
        <f t="shared" ca="1" si="115"/>
        <v>0.26420640176856647</v>
      </c>
      <c r="I341">
        <f t="shared" ca="1" si="115"/>
        <v>0.59291084384883952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v>
      </c>
      <c r="AN341" t="str">
        <f t="shared" ca="1" si="114"/>
        <v>{"dy":30,"sl":10}</v>
      </c>
    </row>
    <row r="342" spans="1:40">
      <c r="A342">
        <v>31</v>
      </c>
      <c r="B342">
        <v>10</v>
      </c>
      <c r="C342">
        <f t="shared" si="104"/>
        <v>1</v>
      </c>
      <c r="D342">
        <f t="shared" ref="D342:I351" ca="1" si="116">RAND()</f>
        <v>0.64551000098861022</v>
      </c>
      <c r="E342">
        <f t="shared" ca="1" si="116"/>
        <v>0.10572185251449195</v>
      </c>
      <c r="F342">
        <f t="shared" ca="1" si="116"/>
        <v>0.11453077231796716</v>
      </c>
      <c r="G342">
        <f t="shared" ca="1" si="116"/>
        <v>8.4263198465533762E-2</v>
      </c>
      <c r="H342">
        <f t="shared" ca="1" si="116"/>
        <v>0.41744043449554769</v>
      </c>
      <c r="I342">
        <f t="shared" ca="1" si="116"/>
        <v>0.85622853387996256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v>
      </c>
      <c r="AN342" t="str">
        <f t="shared" ca="1" si="114"/>
        <v>{"dy":31,"sl":10}</v>
      </c>
    </row>
    <row r="343" spans="1:40">
      <c r="A343">
        <v>1</v>
      </c>
      <c r="B343">
        <v>11</v>
      </c>
      <c r="C343">
        <f t="shared" si="104"/>
        <v>2</v>
      </c>
      <c r="D343">
        <f t="shared" ca="1" si="116"/>
        <v>0.90029816712838651</v>
      </c>
      <c r="E343">
        <f t="shared" ca="1" si="116"/>
        <v>0.56207729810029494</v>
      </c>
      <c r="F343">
        <f t="shared" ca="1" si="116"/>
        <v>8.1476712682694408E-2</v>
      </c>
      <c r="G343">
        <f t="shared" ca="1" si="116"/>
        <v>0.90801035201588243</v>
      </c>
      <c r="H343">
        <f t="shared" ca="1" si="116"/>
        <v>4.1003320859558712E-2</v>
      </c>
      <c r="I343">
        <f t="shared" ca="1" si="116"/>
        <v>0.47059270107194517</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v>
      </c>
      <c r="AN343" t="str">
        <f t="shared" ca="1" si="114"/>
        <v>{"dy":1,"sl":11}</v>
      </c>
    </row>
    <row r="344" spans="1:40">
      <c r="A344">
        <v>2</v>
      </c>
      <c r="B344">
        <v>11</v>
      </c>
      <c r="C344">
        <f t="shared" si="104"/>
        <v>2</v>
      </c>
      <c r="D344">
        <f t="shared" ca="1" si="116"/>
        <v>0.61105057031445709</v>
      </c>
      <c r="E344">
        <f t="shared" ca="1" si="116"/>
        <v>0.62905912929061147</v>
      </c>
      <c r="F344">
        <f t="shared" ca="1" si="116"/>
        <v>7.6631470770792243E-2</v>
      </c>
      <c r="G344">
        <f t="shared" ca="1" si="116"/>
        <v>0.81761838757895622</v>
      </c>
      <c r="H344">
        <f t="shared" ca="1" si="116"/>
        <v>0.62657897649364891</v>
      </c>
      <c r="I344">
        <f t="shared" ca="1" si="116"/>
        <v>0.14184792408444746</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v>
      </c>
      <c r="AN344" t="str">
        <f t="shared" ca="1" si="114"/>
        <v>{"dy":2,"sl":11}</v>
      </c>
    </row>
    <row r="345" spans="1:40">
      <c r="A345">
        <v>3</v>
      </c>
      <c r="B345">
        <v>11</v>
      </c>
      <c r="C345">
        <f t="shared" si="104"/>
        <v>2</v>
      </c>
      <c r="D345">
        <f t="shared" ca="1" si="116"/>
        <v>0.54077969356047839</v>
      </c>
      <c r="E345">
        <f t="shared" ca="1" si="116"/>
        <v>0.30460969959590134</v>
      </c>
      <c r="F345">
        <f t="shared" ca="1" si="116"/>
        <v>0.3385319284584154</v>
      </c>
      <c r="G345">
        <f t="shared" ca="1" si="116"/>
        <v>0.57593623161195762</v>
      </c>
      <c r="H345">
        <f t="shared" ca="1" si="116"/>
        <v>0.40610914789151698</v>
      </c>
      <c r="I345">
        <f t="shared" ca="1" si="116"/>
        <v>0.13970125933119759</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v>
      </c>
      <c r="AN345" t="str">
        <f t="shared" ca="1" si="114"/>
        <v>{"dy":3,"sl":11}</v>
      </c>
    </row>
    <row r="346" spans="1:40">
      <c r="A346">
        <v>4</v>
      </c>
      <c r="B346">
        <v>11</v>
      </c>
      <c r="C346">
        <f t="shared" si="104"/>
        <v>2</v>
      </c>
      <c r="D346">
        <f t="shared" ca="1" si="116"/>
        <v>0.25184784932710458</v>
      </c>
      <c r="E346">
        <f t="shared" ca="1" si="116"/>
        <v>0.94397041566945872</v>
      </c>
      <c r="F346">
        <f t="shared" ca="1" si="116"/>
        <v>0.81363202466919571</v>
      </c>
      <c r="G346">
        <f t="shared" ca="1" si="116"/>
        <v>0.56268112907062906</v>
      </c>
      <c r="H346">
        <f t="shared" ca="1" si="116"/>
        <v>0.81690336824622578</v>
      </c>
      <c r="I346">
        <f t="shared" ca="1" si="116"/>
        <v>0.6260208304179764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v>
      </c>
      <c r="AN346" t="str">
        <f t="shared" ca="1" si="114"/>
        <v>{"dy":4,"sl":11}</v>
      </c>
    </row>
    <row r="347" spans="1:40">
      <c r="A347">
        <v>5</v>
      </c>
      <c r="B347">
        <v>11</v>
      </c>
      <c r="C347">
        <f t="shared" si="104"/>
        <v>2</v>
      </c>
      <c r="D347">
        <f t="shared" ca="1" si="116"/>
        <v>5.3949063436380507E-2</v>
      </c>
      <c r="E347">
        <f t="shared" ca="1" si="116"/>
        <v>0.70533641077067633</v>
      </c>
      <c r="F347">
        <f t="shared" ca="1" si="116"/>
        <v>0.92773192520979564</v>
      </c>
      <c r="G347">
        <f t="shared" ca="1" si="116"/>
        <v>0.15629259624329395</v>
      </c>
      <c r="H347">
        <f t="shared" ca="1" si="116"/>
        <v>0.16334871738888179</v>
      </c>
      <c r="I347">
        <f t="shared" ca="1" si="116"/>
        <v>0.15788696151757986</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v>
      </c>
      <c r="AN347" t="str">
        <f t="shared" ca="1" si="114"/>
        <v>{"dy":5,"sl":11}</v>
      </c>
    </row>
    <row r="348" spans="1:40">
      <c r="A348">
        <v>6</v>
      </c>
      <c r="B348">
        <v>11</v>
      </c>
      <c r="C348">
        <f t="shared" si="104"/>
        <v>2</v>
      </c>
      <c r="D348">
        <f t="shared" ca="1" si="116"/>
        <v>0.79022513737060796</v>
      </c>
      <c r="E348">
        <f t="shared" ca="1" si="116"/>
        <v>0.89607902111136495</v>
      </c>
      <c r="F348">
        <f t="shared" ca="1" si="116"/>
        <v>1.9953597158656189E-2</v>
      </c>
      <c r="G348">
        <f t="shared" ca="1" si="116"/>
        <v>0.74499605031757277</v>
      </c>
      <c r="H348">
        <f t="shared" ca="1" si="116"/>
        <v>0.3881925155624123</v>
      </c>
      <c r="I348">
        <f t="shared" ca="1" si="116"/>
        <v>0.74665781914396079</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v>
      </c>
      <c r="AN348" t="str">
        <f t="shared" ca="1" si="114"/>
        <v>{"dy":6,"sl":11}</v>
      </c>
    </row>
    <row r="349" spans="1:40">
      <c r="A349">
        <v>7</v>
      </c>
      <c r="B349">
        <v>11</v>
      </c>
      <c r="C349">
        <f t="shared" si="104"/>
        <v>2</v>
      </c>
      <c r="D349">
        <f t="shared" ca="1" si="116"/>
        <v>0.47922694964926871</v>
      </c>
      <c r="E349">
        <f t="shared" ca="1" si="116"/>
        <v>2.4048949551711551E-3</v>
      </c>
      <c r="F349">
        <f t="shared" ca="1" si="116"/>
        <v>0.82659007798141271</v>
      </c>
      <c r="G349">
        <f t="shared" ca="1" si="116"/>
        <v>0.83300753953158968</v>
      </c>
      <c r="H349">
        <f t="shared" ca="1" si="116"/>
        <v>0.62883264858086108</v>
      </c>
      <c r="I349">
        <f t="shared" ca="1" si="116"/>
        <v>0.61123860734067725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v>
      </c>
      <c r="AN349" t="str">
        <f t="shared" ca="1" si="114"/>
        <v>{"dy":7,"sl":11}</v>
      </c>
    </row>
    <row r="350" spans="1:40">
      <c r="A350">
        <v>8</v>
      </c>
      <c r="B350">
        <v>11</v>
      </c>
      <c r="C350">
        <f t="shared" si="104"/>
        <v>2</v>
      </c>
      <c r="D350">
        <f t="shared" ca="1" si="116"/>
        <v>3.2967255348282598E-2</v>
      </c>
      <c r="E350">
        <f t="shared" ca="1" si="116"/>
        <v>0.80136906539584574</v>
      </c>
      <c r="F350">
        <f t="shared" ca="1" si="116"/>
        <v>0.35208916069617446</v>
      </c>
      <c r="G350">
        <f t="shared" ca="1" si="116"/>
        <v>0.23725160698778081</v>
      </c>
      <c r="H350">
        <f t="shared" ca="1" si="116"/>
        <v>0.7735183802264779</v>
      </c>
      <c r="I350">
        <f t="shared" ca="1" si="116"/>
        <v>0.68001950631399499</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v>
      </c>
      <c r="AN350" t="str">
        <f t="shared" ca="1" si="114"/>
        <v>{"dy":8,"sl":11}</v>
      </c>
    </row>
    <row r="351" spans="1:40">
      <c r="A351">
        <v>9</v>
      </c>
      <c r="B351">
        <v>11</v>
      </c>
      <c r="C351">
        <f t="shared" si="104"/>
        <v>2</v>
      </c>
      <c r="D351">
        <f t="shared" ca="1" si="116"/>
        <v>0.68825526975172913</v>
      </c>
      <c r="E351">
        <f t="shared" ca="1" si="116"/>
        <v>0.65493966379644186</v>
      </c>
      <c r="F351">
        <f t="shared" ca="1" si="116"/>
        <v>0.30643102638840358</v>
      </c>
      <c r="G351">
        <f t="shared" ca="1" si="116"/>
        <v>0.56078932346232435</v>
      </c>
      <c r="H351">
        <f t="shared" ca="1" si="116"/>
        <v>0.284430014857874</v>
      </c>
      <c r="I351">
        <f t="shared" ca="1" si="116"/>
        <v>0.29099229438405771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0.71291371231441747</v>
      </c>
      <c r="E352">
        <f t="shared" ca="1" si="117"/>
        <v>0.79438794577710736</v>
      </c>
      <c r="F352">
        <f t="shared" ca="1" si="117"/>
        <v>8.5414480480859645E-2</v>
      </c>
      <c r="G352">
        <f t="shared" ca="1" si="117"/>
        <v>0.89228087625695263</v>
      </c>
      <c r="H352">
        <f t="shared" ca="1" si="117"/>
        <v>0.44515590093231638</v>
      </c>
      <c r="I352">
        <f t="shared" ca="1" si="117"/>
        <v>0.3396127615912401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v>
      </c>
      <c r="AN352" t="str">
        <f t="shared" ca="1" si="114"/>
        <v>{"dy":10,"sl":11}</v>
      </c>
    </row>
    <row r="353" spans="1:40">
      <c r="A353">
        <v>11</v>
      </c>
      <c r="B353">
        <v>11</v>
      </c>
      <c r="C353">
        <f t="shared" si="104"/>
        <v>2</v>
      </c>
      <c r="D353">
        <f t="shared" ca="1" si="117"/>
        <v>0.6560521683030428</v>
      </c>
      <c r="E353">
        <f t="shared" ca="1" si="117"/>
        <v>0.80523011082328222</v>
      </c>
      <c r="F353">
        <f t="shared" ca="1" si="117"/>
        <v>0.12807414011714424</v>
      </c>
      <c r="G353">
        <f t="shared" ca="1" si="117"/>
        <v>0.78444188048617514</v>
      </c>
      <c r="H353">
        <f t="shared" ca="1" si="117"/>
        <v>0.13265377944779666</v>
      </c>
      <c r="I353">
        <f t="shared" ca="1" si="117"/>
        <v>0.40850455211396208</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0.34773623649724617</v>
      </c>
      <c r="E354">
        <f t="shared" ca="1" si="117"/>
        <v>0.91202305082299606</v>
      </c>
      <c r="F354">
        <f t="shared" ca="1" si="117"/>
        <v>0.95497038701272874</v>
      </c>
      <c r="G354">
        <f t="shared" ca="1" si="117"/>
        <v>0.54786651442954837</v>
      </c>
      <c r="H354">
        <f t="shared" ca="1" si="117"/>
        <v>0.3147645629834257</v>
      </c>
      <c r="I354">
        <f t="shared" ca="1" si="117"/>
        <v>0.77245222847200734</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0.56420449178177201</v>
      </c>
      <c r="E355">
        <f t="shared" ca="1" si="117"/>
        <v>1.5084457053238465E-2</v>
      </c>
      <c r="F355">
        <f t="shared" ca="1" si="117"/>
        <v>2.6032093625531383E-2</v>
      </c>
      <c r="G355">
        <f t="shared" ca="1" si="117"/>
        <v>0.52457692334277717</v>
      </c>
      <c r="H355">
        <f t="shared" ca="1" si="117"/>
        <v>0.62964589410928473</v>
      </c>
      <c r="I355">
        <f t="shared" ca="1" si="117"/>
        <v>0.31627309218875399</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0.8238316364495375</v>
      </c>
      <c r="E356">
        <f t="shared" ca="1" si="117"/>
        <v>0.7426227861984922</v>
      </c>
      <c r="F356">
        <f t="shared" ca="1" si="117"/>
        <v>0.50073386356881644</v>
      </c>
      <c r="G356">
        <f t="shared" ca="1" si="117"/>
        <v>0.68870837731690782</v>
      </c>
      <c r="H356">
        <f t="shared" ca="1" si="117"/>
        <v>0.63810816925870806</v>
      </c>
      <c r="I356">
        <f t="shared" ca="1" si="117"/>
        <v>0.33852070274759416</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0.36347017151680272</v>
      </c>
      <c r="E357">
        <f t="shared" ca="1" si="117"/>
        <v>0.13239191916644377</v>
      </c>
      <c r="F357">
        <f t="shared" ca="1" si="117"/>
        <v>0.59337387125827956</v>
      </c>
      <c r="G357">
        <f t="shared" ca="1" si="117"/>
        <v>0.99629082633347432</v>
      </c>
      <c r="H357">
        <f t="shared" ca="1" si="117"/>
        <v>0.30289384224063765</v>
      </c>
      <c r="I357">
        <f t="shared" ca="1" si="117"/>
        <v>0.28417772741717262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v>
      </c>
      <c r="AN357" t="str">
        <f t="shared" ca="1" si="114"/>
        <v>{"dy":15,"sl":11,"tp":"fp","vl":"Actor3117","cn":80,"pt":"DI","pp":188,"pr":79}</v>
      </c>
    </row>
    <row r="358" spans="1:40">
      <c r="A358">
        <v>16</v>
      </c>
      <c r="B358">
        <v>11</v>
      </c>
      <c r="C358">
        <f t="shared" si="104"/>
        <v>2</v>
      </c>
      <c r="D358">
        <f t="shared" ca="1" si="117"/>
        <v>0.52879997467141671</v>
      </c>
      <c r="E358">
        <f t="shared" ca="1" si="117"/>
        <v>0.3969225303245163</v>
      </c>
      <c r="F358">
        <f t="shared" ca="1" si="117"/>
        <v>0.91969648915049451</v>
      </c>
      <c r="G358">
        <f t="shared" ca="1" si="117"/>
        <v>0.65078454257348906</v>
      </c>
      <c r="H358">
        <f t="shared" ca="1" si="117"/>
        <v>0.75170677301067745</v>
      </c>
      <c r="I358">
        <f t="shared" ca="1" si="117"/>
        <v>0.34925982135605638</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v>
      </c>
      <c r="AN358" t="str">
        <f t="shared" ca="1" si="114"/>
        <v>{"dy":16,"sl":11,"tp":"fp","vl":"Actor3117","cn":80,"pt":"DI","pp":188,"pr":79}</v>
      </c>
    </row>
    <row r="359" spans="1:40">
      <c r="A359">
        <v>17</v>
      </c>
      <c r="B359">
        <v>11</v>
      </c>
      <c r="C359">
        <f t="shared" si="104"/>
        <v>2</v>
      </c>
      <c r="D359">
        <f t="shared" ca="1" si="117"/>
        <v>0.69192580179430951</v>
      </c>
      <c r="E359">
        <f t="shared" ca="1" si="117"/>
        <v>0.94737011761231527</v>
      </c>
      <c r="F359">
        <f t="shared" ca="1" si="117"/>
        <v>0.72233485583648871</v>
      </c>
      <c r="G359">
        <f t="shared" ca="1" si="117"/>
        <v>0.29403532839689595</v>
      </c>
      <c r="H359">
        <f t="shared" ca="1" si="117"/>
        <v>0.31213094294323507</v>
      </c>
      <c r="I359">
        <f t="shared" ca="1" si="117"/>
        <v>1.8683576929907963E-2</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v>
      </c>
      <c r="AN359" t="str">
        <f t="shared" ca="1" si="114"/>
        <v>{"dy":17,"sl":11}</v>
      </c>
    </row>
    <row r="360" spans="1:40">
      <c r="A360">
        <v>18</v>
      </c>
      <c r="B360">
        <v>11</v>
      </c>
      <c r="C360">
        <f t="shared" si="104"/>
        <v>2</v>
      </c>
      <c r="D360">
        <f t="shared" ca="1" si="117"/>
        <v>7.6458726575297065E-2</v>
      </c>
      <c r="E360">
        <f t="shared" ca="1" si="117"/>
        <v>0.86462112284117831</v>
      </c>
      <c r="F360">
        <f t="shared" ca="1" si="117"/>
        <v>0.88220212725414215</v>
      </c>
      <c r="G360">
        <f t="shared" ca="1" si="117"/>
        <v>0.60332710748396123</v>
      </c>
      <c r="H360">
        <f t="shared" ca="1" si="117"/>
        <v>0.83603656533567894</v>
      </c>
      <c r="I360">
        <f t="shared" ca="1" si="117"/>
        <v>0.14064400154014822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v>
      </c>
      <c r="AN360" t="str">
        <f t="shared" ca="1" si="114"/>
        <v>{"dy":18,"sl":11}</v>
      </c>
    </row>
    <row r="361" spans="1:40">
      <c r="A361">
        <v>19</v>
      </c>
      <c r="B361">
        <v>11</v>
      </c>
      <c r="C361">
        <f t="shared" si="104"/>
        <v>2</v>
      </c>
      <c r="D361">
        <f t="shared" ca="1" si="117"/>
        <v>0.1914023179660248</v>
      </c>
      <c r="E361">
        <f t="shared" ca="1" si="117"/>
        <v>0.4672138755603511</v>
      </c>
      <c r="F361">
        <f t="shared" ca="1" si="117"/>
        <v>0.98201644336384952</v>
      </c>
      <c r="G361">
        <f t="shared" ca="1" si="117"/>
        <v>0.8456603866562189</v>
      </c>
      <c r="H361">
        <f t="shared" ca="1" si="117"/>
        <v>7.7882848193844834E-2</v>
      </c>
      <c r="I361">
        <f t="shared" ca="1" si="117"/>
        <v>0.89211346869268071</v>
      </c>
      <c r="J361" t="s">
        <v>86</v>
      </c>
      <c r="K361" t="s">
        <v>454</v>
      </c>
      <c r="L361">
        <v>75</v>
      </c>
      <c r="M361" t="str">
        <f t="shared" si="106"/>
        <v>지정 캐릭터 PP</v>
      </c>
      <c r="N361" t="str">
        <f t="shared" ca="1" si="107"/>
        <v>Actor0104</v>
      </c>
      <c r="O361">
        <f t="shared" ca="1" si="108"/>
        <v>75</v>
      </c>
      <c r="P361" t="str">
        <f>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DI</v>
      </c>
      <c r="Q361">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172</v>
      </c>
      <c r="R361">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58</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fp</v>
      </c>
      <c r="AB361" t="s">
        <v>86</v>
      </c>
      <c r="AC361" t="s">
        <v>427</v>
      </c>
      <c r="AD361">
        <v>75</v>
      </c>
      <c r="AE361" t="s">
        <v>130</v>
      </c>
      <c r="AF361">
        <v>172</v>
      </c>
      <c r="AG361">
        <v>69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슬로니카</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v>
      </c>
      <c r="AN361" t="str">
        <f t="shared" ca="1" si="114"/>
        <v>{"dy":19,"sl":11,"tp":"fp","vl":"Actor3114","cn":75,"pt":"DI","pp":172,"pr":69}</v>
      </c>
    </row>
    <row r="362" spans="1:40">
      <c r="A362">
        <v>20</v>
      </c>
      <c r="B362">
        <v>11</v>
      </c>
      <c r="C362">
        <f t="shared" si="104"/>
        <v>2</v>
      </c>
      <c r="D362">
        <f t="shared" ref="D362:I373" ca="1" si="118">RAND()</f>
        <v>9.9794614033740237E-3</v>
      </c>
      <c r="E362">
        <f t="shared" ca="1" si="118"/>
        <v>0.8366190779502346</v>
      </c>
      <c r="F362">
        <f t="shared" ca="1" si="118"/>
        <v>7.9556689448420204E-2</v>
      </c>
      <c r="G362">
        <f t="shared" ca="1" si="118"/>
        <v>0.89227054216860346</v>
      </c>
      <c r="H362">
        <f t="shared" ca="1" si="118"/>
        <v>0.93845283685068182</v>
      </c>
      <c r="I362">
        <f t="shared" ca="1" si="118"/>
        <v>0.45946645233933425</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fp</v>
      </c>
      <c r="AB362" t="s">
        <v>86</v>
      </c>
      <c r="AC362" t="s">
        <v>427</v>
      </c>
      <c r="AD362">
        <v>75</v>
      </c>
      <c r="AE362" t="s">
        <v>130</v>
      </c>
      <c r="AF362">
        <v>172</v>
      </c>
      <c r="AG362">
        <v>69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슬로니카</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v>
      </c>
      <c r="AN362" t="str">
        <f t="shared" ca="1" si="114"/>
        <v>{"dy":20,"sl":11,"tp":"fp","vl":"Actor3114","cn":75,"pt":"DI","pp":172,"pr":69}</v>
      </c>
    </row>
    <row r="363" spans="1:40">
      <c r="A363">
        <v>21</v>
      </c>
      <c r="B363">
        <v>11</v>
      </c>
      <c r="C363">
        <f t="shared" si="104"/>
        <v>2</v>
      </c>
      <c r="D363">
        <f t="shared" ca="1" si="118"/>
        <v>0.6194812776452524</v>
      </c>
      <c r="E363">
        <f t="shared" ca="1" si="118"/>
        <v>0.64993871399194336</v>
      </c>
      <c r="F363">
        <f t="shared" ca="1" si="118"/>
        <v>0.79227836320657685</v>
      </c>
      <c r="G363">
        <f t="shared" ca="1" si="118"/>
        <v>0.66897431166636689</v>
      </c>
      <c r="H363">
        <f t="shared" ca="1" si="118"/>
        <v>0.81120806284577252</v>
      </c>
      <c r="I363">
        <f t="shared" ca="1" si="118"/>
        <v>0.49262141148272565</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fp</v>
      </c>
      <c r="AB363" t="s">
        <v>86</v>
      </c>
      <c r="AC363" t="s">
        <v>427</v>
      </c>
      <c r="AD363">
        <v>75</v>
      </c>
      <c r="AE363" t="s">
        <v>130</v>
      </c>
      <c r="AF363">
        <v>172</v>
      </c>
      <c r="AG363">
        <v>69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슬로니카</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v>
      </c>
      <c r="AN363" t="str">
        <f t="shared" ca="1" si="114"/>
        <v>{"dy":21,"sl":11,"tp":"fp","vl":"Actor3114","cn":75,"pt":"DI","pp":172,"pr":69}</v>
      </c>
    </row>
    <row r="364" spans="1:40">
      <c r="A364">
        <v>22</v>
      </c>
      <c r="B364">
        <v>11</v>
      </c>
      <c r="C364">
        <f t="shared" si="104"/>
        <v>2</v>
      </c>
      <c r="D364">
        <f t="shared" ca="1" si="118"/>
        <v>0.68775486186536561</v>
      </c>
      <c r="E364">
        <f t="shared" ca="1" si="118"/>
        <v>0.44841676389609875</v>
      </c>
      <c r="F364">
        <f t="shared" ca="1" si="118"/>
        <v>0.15438508592168609</v>
      </c>
      <c r="G364">
        <f t="shared" ca="1" si="118"/>
        <v>7.067460459832553E-2</v>
      </c>
      <c r="H364">
        <f t="shared" ca="1" si="118"/>
        <v>0.11288941220381898</v>
      </c>
      <c r="I364">
        <f t="shared" ca="1" si="118"/>
        <v>0.51753780364869606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v>
      </c>
      <c r="AN364" t="str">
        <f t="shared" ca="1" si="114"/>
        <v>{"dy":22,"sl":11}</v>
      </c>
    </row>
    <row r="365" spans="1:40">
      <c r="A365">
        <v>23</v>
      </c>
      <c r="B365">
        <v>11</v>
      </c>
      <c r="C365">
        <f t="shared" si="104"/>
        <v>2</v>
      </c>
      <c r="D365">
        <f t="shared" ca="1" si="118"/>
        <v>0.70740688948141128</v>
      </c>
      <c r="E365">
        <f t="shared" ca="1" si="118"/>
        <v>0.81596349029148141</v>
      </c>
      <c r="F365">
        <f t="shared" ca="1" si="118"/>
        <v>0.34094122796264459</v>
      </c>
      <c r="G365">
        <f t="shared" ca="1" si="118"/>
        <v>0.8765882130036512</v>
      </c>
      <c r="H365">
        <f t="shared" ca="1" si="118"/>
        <v>0.89554539378811904</v>
      </c>
      <c r="I365">
        <f t="shared" ca="1" si="118"/>
        <v>0.77095006173407687</v>
      </c>
      <c r="J365" t="s">
        <v>86</v>
      </c>
      <c r="K365" t="s">
        <v>454</v>
      </c>
      <c r="L365">
        <v>85</v>
      </c>
      <c r="M365" t="str">
        <f t="shared" si="106"/>
        <v>지정 캐릭터 PP</v>
      </c>
      <c r="N365" t="str">
        <f t="shared" ca="1" si="107"/>
        <v>Actor0104</v>
      </c>
      <c r="O365">
        <f t="shared" ca="1" si="108"/>
        <v>85</v>
      </c>
      <c r="P365" t="str">
        <f>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DI</v>
      </c>
      <c r="Q365">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203</v>
      </c>
      <c r="R365">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66</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fp</v>
      </c>
      <c r="AB365" t="s">
        <v>86</v>
      </c>
      <c r="AC365" t="s">
        <v>435</v>
      </c>
      <c r="AD365">
        <v>85</v>
      </c>
      <c r="AE365" t="s">
        <v>130</v>
      </c>
      <c r="AF365">
        <v>203</v>
      </c>
      <c r="AG365">
        <v>79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케이저</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v>
      </c>
      <c r="AN365" t="str">
        <f t="shared" ca="1" si="114"/>
        <v>{"dy":23,"sl":11,"tp":"fp","vl":"Actor0113","cn":85,"pt":"DI","pp":203,"pr":79}</v>
      </c>
    </row>
    <row r="366" spans="1:40">
      <c r="A366">
        <v>24</v>
      </c>
      <c r="B366">
        <v>11</v>
      </c>
      <c r="C366">
        <f t="shared" si="104"/>
        <v>2</v>
      </c>
      <c r="D366">
        <f t="shared" ca="1" si="118"/>
        <v>0.72617339423748639</v>
      </c>
      <c r="E366">
        <f t="shared" ca="1" si="118"/>
        <v>0.59519851697506232</v>
      </c>
      <c r="F366">
        <f t="shared" ca="1" si="118"/>
        <v>0.53674068743794534</v>
      </c>
      <c r="G366">
        <f t="shared" ca="1" si="118"/>
        <v>0.56004624917354251</v>
      </c>
      <c r="H366">
        <f t="shared" ca="1" si="118"/>
        <v>0.16792853054755408</v>
      </c>
      <c r="I366">
        <f t="shared" ca="1" si="118"/>
        <v>0.19319023757292098</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fp</v>
      </c>
      <c r="AB366" t="s">
        <v>86</v>
      </c>
      <c r="AC366" t="s">
        <v>435</v>
      </c>
      <c r="AD366">
        <v>85</v>
      </c>
      <c r="AE366" t="s">
        <v>130</v>
      </c>
      <c r="AF366">
        <v>203</v>
      </c>
      <c r="AG366">
        <v>79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케이저</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v>
      </c>
      <c r="AN366" t="str">
        <f t="shared" ca="1" si="114"/>
        <v>{"dy":24,"sl":11,"tp":"fp","vl":"Actor0113","cn":85,"pt":"DI","pp":203,"pr":79}</v>
      </c>
    </row>
    <row r="367" spans="1:40">
      <c r="A367">
        <v>25</v>
      </c>
      <c r="B367">
        <v>11</v>
      </c>
      <c r="C367">
        <f t="shared" si="104"/>
        <v>2</v>
      </c>
      <c r="D367">
        <f t="shared" ca="1" si="118"/>
        <v>0.63242759927316505</v>
      </c>
      <c r="E367">
        <f t="shared" ca="1" si="118"/>
        <v>0.38742943098867422</v>
      </c>
      <c r="F367">
        <f t="shared" ca="1" si="118"/>
        <v>0.51690640764036877</v>
      </c>
      <c r="G367">
        <f t="shared" ca="1" si="118"/>
        <v>0.48461602543631388</v>
      </c>
      <c r="H367">
        <f t="shared" ca="1" si="118"/>
        <v>0.54707691021682714</v>
      </c>
      <c r="I367">
        <f t="shared" ca="1" si="118"/>
        <v>0.89142105808923355</v>
      </c>
      <c r="J367" t="s">
        <v>86</v>
      </c>
      <c r="K367" t="s">
        <v>454</v>
      </c>
      <c r="L367">
        <v>30</v>
      </c>
      <c r="M367" t="str">
        <f t="shared" si="106"/>
        <v>지정 캐릭터 PP</v>
      </c>
      <c r="N367" t="str">
        <f t="shared" ca="1" si="107"/>
        <v>Actor0104</v>
      </c>
      <c r="O367">
        <f t="shared" ca="1" si="108"/>
        <v>30</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52</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17</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fp</v>
      </c>
      <c r="AB367" t="s">
        <v>86</v>
      </c>
      <c r="AC367" t="s">
        <v>436</v>
      </c>
      <c r="AD367">
        <v>30</v>
      </c>
      <c r="AE367" t="s">
        <v>130</v>
      </c>
      <c r="AF367">
        <v>52</v>
      </c>
      <c r="AG367">
        <v>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v>
      </c>
      <c r="AN367" t="str">
        <f t="shared" ca="1" si="114"/>
        <v>{"dy":25,"sl":11,"tp":"fp","vl":"Actor1109","cn":30,"pt":"DI","pp":52,"pr":29}</v>
      </c>
    </row>
    <row r="368" spans="1:40">
      <c r="A368">
        <v>26</v>
      </c>
      <c r="B368">
        <v>11</v>
      </c>
      <c r="C368">
        <f t="shared" si="104"/>
        <v>2</v>
      </c>
      <c r="D368">
        <f t="shared" ca="1" si="118"/>
        <v>0.86562819367361865</v>
      </c>
      <c r="E368">
        <f t="shared" ca="1" si="118"/>
        <v>0.31885811514167728</v>
      </c>
      <c r="F368">
        <f t="shared" ca="1" si="118"/>
        <v>0.80510634106296108</v>
      </c>
      <c r="G368">
        <f t="shared" ca="1" si="118"/>
        <v>0.79588812022076139</v>
      </c>
      <c r="H368">
        <f t="shared" ca="1" si="118"/>
        <v>0.96520186188290757</v>
      </c>
      <c r="I368">
        <f t="shared" ca="1" si="118"/>
        <v>0.77634318061330421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fp</v>
      </c>
      <c r="AB368" t="s">
        <v>86</v>
      </c>
      <c r="AC368" t="s">
        <v>436</v>
      </c>
      <c r="AD368">
        <v>30</v>
      </c>
      <c r="AE368" t="s">
        <v>130</v>
      </c>
      <c r="AF368">
        <v>52</v>
      </c>
      <c r="AG368">
        <v>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v>
      </c>
      <c r="AN368" t="str">
        <f t="shared" ca="1" si="114"/>
        <v>{"dy":26,"sl":11,"tp":"fp","vl":"Actor1109","cn":30,"pt":"DI","pp":52,"pr":29}</v>
      </c>
    </row>
    <row r="369" spans="1:40">
      <c r="A369">
        <v>27</v>
      </c>
      <c r="B369">
        <v>11</v>
      </c>
      <c r="C369">
        <f t="shared" si="104"/>
        <v>2</v>
      </c>
      <c r="D369">
        <f t="shared" ca="1" si="118"/>
        <v>0.4835799300961211</v>
      </c>
      <c r="E369">
        <f t="shared" ca="1" si="118"/>
        <v>0.47173266927373292</v>
      </c>
      <c r="F369">
        <f t="shared" ca="1" si="118"/>
        <v>0.49902947390543584</v>
      </c>
      <c r="G369">
        <f t="shared" ca="1" si="118"/>
        <v>0.80546873348794001</v>
      </c>
      <c r="H369">
        <f t="shared" ca="1" si="118"/>
        <v>0.8558832414855545</v>
      </c>
      <c r="I369">
        <f t="shared" ca="1" si="118"/>
        <v>4.6922163045020393E-2</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v>
      </c>
      <c r="AN369" t="str">
        <f t="shared" ca="1" si="114"/>
        <v>{"dy":27,"sl":11}</v>
      </c>
    </row>
    <row r="370" spans="1:40">
      <c r="A370">
        <v>28</v>
      </c>
      <c r="B370">
        <v>11</v>
      </c>
      <c r="C370">
        <f t="shared" si="104"/>
        <v>2</v>
      </c>
      <c r="D370">
        <f t="shared" ca="1" si="118"/>
        <v>0.64441157016813266</v>
      </c>
      <c r="E370">
        <f t="shared" ca="1" si="118"/>
        <v>0.68164062038802553</v>
      </c>
      <c r="F370">
        <f t="shared" ca="1" si="118"/>
        <v>0.30515046286800185</v>
      </c>
      <c r="G370">
        <f t="shared" ca="1" si="118"/>
        <v>0.64639172346097873</v>
      </c>
      <c r="H370">
        <f t="shared" ca="1" si="118"/>
        <v>3.41260525779018E-2</v>
      </c>
      <c r="I370">
        <f t="shared" ca="1" si="118"/>
        <v>0.53647093493885722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v>
      </c>
      <c r="AN370" t="str">
        <f t="shared" ca="1" si="114"/>
        <v>{"dy":28,"sl":11}</v>
      </c>
    </row>
    <row r="371" spans="1:40">
      <c r="A371">
        <v>29</v>
      </c>
      <c r="B371">
        <v>11</v>
      </c>
      <c r="C371">
        <f t="shared" si="104"/>
        <v>2</v>
      </c>
      <c r="D371">
        <f t="shared" ca="1" si="118"/>
        <v>0.90260620810540126</v>
      </c>
      <c r="E371">
        <f t="shared" ca="1" si="118"/>
        <v>0.84445526237324853</v>
      </c>
      <c r="F371">
        <f t="shared" ca="1" si="118"/>
        <v>0.20658316037246516</v>
      </c>
      <c r="G371">
        <f t="shared" ca="1" si="118"/>
        <v>0.48714508989356131</v>
      </c>
      <c r="H371">
        <f t="shared" ca="1" si="118"/>
        <v>0.29494155871660321</v>
      </c>
      <c r="I371">
        <f t="shared" ca="1" si="118"/>
        <v>0.94860098853012187</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v>
      </c>
      <c r="AN371" t="str">
        <f t="shared" ca="1" si="114"/>
        <v>{"dy":29,"sl":11}</v>
      </c>
    </row>
    <row r="372" spans="1:40">
      <c r="A372">
        <v>30</v>
      </c>
      <c r="B372">
        <v>11</v>
      </c>
      <c r="C372">
        <f t="shared" si="104"/>
        <v>2</v>
      </c>
      <c r="D372">
        <f t="shared" ca="1" si="118"/>
        <v>0.34543241875563158</v>
      </c>
      <c r="E372">
        <f t="shared" ca="1" si="118"/>
        <v>0.84095945891603352</v>
      </c>
      <c r="F372">
        <f t="shared" ca="1" si="118"/>
        <v>0.39756085661368779</v>
      </c>
      <c r="G372">
        <f t="shared" ca="1" si="118"/>
        <v>0.90002400377402869</v>
      </c>
      <c r="H372">
        <f t="shared" ca="1" si="118"/>
        <v>0.57376706840591873</v>
      </c>
      <c r="I372">
        <f t="shared" ca="1" si="118"/>
        <v>0.91568893725315348</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v>
      </c>
      <c r="AN372" t="str">
        <f t="shared" ca="1" si="114"/>
        <v>{"dy":30,"sl":11}</v>
      </c>
    </row>
    <row r="373" spans="1:40">
      <c r="A373">
        <v>31</v>
      </c>
      <c r="B373">
        <v>11</v>
      </c>
      <c r="C373">
        <f t="shared" si="104"/>
        <v>2</v>
      </c>
      <c r="D373">
        <f t="shared" ca="1" si="118"/>
        <v>0.98655716909796243</v>
      </c>
      <c r="E373">
        <f t="shared" ca="1" si="118"/>
        <v>0.63194797546551129</v>
      </c>
      <c r="F373">
        <f t="shared" ca="1" si="118"/>
        <v>0.28678936452834636</v>
      </c>
      <c r="G373">
        <f t="shared" ca="1" si="118"/>
        <v>0.85916563885005159</v>
      </c>
      <c r="H373">
        <f t="shared" ca="1" si="118"/>
        <v>6.9271864555406237E-2</v>
      </c>
      <c r="I373">
        <f t="shared" ca="1" si="118"/>
        <v>0.3604077531971801</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abSelected="1" workbookViewId="1">
      <pane ySplit="1" topLeftCell="A29" activePane="bottomLeft" state="frozen"/>
      <selection pane="bottomLeft" activeCell="F54" sqref="F54"/>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t="shared" ref="C2:C33" ca="1" si="0">VLOOKUP(RANDBETWEEN(1,COUNTA(Z:Z)-1),Z:AA,2,0)</f>
        <v>Actor0030m</v>
      </c>
      <c r="D2" t="str">
        <f>IF(ISBLANK(F2),"",
IFERROR(VLOOKUP(F2,[2]ActorTable!$A:$H,MATCH("이름참고",[2]ActorTable!$1:$1,0),0),"캐릭터없음"))</f>
        <v>프로토27</v>
      </c>
      <c r="E2" t="str">
        <f t="shared" ref="E2:E36" si="1">IF(AND(B2=1,NOT(ISBLANK(F2))),
IF(F2=F3,"같음",""),"")</f>
        <v/>
      </c>
      <c r="F2" t="s">
        <v>354</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340</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t="shared" ca="1" si="0"/>
        <v>Actor3117m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324</v>
      </c>
      <c r="U3" t="str">
        <f t="shared" ca="1" si="3"/>
        <v>{"dy":1,"sl":1,"id":"Actor1216m","stats":{"tr":3,"trp":6,"str":0,"dex":15,"int":0,"vit":0,"train":0,"wgGr0":0,"wgGr1":0,"wgGr2":0,"wgGr3":18,"wgLk":193}},{"dy":1,"sl":2}</v>
      </c>
      <c r="V3" t="str">
        <f t="shared" si="4"/>
        <v>{"dy":1,"sl":2}</v>
      </c>
      <c r="Z3">
        <v>2</v>
      </c>
      <c r="AA3" t="s">
        <v>342</v>
      </c>
      <c r="AC3">
        <v>2</v>
      </c>
      <c r="AD3">
        <v>105</v>
      </c>
    </row>
    <row r="4" spans="1:30">
      <c r="A4">
        <v>2</v>
      </c>
      <c r="B4">
        <v>1</v>
      </c>
      <c r="C4" t="str">
        <f t="shared" ca="1" si="0"/>
        <v>Actor0104m</v>
      </c>
      <c r="D4" t="str">
        <f>IF(ISBLANK(F4),"",
IFERROR(VLOOKUP(F4,[2]ActorTable!$A:$H,MATCH("이름참고",[2]ActorTable!$1:$1,0),0),"캐릭터없음"))</f>
        <v>카츄진</v>
      </c>
      <c r="E4" t="str">
        <f t="shared" si="1"/>
        <v/>
      </c>
      <c r="F4" t="s">
        <v>384</v>
      </c>
      <c r="G4">
        <v>3</v>
      </c>
      <c r="H4">
        <v>6</v>
      </c>
      <c r="I4">
        <v>0</v>
      </c>
      <c r="J4">
        <v>15</v>
      </c>
      <c r="K4">
        <v>0</v>
      </c>
      <c r="L4">
        <v>0</v>
      </c>
      <c r="M4">
        <v>0</v>
      </c>
      <c r="N4">
        <v>0</v>
      </c>
      <c r="O4">
        <v>0</v>
      </c>
      <c r="P4">
        <v>0</v>
      </c>
      <c r="Q4">
        <v>18</v>
      </c>
      <c r="R4">
        <v>248</v>
      </c>
      <c r="S4" t="str">
        <f>IFERROR(VLOOKUP(R4,[2]WingLookTable!$A:$B,2,0),"캐릭터없음")</f>
        <v>Wing_RedOtherOtherFullFast</v>
      </c>
      <c r="T4">
        <f t="shared" ca="1" si="2"/>
        <v>318</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343</v>
      </c>
      <c r="AC4">
        <v>3</v>
      </c>
      <c r="AD4">
        <v>109</v>
      </c>
    </row>
    <row r="5" spans="1:30">
      <c r="A5">
        <v>2</v>
      </c>
      <c r="B5">
        <v>2</v>
      </c>
      <c r="C5" t="str">
        <f t="shared" ca="1" si="0"/>
        <v>Actor2010m</v>
      </c>
      <c r="D5" t="str">
        <f>IF(ISBLANK(F5),"",
IFERROR(VLOOKUP(F5,[2]ActorTable!$A:$H,MATCH("이름참고",[2]ActorTable!$1:$1,0),0),"캐릭터없음"))</f>
        <v>클레타</v>
      </c>
      <c r="E5" t="str">
        <f t="shared" si="1"/>
        <v/>
      </c>
      <c r="F5" t="s">
        <v>369</v>
      </c>
      <c r="G5">
        <v>3</v>
      </c>
      <c r="H5">
        <v>6</v>
      </c>
      <c r="I5">
        <v>0</v>
      </c>
      <c r="J5">
        <v>0</v>
      </c>
      <c r="K5">
        <v>15</v>
      </c>
      <c r="L5">
        <v>0</v>
      </c>
      <c r="M5">
        <v>0</v>
      </c>
      <c r="N5">
        <v>0</v>
      </c>
      <c r="O5">
        <v>0</v>
      </c>
      <c r="P5">
        <v>0</v>
      </c>
      <c r="Q5">
        <v>18</v>
      </c>
      <c r="R5">
        <v>163</v>
      </c>
      <c r="S5" t="str">
        <f>IFERROR(VLOOKUP(R5,[2]WingLookTable!$A:$B,2,0),"캐릭터없음")</f>
        <v>Wing_DustGreenSineOtherFullFast</v>
      </c>
      <c r="T5">
        <f t="shared" ca="1" si="2"/>
        <v>300</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344</v>
      </c>
      <c r="AC5">
        <v>4</v>
      </c>
      <c r="AD5">
        <v>113</v>
      </c>
    </row>
    <row r="6" spans="1:30">
      <c r="A6">
        <v>3</v>
      </c>
      <c r="B6">
        <v>1</v>
      </c>
      <c r="C6" t="str">
        <f t="shared" ca="1" si="0"/>
        <v>Actor3021m</v>
      </c>
      <c r="D6" t="str">
        <f>IF(ISBLANK(F6),"",
IFERROR(VLOOKUP(F6,[2]ActorTable!$A:$H,MATCH("이름참고",[2]ActorTable!$1:$1,0),0),"캐릭터없음"))</f>
        <v>러센트</v>
      </c>
      <c r="E6" t="str">
        <f t="shared" si="1"/>
        <v/>
      </c>
      <c r="F6" t="s">
        <v>360</v>
      </c>
      <c r="G6">
        <v>3</v>
      </c>
      <c r="H6">
        <v>6</v>
      </c>
      <c r="I6">
        <v>0</v>
      </c>
      <c r="J6">
        <v>15</v>
      </c>
      <c r="K6">
        <v>0</v>
      </c>
      <c r="L6">
        <v>0</v>
      </c>
      <c r="M6">
        <v>0</v>
      </c>
      <c r="N6">
        <v>0</v>
      </c>
      <c r="O6">
        <v>0</v>
      </c>
      <c r="P6">
        <v>0</v>
      </c>
      <c r="Q6">
        <v>18</v>
      </c>
      <c r="R6">
        <v>306</v>
      </c>
      <c r="S6" t="str">
        <f>IFERROR(VLOOKUP(R6,[2]WingLookTable!$A:$B,2,0),"캐릭터없음")</f>
        <v>Wing_DustGreenSineOtherOtherFast</v>
      </c>
      <c r="T6">
        <f t="shared" ca="1" si="2"/>
        <v>348</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345</v>
      </c>
      <c r="AC6">
        <v>5</v>
      </c>
      <c r="AD6">
        <v>117</v>
      </c>
    </row>
    <row r="7" spans="1:30">
      <c r="A7">
        <v>3</v>
      </c>
      <c r="B7">
        <v>2</v>
      </c>
      <c r="C7" t="str">
        <f t="shared" ca="1" si="0"/>
        <v>Actor1002m</v>
      </c>
      <c r="D7" t="str">
        <f>IF(ISBLANK(F7),"",
IFERROR(VLOOKUP(F7,[2]ActorTable!$A:$H,MATCH("이름참고",[2]ActorTable!$1:$1,0),0),"캐릭터없음"))</f>
        <v>슬로니카</v>
      </c>
      <c r="E7" t="str">
        <f t="shared" si="1"/>
        <v/>
      </c>
      <c r="F7" t="s">
        <v>352</v>
      </c>
      <c r="G7">
        <v>3</v>
      </c>
      <c r="H7">
        <v>6</v>
      </c>
      <c r="I7">
        <v>0</v>
      </c>
      <c r="J7">
        <v>0</v>
      </c>
      <c r="K7">
        <v>15</v>
      </c>
      <c r="L7">
        <v>0</v>
      </c>
      <c r="M7">
        <v>0</v>
      </c>
      <c r="N7">
        <v>0</v>
      </c>
      <c r="O7">
        <v>0</v>
      </c>
      <c r="P7">
        <v>0</v>
      </c>
      <c r="Q7">
        <v>18</v>
      </c>
      <c r="R7">
        <v>260</v>
      </c>
      <c r="S7" t="str">
        <f>IFERROR(VLOOKUP(R7,[2]WingLookTable!$A:$B,2,0),"캐릭터없음")</f>
        <v>Wing_SkySineNoiseFullSlow</v>
      </c>
      <c r="T7">
        <f t="shared" ca="1" si="2"/>
        <v>205</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346</v>
      </c>
      <c r="AC7">
        <v>6</v>
      </c>
      <c r="AD7">
        <v>121</v>
      </c>
    </row>
    <row r="8" spans="1:30">
      <c r="A8">
        <v>4</v>
      </c>
      <c r="B8">
        <v>1</v>
      </c>
      <c r="C8" t="str">
        <f t="shared" ca="1" si="0"/>
        <v>Actor0240m</v>
      </c>
      <c r="D8" t="str">
        <f>IF(ISBLANK(F8),"",
IFERROR(VLOOKUP(F8,[2]ActorTable!$A:$H,MATCH("이름참고",[2]ActorTable!$1:$1,0),0),"캐릭터없음"))</f>
        <v>헤르윈</v>
      </c>
      <c r="E8" t="str">
        <f t="shared" si="1"/>
        <v/>
      </c>
      <c r="F8" t="s">
        <v>346</v>
      </c>
      <c r="G8">
        <v>3</v>
      </c>
      <c r="H8">
        <v>6</v>
      </c>
      <c r="I8">
        <v>0</v>
      </c>
      <c r="J8">
        <v>15</v>
      </c>
      <c r="K8">
        <v>0</v>
      </c>
      <c r="L8">
        <v>0</v>
      </c>
      <c r="M8">
        <v>0</v>
      </c>
      <c r="N8">
        <v>0</v>
      </c>
      <c r="O8">
        <v>0</v>
      </c>
      <c r="P8">
        <v>0</v>
      </c>
      <c r="Q8">
        <v>18</v>
      </c>
      <c r="R8">
        <v>297</v>
      </c>
      <c r="S8" t="str">
        <f>IFERROR(VLOOKUP(R8,[2]WingLookTable!$A:$B,2,0),"캐릭터없음")</f>
        <v>Wing_DustBlueOtherNoiseOtherFast</v>
      </c>
      <c r="T8">
        <f t="shared" ca="1" si="2"/>
        <v>226</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347</v>
      </c>
      <c r="AC8">
        <v>7</v>
      </c>
      <c r="AD8">
        <v>125</v>
      </c>
    </row>
    <row r="9" spans="1:30">
      <c r="A9">
        <v>4</v>
      </c>
      <c r="B9">
        <v>2</v>
      </c>
      <c r="C9" t="str">
        <f t="shared" ca="1" si="0"/>
        <v>Actor1141m</v>
      </c>
      <c r="D9" t="str">
        <f>IF(ISBLANK(F9),"",
IFERROR(VLOOKUP(F9,[2]ActorTable!$A:$H,MATCH("이름참고",[2]ActorTable!$1:$1,0),0),"캐릭터없음"))</f>
        <v>원더</v>
      </c>
      <c r="E9" t="str">
        <f t="shared" si="1"/>
        <v/>
      </c>
      <c r="F9" t="s">
        <v>362</v>
      </c>
      <c r="G9">
        <v>3</v>
      </c>
      <c r="H9">
        <v>6</v>
      </c>
      <c r="I9">
        <v>0</v>
      </c>
      <c r="J9">
        <v>0</v>
      </c>
      <c r="K9">
        <v>15</v>
      </c>
      <c r="L9">
        <v>0</v>
      </c>
      <c r="M9">
        <v>0</v>
      </c>
      <c r="N9">
        <v>0</v>
      </c>
      <c r="O9">
        <v>0</v>
      </c>
      <c r="P9">
        <v>0</v>
      </c>
      <c r="Q9">
        <v>18</v>
      </c>
      <c r="R9">
        <v>223</v>
      </c>
      <c r="S9" t="str">
        <f>IFERROR(VLOOKUP(R9,[2]WingLookTable!$A:$B,2,0),"캐릭터없음")</f>
        <v>Wing_MultiFullOtherFullFast</v>
      </c>
      <c r="T9">
        <f t="shared" ca="1" si="2"/>
        <v>372</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348</v>
      </c>
      <c r="AC9">
        <v>8</v>
      </c>
      <c r="AD9">
        <v>129</v>
      </c>
    </row>
    <row r="10" spans="1:30">
      <c r="A10">
        <v>5</v>
      </c>
      <c r="B10">
        <v>1</v>
      </c>
      <c r="C10" t="str">
        <f t="shared" ca="1" si="0"/>
        <v>Actor1108m</v>
      </c>
      <c r="D10" t="str">
        <f>IF(ISBLANK(F10),"",
IFERROR(VLOOKUP(F10,[2]ActorTable!$A:$H,MATCH("이름참고",[2]ActorTable!$1:$1,0),0),"캐릭터없음"))</f>
        <v>프리스</v>
      </c>
      <c r="E10" t="str">
        <f t="shared" si="1"/>
        <v/>
      </c>
      <c r="F10" t="s">
        <v>361</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172</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349</v>
      </c>
      <c r="AC10">
        <v>9</v>
      </c>
      <c r="AD10">
        <v>133</v>
      </c>
    </row>
    <row r="11" spans="1:30">
      <c r="A11">
        <v>5</v>
      </c>
      <c r="B11">
        <v>2</v>
      </c>
      <c r="C11" t="str">
        <f t="shared" ca="1" si="0"/>
        <v>Actor0007m</v>
      </c>
      <c r="D11" t="str">
        <f>IF(ISBLANK(F11),"",
IFERROR(VLOOKUP(F11,[2]ActorTable!$A:$H,MATCH("이름참고",[2]ActorTable!$1:$1,0),0),"캐릭터없음"))</f>
        <v>러센트</v>
      </c>
      <c r="E11" t="str">
        <f t="shared" si="1"/>
        <v/>
      </c>
      <c r="F11" t="s">
        <v>360</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244</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350</v>
      </c>
      <c r="AC11">
        <v>10</v>
      </c>
      <c r="AD11">
        <v>137</v>
      </c>
    </row>
    <row r="12" spans="1:30">
      <c r="A12">
        <v>6</v>
      </c>
      <c r="B12">
        <v>1</v>
      </c>
      <c r="C12" t="str">
        <f t="shared" ca="1" si="0"/>
        <v>Actor0240m</v>
      </c>
      <c r="D12" t="str">
        <f>IF(ISBLANK(F12),"",
IFERROR(VLOOKUP(F12,[2]ActorTable!$A:$H,MATCH("이름참고",[2]ActorTable!$1:$1,0),0),"캐릭터없음"))</f>
        <v>오비우스</v>
      </c>
      <c r="E12" t="str">
        <f t="shared" si="1"/>
        <v/>
      </c>
      <c r="F12" t="s">
        <v>370</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169</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351</v>
      </c>
      <c r="AC12">
        <v>11</v>
      </c>
      <c r="AD12">
        <v>141</v>
      </c>
    </row>
    <row r="13" spans="1:30">
      <c r="A13">
        <v>6</v>
      </c>
      <c r="B13">
        <v>2</v>
      </c>
      <c r="C13" t="str">
        <f t="shared" ca="1" si="0"/>
        <v>Actor3117m</v>
      </c>
      <c r="D13" t="str">
        <f>IF(ISBLANK(F13),"",
IFERROR(VLOOKUP(F13,[2]ActorTable!$A:$H,MATCH("이름참고",[2]ActorTable!$1:$1,0),0),"캐릭터없음"))</f>
        <v>딘즈</v>
      </c>
      <c r="E13" t="str">
        <f t="shared" si="1"/>
        <v/>
      </c>
      <c r="F13" t="s">
        <v>359</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166</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352</v>
      </c>
      <c r="AC13">
        <v>12</v>
      </c>
      <c r="AD13">
        <v>145</v>
      </c>
    </row>
    <row r="14" spans="1:30">
      <c r="A14">
        <v>7</v>
      </c>
      <c r="B14">
        <v>1</v>
      </c>
      <c r="C14" t="str">
        <f t="shared" ca="1" si="0"/>
        <v>Actor0125m</v>
      </c>
      <c r="D14" t="str">
        <f>IF(ISBLANK(F14),"",
IFERROR(VLOOKUP(F14,[2]ActorTable!$A:$H,MATCH("이름참고",[2]ActorTable!$1:$1,0),0),"캐릭터없음"))</f>
        <v>카츄진</v>
      </c>
      <c r="E14" t="str">
        <f t="shared" si="1"/>
        <v/>
      </c>
      <c r="F14" t="s">
        <v>355</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232</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353</v>
      </c>
      <c r="AC14">
        <v>13</v>
      </c>
      <c r="AD14">
        <v>148</v>
      </c>
    </row>
    <row r="15" spans="1:30">
      <c r="A15">
        <v>7</v>
      </c>
      <c r="B15">
        <v>2</v>
      </c>
      <c r="C15" t="str">
        <f t="shared" ca="1" si="0"/>
        <v>Actor2010m</v>
      </c>
      <c r="D15" t="str">
        <f>IF(ISBLANK(F15),"",
IFERROR(VLOOKUP(F15,[2]ActorTable!$A:$H,MATCH("이름참고",[2]ActorTable!$1:$1,0),0),"캐릭터없음"))</f>
        <v>베이</v>
      </c>
      <c r="E15" t="str">
        <f t="shared" si="1"/>
        <v/>
      </c>
      <c r="F15" t="s">
        <v>344</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318</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354</v>
      </c>
      <c r="AC15">
        <v>14</v>
      </c>
      <c r="AD15">
        <v>151</v>
      </c>
    </row>
    <row r="16" spans="1:30">
      <c r="A16">
        <v>8</v>
      </c>
      <c r="B16">
        <v>1</v>
      </c>
      <c r="C16" t="str">
        <f t="shared" ca="1" si="0"/>
        <v>Actor3114m</v>
      </c>
      <c r="D16" t="str">
        <f>IF(ISBLANK(F16),"",
IFERROR(VLOOKUP(F16,[2]ActorTable!$A:$H,MATCH("이름참고",[2]ActorTable!$1:$1,0),0),"캐릭터없음"))</f>
        <v>플랜도</v>
      </c>
      <c r="E16" t="str">
        <f t="shared" si="1"/>
        <v/>
      </c>
      <c r="F16" t="s">
        <v>368</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169</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355</v>
      </c>
      <c r="AC16">
        <v>15</v>
      </c>
      <c r="AD16">
        <v>154</v>
      </c>
    </row>
    <row r="17" spans="1:30">
      <c r="A17">
        <v>8</v>
      </c>
      <c r="B17">
        <v>2</v>
      </c>
      <c r="C17" t="str">
        <f t="shared" ca="1" si="0"/>
        <v>Actor1141m</v>
      </c>
      <c r="D17" t="str">
        <f>IF(ISBLANK(F17),"",
IFERROR(VLOOKUP(F17,[2]ActorTable!$A:$H,MATCH("이름참고",[2]ActorTable!$1:$1,0),0),"캐릭터없음"))</f>
        <v>테이슨</v>
      </c>
      <c r="E17" t="str">
        <f t="shared" si="1"/>
        <v/>
      </c>
      <c r="F17" t="s">
        <v>347</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256</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356</v>
      </c>
      <c r="AC17">
        <v>16</v>
      </c>
      <c r="AD17">
        <v>157</v>
      </c>
    </row>
    <row r="18" spans="1:30">
      <c r="A18">
        <v>9</v>
      </c>
      <c r="B18">
        <v>1</v>
      </c>
      <c r="C18" t="str">
        <f t="shared" ca="1" si="0"/>
        <v>Actor2010m</v>
      </c>
      <c r="D18" t="str">
        <f>IF(ISBLANK(F18),"",
IFERROR(VLOOKUP(F18,[2]ActorTable!$A:$H,MATCH("이름참고",[2]ActorTable!$1:$1,0),0),"캐릭터없음"))</f>
        <v>젤리아</v>
      </c>
      <c r="E18" t="str">
        <f t="shared" si="1"/>
        <v/>
      </c>
      <c r="F18" t="s">
        <v>345</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312</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357</v>
      </c>
      <c r="AC18">
        <v>17</v>
      </c>
      <c r="AD18">
        <v>160</v>
      </c>
    </row>
    <row r="19" spans="1:30">
      <c r="A19">
        <v>9</v>
      </c>
      <c r="B19">
        <v>2</v>
      </c>
      <c r="C19" t="str">
        <f t="shared" ca="1" si="0"/>
        <v>Actor3019m</v>
      </c>
      <c r="D19" t="str">
        <f>IF(ISBLANK(F19),"",
IFERROR(VLOOKUP(F19,[2]ActorTable!$A:$H,MATCH("이름참고",[2]ActorTable!$1:$1,0),0),"캐릭터없음"))</f>
        <v>프리스</v>
      </c>
      <c r="E19" t="str">
        <f t="shared" si="1"/>
        <v/>
      </c>
      <c r="F19" t="s">
        <v>361</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268</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358</v>
      </c>
      <c r="AC19">
        <v>18</v>
      </c>
      <c r="AD19">
        <v>163</v>
      </c>
    </row>
    <row r="20" spans="1:30">
      <c r="A20">
        <v>10</v>
      </c>
      <c r="B20">
        <v>1</v>
      </c>
      <c r="C20" t="str">
        <f t="shared" ca="1" si="0"/>
        <v>Actor0024m</v>
      </c>
      <c r="D20" t="str">
        <f>IF(ISBLANK(F20),"",
IFERROR(VLOOKUP(F20,[2]ActorTable!$A:$H,MATCH("이름참고",[2]ActorTable!$1:$1,0),0),"캐릭터없음"))</f>
        <v>프로토27</v>
      </c>
      <c r="E20" t="str">
        <f t="shared" si="1"/>
        <v/>
      </c>
      <c r="F20" t="s">
        <v>378</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208</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359</v>
      </c>
      <c r="AC20">
        <v>19</v>
      </c>
      <c r="AD20">
        <v>166</v>
      </c>
    </row>
    <row r="21" spans="1:30">
      <c r="A21">
        <v>10</v>
      </c>
      <c r="B21">
        <v>2</v>
      </c>
      <c r="C21" t="str">
        <f t="shared" ca="1" si="0"/>
        <v>Actor3021m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240</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360</v>
      </c>
      <c r="AC21">
        <v>20</v>
      </c>
      <c r="AD21">
        <v>169</v>
      </c>
    </row>
    <row r="22" spans="1:30">
      <c r="A22">
        <v>11</v>
      </c>
      <c r="B22">
        <v>1</v>
      </c>
      <c r="C22" t="str">
        <f t="shared" ca="1" si="0"/>
        <v>Actor0024m</v>
      </c>
      <c r="D22" t="str">
        <f>IF(ISBLANK(F22),"",
IFERROR(VLOOKUP(F22,[2]ActorTable!$A:$H,MATCH("이름참고",[2]ActorTable!$1:$1,0),0),"캐릭터없음"))</f>
        <v>오비우스</v>
      </c>
      <c r="E22" t="str">
        <f t="shared" si="1"/>
        <v/>
      </c>
      <c r="F22" t="s">
        <v>379</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252</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361</v>
      </c>
      <c r="AC22">
        <v>21</v>
      </c>
      <c r="AD22">
        <v>172</v>
      </c>
    </row>
    <row r="23" spans="1:30">
      <c r="A23">
        <v>11</v>
      </c>
      <c r="B23">
        <v>2</v>
      </c>
      <c r="C23" t="str">
        <f t="shared" ca="1" si="0"/>
        <v>Actor2128m</v>
      </c>
      <c r="D23" t="str">
        <f>IF(ISBLANK(F23),"",
IFERROR(VLOOKUP(F23,[2]ActorTable!$A:$H,MATCH("이름참고",[2]ActorTable!$1:$1,0),0),"캐릭터없음"))</f>
        <v>간파울</v>
      </c>
      <c r="E23" t="str">
        <f t="shared" si="1"/>
        <v/>
      </c>
      <c r="F23" t="s">
        <v>341</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217</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362</v>
      </c>
      <c r="AC23">
        <v>22</v>
      </c>
      <c r="AD23">
        <v>175</v>
      </c>
    </row>
    <row r="24" spans="1:30">
      <c r="A24">
        <v>12</v>
      </c>
      <c r="B24">
        <v>1</v>
      </c>
      <c r="C24" t="str">
        <f t="shared" ca="1" si="0"/>
        <v>Actor1108m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318</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363</v>
      </c>
      <c r="AC24">
        <v>23</v>
      </c>
      <c r="AD24">
        <v>178</v>
      </c>
    </row>
    <row r="25" spans="1:30">
      <c r="A25">
        <v>12</v>
      </c>
      <c r="B25">
        <v>2</v>
      </c>
      <c r="C25" t="str">
        <f t="shared" ca="1" si="0"/>
        <v>Actor0030m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178</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364</v>
      </c>
      <c r="AC25">
        <v>24</v>
      </c>
      <c r="AD25">
        <v>181</v>
      </c>
    </row>
    <row r="26" spans="1:30">
      <c r="A26">
        <v>13</v>
      </c>
      <c r="B26">
        <v>1</v>
      </c>
      <c r="C26" t="str">
        <f t="shared" ca="1" si="0"/>
        <v>Actor0201m</v>
      </c>
      <c r="D26" t="str">
        <f>IF(ISBLANK(F26),"",
IFERROR(VLOOKUP(F26,[2]ActorTable!$A:$H,MATCH("이름참고",[2]ActorTable!$1:$1,0),0),"캐릭터없음"))</f>
        <v>프로토27</v>
      </c>
      <c r="E26" t="str">
        <f t="shared" si="1"/>
        <v/>
      </c>
      <c r="F26" t="s">
        <v>378</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129</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365</v>
      </c>
      <c r="AC26">
        <v>25</v>
      </c>
      <c r="AD26">
        <v>184</v>
      </c>
    </row>
    <row r="27" spans="1:30">
      <c r="A27">
        <v>13</v>
      </c>
      <c r="B27">
        <v>2</v>
      </c>
      <c r="C27" t="str">
        <f t="shared" ca="1" si="0"/>
        <v>Actor0113m</v>
      </c>
      <c r="D27" t="str">
        <f>IF(ISBLANK(F27),"",
IFERROR(VLOOKUP(F27,[2]ActorTable!$A:$H,MATCH("이름참고",[2]ActorTable!$1:$1,0),0),"캐릭터없음"))</f>
        <v>프리스</v>
      </c>
      <c r="E27" t="str">
        <f t="shared" si="1"/>
        <v/>
      </c>
      <c r="F27" t="s">
        <v>402</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148</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366</v>
      </c>
      <c r="AC27">
        <v>26</v>
      </c>
      <c r="AD27">
        <v>187</v>
      </c>
    </row>
    <row r="28" spans="1:30">
      <c r="A28">
        <v>14</v>
      </c>
      <c r="B28">
        <v>1</v>
      </c>
      <c r="C28" t="str">
        <f t="shared" ca="1" si="0"/>
        <v>Actor3231m</v>
      </c>
      <c r="D28" t="str">
        <f>IF(ISBLANK(F28),"",
IFERROR(VLOOKUP(F28,[2]ActorTable!$A:$H,MATCH("이름참고",[2]ActorTable!$1:$1,0),0),"캐릭터없음"))</f>
        <v>클레타</v>
      </c>
      <c r="E28" t="str">
        <f t="shared" si="1"/>
        <v/>
      </c>
      <c r="F28" t="s">
        <v>403</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101</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367</v>
      </c>
      <c r="AC28">
        <v>27</v>
      </c>
      <c r="AD28">
        <v>190</v>
      </c>
    </row>
    <row r="29" spans="1:30">
      <c r="A29">
        <v>14</v>
      </c>
      <c r="B29">
        <v>2</v>
      </c>
      <c r="C29" t="str">
        <f t="shared" ca="1" si="0"/>
        <v>Actor0125m</v>
      </c>
      <c r="D29" t="str">
        <f>IF(ISBLANK(F29),"",
IFERROR(VLOOKUP(F29,[2]ActorTable!$A:$H,MATCH("이름참고",[2]ActorTable!$1:$1,0),0),"캐릭터없음"))</f>
        <v>테이슨</v>
      </c>
      <c r="E29" t="str">
        <f t="shared" si="1"/>
        <v/>
      </c>
      <c r="F29" t="s">
        <v>407</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332</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368</v>
      </c>
      <c r="AC29">
        <v>28</v>
      </c>
      <c r="AD29">
        <v>193</v>
      </c>
    </row>
    <row r="30" spans="1:30">
      <c r="A30">
        <v>15</v>
      </c>
      <c r="B30">
        <v>1</v>
      </c>
      <c r="C30" t="str">
        <f t="shared" ca="1" si="0"/>
        <v>Actor2011m</v>
      </c>
      <c r="D30" t="str">
        <f>IF(ISBLANK(F30),"",
IFERROR(VLOOKUP(F30,[2]ActorTable!$A:$H,MATCH("이름참고",[2]ActorTable!$1:$1,0),0),"캐릭터없음"))</f>
        <v>닉스</v>
      </c>
      <c r="E30" t="str">
        <f t="shared" si="1"/>
        <v/>
      </c>
      <c r="F30" t="s">
        <v>410</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133</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369</v>
      </c>
      <c r="AC30">
        <v>29</v>
      </c>
      <c r="AD30">
        <v>196</v>
      </c>
    </row>
    <row r="31" spans="1:30">
      <c r="A31">
        <v>15</v>
      </c>
      <c r="B31">
        <v>2</v>
      </c>
      <c r="C31" t="str">
        <f t="shared" ca="1" si="0"/>
        <v>Actor2103m</v>
      </c>
      <c r="D31" t="str">
        <f>IF(ISBLANK(F31),"",
IFERROR(VLOOKUP(F31,[2]ActorTable!$A:$H,MATCH("이름참고",[2]ActorTable!$1:$1,0),0),"캐릭터없음"))</f>
        <v>슬로니카</v>
      </c>
      <c r="E31" t="str">
        <f t="shared" si="1"/>
        <v/>
      </c>
      <c r="F31" t="s">
        <v>408</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181</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370</v>
      </c>
      <c r="AC31">
        <v>30</v>
      </c>
      <c r="AD31">
        <v>199</v>
      </c>
    </row>
    <row r="32" spans="1:30">
      <c r="A32">
        <v>16</v>
      </c>
      <c r="B32">
        <v>1</v>
      </c>
      <c r="C32" t="str">
        <f t="shared" ca="1" si="0"/>
        <v>Actor2120m</v>
      </c>
      <c r="D32" t="str">
        <f>IF(ISBLANK(F32),"",
IFERROR(VLOOKUP(F32,[2]ActorTable!$A:$H,MATCH("이름참고",[2]ActorTable!$1:$1,0),0),"캐릭터없음"))</f>
        <v>간파울</v>
      </c>
      <c r="E32" t="str">
        <f t="shared" si="1"/>
        <v/>
      </c>
      <c r="F32" t="s">
        <v>406</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240</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Actor0024m</v>
      </c>
      <c r="D33" t="str">
        <f>IF(ISBLANK(F33),"",
IFERROR(VLOOKUP(F33,[2]ActorTable!$A:$H,MATCH("이름참고",[2]ActorTable!$1:$1,0),0),"캐릭터없음"))</f>
        <v>카츄진</v>
      </c>
      <c r="E33" t="str">
        <f t="shared" si="1"/>
        <v/>
      </c>
      <c r="F33" t="s">
        <v>384</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208</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Actor3117m</v>
      </c>
      <c r="D34" t="str">
        <f>IF(ISBLANK(F34),"",
IFERROR(VLOOKUP(F34,[2]ActorTable!$A:$H,MATCH("이름참고",[2]ActorTable!$1:$1,0),0),"캐릭터없음"))</f>
        <v>라무무</v>
      </c>
      <c r="E34" t="str">
        <f t="shared" si="1"/>
        <v/>
      </c>
      <c r="F34" t="s">
        <v>404</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294</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Actor1002m</v>
      </c>
      <c r="D35" t="str">
        <f>IF(ISBLANK(F35),"",
IFERROR(VLOOKUP(F35,[2]ActorTable!$A:$H,MATCH("이름참고",[2]ActorTable!$1:$1,0),0),"캐릭터없음"))</f>
        <v>원더</v>
      </c>
      <c r="E35" t="str">
        <f t="shared" si="1"/>
        <v/>
      </c>
      <c r="F35" t="s">
        <v>411</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256</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Actor0125m</v>
      </c>
      <c r="D36" t="str">
        <f>IF(ISBLANK(F36),"",
IFERROR(VLOOKUP(F36,[2]ActorTable!$A:$H,MATCH("이름참고",[2]ActorTable!$1:$1,0),0),"캐릭터없음"))</f>
        <v>니엘</v>
      </c>
      <c r="E36" t="str">
        <f t="shared" si="1"/>
        <v/>
      </c>
      <c r="F36" t="s">
        <v>405</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220</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Actor3019m</v>
      </c>
      <c r="D37" t="str">
        <f>IF(ISBLANK(F37),"",
IFERROR(VLOOKUP(F37,[2]ActorTable!$A:$H,MATCH("이름참고",[2]ActorTable!$1:$1,0),0),"캐릭터없음"))</f>
        <v>오비우스</v>
      </c>
      <c r="E37" t="str">
        <f>IF(AND(B37=1,NOT(ISBLANK(F37))),
IF(F37=F39,"같음",""),"")</f>
        <v/>
      </c>
      <c r="F37" t="s">
        <v>379</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232</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Actor0240m</v>
      </c>
      <c r="D38" t="str">
        <f>IF(ISBLANK(F38),"",
IFERROR(VLOOKUP(F38,[2]ActorTable!$A:$H,MATCH("이름참고",[2]ActorTable!$1:$1,0),0),"캐릭터없음"))</f>
        <v>젤리아</v>
      </c>
      <c r="E38" t="str">
        <f>IF(AND(B38=1,NOT(ISBLANK(F38))),
IF(F38=F40,"같음",""),"")</f>
        <v/>
      </c>
      <c r="F38" t="s">
        <v>409</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328</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Actor3019m</v>
      </c>
      <c r="D39" t="str">
        <f>IF(ISBLANK(F39),"",
IFERROR(VLOOKUP(F39,[2]ActorTable!$A:$H,MATCH("이름참고",[2]ActorTable!$1:$1,0),0),"캐릭터없음"))</f>
        <v>슬로니카</v>
      </c>
      <c r="E39" t="str">
        <f t="shared" ref="E39:E64" si="9">IF(AND(B39=1,NOT(ISBLANK(F39))),
IF(F39=F40,"같음",""),"")</f>
        <v/>
      </c>
      <c r="F39" t="s">
        <v>412</v>
      </c>
      <c r="G39">
        <v>3</v>
      </c>
      <c r="H39">
        <v>6</v>
      </c>
      <c r="I39">
        <v>0</v>
      </c>
      <c r="J39">
        <v>15</v>
      </c>
      <c r="K39">
        <v>0</v>
      </c>
      <c r="L39">
        <v>0</v>
      </c>
      <c r="M39">
        <v>0</v>
      </c>
      <c r="N39">
        <v>0</v>
      </c>
      <c r="O39">
        <v>0</v>
      </c>
      <c r="P39">
        <v>0</v>
      </c>
      <c r="Q39">
        <v>18</v>
      </c>
      <c r="R39">
        <v>137</v>
      </c>
      <c r="S39" t="str">
        <f>IFERROR(VLOOKUP(R39,[2]WingLookTable!$A:$B,2,0),"캐릭터없음")</f>
        <v>Wing_CyanStripePatternFullFast</v>
      </c>
      <c r="T39">
        <f t="shared" ca="1" si="6"/>
        <v>276</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v>
      </c>
      <c r="V39" t="str">
        <f t="shared" si="7"/>
        <v>{"dy":19,"sl":1,"id":"Actor3114m","stats":{"tr":3,"trp":6,"str":0,"dex":15,"int":0,"vit":0,"train":0,"wgGr0":0,"wgGr1":0,"wgGr2":0,"wgGr3":18,"wgLk":137}}</v>
      </c>
      <c r="AC39">
        <v>38</v>
      </c>
      <c r="AD39">
        <v>223</v>
      </c>
    </row>
    <row r="40" spans="1:30">
      <c r="A40">
        <v>19</v>
      </c>
      <c r="B40">
        <v>2</v>
      </c>
      <c r="C40" t="str">
        <f t="shared" ca="1" si="5"/>
        <v>Actor3231m</v>
      </c>
      <c r="D40" t="str">
        <f>IF(ISBLANK(F40),"",
IFERROR(VLOOKUP(F40,[2]ActorTable!$A:$H,MATCH("이름참고",[2]ActorTable!$1:$1,0),0),"캐릭터없음"))</f>
        <v>소하</v>
      </c>
      <c r="E40" t="str">
        <f t="shared" si="9"/>
        <v/>
      </c>
      <c r="F40" t="s">
        <v>415</v>
      </c>
      <c r="G40">
        <v>3</v>
      </c>
      <c r="H40">
        <v>6</v>
      </c>
      <c r="I40">
        <v>0</v>
      </c>
      <c r="J40">
        <v>0</v>
      </c>
      <c r="K40">
        <v>15</v>
      </c>
      <c r="L40">
        <v>0</v>
      </c>
      <c r="M40">
        <v>0</v>
      </c>
      <c r="N40">
        <v>0</v>
      </c>
      <c r="O40">
        <v>0</v>
      </c>
      <c r="P40">
        <v>0</v>
      </c>
      <c r="Q40">
        <v>18</v>
      </c>
      <c r="R40">
        <v>268</v>
      </c>
      <c r="S40" t="str">
        <f>IFERROR(VLOOKUP(R40,[2]WingLookTable!$A:$B,2,0),"캐릭터없음")</f>
        <v>Wing_SkySineSineFullSlow</v>
      </c>
      <c r="T40">
        <f t="shared" ca="1" si="6"/>
        <v>369</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v>
      </c>
      <c r="V40" t="str">
        <f t="shared" si="7"/>
        <v>{"dy":19,"sl":2,"id":"Actor1002m","stats":{"tr":3,"trp":6,"str":0,"dex":0,"int":15,"vit":0,"train":0,"wgGr0":0,"wgGr1":0,"wgGr2":0,"wgGr3":18,"wgLk":268}}</v>
      </c>
      <c r="AC40">
        <v>39</v>
      </c>
      <c r="AD40">
        <v>226</v>
      </c>
    </row>
    <row r="41" spans="1:30">
      <c r="A41">
        <v>20</v>
      </c>
      <c r="B41">
        <v>1</v>
      </c>
      <c r="C41" t="str">
        <f t="shared" ca="1" si="5"/>
        <v>Actor2011m</v>
      </c>
      <c r="D41" t="str">
        <f>IF(ISBLANK(F41),"",
IFERROR(VLOOKUP(F41,[2]ActorTable!$A:$H,MATCH("이름참고",[2]ActorTable!$1:$1,0),0),"캐릭터없음"))</f>
        <v>프로토27</v>
      </c>
      <c r="E41" t="str">
        <f t="shared" si="9"/>
        <v/>
      </c>
      <c r="F41" t="s">
        <v>413</v>
      </c>
      <c r="G41">
        <v>3</v>
      </c>
      <c r="H41">
        <v>6</v>
      </c>
      <c r="I41">
        <v>0</v>
      </c>
      <c r="J41">
        <v>15</v>
      </c>
      <c r="K41">
        <v>0</v>
      </c>
      <c r="L41">
        <v>0</v>
      </c>
      <c r="M41">
        <v>0</v>
      </c>
      <c r="N41">
        <v>0</v>
      </c>
      <c r="O41">
        <v>0</v>
      </c>
      <c r="P41">
        <v>0</v>
      </c>
      <c r="Q41">
        <v>18</v>
      </c>
      <c r="R41">
        <v>248</v>
      </c>
      <c r="S41" t="str">
        <f>IFERROR(VLOOKUP(R41,[2]WingLookTable!$A:$B,2,0),"캐릭터없음")</f>
        <v>Wing_RedOtherOtherFullFast</v>
      </c>
      <c r="T41">
        <f t="shared" ca="1" si="6"/>
        <v>256</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v>
      </c>
      <c r="V41" t="str">
        <f t="shared" si="7"/>
        <v>{"dy":20,"sl":1,"id":"Actor1216m","stats":{"tr":3,"trp":6,"str":0,"dex":15,"int":0,"vit":0,"train":0,"wgGr0":0,"wgGr1":0,"wgGr2":0,"wgGr3":18,"wgLk":248}}</v>
      </c>
      <c r="AC41">
        <v>40</v>
      </c>
      <c r="AD41">
        <v>229</v>
      </c>
    </row>
    <row r="42" spans="1:30">
      <c r="A42">
        <v>20</v>
      </c>
      <c r="B42">
        <v>2</v>
      </c>
      <c r="C42" t="str">
        <f t="shared" ca="1" si="5"/>
        <v>Actor0030m</v>
      </c>
      <c r="D42" t="str">
        <f>IF(ISBLANK(F42),"",
IFERROR(VLOOKUP(F42,[2]ActorTable!$A:$H,MATCH("이름참고",[2]ActorTable!$1:$1,0),0),"캐릭터없음"))</f>
        <v>솔</v>
      </c>
      <c r="E42" t="str">
        <f t="shared" si="9"/>
        <v/>
      </c>
      <c r="F42" t="s">
        <v>414</v>
      </c>
      <c r="G42">
        <v>3</v>
      </c>
      <c r="H42">
        <v>6</v>
      </c>
      <c r="I42">
        <v>0</v>
      </c>
      <c r="J42">
        <v>0</v>
      </c>
      <c r="K42">
        <v>15</v>
      </c>
      <c r="L42">
        <v>0</v>
      </c>
      <c r="M42">
        <v>0</v>
      </c>
      <c r="N42">
        <v>0</v>
      </c>
      <c r="O42">
        <v>0</v>
      </c>
      <c r="P42">
        <v>0</v>
      </c>
      <c r="Q42">
        <v>18</v>
      </c>
      <c r="R42">
        <v>217</v>
      </c>
      <c r="S42" t="str">
        <f>IFERROR(VLOOKUP(R42,[2]WingLookTable!$A:$B,2,0),"캐릭터없음")</f>
        <v>Wing_GreenOtherSineFullFast</v>
      </c>
      <c r="T42">
        <f t="shared" ca="1" si="6"/>
        <v>252</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v>
      </c>
      <c r="V42" t="str">
        <f t="shared" si="7"/>
        <v>{"dy":20,"sl":2,"id":"Actor2015m","stats":{"tr":3,"trp":6,"str":0,"dex":0,"int":15,"vit":0,"train":0,"wgGr0":0,"wgGr1":0,"wgGr2":0,"wgGr3":18,"wgLk":217}}</v>
      </c>
      <c r="AC42">
        <v>41</v>
      </c>
      <c r="AD42">
        <v>232</v>
      </c>
    </row>
    <row r="43" spans="1:30">
      <c r="A43">
        <v>21</v>
      </c>
      <c r="B43">
        <v>1</v>
      </c>
      <c r="C43" t="str">
        <f t="shared" ca="1" si="5"/>
        <v>Actor2120m</v>
      </c>
      <c r="D43" t="str">
        <f>IF(ISBLANK(F43),"",
IFERROR(VLOOKUP(F43,[2]ActorTable!$A:$H,MATCH("이름참고",[2]ActorTable!$1:$1,0),0),"캐릭터없음"))</f>
        <v>슬로니카</v>
      </c>
      <c r="E43" t="str">
        <f t="shared" si="9"/>
        <v/>
      </c>
      <c r="F43" t="s">
        <v>412</v>
      </c>
      <c r="G43">
        <v>3</v>
      </c>
      <c r="H43">
        <v>6</v>
      </c>
      <c r="I43">
        <v>0</v>
      </c>
      <c r="J43">
        <v>0</v>
      </c>
      <c r="K43">
        <v>15</v>
      </c>
      <c r="L43">
        <v>0</v>
      </c>
      <c r="M43">
        <v>0</v>
      </c>
      <c r="N43">
        <v>0</v>
      </c>
      <c r="O43">
        <v>0</v>
      </c>
      <c r="P43">
        <v>0</v>
      </c>
      <c r="Q43">
        <v>18</v>
      </c>
      <c r="R43">
        <v>157</v>
      </c>
      <c r="S43" t="str">
        <f>IFERROR(VLOOKUP(R43,[2]WingLookTable!$A:$B,2,0),"캐릭터없음")</f>
        <v>Wing_DustGreenPatternPatternStripeSlow</v>
      </c>
      <c r="T43">
        <f t="shared" ca="1" si="6"/>
        <v>214</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v>
      </c>
      <c r="V43" t="str">
        <f t="shared" si="7"/>
        <v>{"dy":21,"sl":1,"id":"Actor3114m","stats":{"tr":3,"trp":6,"str":0,"dex":0,"int":15,"vit":0,"train":0,"wgGr0":0,"wgGr1":0,"wgGr2":0,"wgGr3":18,"wgLk":157}}</v>
      </c>
      <c r="AC43">
        <v>42</v>
      </c>
      <c r="AD43">
        <v>236</v>
      </c>
    </row>
    <row r="44" spans="1:30">
      <c r="A44">
        <v>21</v>
      </c>
      <c r="B44">
        <v>2</v>
      </c>
      <c r="C44" t="str">
        <f t="shared" ca="1" si="5"/>
        <v>Actor0113m</v>
      </c>
      <c r="D44" t="str">
        <f>IF(ISBLANK(F44),"",
IFERROR(VLOOKUP(F44,[2]ActorTable!$A:$H,MATCH("이름참고",[2]ActorTable!$1:$1,0),0),"캐릭터없음"))</f>
        <v>헤르윈</v>
      </c>
      <c r="E44" t="str">
        <f t="shared" si="9"/>
        <v/>
      </c>
      <c r="F44" t="s">
        <v>416</v>
      </c>
      <c r="G44">
        <v>3</v>
      </c>
      <c r="H44">
        <v>6</v>
      </c>
      <c r="I44">
        <v>0</v>
      </c>
      <c r="J44">
        <v>0</v>
      </c>
      <c r="K44">
        <v>15</v>
      </c>
      <c r="L44">
        <v>0</v>
      </c>
      <c r="M44">
        <v>0</v>
      </c>
      <c r="N44">
        <v>0</v>
      </c>
      <c r="O44">
        <v>0</v>
      </c>
      <c r="P44">
        <v>0</v>
      </c>
      <c r="Q44">
        <v>18</v>
      </c>
      <c r="R44">
        <v>151</v>
      </c>
      <c r="S44" t="str">
        <f>IFERROR(VLOOKUP(R44,[2]WingLookTable!$A:$B,2,0),"캐릭터없음")</f>
        <v>Wing_DustCyanSineOtherFullFast</v>
      </c>
      <c r="T44">
        <f t="shared" ca="1" si="6"/>
        <v>280</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4" t="str">
        <f t="shared" si="7"/>
        <v>{"dy":21,"sl":2,"id":"Actor0007m","stats":{"tr":3,"trp":6,"str":0,"dex":0,"int":15,"vit":0,"train":0,"wgGr0":0,"wgGr1":0,"wgGr2":0,"wgGr3":18,"wgLk":151}}</v>
      </c>
      <c r="AC44">
        <v>43</v>
      </c>
      <c r="AD44">
        <v>240</v>
      </c>
    </row>
    <row r="45" spans="1:30">
      <c r="A45">
        <v>22</v>
      </c>
      <c r="B45">
        <v>1</v>
      </c>
      <c r="C45" t="str">
        <f t="shared" ca="1" si="5"/>
        <v>Actor0030m</v>
      </c>
      <c r="D45" t="str">
        <f>IF(ISBLANK(F45),"",
IFERROR(VLOOKUP(F45,[2]ActorTable!$A:$H,MATCH("이름참고",[2]ActorTable!$1:$1,0),0),"캐릭터없음"))</f>
        <v>라무무</v>
      </c>
      <c r="E45" t="str">
        <f t="shared" si="9"/>
        <v/>
      </c>
      <c r="F45" t="s">
        <v>417</v>
      </c>
      <c r="G45">
        <v>3</v>
      </c>
      <c r="H45">
        <v>6</v>
      </c>
      <c r="I45">
        <v>0</v>
      </c>
      <c r="J45">
        <v>10</v>
      </c>
      <c r="K45">
        <v>5</v>
      </c>
      <c r="L45">
        <v>0</v>
      </c>
      <c r="M45">
        <v>0</v>
      </c>
      <c r="N45">
        <v>0</v>
      </c>
      <c r="O45">
        <v>0</v>
      </c>
      <c r="P45">
        <v>0</v>
      </c>
      <c r="Q45">
        <v>18</v>
      </c>
      <c r="R45">
        <v>175</v>
      </c>
      <c r="S45" t="str">
        <f>IFERROR(VLOOKUP(R45,[2]WingLookTable!$A:$B,2,0),"캐릭터없음")</f>
        <v>Wing_DustMultiSineOtherFullSlow2</v>
      </c>
      <c r="T45">
        <f t="shared" ca="1" si="6"/>
        <v>256</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5" t="str">
        <f t="shared" si="7"/>
        <v>{"dy":22,"sl":1,"id":"Actor3231m","stats":{"tr":3,"trp":6,"str":0,"dex":10,"int":5,"vit":0,"train":0,"wgGr0":0,"wgGr1":0,"wgGr2":0,"wgGr3":18,"wgLk":175}}</v>
      </c>
      <c r="AC45">
        <v>44</v>
      </c>
      <c r="AD45">
        <v>244</v>
      </c>
    </row>
    <row r="46" spans="1:30">
      <c r="A46">
        <v>22</v>
      </c>
      <c r="B46">
        <v>2</v>
      </c>
      <c r="C46" t="str">
        <f t="shared" ca="1" si="5"/>
        <v>Actor0240m</v>
      </c>
      <c r="D46" t="str">
        <f>IF(ISBLANK(F46),"",
IFERROR(VLOOKUP(F46,[2]ActorTable!$A:$H,MATCH("이름참고",[2]ActorTable!$1:$1,0),0),"캐릭터없음"))</f>
        <v>프리스</v>
      </c>
      <c r="E46" t="str">
        <f t="shared" si="9"/>
        <v/>
      </c>
      <c r="F46" t="s">
        <v>418</v>
      </c>
      <c r="G46">
        <v>3</v>
      </c>
      <c r="H46">
        <v>6</v>
      </c>
      <c r="I46">
        <v>0</v>
      </c>
      <c r="J46">
        <v>0</v>
      </c>
      <c r="K46">
        <v>15</v>
      </c>
      <c r="L46">
        <v>0</v>
      </c>
      <c r="M46">
        <v>0</v>
      </c>
      <c r="N46">
        <v>0</v>
      </c>
      <c r="O46">
        <v>0</v>
      </c>
      <c r="P46">
        <v>0</v>
      </c>
      <c r="Q46">
        <v>18</v>
      </c>
      <c r="R46">
        <v>268</v>
      </c>
      <c r="S46" t="str">
        <f>IFERROR(VLOOKUP(R46,[2]WingLookTable!$A:$B,2,0),"캐릭터없음")</f>
        <v>Wing_SkySineSineFullSlow</v>
      </c>
      <c r="T46">
        <f t="shared" ca="1" si="6"/>
        <v>356</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6" t="str">
        <f t="shared" si="7"/>
        <v>{"dy":22,"sl":2,"id":"Actor0125m","stats":{"tr":3,"trp":6,"str":0,"dex":0,"int":15,"vit":0,"train":0,"wgGr0":0,"wgGr1":0,"wgGr2":0,"wgGr3":18,"wgLk":268}}</v>
      </c>
      <c r="AC46">
        <v>45</v>
      </c>
      <c r="AD46">
        <v>248</v>
      </c>
    </row>
    <row r="47" spans="1:30">
      <c r="A47">
        <v>23</v>
      </c>
      <c r="B47">
        <v>1</v>
      </c>
      <c r="C47" t="str">
        <f t="shared" ca="1" si="5"/>
        <v>Actor1039m</v>
      </c>
      <c r="D47" t="str">
        <f>IF(ISBLANK(F47),"",
IFERROR(VLOOKUP(F47,[2]ActorTable!$A:$H,MATCH("이름참고",[2]ActorTable!$1:$1,0),0),"캐릭터없음"))</f>
        <v>니엘</v>
      </c>
      <c r="E47" t="str">
        <f t="shared" si="9"/>
        <v/>
      </c>
      <c r="F47" t="s">
        <v>419</v>
      </c>
      <c r="G47">
        <v>3</v>
      </c>
      <c r="H47">
        <v>6</v>
      </c>
      <c r="I47">
        <v>0</v>
      </c>
      <c r="J47">
        <v>15</v>
      </c>
      <c r="K47">
        <v>0</v>
      </c>
      <c r="L47">
        <v>0</v>
      </c>
      <c r="M47">
        <v>0</v>
      </c>
      <c r="N47">
        <v>0</v>
      </c>
      <c r="O47">
        <v>0</v>
      </c>
      <c r="P47">
        <v>0</v>
      </c>
      <c r="Q47">
        <v>18</v>
      </c>
      <c r="R47">
        <v>229</v>
      </c>
      <c r="S47" t="str">
        <f>IFERROR(VLOOKUP(R47,[2]WingLookTable!$A:$B,2,0),"캐릭터없음")</f>
        <v>Wing_MultiOtherOtherOtherFast</v>
      </c>
      <c r="T47">
        <f t="shared" ca="1" si="6"/>
        <v>113</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7" t="str">
        <f t="shared" si="7"/>
        <v>{"dy":23,"sl":1,"id":"Actor2238m","stats":{"tr":3,"trp":6,"str":0,"dex":15,"int":0,"vit":0,"train":0,"wgGr0":0,"wgGr1":0,"wgGr2":0,"wgGr3":18,"wgLk":229}}</v>
      </c>
      <c r="AC47">
        <v>46</v>
      </c>
      <c r="AD47">
        <v>252</v>
      </c>
    </row>
    <row r="48" spans="1:30">
      <c r="A48">
        <v>23</v>
      </c>
      <c r="B48">
        <v>2</v>
      </c>
      <c r="C48" t="str">
        <f t="shared" ca="1" si="5"/>
        <v>Actor1108m</v>
      </c>
      <c r="D48" t="str">
        <f>IF(ISBLANK(F48),"",
IFERROR(VLOOKUP(F48,[2]ActorTable!$A:$H,MATCH("이름참고",[2]ActorTable!$1:$1,0),0),"캐릭터없음"))</f>
        <v>케이저</v>
      </c>
      <c r="E48" t="str">
        <f t="shared" si="9"/>
        <v/>
      </c>
      <c r="F48" t="s">
        <v>425</v>
      </c>
      <c r="G48">
        <v>3</v>
      </c>
      <c r="H48">
        <v>6</v>
      </c>
      <c r="I48">
        <v>0</v>
      </c>
      <c r="J48">
        <v>0</v>
      </c>
      <c r="K48">
        <v>15</v>
      </c>
      <c r="L48">
        <v>0</v>
      </c>
      <c r="M48">
        <v>0</v>
      </c>
      <c r="N48">
        <v>0</v>
      </c>
      <c r="O48">
        <v>0</v>
      </c>
      <c r="P48">
        <v>0</v>
      </c>
      <c r="Q48">
        <v>18</v>
      </c>
      <c r="R48">
        <v>202</v>
      </c>
      <c r="S48" t="str">
        <f>IFERROR(VLOOKUP(R48,[2]WingLookTable!$A:$B,2,0),"캐릭터없음")</f>
        <v>Wing_FireOtherSineFullFast</v>
      </c>
      <c r="T48">
        <f t="shared" ca="1" si="6"/>
        <v>264</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8" t="str">
        <f t="shared" si="7"/>
        <v>{"dy":23,"sl":2,"id":"Actor0113m","stats":{"tr":3,"trp":6,"str":0,"dex":0,"int":15,"vit":0,"train":0,"wgGr0":0,"wgGr1":0,"wgGr2":0,"wgGr3":18,"wgLk":202}}</v>
      </c>
      <c r="AC48">
        <v>47</v>
      </c>
      <c r="AD48">
        <v>256</v>
      </c>
    </row>
    <row r="49" spans="1:30">
      <c r="A49">
        <v>24</v>
      </c>
      <c r="B49">
        <v>1</v>
      </c>
      <c r="C49" t="str">
        <f t="shared" ca="1" si="5"/>
        <v>Actor1005m</v>
      </c>
      <c r="D49" t="str">
        <f>IF(ISBLANK(F49),"",
IFERROR(VLOOKUP(F49,[2]ActorTable!$A:$H,MATCH("이름참고",[2]ActorTable!$1:$1,0),0),"캐릭터없음"))</f>
        <v>클레타</v>
      </c>
      <c r="E49" t="str">
        <f t="shared" si="9"/>
        <v/>
      </c>
      <c r="F49" t="s">
        <v>420</v>
      </c>
      <c r="G49">
        <v>3</v>
      </c>
      <c r="H49">
        <v>6</v>
      </c>
      <c r="I49">
        <v>0</v>
      </c>
      <c r="J49">
        <v>5</v>
      </c>
      <c r="K49">
        <v>10</v>
      </c>
      <c r="L49">
        <v>0</v>
      </c>
      <c r="M49">
        <v>0</v>
      </c>
      <c r="N49">
        <v>0</v>
      </c>
      <c r="O49">
        <v>0</v>
      </c>
      <c r="P49">
        <v>0</v>
      </c>
      <c r="Q49">
        <v>18</v>
      </c>
      <c r="R49">
        <v>294</v>
      </c>
      <c r="S49" t="str">
        <f>IFERROR(VLOOKUP(R49,[2]WingLookTable!$A:$B,2,0),"캐릭터없음")</f>
        <v>Wing_BlueOtherFullOtherSlow</v>
      </c>
      <c r="T49">
        <f t="shared" ca="1" si="6"/>
        <v>220</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49" t="str">
        <f t="shared" si="7"/>
        <v>{"dy":24,"sl":1,"id":"Actor0240m","stats":{"tr":3,"trp":6,"str":0,"dex":5,"int":10,"vit":0,"train":0,"wgGr0":0,"wgGr1":0,"wgGr2":0,"wgGr3":18,"wgLk":294}}</v>
      </c>
      <c r="AC49">
        <v>48</v>
      </c>
      <c r="AD49">
        <v>260</v>
      </c>
    </row>
    <row r="50" spans="1:30">
      <c r="A50">
        <v>24</v>
      </c>
      <c r="B50">
        <v>2</v>
      </c>
      <c r="C50" t="str">
        <f t="shared" ca="1" si="5"/>
        <v>Actor3114m</v>
      </c>
      <c r="D50" t="str">
        <f>IF(ISBLANK(F50),"",
IFERROR(VLOOKUP(F50,[2]ActorTable!$A:$H,MATCH("이름참고",[2]ActorTable!$1:$1,0),0),"캐릭터없음"))</f>
        <v>클라크</v>
      </c>
      <c r="E50" t="str">
        <f t="shared" si="9"/>
        <v/>
      </c>
      <c r="F50" t="s">
        <v>424</v>
      </c>
      <c r="G50">
        <v>3</v>
      </c>
      <c r="H50">
        <v>6</v>
      </c>
      <c r="I50">
        <v>0</v>
      </c>
      <c r="J50">
        <v>0</v>
      </c>
      <c r="K50">
        <v>15</v>
      </c>
      <c r="L50">
        <v>0</v>
      </c>
      <c r="M50">
        <v>0</v>
      </c>
      <c r="N50">
        <v>0</v>
      </c>
      <c r="O50">
        <v>0</v>
      </c>
      <c r="P50">
        <v>0</v>
      </c>
      <c r="Q50">
        <v>18</v>
      </c>
      <c r="R50">
        <v>252</v>
      </c>
      <c r="S50" t="str">
        <f>IFERROR(VLOOKUP(R50,[2]WingLookTable!$A:$B,2,0),"캐릭터없음")</f>
        <v>Wing_RedSineFullOtherFast</v>
      </c>
      <c r="T50">
        <f t="shared" ca="1" si="6"/>
        <v>220</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0" t="str">
        <f t="shared" si="7"/>
        <v>{"dy":24,"sl":2,"id":"Actor2011m","stats":{"tr":3,"trp":6,"str":0,"dex":0,"int":15,"vit":0,"train":0,"wgGr0":0,"wgGr1":0,"wgGr2":0,"wgGr3":18,"wgLk":252}}</v>
      </c>
      <c r="AC50">
        <v>49</v>
      </c>
      <c r="AD50">
        <v>264</v>
      </c>
    </row>
    <row r="51" spans="1:30">
      <c r="A51">
        <v>25</v>
      </c>
      <c r="B51">
        <v>1</v>
      </c>
      <c r="C51" t="str">
        <f t="shared" ca="1" si="5"/>
        <v>Actor1005m</v>
      </c>
      <c r="D51" t="str">
        <f>IF(ISBLANK(F51),"",
IFERROR(VLOOKUP(F51,[2]ActorTable!$A:$H,MATCH("이름참고",[2]ActorTable!$1:$1,0),0),"캐릭터없음"))</f>
        <v>프로토27</v>
      </c>
      <c r="E51" t="str">
        <f t="shared" si="9"/>
        <v/>
      </c>
      <c r="F51" t="s">
        <v>413</v>
      </c>
      <c r="G51">
        <v>3</v>
      </c>
      <c r="H51">
        <v>6</v>
      </c>
      <c r="I51">
        <v>15</v>
      </c>
      <c r="J51">
        <v>0</v>
      </c>
      <c r="K51">
        <v>0</v>
      </c>
      <c r="L51">
        <v>0</v>
      </c>
      <c r="M51">
        <v>0</v>
      </c>
      <c r="N51">
        <v>0</v>
      </c>
      <c r="O51">
        <v>0</v>
      </c>
      <c r="P51">
        <v>0</v>
      </c>
      <c r="Q51">
        <v>18</v>
      </c>
      <c r="R51">
        <v>166</v>
      </c>
      <c r="S51" t="str">
        <f>IFERROR(VLOOKUP(R51,[2]WingLookTable!$A:$B,2,0),"캐릭터없음")</f>
        <v>Wing_DustMultiNoisePatternFullFast</v>
      </c>
      <c r="T51">
        <f t="shared" ca="1" si="6"/>
        <v>252</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1" t="str">
        <f t="shared" si="7"/>
        <v>{"dy":25,"sl":1,"id":"Actor1216m","stats":{"tr":3,"trp":6,"str":15,"dex":0,"int":0,"vit":0,"train":0,"wgGr0":0,"wgGr1":0,"wgGr2":0,"wgGr3":18,"wgLk":166}}</v>
      </c>
      <c r="AC51">
        <v>50</v>
      </c>
      <c r="AD51">
        <v>268</v>
      </c>
    </row>
    <row r="52" spans="1:30">
      <c r="A52">
        <v>25</v>
      </c>
      <c r="B52">
        <v>2</v>
      </c>
      <c r="C52" t="str">
        <f t="shared" ca="1" si="5"/>
        <v>Actor2128m</v>
      </c>
      <c r="D52" t="str">
        <f>IF(ISBLANK(F52),"",
IFERROR(VLOOKUP(F52,[2]ActorTable!$A:$H,MATCH("이름참고",[2]ActorTable!$1:$1,0),0),"캐릭터없음"))</f>
        <v>무테이</v>
      </c>
      <c r="E52" t="str">
        <f t="shared" si="9"/>
        <v/>
      </c>
      <c r="F52" t="s">
        <v>421</v>
      </c>
      <c r="G52">
        <v>3</v>
      </c>
      <c r="H52">
        <v>6</v>
      </c>
      <c r="I52">
        <v>0</v>
      </c>
      <c r="J52">
        <v>0</v>
      </c>
      <c r="K52">
        <v>15</v>
      </c>
      <c r="L52">
        <v>0</v>
      </c>
      <c r="M52">
        <v>0</v>
      </c>
      <c r="N52">
        <v>0</v>
      </c>
      <c r="O52">
        <v>0</v>
      </c>
      <c r="P52">
        <v>0</v>
      </c>
      <c r="Q52">
        <v>18</v>
      </c>
      <c r="R52">
        <v>315</v>
      </c>
      <c r="S52" t="str">
        <f>IFERROR(VLOOKUP(R52,[2]WingLookTable!$A:$B,2,0),"캐릭터없음")</f>
        <v>Wing_DustMultiNoiseOtherOtherSlow</v>
      </c>
      <c r="T52">
        <f t="shared" ca="1" si="6"/>
        <v>324</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2" t="str">
        <f t="shared" si="7"/>
        <v>{"dy":25,"sl":2,"id":"Actor3021m","stats":{"tr":3,"trp":6,"str":0,"dex":0,"int":15,"vit":0,"train":0,"wgGr0":0,"wgGr1":0,"wgGr2":0,"wgGr3":18,"wgLk":315}}</v>
      </c>
      <c r="AC52">
        <v>51</v>
      </c>
      <c r="AD52">
        <v>272</v>
      </c>
    </row>
    <row r="53" spans="1:30">
      <c r="A53">
        <v>26</v>
      </c>
      <c r="B53">
        <v>1</v>
      </c>
      <c r="C53" t="str">
        <f t="shared" ca="1" si="5"/>
        <v>Actor2011m</v>
      </c>
      <c r="D53" t="str">
        <f>IF(ISBLANK(F53),"",
IFERROR(VLOOKUP(F53,[2]ActorTable!$A:$H,MATCH("이름참고",[2]ActorTable!$1:$1,0),0),"캐릭터없음"))</f>
        <v>닉스</v>
      </c>
      <c r="E53" t="str">
        <f t="shared" si="9"/>
        <v/>
      </c>
      <c r="F53" t="s">
        <v>422</v>
      </c>
      <c r="G53">
        <v>3</v>
      </c>
      <c r="H53">
        <v>6</v>
      </c>
      <c r="I53">
        <v>0</v>
      </c>
      <c r="J53">
        <v>0</v>
      </c>
      <c r="K53">
        <v>15</v>
      </c>
      <c r="L53">
        <v>0</v>
      </c>
      <c r="M53">
        <v>0</v>
      </c>
      <c r="N53">
        <v>0</v>
      </c>
      <c r="O53">
        <v>0</v>
      </c>
      <c r="P53">
        <v>0</v>
      </c>
      <c r="Q53">
        <v>18</v>
      </c>
      <c r="R53">
        <v>369</v>
      </c>
      <c r="S53" t="str">
        <f>IFERROR(VLOOKUP(R53,[2]WingLookTable!$A:$B,2,0),"캐릭터없음")</f>
        <v>Wing_SkyLightningSineOtherFast</v>
      </c>
      <c r="T53">
        <f t="shared" ca="1" si="6"/>
        <v>300</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3" t="str">
        <f t="shared" si="7"/>
        <v>{"dy":26,"sl":1,"id":"Actor1109m","stats":{"tr":3,"trp":6,"str":0,"dex":0,"int":15,"vit":0,"train":0,"wgGr0":0,"wgGr1":0,"wgGr2":0,"wgGr3":18,"wgLk":369}}</v>
      </c>
      <c r="AC53">
        <v>52</v>
      </c>
      <c r="AD53">
        <v>276</v>
      </c>
    </row>
    <row r="54" spans="1:30">
      <c r="A54">
        <v>26</v>
      </c>
      <c r="B54">
        <v>2</v>
      </c>
      <c r="C54" t="str">
        <f t="shared" ca="1" si="5"/>
        <v>Actor0113m</v>
      </c>
      <c r="D54" t="str">
        <f>IF(ISBLANK(F54),"",
IFERROR(VLOOKUP(F54,[2]ActorTable!$A:$H,MATCH("이름참고",[2]ActorTable!$1:$1,0),0),"캐릭터없음"))</f>
        <v>그루퍼스</v>
      </c>
      <c r="E54" t="str">
        <f t="shared" si="9"/>
        <v/>
      </c>
      <c r="F54" t="s">
        <v>423</v>
      </c>
      <c r="G54">
        <v>3</v>
      </c>
      <c r="H54">
        <v>6</v>
      </c>
      <c r="I54">
        <v>0</v>
      </c>
      <c r="J54">
        <v>15</v>
      </c>
      <c r="K54">
        <v>0</v>
      </c>
      <c r="L54">
        <v>0</v>
      </c>
      <c r="M54">
        <v>0</v>
      </c>
      <c r="N54">
        <v>0</v>
      </c>
      <c r="O54">
        <v>0</v>
      </c>
      <c r="P54">
        <v>0</v>
      </c>
      <c r="Q54">
        <v>18</v>
      </c>
      <c r="R54">
        <v>160</v>
      </c>
      <c r="S54" t="str">
        <f>IFERROR(VLOOKUP(R54,[2]WingLookTable!$A:$B,2,0),"캐릭터없음")</f>
        <v>Wing_DustGreenSineFullOtherFast</v>
      </c>
      <c r="T54">
        <f t="shared" ca="1" si="6"/>
        <v>352</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4" t="str">
        <f t="shared" si="7"/>
        <v>{"dy":26,"sl":2,"id":"Actor2010m","stats":{"tr":3,"trp":6,"str":0,"dex":15,"int":0,"vit":0,"train":0,"wgGr0":0,"wgGr1":0,"wgGr2":0,"wgGr3":18,"wgLk":160}}</v>
      </c>
      <c r="AC54">
        <v>53</v>
      </c>
      <c r="AD54">
        <v>280</v>
      </c>
    </row>
    <row r="55" spans="1:30">
      <c r="A55">
        <v>27</v>
      </c>
      <c r="B55">
        <v>1</v>
      </c>
      <c r="C55" t="str">
        <f t="shared" ca="1" si="5"/>
        <v>Actor3022m</v>
      </c>
      <c r="D55" t="str">
        <f>IF(ISBLANK(F55),"",
IFERROR(VLOOKUP(F55,[2]ActorTable!$A:$H,MATCH("이름참고",[2]ActorTable!$1:$1,0),0),"캐릭터없음"))</f>
        <v>롤라</v>
      </c>
      <c r="E55" t="str">
        <f t="shared" si="9"/>
        <v/>
      </c>
      <c r="F55" t="s">
        <v>356</v>
      </c>
      <c r="G55">
        <v>3</v>
      </c>
      <c r="H55">
        <v>6</v>
      </c>
      <c r="I55">
        <v>0</v>
      </c>
      <c r="J55">
        <v>15</v>
      </c>
      <c r="K55">
        <v>0</v>
      </c>
      <c r="L55">
        <v>0</v>
      </c>
      <c r="M55">
        <v>0</v>
      </c>
      <c r="N55">
        <v>0</v>
      </c>
      <c r="O55">
        <v>0</v>
      </c>
      <c r="P55">
        <v>0</v>
      </c>
      <c r="Q55">
        <v>18</v>
      </c>
      <c r="R55">
        <v>172</v>
      </c>
      <c r="S55" t="str">
        <f>IFERROR(VLOOKUP(R55,[2]WingLookTable!$A:$B,2,0),"캐릭터없음")</f>
        <v>Wing_DustMultiSineOtherFullSlow</v>
      </c>
      <c r="T55">
        <f t="shared" ca="1" si="6"/>
        <v>133</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v>
      </c>
      <c r="V55" t="str">
        <f t="shared" si="7"/>
        <v>{"dy":27,"sl":1,"id":"Actor3019m","stats":{"tr":3,"trp":6,"str":0,"dex":15,"int":0,"vit":0,"train":0,"wgGr0":0,"wgGr1":0,"wgGr2":0,"wgGr3":18,"wgLk":172}}</v>
      </c>
      <c r="AC55">
        <v>54</v>
      </c>
      <c r="AD55">
        <v>284</v>
      </c>
    </row>
    <row r="56" spans="1:30">
      <c r="A56">
        <v>27</v>
      </c>
      <c r="B56">
        <v>2</v>
      </c>
      <c r="C56" t="str">
        <f t="shared" ca="1" si="5"/>
        <v>Actor0007m</v>
      </c>
      <c r="D56" t="str">
        <f>IF(ISBLANK(F56),"",
IFERROR(VLOOKUP(F56,[2]ActorTable!$A:$H,MATCH("이름참고",[2]ActorTable!$1:$1,0),0),"캐릭터없음"))</f>
        <v>도스로프</v>
      </c>
      <c r="E56" t="str">
        <f t="shared" si="9"/>
        <v/>
      </c>
      <c r="F56" t="s">
        <v>364</v>
      </c>
      <c r="G56">
        <v>3</v>
      </c>
      <c r="H56">
        <v>6</v>
      </c>
      <c r="I56">
        <v>0</v>
      </c>
      <c r="J56">
        <v>0</v>
      </c>
      <c r="K56">
        <v>15</v>
      </c>
      <c r="L56">
        <v>0</v>
      </c>
      <c r="M56">
        <v>0</v>
      </c>
      <c r="N56">
        <v>0</v>
      </c>
      <c r="O56">
        <v>0</v>
      </c>
      <c r="P56">
        <v>0</v>
      </c>
      <c r="Q56">
        <v>18</v>
      </c>
      <c r="R56">
        <v>208</v>
      </c>
      <c r="S56" t="str">
        <f>IFERROR(VLOOKUP(R56,[2]WingLookTable!$A:$B,2,0),"캐릭터없음")</f>
        <v>Wing_FireSineBeeFullSlow</v>
      </c>
      <c r="T56">
        <f t="shared" ca="1" si="6"/>
        <v>297</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v>
      </c>
      <c r="V56" t="str">
        <f t="shared" si="7"/>
        <v>{"dy":27,"sl":2,"id":"Actor0030m","stats":{"tr":3,"trp":6,"str":0,"dex":0,"int":15,"vit":0,"train":0,"wgGr0":0,"wgGr1":0,"wgGr2":0,"wgGr3":18,"wgLk":208}}</v>
      </c>
      <c r="AC56">
        <v>55</v>
      </c>
      <c r="AD56">
        <v>288</v>
      </c>
    </row>
    <row r="57" spans="1:30">
      <c r="A57">
        <v>28</v>
      </c>
      <c r="B57">
        <v>1</v>
      </c>
      <c r="C57" t="str">
        <f t="shared" ca="1" si="5"/>
        <v>Actor3022m</v>
      </c>
      <c r="D57" t="str">
        <f>IF(ISBLANK(F57),"",
IFERROR(VLOOKUP(F57,[2]ActorTable!$A:$H,MATCH("이름참고",[2]ActorTable!$1:$1,0),0),"캐릭터없음"))</f>
        <v>클레타</v>
      </c>
      <c r="E57" t="str">
        <f t="shared" si="9"/>
        <v/>
      </c>
      <c r="F57" t="s">
        <v>369</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129</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Actor2238m</v>
      </c>
      <c r="D58" t="str">
        <f>IF(ISBLANK(F58),"",
IFERROR(VLOOKUP(F58,[2]ActorTable!$A:$H,MATCH("이름참고",[2]ActorTable!$1:$1,0),0),"캐릭터없음"))</f>
        <v>테이슨</v>
      </c>
      <c r="E58" t="str">
        <f t="shared" si="9"/>
        <v/>
      </c>
      <c r="F58" t="s">
        <v>347</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363</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Actor2015m</v>
      </c>
      <c r="D59" t="str">
        <f>IF(ISBLANK(F59),"",
IFERROR(VLOOKUP(F59,[2]ActorTable!$A:$H,MATCH("이름참고",[2]ActorTable!$1:$1,0),0),"캐릭터없음"))</f>
        <v>튤린</v>
      </c>
      <c r="E59" t="str">
        <f t="shared" si="9"/>
        <v/>
      </c>
      <c r="F59" t="s">
        <v>366</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236</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Actor2238m</v>
      </c>
      <c r="D60" t="str">
        <f>IF(ISBLANK(F60),"",
IFERROR(VLOOKUP(F60,[2]ActorTable!$A:$H,MATCH("이름참고",[2]ActorTable!$1:$1,0),0),"캐릭터없음"))</f>
        <v>클레타</v>
      </c>
      <c r="E60" t="str">
        <f t="shared" si="9"/>
        <v/>
      </c>
      <c r="F60" t="s">
        <v>369</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328</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Actor2238m</v>
      </c>
      <c r="D61" t="str">
        <f>IF(ISBLANK(F61),"",
IFERROR(VLOOKUP(F61,[2]ActorTable!$A:$H,MATCH("이름참고",[2]ActorTable!$1:$1,0),0),"캐릭터없음"))</f>
        <v>도스로프</v>
      </c>
      <c r="E61" t="str">
        <f t="shared" si="9"/>
        <v/>
      </c>
      <c r="F61" t="s">
        <v>364</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294</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Actor1141m</v>
      </c>
      <c r="D62" t="str">
        <f>IF(ISBLANK(F62),"",
IFERROR(VLOOKUP(F62,[2]ActorTable!$A:$H,MATCH("이름참고",[2]ActorTable!$1:$1,0),0),"캐릭터없음"))</f>
        <v>튤린</v>
      </c>
      <c r="E62" t="str">
        <f t="shared" si="9"/>
        <v/>
      </c>
      <c r="F62" t="s">
        <v>366</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240</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Actor0030m</v>
      </c>
      <c r="D63" t="str">
        <f>IF(ISBLANK(F63),"",
IFERROR(VLOOKUP(F63,[2]ActorTable!$A:$H,MATCH("이름참고",[2]ActorTable!$1:$1,0),0),"캐릭터없음"))</f>
        <v>무테이</v>
      </c>
      <c r="E63" t="str">
        <f t="shared" si="9"/>
        <v/>
      </c>
      <c r="F63" t="s">
        <v>358</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309</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Actor1141m</v>
      </c>
      <c r="D64" t="str">
        <f>IF(ISBLANK(F64),"",
IFERROR(VLOOKUP(F64,[2]ActorTable!$A:$H,MATCH("이름참고",[2]ActorTable!$1:$1,0),0),"캐릭터없음"))</f>
        <v>딘즈</v>
      </c>
      <c r="E64" t="str">
        <f t="shared" si="9"/>
        <v/>
      </c>
      <c r="F64" t="s">
        <v>359</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294</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137}},{"dy":19,"sl":2,"id":"Actor1002m","stats":{"tr":3,"trp":6,"str":0,"dex":0,"int":15,"vit":0,"train":0,"wgGr0":0,"wgGr1":0,"wgGr2":0,"wgGr3":18,"wgLk":268}},{"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2021-07-17T16:41:42Z</dcterms:modified>
</cp:coreProperties>
</file>