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C26384-80D8-4950-8E29-FD08D2ED812B}" xr6:coauthVersionLast="45" xr6:coauthVersionMax="45" xr10:uidLastSave="{00000000-0000-0000-0000-000000000000}"/>
  <bookViews>
    <workbookView xWindow="-289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D36" i="1"/>
  <c r="F35" i="1"/>
  <c r="D35" i="1"/>
  <c r="F34" i="1"/>
  <c r="D34" i="1"/>
  <c r="F33" i="1"/>
  <c r="D33" i="1"/>
  <c r="L16" i="1" l="1"/>
  <c r="J16" i="1"/>
  <c r="F16" i="1"/>
  <c r="D16" i="1"/>
  <c r="L15" i="1"/>
  <c r="J15" i="1"/>
  <c r="F15" i="1"/>
  <c r="D15" i="1"/>
  <c r="L14" i="1"/>
  <c r="J14" i="1"/>
  <c r="F14" i="1"/>
  <c r="D14" i="1"/>
  <c r="L13" i="1"/>
  <c r="J13" i="1"/>
  <c r="F13" i="1"/>
  <c r="D13" i="1"/>
  <c r="L12" i="1"/>
  <c r="J12" i="1"/>
  <c r="F12" i="1"/>
  <c r="D12" i="1"/>
  <c r="L32" i="1" l="1"/>
  <c r="J32" i="1"/>
  <c r="F32" i="1"/>
  <c r="D32" i="1"/>
  <c r="L31" i="1"/>
  <c r="J31" i="1"/>
  <c r="F31" i="1"/>
  <c r="D31" i="1"/>
  <c r="L30" i="1"/>
  <c r="J30" i="1"/>
  <c r="F30" i="1"/>
  <c r="D30" i="1"/>
  <c r="L29" i="1"/>
  <c r="J29" i="1"/>
  <c r="F29" i="1"/>
  <c r="D29" i="1"/>
  <c r="R3" i="1" l="1"/>
  <c r="C6" i="2" l="1"/>
  <c r="L28" i="1" l="1"/>
  <c r="J28" i="1"/>
  <c r="F28" i="1"/>
  <c r="D28" i="1"/>
  <c r="L27" i="1"/>
  <c r="J27" i="1"/>
  <c r="F27" i="1"/>
  <c r="D27" i="1"/>
  <c r="L26" i="1"/>
  <c r="J26" i="1"/>
  <c r="F26" i="1"/>
  <c r="D26" i="1"/>
  <c r="L25" i="1"/>
  <c r="J25" i="1"/>
  <c r="F25" i="1"/>
  <c r="D25" i="1"/>
  <c r="L24" i="1" l="1"/>
  <c r="J24" i="1"/>
  <c r="F24" i="1"/>
  <c r="D24" i="1"/>
  <c r="L23" i="1"/>
  <c r="J23" i="1"/>
  <c r="F23" i="1"/>
  <c r="D23" i="1"/>
  <c r="L22" i="1"/>
  <c r="J22" i="1"/>
  <c r="F22" i="1"/>
  <c r="D22" i="1"/>
  <c r="L21" i="1"/>
  <c r="J21" i="1"/>
  <c r="F21" i="1"/>
  <c r="D21" i="1"/>
  <c r="L20" i="1" l="1"/>
  <c r="J20" i="1"/>
  <c r="F20" i="1"/>
  <c r="D20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17" i="1"/>
  <c r="L18" i="1"/>
  <c r="L19" i="1"/>
  <c r="J2" i="1"/>
  <c r="J3" i="1"/>
  <c r="J4" i="1"/>
  <c r="J5" i="1"/>
  <c r="J6" i="1"/>
  <c r="J7" i="1"/>
  <c r="J8" i="1"/>
  <c r="J9" i="1"/>
  <c r="J10" i="1"/>
  <c r="J11" i="1"/>
  <c r="J17" i="1"/>
  <c r="J18" i="1"/>
  <c r="J19" i="1"/>
  <c r="C5" i="3"/>
  <c r="C4" i="3"/>
  <c r="C3" i="3"/>
  <c r="C2" i="3"/>
  <c r="F6" i="1"/>
  <c r="F5" i="1"/>
  <c r="F3" i="1"/>
  <c r="C5" i="2" l="1"/>
  <c r="C4" i="2"/>
  <c r="C3" i="2"/>
  <c r="C2" i="2"/>
  <c r="F19" i="1" l="1"/>
  <c r="F18" i="1"/>
  <c r="F17" i="1"/>
  <c r="F11" i="1"/>
  <c r="F10" i="1"/>
  <c r="F9" i="1"/>
  <c r="F8" i="1"/>
  <c r="F7" i="1"/>
  <c r="F4" i="1"/>
  <c r="F2" i="1"/>
  <c r="D19" i="1"/>
  <c r="D18" i="1"/>
  <c r="D17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4" i="1"/>
  <c r="R6" i="1"/>
  <c r="R5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<sst xmlns="http://schemas.openxmlformats.org/spreadsheetml/2006/main" count="331" uniqueCount="136">
  <si>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</si>
  <si>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</si>
  <si>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</si>
  <si>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</si>
  <si>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</si>
  <si>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</si>
  <si>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</si>
  <si>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</si>
  <si>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</si>
  <si>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</si>
  <si>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</si>
  <si>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</si>
  <si>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</si>
  <si>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</si>
  <si>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</si>
  <si>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</si>
  <si>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</si>
  <si>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</si>
  <si>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</si>
  <si>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</si>
  <si>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</si>
  <si>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</si>
  <si>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</si>
  <si>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</si>
  <si>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</si>
  <si>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</si>
  <si>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</si>
  <si>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</si>
  <si>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</si>
  <si>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</si>
  <si>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</si>
  <si>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</si>
  <si>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</si>
  <si>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</si>
  <si>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</si>
  <si>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</si>
  <si>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</si>
  <si>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</si>
  <si>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</si>
  <si>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</si>
  <si>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</si>
  <si>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</si>
  <si>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</si>
  <si>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</si>
  <si>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</si>
  <si>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</si>
  <si>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</si>
  <si>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</si>
  <si>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</si>
  <si>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</si>
  <si>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</si>
  <si>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</si>
  <si>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</si>
  <si>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</si>
  <si>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</si>
  <si>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</si>
  <si>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</si>
  <si>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</si>
  <si>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</si>
  <si>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</si>
  <si>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</si>
  <si>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</si>
  <si>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</si>
  <si>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</si>
  <si>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</si>
  <si>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</si>
  <si>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</si>
  <si>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</si>
  <si>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</si>
  <si>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</si>
  <si>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</si>
  <si>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</si>
  <si>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</si>
  <si>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</si>
  <si>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</si>
  <si>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</si>
  <si>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</si>
  <si>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</si>
  <si>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</si>
  <si>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</si>
  <si>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</si>
  <si>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</si>
  <si>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</si>
  <si>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</si>
  <si>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</si>
  <si>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</si>
  <si>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</si>
  <si>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</si>
  <si>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</si>
  <si>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</si>
  <si>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</si>
  <si>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</si>
  <si>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</si>
  <si>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</si>
  <si>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</si>
  <si>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</si>
  <si>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</si>
  <si>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</si>
  <si>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</si>
  <si>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</si>
  <si>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</si>
  <si>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</si>
  <si>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</si>
  <si>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</si>
  <si>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</si>
  <si>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</si>
  <si>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</si>
  <si>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</si>
  <si>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</si>
  <si>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</si>
  <si>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</si>
  <si>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</si>
  <si>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</si>
  <si>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</si>
  <si>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</si>
  <si>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</si>
  <si>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</si>
  <si>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</si>
  <si>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</si>
  <si>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</si>
  <si>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</si>
  <si>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</si>
  <si>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</si>
  <si>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</si>
  <si>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</si>
  <si>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</si>
  <si>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</si>
  <si>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</si>
  <si>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</si>
  <si>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</si>
  <si>
    <t>Ultimate</t>
    <phoneticPr fontId="1" type="noConversion"/>
  </si>
  <si>
    <t>Ultimate</t>
    <phoneticPr fontId="1" type="noConversion"/>
  </si>
  <si>
    <t>Attack, Ultimate</t>
    <phoneticPr fontId="1" type="noConversion"/>
  </si>
  <si>
    <t>SlimeRabbit</t>
    <phoneticPr fontId="1" type="noConversion"/>
  </si>
  <si>
    <t>Actor003</t>
    <phoneticPr fontId="1" type="noConversion"/>
  </si>
  <si>
    <t>Tortoise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</si>
</sst>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  <cell r="R1" t="str">
            <v>sValue4|String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온스타트맵(캐릭전용)
2: 온다이
3: HP&lt;=
4: 온대미지</v>
          </cell>
          <cell r="M2" t="str">
            <v>지속횟수</v>
          </cell>
          <cell r="N2"/>
          <cell r="O2" t="str">
            <v/>
          </cell>
          <cell r="P2" t="str">
            <v>어펙터밸류아이디들</v>
          </cell>
          <cell r="Q2"/>
          <cell r="R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workbookViewId="0">
      <pane ySplit="1" topLeftCell="A20" activePane="bottomLeft" state="frozen"/>
      <selection pane="bottomLeft" activeCell="A37" sqref="A37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customWidth="1" outlineLevel="1"/>
    <col min="4" max="4" width="16.375" bestFit="1" customWidth="1"/>
    <col min="5" max="5" width="21.875" customWidth="1" outlineLevel="1"/>
    <col min="6" max="6" width="19.875" bestFit="1" customWidth="1"/>
    <col min="7" max="7" width="24.125" bestFit="1" customWidth="1"/>
    <col min="8" max="8" width="13" bestFit="1" customWidth="1"/>
    <col min="9" max="9" width="11" bestFit="1" customWidth="1"/>
    <col min="10" max="10" width="11" customWidth="1" outlineLevel="1"/>
    <col min="11" max="11" width="13.625" bestFit="1" customWidth="1"/>
    <col min="12" max="12" width="13.625" customWidth="1" outlineLevel="1"/>
    <col min="14" max="14" width="14.25" customWidth="1" outlineLevel="1"/>
    <col min="16" max="16" width="12.125" customWidth="1" outlineLevel="1"/>
    <col min="17" max="18" width="9" customWidth="1" outlineLevel="1"/>
    <col min="20" max="20" width="9" customWidth="1" outlineLevel="1"/>
  </cols>
  <sheetData>
    <row r="1" spans="1:20" ht="27" customHeight="1" x14ac:dyDescent="0.3">
      <c r="A1" t="s">
        <v>84</v>
      </c>
      <c r="B1" t="s">
        <v>46</v>
      </c>
      <c r="C1" t="s">
        <v>31</v>
      </c>
      <c r="D1" t="s">
        <v>47</v>
      </c>
      <c r="E1" t="s">
        <v>31</v>
      </c>
      <c r="F1" t="s">
        <v>48</v>
      </c>
      <c r="G1" t="s">
        <v>49</v>
      </c>
      <c r="H1" t="s">
        <v>50</v>
      </c>
      <c r="I1" t="s">
        <v>51</v>
      </c>
      <c r="J1" t="s">
        <v>113</v>
      </c>
      <c r="K1" t="s">
        <v>52</v>
      </c>
      <c r="L1" t="s">
        <v>114</v>
      </c>
      <c r="N1" t="s">
        <v>33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85</v>
      </c>
      <c r="B2" t="s">
        <v>0</v>
      </c>
      <c r="C2" s="2"/>
      <c r="D2" t="str">
        <f t="shared" ref="D2:D28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ref="F2:F28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85</v>
      </c>
      <c r="B3" t="s">
        <v>2</v>
      </c>
      <c r="C3" s="2"/>
      <c r="D3" t="str">
        <f t="shared" ca="1" si="0"/>
        <v/>
      </c>
      <c r="E3" t="s">
        <v>130</v>
      </c>
      <c r="F3" s="2" t="str">
        <f t="shared" ca="1" si="1"/>
        <v>5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131</v>
      </c>
      <c r="Q3">
        <v>5</v>
      </c>
      <c r="R3">
        <f>LEN(P3)</f>
        <v>8</v>
      </c>
    </row>
    <row r="4" spans="1:20" x14ac:dyDescent="0.3">
      <c r="A4" t="s">
        <v>85</v>
      </c>
      <c r="B4" t="s">
        <v>90</v>
      </c>
      <c r="C4" s="2"/>
      <c r="D4" t="str">
        <f t="shared" ca="1" si="0"/>
        <v/>
      </c>
      <c r="F4" s="2" t="str">
        <f t="shared" ca="1" si="1"/>
        <v/>
      </c>
      <c r="G4" t="s">
        <v>91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11</v>
      </c>
      <c r="Q4">
        <v>3</v>
      </c>
      <c r="R4">
        <f>LEN(P4)</f>
        <v>6</v>
      </c>
    </row>
    <row r="5" spans="1:20" x14ac:dyDescent="0.3">
      <c r="A5" t="s">
        <v>85</v>
      </c>
      <c r="B5" t="s">
        <v>120</v>
      </c>
      <c r="C5" s="2"/>
      <c r="D5" t="str">
        <f t="shared" ca="1" si="0"/>
        <v/>
      </c>
      <c r="E5" t="s">
        <v>132</v>
      </c>
      <c r="F5" s="2" t="str">
        <f t="shared" ca="1" si="1"/>
        <v>3, 5</v>
      </c>
      <c r="G5" t="s">
        <v>53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0</v>
      </c>
      <c r="Q5">
        <v>1</v>
      </c>
      <c r="R5">
        <f>LEN(P5)</f>
        <v>4</v>
      </c>
    </row>
    <row r="6" spans="1:20" x14ac:dyDescent="0.3">
      <c r="A6" t="s">
        <v>85</v>
      </c>
      <c r="B6" t="s">
        <v>130</v>
      </c>
      <c r="C6" s="2"/>
      <c r="D6" t="str">
        <f t="shared" ca="1" si="0"/>
        <v/>
      </c>
      <c r="E6" t="s">
        <v>130</v>
      </c>
      <c r="F6" s="2" t="str">
        <f t="shared" ca="1" si="1"/>
        <v>5</v>
      </c>
      <c r="G6" t="s">
        <v>128</v>
      </c>
      <c r="H6">
        <v>0.05</v>
      </c>
      <c r="I6" t="s">
        <v>124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  <c r="N6" t="s">
        <v>131</v>
      </c>
      <c r="P6" t="s">
        <v>2</v>
      </c>
      <c r="Q6">
        <v>2</v>
      </c>
      <c r="R6">
        <f>LEN(P6)</f>
        <v>4</v>
      </c>
    </row>
    <row r="7" spans="1:20" x14ac:dyDescent="0.3">
      <c r="A7" t="s">
        <v>86</v>
      </c>
      <c r="B7" t="s">
        <v>0</v>
      </c>
      <c r="C7" s="2"/>
      <c r="D7" t="str">
        <f t="shared" ca="1" si="0"/>
        <v/>
      </c>
      <c r="F7" s="2" t="str">
        <f t="shared" ca="1" si="1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86</v>
      </c>
      <c r="B8" t="s">
        <v>2</v>
      </c>
      <c r="C8" s="2"/>
      <c r="D8" t="str">
        <f t="shared" ca="1" si="0"/>
        <v/>
      </c>
      <c r="E8" t="s">
        <v>130</v>
      </c>
      <c r="F8" s="2" t="str">
        <f t="shared" ca="1" si="1"/>
        <v>5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86</v>
      </c>
      <c r="B9" t="s">
        <v>90</v>
      </c>
      <c r="C9" s="2"/>
      <c r="D9" t="str">
        <f t="shared" ca="1" si="0"/>
        <v/>
      </c>
      <c r="F9" s="2" t="str">
        <f t="shared" ca="1" si="1"/>
        <v/>
      </c>
      <c r="G9" t="s">
        <v>91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86</v>
      </c>
      <c r="B10" t="s">
        <v>120</v>
      </c>
      <c r="C10" s="2"/>
      <c r="D10" t="str">
        <f t="shared" ca="1" si="0"/>
        <v/>
      </c>
      <c r="E10" t="s">
        <v>132</v>
      </c>
      <c r="F10" s="2" t="str">
        <f t="shared" ca="1" si="1"/>
        <v>3, 5</v>
      </c>
      <c r="G10" t="s">
        <v>53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86</v>
      </c>
      <c r="B11" t="s">
        <v>130</v>
      </c>
      <c r="C11" s="2"/>
      <c r="D11" t="str">
        <f t="shared" ca="1" si="0"/>
        <v/>
      </c>
      <c r="E11" t="s">
        <v>130</v>
      </c>
      <c r="F11" s="2" t="str">
        <f t="shared" ca="1" si="1"/>
        <v>5</v>
      </c>
      <c r="G11" t="s">
        <v>128</v>
      </c>
      <c r="H11">
        <v>0.05</v>
      </c>
      <c r="I11" t="s">
        <v>129</v>
      </c>
      <c r="J11" t="str">
        <f>IF(ISBLANK(I11),"",IF(ISERROR(VLOOKUP(I11,ControlTable!$A:$A,1,0)),"컨트롤없음",""))</f>
        <v/>
      </c>
      <c r="L11" t="str">
        <f>IF(ISBLANK(K11),"",IF(ISERROR(VLOOKUP(K11,SkillTable!$A:$A,1,0)),"스킬없음",""))</f>
        <v/>
      </c>
    </row>
    <row r="12" spans="1:20" x14ac:dyDescent="0.3">
      <c r="A12" t="s">
        <v>134</v>
      </c>
      <c r="B12" t="s">
        <v>0</v>
      </c>
      <c r="C12" s="2"/>
      <c r="D12" t="str">
        <f t="shared" ref="D12:D16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2" s="2" t="str">
        <f t="shared" ref="F12:F16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134</v>
      </c>
      <c r="B13" t="s">
        <v>2</v>
      </c>
      <c r="C13" s="2"/>
      <c r="D13" t="str">
        <f t="shared" ca="1" si="2"/>
        <v/>
      </c>
      <c r="E13" t="s">
        <v>130</v>
      </c>
      <c r="F13" s="2" t="str">
        <f t="shared" ca="1" si="3"/>
        <v>5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134</v>
      </c>
      <c r="B14" t="s">
        <v>90</v>
      </c>
      <c r="C14" s="2"/>
      <c r="D14" t="str">
        <f t="shared" ca="1" si="2"/>
        <v/>
      </c>
      <c r="F14" s="2" t="str">
        <f t="shared" ca="1" si="3"/>
        <v/>
      </c>
      <c r="G14" t="s">
        <v>91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134</v>
      </c>
      <c r="B15" t="s">
        <v>120</v>
      </c>
      <c r="C15" s="2"/>
      <c r="D15" t="str">
        <f t="shared" ca="1" si="2"/>
        <v/>
      </c>
      <c r="E15" t="s">
        <v>132</v>
      </c>
      <c r="F15" s="2" t="str">
        <f t="shared" ca="1" si="3"/>
        <v>3, 5</v>
      </c>
      <c r="G15" t="s">
        <v>53</v>
      </c>
      <c r="H15">
        <v>0.05</v>
      </c>
      <c r="I15" t="s">
        <v>4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134</v>
      </c>
      <c r="B16" t="s">
        <v>130</v>
      </c>
      <c r="C16" s="2"/>
      <c r="D16" t="str">
        <f t="shared" ca="1" si="2"/>
        <v/>
      </c>
      <c r="E16" t="s">
        <v>130</v>
      </c>
      <c r="F16" s="2" t="str">
        <f t="shared" ca="1" si="3"/>
        <v>5</v>
      </c>
      <c r="G16" t="s">
        <v>128</v>
      </c>
      <c r="H16">
        <v>0.05</v>
      </c>
      <c r="I16" t="s">
        <v>129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87</v>
      </c>
      <c r="B17" t="s">
        <v>88</v>
      </c>
      <c r="C17" s="2"/>
      <c r="D17" t="str">
        <f t="shared" ca="1" si="0"/>
        <v/>
      </c>
      <c r="F17" s="2" t="str">
        <f t="shared" ca="1" si="1"/>
        <v/>
      </c>
      <c r="G17" t="s">
        <v>1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87</v>
      </c>
      <c r="B18" t="s">
        <v>89</v>
      </c>
      <c r="C18" s="2"/>
      <c r="D18" t="str">
        <f t="shared" ca="1" si="0"/>
        <v/>
      </c>
      <c r="E18" t="s">
        <v>120</v>
      </c>
      <c r="F18" s="2" t="str">
        <f t="shared" ca="1" si="1"/>
        <v>3</v>
      </c>
      <c r="G18" t="s">
        <v>3</v>
      </c>
      <c r="H18">
        <v>0.1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87</v>
      </c>
      <c r="B19" t="s">
        <v>90</v>
      </c>
      <c r="C19" s="2"/>
      <c r="D19" t="str">
        <f t="shared" ca="1" si="0"/>
        <v/>
      </c>
      <c r="F19" s="2" t="str">
        <f t="shared" ca="1" si="1"/>
        <v/>
      </c>
      <c r="G19" t="s">
        <v>91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87</v>
      </c>
      <c r="B20" t="s">
        <v>120</v>
      </c>
      <c r="C20" s="2"/>
      <c r="D20" t="str">
        <f t="shared" ca="1" si="0"/>
        <v/>
      </c>
      <c r="E20" t="s">
        <v>120</v>
      </c>
      <c r="F20" s="2" t="str">
        <f t="shared" ca="1" si="1"/>
        <v>3</v>
      </c>
      <c r="G20" t="s">
        <v>53</v>
      </c>
      <c r="H20">
        <v>0.05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121</v>
      </c>
      <c r="B21" t="s">
        <v>88</v>
      </c>
      <c r="C21" s="2"/>
      <c r="D21" t="str">
        <f t="shared" ca="1" si="0"/>
        <v/>
      </c>
      <c r="F21" s="2" t="str">
        <f t="shared" ca="1" si="1"/>
        <v/>
      </c>
      <c r="G21" t="s">
        <v>1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121</v>
      </c>
      <c r="B22" t="s">
        <v>89</v>
      </c>
      <c r="C22" s="2"/>
      <c r="D22" t="str">
        <f t="shared" ca="1" si="0"/>
        <v/>
      </c>
      <c r="E22" t="s">
        <v>120</v>
      </c>
      <c r="F22" s="2" t="str">
        <f t="shared" ca="1" si="1"/>
        <v>3</v>
      </c>
      <c r="G22" t="s">
        <v>3</v>
      </c>
      <c r="H22">
        <v>0.1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121</v>
      </c>
      <c r="B23" t="s">
        <v>90</v>
      </c>
      <c r="C23" s="2"/>
      <c r="D23" t="str">
        <f t="shared" ca="1" si="0"/>
        <v/>
      </c>
      <c r="F23" s="2" t="str">
        <f t="shared" ca="1" si="1"/>
        <v/>
      </c>
      <c r="G23" t="s">
        <v>91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  <row r="24" spans="1:12" x14ac:dyDescent="0.3">
      <c r="A24" t="s">
        <v>121</v>
      </c>
      <c r="B24" t="s">
        <v>120</v>
      </c>
      <c r="C24" s="2"/>
      <c r="D24" t="str">
        <f t="shared" ca="1" si="0"/>
        <v/>
      </c>
      <c r="E24" t="s">
        <v>120</v>
      </c>
      <c r="F24" s="2" t="str">
        <f t="shared" ca="1" si="1"/>
        <v>3</v>
      </c>
      <c r="G24" t="s">
        <v>53</v>
      </c>
      <c r="H24">
        <v>0.05</v>
      </c>
      <c r="J24" t="str">
        <f>IF(ISBLANK(I24),"",IF(ISERROR(VLOOKUP(I24,ControlTable!$A:$A,1,0)),"컨트롤없음",""))</f>
        <v/>
      </c>
      <c r="L24" t="str">
        <f>IF(ISBLANK(K24),"",IF(ISERROR(VLOOKUP(K24,SkillTable!$A:$A,1,0)),"스킬없음",""))</f>
        <v/>
      </c>
    </row>
    <row r="25" spans="1:12" x14ac:dyDescent="0.3">
      <c r="A25" t="s">
        <v>122</v>
      </c>
      <c r="B25" t="s">
        <v>88</v>
      </c>
      <c r="C25" s="2"/>
      <c r="D25" t="str">
        <f t="shared" ca="1" si="0"/>
        <v/>
      </c>
      <c r="F25" s="2" t="str">
        <f t="shared" ca="1" si="1"/>
        <v/>
      </c>
      <c r="G25" t="s">
        <v>1</v>
      </c>
      <c r="H25">
        <v>0.1</v>
      </c>
      <c r="J25" t="str">
        <f>IF(ISBLANK(I25),"",IF(ISERROR(VLOOKUP(I25,ControlTable!$A:$A,1,0)),"컨트롤없음",""))</f>
        <v/>
      </c>
      <c r="L25" t="str">
        <f>IF(ISBLANK(K25),"",IF(ISERROR(VLOOKUP(K25,SkillTable!$A:$A,1,0)),"스킬없음",""))</f>
        <v/>
      </c>
    </row>
    <row r="26" spans="1:12" x14ac:dyDescent="0.3">
      <c r="A26" t="s">
        <v>122</v>
      </c>
      <c r="B26" t="s">
        <v>89</v>
      </c>
      <c r="C26" s="2"/>
      <c r="D26" t="str">
        <f t="shared" ca="1" si="0"/>
        <v/>
      </c>
      <c r="E26" t="s">
        <v>120</v>
      </c>
      <c r="F26" s="2" t="str">
        <f t="shared" ca="1" si="1"/>
        <v>3</v>
      </c>
      <c r="G26" t="s">
        <v>3</v>
      </c>
      <c r="H26">
        <v>0.1</v>
      </c>
      <c r="J26" t="str">
        <f>IF(ISBLANK(I26),"",IF(ISERROR(VLOOKUP(I26,ControlTable!$A:$A,1,0)),"컨트롤없음",""))</f>
        <v/>
      </c>
      <c r="L26" t="str">
        <f>IF(ISBLANK(K26),"",IF(ISERROR(VLOOKUP(K26,SkillTable!$A:$A,1,0)),"스킬없음",""))</f>
        <v/>
      </c>
    </row>
    <row r="27" spans="1:12" x14ac:dyDescent="0.3">
      <c r="A27" t="s">
        <v>122</v>
      </c>
      <c r="B27" t="s">
        <v>90</v>
      </c>
      <c r="C27" s="2"/>
      <c r="D27" t="str">
        <f t="shared" ca="1" si="0"/>
        <v/>
      </c>
      <c r="F27" s="2" t="str">
        <f t="shared" ca="1" si="1"/>
        <v/>
      </c>
      <c r="G27" t="s">
        <v>91</v>
      </c>
      <c r="H27">
        <v>0.05</v>
      </c>
      <c r="J27" t="str">
        <f>IF(ISBLANK(I27),"",IF(ISERROR(VLOOKUP(I27,ControlTable!$A:$A,1,0)),"컨트롤없음",""))</f>
        <v/>
      </c>
      <c r="L27" t="str">
        <f>IF(ISBLANK(K27),"",IF(ISERROR(VLOOKUP(K27,SkillTable!$A:$A,1,0)),"스킬없음",""))</f>
        <v/>
      </c>
    </row>
    <row r="28" spans="1:12" x14ac:dyDescent="0.3">
      <c r="A28" t="s">
        <v>122</v>
      </c>
      <c r="B28" t="s">
        <v>120</v>
      </c>
      <c r="C28" s="2"/>
      <c r="D28" t="str">
        <f t="shared" ca="1" si="0"/>
        <v/>
      </c>
      <c r="E28" t="s">
        <v>120</v>
      </c>
      <c r="F28" s="2" t="str">
        <f t="shared" ca="1" si="1"/>
        <v>3</v>
      </c>
      <c r="G28" t="s">
        <v>53</v>
      </c>
      <c r="H28">
        <v>0.05</v>
      </c>
      <c r="J28" t="str">
        <f>IF(ISBLANK(I28),"",IF(ISERROR(VLOOKUP(I28,ControlTable!$A:$A,1,0)),"컨트롤없음",""))</f>
        <v/>
      </c>
      <c r="L28" t="str">
        <f>IF(ISBLANK(K28),"",IF(ISERROR(VLOOKUP(K28,SkillTable!$A:$A,1,0)),"스킬없음",""))</f>
        <v/>
      </c>
    </row>
    <row r="29" spans="1:12" x14ac:dyDescent="0.3">
      <c r="A29" t="s">
        <v>133</v>
      </c>
      <c r="B29" t="s">
        <v>88</v>
      </c>
      <c r="C29" s="2"/>
      <c r="D29" t="str">
        <f t="shared" ref="D29:D32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9" s="2" t="str">
        <f t="shared" ref="F29:F32" ca="1" si="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SUBSTITUTE(SUBSTITUTE(SUBSTITUTE(SUBSTITUTE(SUBSTITUTE(SUBSTITUTE(SUBSTITUTE(SUBSTITUTE(SUBSTITUTE(SUBSTITUTE(E29,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9" t="s">
        <v>1</v>
      </c>
      <c r="H29">
        <v>0.1</v>
      </c>
      <c r="J29" t="str">
        <f>IF(ISBLANK(I29),"",IF(ISERROR(VLOOKUP(I29,ControlTable!$A:$A,1,0)),"컨트롤없음",""))</f>
        <v/>
      </c>
      <c r="L29" t="str">
        <f>IF(ISBLANK(K29),"",IF(ISERROR(VLOOKUP(K29,SkillTable!$A:$A,1,0)),"스킬없음",""))</f>
        <v/>
      </c>
    </row>
    <row r="30" spans="1:12" x14ac:dyDescent="0.3">
      <c r="A30" t="s">
        <v>133</v>
      </c>
      <c r="B30" t="s">
        <v>89</v>
      </c>
      <c r="C30" s="2"/>
      <c r="D30" t="str">
        <f t="shared" ca="1" si="4"/>
        <v/>
      </c>
      <c r="E30" t="s">
        <v>120</v>
      </c>
      <c r="F30" s="2" t="str">
        <f t="shared" ca="1" si="5"/>
        <v>3</v>
      </c>
      <c r="G30" t="s">
        <v>3</v>
      </c>
      <c r="H30">
        <v>0.1</v>
      </c>
      <c r="J30" t="str">
        <f>IF(ISBLANK(I30),"",IF(ISERROR(VLOOKUP(I30,ControlTable!$A:$A,1,0)),"컨트롤없음",""))</f>
        <v/>
      </c>
      <c r="L30" t="str">
        <f>IF(ISBLANK(K30),"",IF(ISERROR(VLOOKUP(K30,SkillTable!$A:$A,1,0)),"스킬없음",""))</f>
        <v/>
      </c>
    </row>
    <row r="31" spans="1:12" x14ac:dyDescent="0.3">
      <c r="A31" t="s">
        <v>133</v>
      </c>
      <c r="B31" t="s">
        <v>90</v>
      </c>
      <c r="C31" s="2"/>
      <c r="D31" t="str">
        <f t="shared" ca="1" si="4"/>
        <v/>
      </c>
      <c r="F31" s="2" t="str">
        <f t="shared" ca="1" si="5"/>
        <v/>
      </c>
      <c r="G31" t="s">
        <v>91</v>
      </c>
      <c r="H31">
        <v>0.05</v>
      </c>
      <c r="J31" t="str">
        <f>IF(ISBLANK(I31),"",IF(ISERROR(VLOOKUP(I31,ControlTable!$A:$A,1,0)),"컨트롤없음",""))</f>
        <v/>
      </c>
      <c r="L31" t="str">
        <f>IF(ISBLANK(K31),"",IF(ISERROR(VLOOKUP(K31,SkillTable!$A:$A,1,0)),"스킬없음",""))</f>
        <v/>
      </c>
    </row>
    <row r="32" spans="1:12" x14ac:dyDescent="0.3">
      <c r="A32" t="s">
        <v>133</v>
      </c>
      <c r="B32" t="s">
        <v>120</v>
      </c>
      <c r="C32" s="2"/>
      <c r="D32" t="str">
        <f t="shared" ca="1" si="4"/>
        <v/>
      </c>
      <c r="E32" t="s">
        <v>120</v>
      </c>
      <c r="F32" s="2" t="str">
        <f t="shared" ca="1" si="5"/>
        <v>3</v>
      </c>
      <c r="G32" t="s">
        <v>53</v>
      </c>
      <c r="H32">
        <v>0.05</v>
      </c>
      <c r="J32" t="str">
        <f>IF(ISBLANK(I32),"",IF(ISERROR(VLOOKUP(I32,ControlTable!$A:$A,1,0)),"컨트롤없음",""))</f>
        <v/>
      </c>
      <c r="L32" t="str">
        <f>IF(ISBLANK(K32),"",IF(ISERROR(VLOOKUP(K32,SkillTable!$A:$A,1,0)),"스킬없음",""))</f>
        <v/>
      </c>
    </row>
    <row r="33" spans="1:8" x14ac:dyDescent="0.3">
      <c r="A33" t="s">
        <v>135</v>
      </c>
      <c r="B33" t="s">
        <v>88</v>
      </c>
      <c r="C33" s="2"/>
      <c r="D33" t="str">
        <f t="shared" ref="D33:D36" ca="1" si="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33" s="2" t="str">
        <f t="shared" ref="F33:F36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SUBSTITUTE(SUBSTITUTE(SUBSTITUTE(SUBSTITUTE(SUBSTITUTE(SUBSTITUTE(SUBSTITUTE(SUBSTITUTE(SUBSTITUTE(SUBSTITUTE(E33,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33" t="s">
        <v>1</v>
      </c>
      <c r="H33">
        <v>0.1</v>
      </c>
    </row>
    <row r="34" spans="1:8" x14ac:dyDescent="0.3">
      <c r="A34" t="s">
        <v>135</v>
      </c>
      <c r="B34" t="s">
        <v>89</v>
      </c>
      <c r="C34" s="2"/>
      <c r="D34" t="str">
        <f t="shared" ca="1" si="6"/>
        <v/>
      </c>
      <c r="E34" t="s">
        <v>120</v>
      </c>
      <c r="F34" s="2" t="str">
        <f t="shared" ca="1" si="7"/>
        <v>3</v>
      </c>
      <c r="G34" t="s">
        <v>3</v>
      </c>
      <c r="H34">
        <v>0.1</v>
      </c>
    </row>
    <row r="35" spans="1:8" x14ac:dyDescent="0.3">
      <c r="A35" t="s">
        <v>135</v>
      </c>
      <c r="B35" t="s">
        <v>90</v>
      </c>
      <c r="C35" s="2"/>
      <c r="D35" t="str">
        <f t="shared" ca="1" si="6"/>
        <v/>
      </c>
      <c r="F35" s="2" t="str">
        <f t="shared" ca="1" si="7"/>
        <v/>
      </c>
      <c r="G35" t="s">
        <v>91</v>
      </c>
      <c r="H35">
        <v>0.05</v>
      </c>
    </row>
    <row r="36" spans="1:8" x14ac:dyDescent="0.3">
      <c r="A36" t="s">
        <v>135</v>
      </c>
      <c r="B36" t="s">
        <v>120</v>
      </c>
      <c r="C36" s="2"/>
      <c r="D36" t="str">
        <f t="shared" ca="1" si="6"/>
        <v/>
      </c>
      <c r="E36" t="s">
        <v>120</v>
      </c>
      <c r="F36" s="2" t="str">
        <f t="shared" ca="1" si="7"/>
        <v>3</v>
      </c>
      <c r="G36" t="s">
        <v>53</v>
      </c>
      <c r="H36">
        <v>0.05</v>
      </c>
    </row>
  </sheetData>
  <sortState ref="P2:R6">
    <sortCondition descending="1" ref="R2:R6"/>
    <sortCondition ref="Q2:Q6"/>
  </sortState>
  <phoneticPr fontId="1" type="noConversion"/>
  <dataValidations count="1">
    <dataValidation type="list" allowBlank="1" showInputMessage="1" sqref="E2:E36 C2:C36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K2:K32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57</v>
      </c>
      <c r="B1" t="s">
        <v>60</v>
      </c>
      <c r="C1" t="s">
        <v>58</v>
      </c>
      <c r="D1" t="s">
        <v>61</v>
      </c>
      <c r="E1" t="s">
        <v>59</v>
      </c>
      <c r="G1" t="s">
        <v>62</v>
      </c>
      <c r="I1" t="s">
        <v>63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64</v>
      </c>
      <c r="O1" t="s">
        <v>65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123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56</v>
      </c>
      <c r="B3" t="s">
        <v>127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127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54</v>
      </c>
      <c r="B4" t="s">
        <v>125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126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55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124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57</v>
      </c>
      <c r="B1" t="s">
        <v>73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K1" t="s">
        <v>74</v>
      </c>
      <c r="M1" t="s">
        <v>75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35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42</v>
      </c>
      <c r="M2" t="s">
        <v>44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36</v>
      </c>
      <c r="B3" t="s">
        <v>43</v>
      </c>
      <c r="C3" s="2" t="str">
        <f t="shared" ca="1" si="0"/>
        <v>2</v>
      </c>
      <c r="D3" t="s">
        <v>37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43</v>
      </c>
      <c r="M3" t="s">
        <v>45</v>
      </c>
      <c r="N3">
        <v>4</v>
      </c>
      <c r="O3">
        <f>LEN(M3)</f>
        <v>5</v>
      </c>
    </row>
    <row r="4" spans="1:17" x14ac:dyDescent="0.3">
      <c r="A4" t="s">
        <v>38</v>
      </c>
      <c r="B4" t="s">
        <v>44</v>
      </c>
      <c r="C4" s="2" t="str">
        <f t="shared" ca="1" si="0"/>
        <v>3</v>
      </c>
      <c r="D4" t="s">
        <v>39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44</v>
      </c>
      <c r="M4" t="s">
        <v>34</v>
      </c>
      <c r="N4">
        <v>1</v>
      </c>
      <c r="O4">
        <f>LEN(M4)</f>
        <v>5</v>
      </c>
    </row>
    <row r="5" spans="1:17" x14ac:dyDescent="0.3">
      <c r="A5" t="s">
        <v>40</v>
      </c>
      <c r="B5" t="s">
        <v>45</v>
      </c>
      <c r="C5" s="2" t="str">
        <f t="shared" ca="1" si="0"/>
        <v>4</v>
      </c>
      <c r="D5" t="s">
        <v>41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45</v>
      </c>
      <c r="M5" t="s">
        <v>43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57</v>
      </c>
      <c r="B1" s="1" t="s">
        <v>84</v>
      </c>
      <c r="C1" s="1" t="s">
        <v>76</v>
      </c>
      <c r="D1" s="1" t="s">
        <v>77</v>
      </c>
      <c r="E1" s="1" t="s">
        <v>78</v>
      </c>
      <c r="F1" s="1" t="s">
        <v>101</v>
      </c>
      <c r="G1" s="1" t="s">
        <v>115</v>
      </c>
      <c r="H1" s="1" t="s">
        <v>98</v>
      </c>
      <c r="I1" s="1" t="s">
        <v>97</v>
      </c>
      <c r="J1" s="1" t="s">
        <v>111</v>
      </c>
      <c r="K1" s="1" t="s">
        <v>112</v>
      </c>
      <c r="L1" s="1" t="s">
        <v>79</v>
      </c>
      <c r="M1" s="1" t="s">
        <v>80</v>
      </c>
      <c r="N1" s="1" t="s">
        <v>93</v>
      </c>
      <c r="O1" s="1" t="s">
        <v>103</v>
      </c>
      <c r="P1" s="1" t="s">
        <v>104</v>
      </c>
    </row>
    <row r="2" spans="1:16" x14ac:dyDescent="0.3">
      <c r="A2" s="1" t="s">
        <v>6</v>
      </c>
      <c r="B2" s="1" t="s">
        <v>92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99</v>
      </c>
      <c r="I2" s="1" t="s">
        <v>100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92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92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86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86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86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81</v>
      </c>
      <c r="B1" s="1" t="s">
        <v>82</v>
      </c>
      <c r="C1" s="1" t="s">
        <v>78</v>
      </c>
      <c r="D1" s="1" t="s">
        <v>83</v>
      </c>
      <c r="E1" s="1" t="s">
        <v>101</v>
      </c>
      <c r="F1" s="1" t="s">
        <v>115</v>
      </c>
      <c r="G1" s="1" t="s">
        <v>98</v>
      </c>
      <c r="H1" s="1" t="s">
        <v>97</v>
      </c>
      <c r="I1" s="1" t="s">
        <v>111</v>
      </c>
      <c r="J1" s="1" t="s">
        <v>112</v>
      </c>
      <c r="K1" s="1" t="s">
        <v>102</v>
      </c>
      <c r="L1" s="1" t="s">
        <v>116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117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118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96</v>
      </c>
      <c r="L2" s="1" t="s">
        <v>119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96</v>
      </c>
      <c r="L3" s="1" t="s">
        <v>119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96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96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96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94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94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94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95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2019-10-15T08:08:08Z</dcterms:modified>
</cp:coreProperties>
</file>