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195FAE-8C72-4A1C-B002-BA37F3C18D2E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17" i="1" l="1"/>
  <c r="C5" i="1" l="1"/>
  <c r="C10" i="1" l="1"/>
  <c r="C9" i="1"/>
  <c r="K7" i="1"/>
  <c r="U2" i="5" l="1"/>
  <c r="T2" i="5"/>
  <c r="S2" i="5"/>
  <c r="R2" i="5"/>
  <c r="Q2" i="5"/>
  <c r="C8" i="1" l="1"/>
  <c r="C4" i="1"/>
  <c r="C3" i="1"/>
  <c r="C7" i="1" l="1"/>
  <c r="C6" i="1"/>
  <c r="K22" i="1" l="1"/>
  <c r="K3" i="1"/>
  <c r="K21" i="1"/>
  <c r="K13" i="1"/>
  <c r="K16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5" i="1" l="1"/>
  <c r="K2" i="1" l="1"/>
  <c r="K23" i="1" l="1"/>
  <c r="K8" i="1"/>
  <c r="K15" i="1"/>
  <c r="K12" i="1"/>
  <c r="K20" i="1" l="1"/>
  <c r="K4" i="1"/>
  <c r="K9" i="1"/>
  <c r="K11" i="1"/>
  <c r="K18" i="1"/>
  <c r="K19" i="1" l="1"/>
  <c r="K14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<sst xmlns="http://schemas.openxmlformats.org/spreadsheetml/2006/main" count="557" uniqueCount="249">
  <si>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</si>
  <si>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</si>
  <si>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</si>
  <si>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</si>
  <si>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</si>
  <si>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</si>
  <si>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</si>
  <si>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</si>
  <si>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</si>
  <si>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</si>
  <si>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</si>
  <si>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</si>
  <si>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</si>
  <si>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</si>
  <si>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</si>
  <si>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</si>
  <si>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</si>
  <si>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</si>
  <si>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</si>
  <si>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</si>
  <si>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</si>
  <si>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</si>
  <si>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</si>
  <si>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</si>
  <si>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</si>
  <si>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</si>
  <si>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</si>
  <si>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</si>
  <si>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</si>
  <si>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</si>
  <si>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</si>
  <si>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</si>
  <si>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</si>
  <si>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</si>
  <si>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</si>
  <si>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</si>
  <si>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</si>
  <si>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</si>
  <si>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</si>
  <si>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</si>
  <si>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</si>
  <si>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</si>
  <si>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</si>
  <si>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</si>
  <si>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</si>
  <si>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</si>
  <si>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</si>
  <si>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</si>
  <si>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</si>
  <si>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</si>
  <si>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</si>
  <si>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</si>
  <si>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</si>
  <si>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</si>
  <si>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</si>
  <si>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</si>
  <si>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</si>
  <si>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</si>
  <si>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</si>
  <si>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</si>
  <si>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</si>
  <si>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</si>
  <si>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</si>
  <si>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</si>
  <si>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</si>
  <si>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</si>
  <si>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</si>
  <si>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</si>
  <si>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</si>
  <si>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</si>
  <si>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</si>
  <si>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</si>
  <si>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</si>
  <si>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</si>
  <si>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</si>
  <si>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</si>
  <si>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</si>
  <si>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</si>
  <si>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</si>
  <si>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</si>
  <si>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</si>
  <si>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</si>
  <si>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</si>
  <si>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</si>
  <si>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</si>
  <si>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</si>
  <si>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</si>
  <si>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</si>
  <si>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</si>
  <si>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</si>
  <si>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</si>
  <si>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</si>
  <si>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</si>
  <si>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</si>
  <si>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</si>
  <si>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</si>
  <si>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</si>
  <si>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</si>
  <si>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</si>
  <si>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</si>
  <si>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</si>
  <si>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</si>
  <si>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</si>
  <si>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</si>
  <si>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</si>
  <si>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</si>
  <si>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</si>
  <si>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</si>
  <si>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</si>
  <si>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</si>
  <si>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</si>
  <si>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</si>
  <si>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</si>
  <si>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</si>
  <si>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</si>
  <si>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</si>
  <si>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</si>
  <si>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</si>
  <si>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</si>
  <si>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</si>
  <si>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</si>
  <si>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</si>
  <si>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</si>
  <si>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</si>
  <si>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</si>
  <si>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</si>
  <si>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</si>
  <si>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</si>
  <si>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</si>
  <si>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</si>
  <si>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</si>
  <si>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</si>
  <si>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</si>
  <si>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</si>
  <si>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</si>
  <si>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</si>
  <si>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</si>
  <si>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</si>
  <si>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</si>
  <si>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</si>
  <si>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</si>
  <si>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</si>
  <si>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</si>
  <si>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</si>
  <si>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</si>
  <si>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</si>
  <si>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</si>
  <si>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</si>
  <si>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</si>
  <si>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</si>
  <si>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</si>
  <si>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</si>
  <si>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</si>
  <si>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</si>
  <si>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</si>
  <si>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</si>
  <si>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</si>
  <si>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</si>
  <si>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</si>
  <si>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</si>
  <si>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</si>
  <si>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</si>
  <si>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</si>
  <si>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</si>
  <si>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</si>
  <si>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</si>
  <si>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</si>
  <si>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</si>
  <si>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</si>
  <si>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</si>
  <si>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</si>
  <si>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</si>
  <si>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</si>
  <si>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</si>
  <si>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</si>
  <si>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</si>
  <si>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</si>
  <si>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</si>
  <si>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</si>
  <si>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</si>
  <si>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</si>
  <si>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</si>
  <si>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</si>
  <si>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</si>
  <si>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</si>
  <si>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</si>
  <si>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</si>
  <si>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</si>
  <si>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</si>
  <si>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</si>
  <si>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</si>
  <si>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</si>
  <si>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</si>
  <si>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</si>
  <si>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</si>
  <si>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</si>
  <si>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</si>
  <si>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</si>
  <si>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</si>
  <si>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</si>
  <si>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</si>
  <si>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</si>
  <si>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</si>
  <si>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</si>
  <si>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</si>
  <si>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</si>
  <si>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</si>
  <si>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</si>
  <si>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</si>
  <si>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</si>
  <si>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</si>
  <si>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</si>
  <si>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</si>
  <si>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</si>
  <si>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</si>
  <si>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</si>
  <si>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</si>
  <si>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</si>
  <si>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</si>
  <si>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</si>
  <si>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</si>
  <si>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</si>
  <si>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</si>
  <si>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</si>
  <si>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</si>
  <si>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</si>
  <si>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</si>
  <si>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</si>
  <si>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</si>
  <si>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</si>
  <si>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</si>
  <si>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</si>
  <si>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</si>
  <si>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</si>
  <si>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</si>
  <si>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</si>
  <si>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</si>
  <si>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</si>
  <si>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</si>
  <si>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</si>
  <si>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</si>
  <si>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</si>
  <si>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</si>
  <si>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</si>
  <si>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</si>
  <si>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DropAdjust</t>
    <phoneticPr fontId="1" type="noConversion"/>
  </si>
  <si>
    <t>PiercingHitObject</t>
    <phoneticPr fontId="1" type="noConversion"/>
  </si>
  <si>
    <t>힐 상수</t>
    <phoneticPr fontId="1" type="noConversion"/>
  </si>
  <si>
    <t>피격자HP 비례
힐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</si>
</sst>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8"/>
  <sheetViews>
    <sheetView tabSelected="1"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87</v>
      </c>
      <c r="J2">
        <v>12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165</v>
      </c>
      <c r="B3" t="s">
        <v>14</v>
      </c>
      <c r="C3" s="6" t="str">
        <f t="shared" ca="1" si="0"/>
        <v>3</v>
      </c>
      <c r="F3" t="s">
        <v>16</v>
      </c>
      <c r="I3" t="s">
        <v>153</v>
      </c>
      <c r="J3">
        <v>55</v>
      </c>
      <c r="K3">
        <f>LEN(I3)</f>
        <v>18</v>
      </c>
    </row>
    <row r="4" spans="1:13" x14ac:dyDescent="0.3">
      <c r="A4" t="s">
        <v>166</v>
      </c>
      <c r="B4" t="s">
        <v>14</v>
      </c>
      <c r="C4" s="6" t="str">
        <f t="shared" ca="1" si="0"/>
        <v>3</v>
      </c>
      <c r="F4" t="s">
        <v>17</v>
      </c>
      <c r="I4" t="s">
        <v>29</v>
      </c>
      <c r="J4">
        <v>7</v>
      </c>
      <c r="K4">
        <f>LEN(I4)</f>
        <v>17</v>
      </c>
    </row>
    <row r="5" spans="1:13" x14ac:dyDescent="0.3">
      <c r="A5" t="s">
        <v>181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131</v>
      </c>
      <c r="J5">
        <v>13</v>
      </c>
      <c r="K5">
        <f>LEN(I5)</f>
        <v>17</v>
      </c>
    </row>
    <row r="6" spans="1:13" x14ac:dyDescent="0.3">
      <c r="A6" t="s">
        <v>155</v>
      </c>
      <c r="B6" t="s">
        <v>131</v>
      </c>
      <c r="C6" s="6" t="str">
        <f t="shared" ca="1" si="0"/>
        <v>13</v>
      </c>
      <c r="F6" t="s">
        <v>26</v>
      </c>
      <c r="G6">
        <v>1</v>
      </c>
      <c r="I6" t="s">
        <v>246</v>
      </c>
      <c r="J6">
        <v>41</v>
      </c>
      <c r="K6">
        <f>LEN(I6)</f>
        <v>17</v>
      </c>
    </row>
    <row r="7" spans="1:13" x14ac:dyDescent="0.3">
      <c r="A7" t="s">
        <v>154</v>
      </c>
      <c r="B7" t="s">
        <v>153</v>
      </c>
      <c r="C7" s="6" t="str">
        <f t="shared" ca="1" si="0"/>
        <v>55</v>
      </c>
      <c r="F7" t="s">
        <v>18</v>
      </c>
      <c r="I7" t="s">
        <v>244</v>
      </c>
      <c r="J7">
        <v>57</v>
      </c>
      <c r="K7">
        <f>LEN(I7)</f>
        <v>17</v>
      </c>
    </row>
    <row r="8" spans="1:13" x14ac:dyDescent="0.3">
      <c r="A8" t="s">
        <v>161</v>
      </c>
      <c r="B8" t="s">
        <v>160</v>
      </c>
      <c r="C8" s="6" t="str">
        <f t="shared" ca="1" si="0"/>
        <v>53</v>
      </c>
      <c r="F8" t="s">
        <v>30</v>
      </c>
      <c r="G8">
        <v>1</v>
      </c>
      <c r="I8" t="s">
        <v>59</v>
      </c>
      <c r="J8">
        <v>10</v>
      </c>
      <c r="K8">
        <f>LEN(I8)</f>
        <v>16</v>
      </c>
    </row>
    <row r="9" spans="1:13" x14ac:dyDescent="0.3">
      <c r="A9" t="s">
        <v>167</v>
      </c>
      <c r="B9" t="s">
        <v>131</v>
      </c>
      <c r="C9" s="6" t="str">
        <f t="shared" ca="1" si="0"/>
        <v>13</v>
      </c>
      <c r="F9" t="s">
        <v>57</v>
      </c>
      <c r="G9">
        <v>1</v>
      </c>
      <c r="I9" t="s">
        <v>36</v>
      </c>
      <c r="J9">
        <v>6</v>
      </c>
      <c r="K9">
        <f>LEN(I9)</f>
        <v>13</v>
      </c>
    </row>
    <row r="10" spans="1:13" x14ac:dyDescent="0.3">
      <c r="A10" t="s">
        <v>164</v>
      </c>
      <c r="B10" t="s">
        <v>184</v>
      </c>
      <c r="C10" s="6" t="str">
        <f t="shared" ca="1" si="0"/>
        <v>56</v>
      </c>
      <c r="F10" t="s">
        <v>58</v>
      </c>
      <c r="G10">
        <v>1</v>
      </c>
      <c r="I10" t="s">
        <v>33</v>
      </c>
      <c r="J10">
        <v>1</v>
      </c>
      <c r="K10">
        <f>LEN(I10)</f>
        <v>12</v>
      </c>
    </row>
    <row r="11" spans="1:13" x14ac:dyDescent="0.3">
      <c r="A11" t="s">
        <v>190</v>
      </c>
      <c r="B11" t="s">
        <v>29</v>
      </c>
      <c r="C11" s="6" t="str">
        <f t="shared" ref="C1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59</v>
      </c>
      <c r="G11">
        <v>1</v>
      </c>
      <c r="I11" t="s">
        <v>25</v>
      </c>
      <c r="J11">
        <v>5</v>
      </c>
      <c r="K11">
        <f>LEN(I11)</f>
        <v>12</v>
      </c>
    </row>
    <row r="12" spans="1:13" x14ac:dyDescent="0.3">
      <c r="A12" t="s">
        <v>214</v>
      </c>
      <c r="B12" t="s">
        <v>29</v>
      </c>
      <c r="C12" s="6" t="str">
        <f t="shared" ref="C12:C28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60</v>
      </c>
      <c r="I12" t="s">
        <v>57</v>
      </c>
      <c r="J12">
        <v>8</v>
      </c>
      <c r="K12">
        <f>LEN(I12)</f>
        <v>12</v>
      </c>
    </row>
    <row r="13" spans="1:13" x14ac:dyDescent="0.3">
      <c r="A13" t="s">
        <v>215</v>
      </c>
      <c r="B13" t="s">
        <v>29</v>
      </c>
      <c r="C13" s="6" t="str">
        <f t="shared" ca="1" si="2"/>
        <v>7</v>
      </c>
      <c r="F13" t="s">
        <v>87</v>
      </c>
      <c r="G13">
        <v>1</v>
      </c>
      <c r="I13" t="s">
        <v>160</v>
      </c>
      <c r="J13">
        <v>53</v>
      </c>
      <c r="K13">
        <f>LEN(I13)</f>
        <v>12</v>
      </c>
    </row>
    <row r="14" spans="1:13" x14ac:dyDescent="0.3">
      <c r="A14" t="s">
        <v>216</v>
      </c>
      <c r="B14" t="s">
        <v>29</v>
      </c>
      <c r="C14" s="6" t="str">
        <f t="shared" ca="1" si="2"/>
        <v>7</v>
      </c>
      <c r="F14" t="s">
        <v>131</v>
      </c>
      <c r="G14">
        <v>1</v>
      </c>
      <c r="I14" t="s">
        <v>35</v>
      </c>
      <c r="J14">
        <v>3</v>
      </c>
      <c r="K14">
        <f>LEN(I14)</f>
        <v>10</v>
      </c>
    </row>
    <row r="15" spans="1:13" x14ac:dyDescent="0.3">
      <c r="A15" t="s">
        <v>217</v>
      </c>
      <c r="B15" t="s">
        <v>29</v>
      </c>
      <c r="C15" s="6" t="str">
        <f t="shared" ca="1" si="2"/>
        <v>7</v>
      </c>
      <c r="F15" t="s">
        <v>86</v>
      </c>
      <c r="G15">
        <v>1</v>
      </c>
      <c r="I15" t="s">
        <v>58</v>
      </c>
      <c r="J15">
        <v>9</v>
      </c>
      <c r="K15">
        <f>LEN(I15)</f>
        <v>10</v>
      </c>
    </row>
    <row r="16" spans="1:13" x14ac:dyDescent="0.3">
      <c r="A16" t="s">
        <v>218</v>
      </c>
      <c r="B16" t="s">
        <v>29</v>
      </c>
      <c r="C16" s="6" t="str">
        <f t="shared" ca="1" si="2"/>
        <v>7</v>
      </c>
      <c r="F16" t="s">
        <v>32</v>
      </c>
      <c r="I16" t="s">
        <v>241</v>
      </c>
      <c r="J16">
        <v>52</v>
      </c>
      <c r="K16">
        <f>LEN(I16)</f>
        <v>10</v>
      </c>
    </row>
    <row r="17" spans="1:11" x14ac:dyDescent="0.3">
      <c r="A17" t="s">
        <v>219</v>
      </c>
      <c r="B17" t="s">
        <v>29</v>
      </c>
      <c r="C17" s="6" t="str">
        <f t="shared" ca="1" si="2"/>
        <v>7</v>
      </c>
      <c r="F17" t="s">
        <v>241</v>
      </c>
      <c r="G17">
        <v>1</v>
      </c>
      <c r="I17" t="s">
        <v>245</v>
      </c>
      <c r="J17">
        <v>58</v>
      </c>
      <c r="K17">
        <f>LEN(I17)</f>
        <v>10</v>
      </c>
    </row>
    <row r="18" spans="1:11" x14ac:dyDescent="0.3">
      <c r="A18" t="s">
        <v>220</v>
      </c>
      <c r="B18" t="s">
        <v>29</v>
      </c>
      <c r="C18" s="6" t="str">
        <f t="shared" ca="1" si="2"/>
        <v>7</v>
      </c>
      <c r="F18" t="s">
        <v>160</v>
      </c>
      <c r="G18">
        <v>1</v>
      </c>
      <c r="I18" t="s">
        <v>27</v>
      </c>
      <c r="J18">
        <v>4</v>
      </c>
      <c r="K18">
        <f>LEN(I18)</f>
        <v>9</v>
      </c>
    </row>
    <row r="19" spans="1:11" x14ac:dyDescent="0.3">
      <c r="A19" t="s">
        <v>221</v>
      </c>
      <c r="B19" t="s">
        <v>29</v>
      </c>
      <c r="C19" s="6" t="str">
        <f t="shared" ca="1" si="2"/>
        <v>7</v>
      </c>
      <c r="F19" t="s">
        <v>242</v>
      </c>
      <c r="I19" t="s">
        <v>34</v>
      </c>
      <c r="J19">
        <v>2</v>
      </c>
      <c r="K19">
        <f>LEN(I19)</f>
        <v>8</v>
      </c>
    </row>
    <row r="20" spans="1:11" x14ac:dyDescent="0.3">
      <c r="A20" t="s">
        <v>222</v>
      </c>
      <c r="B20" t="s">
        <v>29</v>
      </c>
      <c r="C20" s="6" t="str">
        <f t="shared" ca="1" si="2"/>
        <v>7</v>
      </c>
      <c r="F20" t="s">
        <v>153</v>
      </c>
      <c r="G20">
        <v>1</v>
      </c>
      <c r="I20" t="s">
        <v>31</v>
      </c>
      <c r="J20">
        <v>51</v>
      </c>
      <c r="K20">
        <f>LEN(I20)</f>
        <v>8</v>
      </c>
    </row>
    <row r="21" spans="1:11" x14ac:dyDescent="0.3">
      <c r="A21" t="s">
        <v>223</v>
      </c>
      <c r="B21" t="s">
        <v>29</v>
      </c>
      <c r="C21" s="6" t="str">
        <f t="shared" ca="1" si="2"/>
        <v>7</v>
      </c>
      <c r="F21" t="s">
        <v>243</v>
      </c>
      <c r="G21">
        <v>1</v>
      </c>
      <c r="I21" t="s">
        <v>242</v>
      </c>
      <c r="J21">
        <v>54</v>
      </c>
      <c r="K21">
        <f>LEN(I21)</f>
        <v>8</v>
      </c>
    </row>
    <row r="22" spans="1:11" x14ac:dyDescent="0.3">
      <c r="A22" t="s">
        <v>224</v>
      </c>
      <c r="B22" t="s">
        <v>29</v>
      </c>
      <c r="C22" s="6" t="str">
        <f t="shared" ca="1" si="2"/>
        <v>7</v>
      </c>
      <c r="F22" t="s">
        <v>244</v>
      </c>
      <c r="G22">
        <v>1</v>
      </c>
      <c r="I22" t="s">
        <v>243</v>
      </c>
      <c r="J22">
        <v>56</v>
      </c>
      <c r="K22">
        <f>LEN(I22)</f>
        <v>6</v>
      </c>
    </row>
    <row r="23" spans="1:11" x14ac:dyDescent="0.3">
      <c r="A23" t="s">
        <v>230</v>
      </c>
      <c r="B23" t="s">
        <v>29</v>
      </c>
      <c r="C23" s="6" t="str">
        <f t="shared" ref="C23:C25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235</v>
      </c>
      <c r="G23">
        <v>1</v>
      </c>
      <c r="I23" t="s">
        <v>60</v>
      </c>
      <c r="J23">
        <v>11</v>
      </c>
      <c r="K23">
        <f>LEN(I23)</f>
        <v>4</v>
      </c>
    </row>
    <row r="24" spans="1:11" x14ac:dyDescent="0.3">
      <c r="A24" t="s">
        <v>231</v>
      </c>
      <c r="B24" t="s">
        <v>29</v>
      </c>
      <c r="C24" s="6" t="str">
        <f t="shared" ca="1" si="3"/>
        <v>7</v>
      </c>
    </row>
    <row r="25" spans="1:11" x14ac:dyDescent="0.3">
      <c r="A25" t="s">
        <v>232</v>
      </c>
      <c r="B25" t="s">
        <v>29</v>
      </c>
      <c r="C25" s="6" t="str">
        <f t="shared" ca="1" si="3"/>
        <v>7</v>
      </c>
    </row>
    <row r="26" spans="1:11" x14ac:dyDescent="0.3">
      <c r="A26" t="s">
        <v>225</v>
      </c>
      <c r="B26" t="s">
        <v>29</v>
      </c>
      <c r="C26" s="6" t="str">
        <f t="shared" ca="1" si="2"/>
        <v>7</v>
      </c>
    </row>
    <row r="27" spans="1:11" x14ac:dyDescent="0.3">
      <c r="A27" t="s">
        <v>226</v>
      </c>
      <c r="B27" t="s">
        <v>29</v>
      </c>
      <c r="C27" s="6" t="str">
        <f t="shared" ca="1" si="2"/>
        <v>7</v>
      </c>
    </row>
    <row r="28" spans="1:11" x14ac:dyDescent="0.3">
      <c r="A28" t="s">
        <v>227</v>
      </c>
      <c r="B28" t="s">
        <v>29</v>
      </c>
      <c r="C28" s="6" t="str">
        <f t="shared" ca="1" si="2"/>
        <v>7</v>
      </c>
    </row>
  </sheetData>
  <sortState ref="I2:K23">
    <sortCondition descending="1" ref="K2:K23"/>
    <sortCondition ref="J2:J23"/>
  </sortState>
  <phoneticPr fontId="1" type="noConversion"/>
  <dataValidations count="1">
    <dataValidation type="list" allowBlank="1" showInputMessage="1" showErrorMessage="1" sqref="B2:B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08"/>
  <sheetViews>
    <sheetView workbookViewId="0">
      <pane xSplit="2" ySplit="2" topLeftCell="C105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hidden="1" customWidth="1" outlineLevel="1"/>
    <col min="24" max="24" width="9" style="1" collapsed="1"/>
    <col min="25" max="27" width="9" style="1" hidden="1" customWidth="1" outlineLevel="1"/>
    <col min="28" max="28" width="9" style="1" collapsed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158</v>
      </c>
      <c r="B1" s="1" t="s">
        <v>37</v>
      </c>
      <c r="C1" s="1" t="s">
        <v>159</v>
      </c>
      <c r="D1" s="1" t="s">
        <v>38</v>
      </c>
      <c r="E1" s="1" t="s">
        <v>67</v>
      </c>
      <c r="F1" s="1" t="s">
        <v>80</v>
      </c>
      <c r="G1" s="1" t="s">
        <v>48</v>
      </c>
      <c r="H1" s="1" t="s">
        <v>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191</v>
      </c>
      <c r="N1" s="1" t="s">
        <v>192</v>
      </c>
      <c r="O1" s="7" t="s">
        <v>5</v>
      </c>
      <c r="P1" s="1" t="s">
        <v>6</v>
      </c>
      <c r="Q1" s="1" t="s">
        <v>110</v>
      </c>
      <c r="R1" s="1" t="s">
        <v>7</v>
      </c>
      <c r="S1" s="1" t="s">
        <v>8</v>
      </c>
      <c r="T1" s="1" t="s">
        <v>111</v>
      </c>
      <c r="U1" s="1" t="s">
        <v>138</v>
      </c>
      <c r="W1" s="1" t="s">
        <v>193</v>
      </c>
      <c r="Y1" s="1" t="s">
        <v>194</v>
      </c>
      <c r="Z1" s="1" t="s">
        <v>64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hidden="1" customHeight="1" outlineLevel="1" x14ac:dyDescent="0.3">
      <c r="E2" s="1" t="s">
        <v>243</v>
      </c>
      <c r="F2" s="4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버로우 공격 전 최초 대기</v>
      </c>
      <c r="L2" s="4" t="str">
        <f>IF(ISBLANK(VLOOKUP($E2,어펙터인자!$1:$1048576,MATCH(L$1,어펙터인자!$1:$1,0),0)),"",VLOOKUP($E2,어펙터인자!$1:$1048576,MATCH(L$1,어펙터인자!$1:$1,0),0))</f>
        <v>버로우 공격 후 최종 대기</v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 시
공격횟수</v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>히트 시 시작되는 StateName</v>
      </c>
      <c r="S2" s="4" t="str">
        <f>IF(ISBLANK(VLOOKUP($E2,어펙터인자!$1:$1048576,MATCH(S$1,어펙터인자!$1:$1,0),0)),"",VLOOKUP($E2,어펙터인자!$1:$1048576,MATCH(S$1,어펙터인자!$1:$1,0),0))</f>
        <v>끝날 때 복구하는 StateName</v>
      </c>
      <c r="T2" s="4" t="str">
        <f>IF(ISBLANK(VLOOKUP($E2,어펙터인자!$1:$1048576,MATCH(T$1,어펙터인자!$1:$1,0),0)),"",VLOOKUP($E2,어펙터인자!$1:$1048576,MATCH(T$1,어펙터인자!$1:$1,0),0))</f>
        <v>버로우 스크롤 오브젝트</v>
      </c>
      <c r="U2" s="4" t="str">
        <f>IF(ISBLANK(VLOOKUP($E2,어펙터인자!$1:$1048576,MATCH(U$1,어펙터인자!$1:$1,0),0)),"",VLOOKUP($E2,어펙터인자!$1:$1048576,MATCH(U$1,어펙터인자!$1:$1,0),0))</f>
        <v>버로우 공격의 StateName</v>
      </c>
      <c r="W2" s="1" t="s">
        <v>195</v>
      </c>
      <c r="Y2" s="1" t="s">
        <v>206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collapsed="1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196</v>
      </c>
      <c r="Y3" s="1" t="s">
        <v>207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165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197</v>
      </c>
      <c r="Y4" s="1" t="s">
        <v>208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198</v>
      </c>
      <c r="Y5" s="1" t="s">
        <v>209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182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199</v>
      </c>
      <c r="Y6" s="1" t="s">
        <v>210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155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154</v>
      </c>
      <c r="W7" s="1" t="s">
        <v>200</v>
      </c>
      <c r="Y7" s="1" t="s">
        <v>204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154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156</v>
      </c>
      <c r="S8" s="1" t="s">
        <v>157</v>
      </c>
      <c r="W8" s="1" t="s">
        <v>201</v>
      </c>
      <c r="Y8" s="1" t="s">
        <v>198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163</v>
      </c>
      <c r="W9" s="1" t="s">
        <v>202</v>
      </c>
      <c r="Y9" s="1" t="s">
        <v>205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164</v>
      </c>
      <c r="W10" s="1" t="s">
        <v>203</v>
      </c>
      <c r="Y10" s="1" t="s">
        <v>211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164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177</v>
      </c>
      <c r="S11" s="1" t="s">
        <v>178</v>
      </c>
      <c r="T11" s="1" t="s">
        <v>179</v>
      </c>
      <c r="U11" s="1" t="s">
        <v>180</v>
      </c>
      <c r="W11" s="1" t="s">
        <v>204</v>
      </c>
      <c r="Y11" s="1" t="s">
        <v>202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190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213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205</v>
      </c>
      <c r="Y12" s="1" t="s">
        <v>213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190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213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206</v>
      </c>
      <c r="Y13" s="1" t="s">
        <v>203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190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213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207</v>
      </c>
      <c r="Y14" s="1" t="s">
        <v>212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190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213</v>
      </c>
      <c r="O15" s="7" t="str">
        <f t="shared" ca="1" si="4"/>
        <v>18</v>
      </c>
      <c r="W15" s="1" t="s">
        <v>208</v>
      </c>
      <c r="Y15" s="1" t="s">
        <v>197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190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213</v>
      </c>
      <c r="O16" s="7" t="str">
        <f t="shared" ca="1" si="4"/>
        <v>18</v>
      </c>
      <c r="W16" s="1" t="s">
        <v>209</v>
      </c>
      <c r="Y16" s="1" t="s">
        <v>199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190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213</v>
      </c>
      <c r="O17" s="7" t="str">
        <f t="shared" ca="1" si="4"/>
        <v>18</v>
      </c>
      <c r="W17" s="1" t="s">
        <v>210</v>
      </c>
      <c r="Y17" s="1" t="s">
        <v>200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190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213</v>
      </c>
      <c r="O18" s="7" t="str">
        <f t="shared" ca="1" si="4"/>
        <v>18</v>
      </c>
      <c r="W18" s="1" t="s">
        <v>211</v>
      </c>
      <c r="Y18" s="1" t="s">
        <v>196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190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213</v>
      </c>
      <c r="O19" s="7" t="str">
        <f t="shared" ca="1" si="4"/>
        <v>18</v>
      </c>
      <c r="W19" s="1" t="s">
        <v>212</v>
      </c>
      <c r="Y19" s="1" t="s">
        <v>195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190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213</v>
      </c>
      <c r="O20" s="7" t="str">
        <f t="shared" ca="1" si="4"/>
        <v>18</v>
      </c>
      <c r="W20" s="1" t="s">
        <v>213</v>
      </c>
      <c r="Y20" s="1" t="s">
        <v>201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213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228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213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228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213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228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213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228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213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228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213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228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213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228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213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228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213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229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213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216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198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216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198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216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198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216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198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216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198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216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198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216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198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216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198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216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198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217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198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217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198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217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198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217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198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217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198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217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198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217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198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217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198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217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198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218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198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219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203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219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203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219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203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219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203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219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203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219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203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220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203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220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203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220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203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221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203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222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204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222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204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222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204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222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204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222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204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222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204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222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204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222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204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204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223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204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223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204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223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204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224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204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230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233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230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233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230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233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230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233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230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233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230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233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230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233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230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233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233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231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233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231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233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231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233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232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233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225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212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225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212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225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212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225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212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225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212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225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212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225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212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225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212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225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212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226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212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226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212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226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212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226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212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226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212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226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212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226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212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226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212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226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212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227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212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227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212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227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212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227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212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227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212</v>
      </c>
      <c r="O108" s="7" t="str">
        <f t="shared" ca="1" si="22"/>
        <v>17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0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G3:G108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61</v>
      </c>
      <c r="B1" t="s">
        <v>121</v>
      </c>
      <c r="C1" t="s">
        <v>113</v>
      </c>
      <c r="D1" t="s">
        <v>124</v>
      </c>
      <c r="E1" t="s">
        <v>79</v>
      </c>
    </row>
    <row r="2" spans="1:5" x14ac:dyDescent="0.3">
      <c r="A2" t="s">
        <v>122</v>
      </c>
      <c r="B2" t="s">
        <v>123</v>
      </c>
      <c r="C2" t="s">
        <v>190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62</v>
      </c>
      <c r="C1" t="s">
        <v>20</v>
      </c>
      <c r="D1" t="s">
        <v>66</v>
      </c>
      <c r="E1" t="s">
        <v>41</v>
      </c>
      <c r="F1" t="s">
        <v>40</v>
      </c>
      <c r="G1" t="s">
        <v>78</v>
      </c>
      <c r="J1" t="s">
        <v>63</v>
      </c>
      <c r="L1" t="s">
        <v>76</v>
      </c>
      <c r="M1" t="s">
        <v>64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68</v>
      </c>
      <c r="R1" t="s">
        <v>75</v>
      </c>
      <c r="S1" t="s">
        <v>77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70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116</v>
      </c>
      <c r="M3">
        <v>5</v>
      </c>
      <c r="N3">
        <f t="shared" si="0"/>
        <v>20</v>
      </c>
      <c r="P3" t="s">
        <v>43</v>
      </c>
      <c r="R3" t="s">
        <v>69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114</v>
      </c>
      <c r="L4" t="s">
        <v>118</v>
      </c>
      <c r="M4">
        <v>6</v>
      </c>
      <c r="N4">
        <f t="shared" si="0"/>
        <v>20</v>
      </c>
      <c r="P4" t="s">
        <v>44</v>
      </c>
      <c r="R4" t="s">
        <v>73</v>
      </c>
      <c r="S4">
        <v>5</v>
      </c>
      <c r="T4">
        <f t="shared" si="1"/>
        <v>2</v>
      </c>
    </row>
    <row r="5" spans="1:22" x14ac:dyDescent="0.3">
      <c r="J5" t="s">
        <v>115</v>
      </c>
      <c r="L5" t="s">
        <v>50</v>
      </c>
      <c r="M5">
        <v>8</v>
      </c>
      <c r="N5">
        <f t="shared" si="0"/>
        <v>17</v>
      </c>
      <c r="P5" t="s">
        <v>45</v>
      </c>
      <c r="R5" t="s">
        <v>74</v>
      </c>
      <c r="S5">
        <v>6</v>
      </c>
      <c r="T5">
        <f t="shared" si="1"/>
        <v>2</v>
      </c>
    </row>
    <row r="6" spans="1:22" x14ac:dyDescent="0.3">
      <c r="J6" t="s">
        <v>117</v>
      </c>
      <c r="L6" t="s">
        <v>51</v>
      </c>
      <c r="M6">
        <v>9</v>
      </c>
      <c r="N6">
        <f t="shared" si="0"/>
        <v>14</v>
      </c>
      <c r="P6" t="s">
        <v>46</v>
      </c>
      <c r="R6" t="s">
        <v>71</v>
      </c>
      <c r="S6">
        <v>3</v>
      </c>
      <c r="T6">
        <f t="shared" si="1"/>
        <v>1</v>
      </c>
    </row>
    <row r="7" spans="1:22" x14ac:dyDescent="0.3">
      <c r="J7" t="s">
        <v>119</v>
      </c>
      <c r="L7" t="s">
        <v>54</v>
      </c>
      <c r="M7">
        <v>1</v>
      </c>
      <c r="N7">
        <f t="shared" si="0"/>
        <v>11</v>
      </c>
      <c r="P7" t="s">
        <v>47</v>
      </c>
      <c r="R7" t="s">
        <v>72</v>
      </c>
      <c r="S7">
        <v>4</v>
      </c>
      <c r="T7">
        <f t="shared" si="1"/>
        <v>1</v>
      </c>
    </row>
    <row r="8" spans="1:22" x14ac:dyDescent="0.3">
      <c r="J8" t="s">
        <v>120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3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88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110</v>
      </c>
      <c r="J1" t="s">
        <v>7</v>
      </c>
      <c r="K1" t="s">
        <v>8</v>
      </c>
      <c r="L1" t="s">
        <v>111</v>
      </c>
      <c r="M1" t="s">
        <v>138</v>
      </c>
    </row>
    <row r="2" spans="1:13" x14ac:dyDescent="0.3">
      <c r="A2" t="s">
        <v>33</v>
      </c>
      <c r="B2" s="5" t="s">
        <v>96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98</v>
      </c>
      <c r="C4" s="4" t="s">
        <v>90</v>
      </c>
      <c r="D4" s="2"/>
      <c r="E4" s="2"/>
      <c r="F4" s="2"/>
      <c r="G4" s="3" t="s">
        <v>102</v>
      </c>
      <c r="H4" s="3" t="s">
        <v>128</v>
      </c>
      <c r="I4" s="3" t="s">
        <v>145</v>
      </c>
      <c r="J4" s="3" t="s">
        <v>89</v>
      </c>
      <c r="K4" s="3" t="s">
        <v>134</v>
      </c>
      <c r="L4" s="3"/>
      <c r="M4" s="3"/>
    </row>
    <row r="5" spans="1:13" ht="24" x14ac:dyDescent="0.3">
      <c r="A5" t="s">
        <v>27</v>
      </c>
      <c r="B5" s="5" t="s">
        <v>99</v>
      </c>
      <c r="C5" s="4" t="s">
        <v>93</v>
      </c>
      <c r="D5" s="2" t="s">
        <v>95</v>
      </c>
      <c r="E5" s="4" t="s">
        <v>103</v>
      </c>
      <c r="F5" s="2"/>
      <c r="G5" s="2"/>
      <c r="H5" s="3" t="s">
        <v>129</v>
      </c>
      <c r="I5" s="2"/>
      <c r="J5" s="2"/>
      <c r="K5" s="2"/>
      <c r="L5" s="2" t="s">
        <v>137</v>
      </c>
      <c r="M5" s="2" t="s">
        <v>139</v>
      </c>
    </row>
    <row r="6" spans="1:13" x14ac:dyDescent="0.3">
      <c r="A6" t="s">
        <v>25</v>
      </c>
      <c r="B6" s="5" t="s">
        <v>100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101</v>
      </c>
      <c r="C7" s="3"/>
      <c r="D7" s="2"/>
      <c r="E7" s="2"/>
      <c r="F7" s="2"/>
      <c r="G7" s="2"/>
      <c r="H7" s="2"/>
      <c r="I7" s="2"/>
      <c r="J7" s="2" t="s">
        <v>112</v>
      </c>
      <c r="K7" s="2"/>
      <c r="L7" s="2"/>
      <c r="M7" s="2"/>
    </row>
    <row r="8" spans="1:13" ht="24" x14ac:dyDescent="0.3">
      <c r="A8" t="s">
        <v>29</v>
      </c>
      <c r="B8" s="5" t="s">
        <v>104</v>
      </c>
      <c r="C8" s="4" t="s">
        <v>93</v>
      </c>
      <c r="D8" s="2" t="s">
        <v>189</v>
      </c>
      <c r="E8" s="2"/>
      <c r="F8" s="2"/>
      <c r="G8" s="4" t="s">
        <v>234</v>
      </c>
      <c r="H8" s="4" t="s">
        <v>149</v>
      </c>
      <c r="I8" s="4"/>
      <c r="J8" s="2"/>
      <c r="K8" s="2"/>
      <c r="L8" s="2"/>
      <c r="M8" s="2"/>
    </row>
    <row r="9" spans="1:13" ht="24" x14ac:dyDescent="0.3">
      <c r="A9" t="s">
        <v>82</v>
      </c>
      <c r="B9" s="5" t="s">
        <v>106</v>
      </c>
      <c r="C9" s="4" t="s">
        <v>93</v>
      </c>
      <c r="D9" s="2"/>
      <c r="E9" s="2"/>
      <c r="F9" s="2"/>
      <c r="G9" s="2"/>
      <c r="H9" s="2"/>
      <c r="I9" s="2"/>
      <c r="J9" s="2"/>
      <c r="K9" s="2"/>
      <c r="L9" s="2" t="s">
        <v>137</v>
      </c>
      <c r="M9" s="2"/>
    </row>
    <row r="10" spans="1:13" ht="24" x14ac:dyDescent="0.3">
      <c r="A10" t="s">
        <v>83</v>
      </c>
      <c r="B10" s="5" t="s">
        <v>107</v>
      </c>
      <c r="C10" s="4" t="s">
        <v>93</v>
      </c>
      <c r="D10" s="2"/>
      <c r="E10" s="2"/>
      <c r="F10" s="2"/>
      <c r="G10" s="2"/>
      <c r="H10" s="2"/>
      <c r="I10" s="2"/>
      <c r="J10" s="2"/>
      <c r="K10" s="2"/>
      <c r="L10" s="2" t="s">
        <v>137</v>
      </c>
      <c r="M10" s="2"/>
    </row>
    <row r="11" spans="1:13" ht="36" x14ac:dyDescent="0.3">
      <c r="A11" t="s">
        <v>84</v>
      </c>
      <c r="B11" s="3" t="s">
        <v>108</v>
      </c>
      <c r="C11" s="4" t="s">
        <v>93</v>
      </c>
      <c r="D11" s="2"/>
      <c r="E11" s="2"/>
      <c r="F11" s="2"/>
      <c r="G11" s="2"/>
      <c r="H11" s="2"/>
      <c r="I11" s="2"/>
      <c r="J11" s="2"/>
      <c r="K11" s="2"/>
      <c r="L11" s="2" t="s">
        <v>137</v>
      </c>
      <c r="M11" s="2"/>
    </row>
    <row r="12" spans="1:13" ht="24" x14ac:dyDescent="0.3">
      <c r="A12" t="s">
        <v>85</v>
      </c>
      <c r="B12" s="5" t="s">
        <v>109</v>
      </c>
      <c r="C12" s="4" t="s">
        <v>248</v>
      </c>
      <c r="D12" s="2" t="s">
        <v>247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87</v>
      </c>
      <c r="B13" s="3" t="s">
        <v>152</v>
      </c>
      <c r="C13" s="3" t="s">
        <v>93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60" x14ac:dyDescent="0.3">
      <c r="A14" t="s">
        <v>126</v>
      </c>
      <c r="B14" s="3" t="s">
        <v>127</v>
      </c>
      <c r="C14" s="3" t="s">
        <v>93</v>
      </c>
      <c r="D14" s="5" t="s">
        <v>130</v>
      </c>
      <c r="E14" s="5"/>
      <c r="F14" s="5"/>
      <c r="G14" s="3" t="s">
        <v>146</v>
      </c>
      <c r="H14" s="3" t="s">
        <v>125</v>
      </c>
      <c r="I14" s="3"/>
      <c r="J14" s="5"/>
      <c r="K14" s="5" t="s">
        <v>135</v>
      </c>
      <c r="L14" s="5"/>
      <c r="M14" s="5"/>
    </row>
    <row r="15" spans="1:13" ht="24" x14ac:dyDescent="0.3">
      <c r="A15" t="s">
        <v>86</v>
      </c>
      <c r="B15" s="3" t="s">
        <v>151</v>
      </c>
      <c r="C15" s="3" t="s">
        <v>93</v>
      </c>
      <c r="D15" s="2"/>
      <c r="E15" s="2"/>
      <c r="F15" s="2"/>
      <c r="G15" s="2" t="s">
        <v>91</v>
      </c>
      <c r="H15" s="2"/>
      <c r="I15" s="2"/>
      <c r="J15" s="3" t="s">
        <v>92</v>
      </c>
      <c r="K15" s="3"/>
      <c r="L15" s="3"/>
      <c r="M15" s="3"/>
    </row>
    <row r="16" spans="1:13" x14ac:dyDescent="0.3">
      <c r="A16" t="s">
        <v>31</v>
      </c>
      <c r="B16" s="5" t="s">
        <v>105</v>
      </c>
      <c r="C16" s="2"/>
      <c r="D16" s="2"/>
      <c r="E16" s="2"/>
      <c r="F16" s="2"/>
      <c r="G16" s="2"/>
      <c r="H16" s="2"/>
      <c r="I16" s="2"/>
      <c r="J16" s="2" t="s">
        <v>94</v>
      </c>
      <c r="K16" s="2"/>
      <c r="L16" s="2"/>
      <c r="M16" s="2"/>
    </row>
    <row r="17" spans="1:13" ht="24" x14ac:dyDescent="0.3">
      <c r="A17" t="s">
        <v>136</v>
      </c>
      <c r="B17" s="3" t="s">
        <v>132</v>
      </c>
      <c r="C17" s="3" t="s">
        <v>93</v>
      </c>
      <c r="J17" s="5"/>
      <c r="K17" s="5"/>
      <c r="L17" s="2"/>
      <c r="M17" s="2"/>
    </row>
    <row r="18" spans="1:13" ht="24" x14ac:dyDescent="0.3">
      <c r="A18" t="s">
        <v>144</v>
      </c>
      <c r="B18" s="3" t="s">
        <v>133</v>
      </c>
      <c r="C18" s="3" t="s">
        <v>93</v>
      </c>
      <c r="H18" s="2" t="s">
        <v>125</v>
      </c>
      <c r="I18" s="4"/>
      <c r="L18" s="4" t="s">
        <v>148</v>
      </c>
      <c r="M18" s="2" t="s">
        <v>147</v>
      </c>
    </row>
    <row r="19" spans="1:13" x14ac:dyDescent="0.3">
      <c r="A19" t="s">
        <v>141</v>
      </c>
      <c r="B19" s="3" t="s">
        <v>142</v>
      </c>
      <c r="C19" s="5" t="s">
        <v>143</v>
      </c>
      <c r="D19" s="5"/>
      <c r="M19" s="2" t="s">
        <v>140</v>
      </c>
    </row>
    <row r="20" spans="1:13" ht="24" x14ac:dyDescent="0.3">
      <c r="A20" t="s">
        <v>154</v>
      </c>
      <c r="B20" s="3" t="s">
        <v>150</v>
      </c>
      <c r="C20" s="3" t="s">
        <v>93</v>
      </c>
      <c r="J20" s="3" t="s">
        <v>174</v>
      </c>
      <c r="K20" s="3" t="s">
        <v>175</v>
      </c>
    </row>
    <row r="21" spans="1:13" ht="24" x14ac:dyDescent="0.3">
      <c r="A21" t="s">
        <v>183</v>
      </c>
      <c r="B21" s="3" t="s">
        <v>168</v>
      </c>
      <c r="C21" s="3" t="s">
        <v>170</v>
      </c>
      <c r="E21" s="3" t="s">
        <v>171</v>
      </c>
      <c r="F21" s="3" t="s">
        <v>172</v>
      </c>
      <c r="H21" s="4" t="s">
        <v>169</v>
      </c>
      <c r="J21" s="3" t="s">
        <v>174</v>
      </c>
      <c r="K21" s="3" t="s">
        <v>175</v>
      </c>
      <c r="L21" s="4" t="s">
        <v>176</v>
      </c>
      <c r="M21" s="4" t="s">
        <v>173</v>
      </c>
    </row>
    <row r="22" spans="1:13" ht="36" x14ac:dyDescent="0.3">
      <c r="A22" t="s">
        <v>185</v>
      </c>
      <c r="B22" s="3" t="s">
        <v>186</v>
      </c>
      <c r="C22" s="3" t="s">
        <v>93</v>
      </c>
      <c r="D22" s="3"/>
      <c r="E22" s="3" t="s">
        <v>187</v>
      </c>
      <c r="F22" s="3" t="s">
        <v>188</v>
      </c>
      <c r="H22" s="4"/>
      <c r="J22" s="3"/>
      <c r="K22" s="3"/>
      <c r="L22" s="4"/>
      <c r="M22" s="4"/>
    </row>
    <row r="23" spans="1:13" ht="24" x14ac:dyDescent="0.3">
      <c r="A23" t="s">
        <v>236</v>
      </c>
      <c r="B23" s="3" t="s">
        <v>237</v>
      </c>
      <c r="C23" s="3"/>
      <c r="D23" s="3" t="s">
        <v>238</v>
      </c>
      <c r="E23" s="3" t="s">
        <v>239</v>
      </c>
      <c r="F23" s="3" t="s">
        <v>240</v>
      </c>
      <c r="H23" s="4"/>
      <c r="J23" s="3"/>
      <c r="K23" s="3"/>
      <c r="L23" s="4"/>
      <c r="M2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2019-11-05T05:06:52Z</dcterms:modified>
</cp:coreProperties>
</file>