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2356ECE-2F17-4357-9E27-0DE3CAA93B68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" i="1" l="1"/>
  <c r="V5" i="1"/>
  <c r="V4" i="1"/>
  <c r="V3" i="1"/>
  <c r="V2" i="1"/>
  <c r="T6" i="1" l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6" i="1"/>
  <c r="L5" i="1"/>
  <c r="Y6" i="1" l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공지는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유효기간을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1~10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끝자락에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표현된다</t>
        </r>
      </text>
    </comment>
    <comment ref="N1" authorId="0" shapeId="0" xr:uid="{CE9D464F-A277-40A3-871E-1D68828A1CA1}">
      <text>
        <r>
          <rPr>
            <sz val="9"/>
            <color indexed="81"/>
            <rFont val="돋움"/>
            <family val="3"/>
            <charset val="129"/>
          </rPr>
          <t>재화에서는</t>
        </r>
        <r>
          <rPr>
            <sz val="9"/>
            <color indexed="81"/>
            <rFont val="Tahoma"/>
            <family val="2"/>
          </rPr>
          <t xml:space="preserve"> DI, EN, GO
</t>
        </r>
        <r>
          <rPr>
            <sz val="9"/>
            <color indexed="81"/>
            <rFont val="돋움"/>
            <family val="3"/>
            <charset val="129"/>
          </rPr>
          <t xml:space="preserve">장비상자에서는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희귀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에픽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갱신해버릴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<sst xmlns="http://schemas.openxmlformats.org/spreadsheetml/2006/main" count="60" uniqueCount="56">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</sst>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6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14","ey":"2020","em":"6","ed":"15","tp":"cu","vl":"DI","cn":300,"nm":"Mn_su","de":"Md_su","ti":1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0">K3+U3+1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13</v>
      </c>
      <c r="J4" s="4">
        <v>43983</v>
      </c>
      <c r="K4" s="4">
        <v>43994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0"/>
        <v>43996</v>
      </c>
      <c r="W4">
        <v>1</v>
      </c>
      <c r="X4" t="str">
        <f t="shared" ref="X4" ca="1" si="18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0"/>
        <v>{"id":"up","sy":"2020","sm":"6","sd":"1","ey":"2020","em":"6","ed":"13","nm":"Mn_up","de":"Md_up","ti":1}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0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>COUNTIF(A:A,A6)</f>
        <v>1</v>
      </c>
      <c r="C6" s="8" t="s">
        <v>55</v>
      </c>
      <c r="D6" s="8">
        <f>YEAR(J6)</f>
        <v>2020</v>
      </c>
      <c r="E6" s="8">
        <f>MONTH(J6)</f>
        <v>6</v>
      </c>
      <c r="F6" s="8">
        <f>DAY(J6)</f>
        <v>14</v>
      </c>
      <c r="G6" s="8">
        <f>YEAR(K6+1)</f>
        <v>2020</v>
      </c>
      <c r="H6" s="8">
        <f>MONTH(K6+1)</f>
        <v>6</v>
      </c>
      <c r="I6" s="8">
        <f>DAY(K6+1)</f>
        <v>15</v>
      </c>
      <c r="J6" s="4">
        <v>43996</v>
      </c>
      <c r="K6" s="4">
        <v>43996</v>
      </c>
      <c r="L6" s="8" t="str">
        <f ca="1">IF(ISBLANK(M6),"",
VLOOKUP(M6,OFFSET(INDIRECT("$A:$B"),0,MATCH(M$1&amp;"_Verify",INDIRECT("$1:$1"),0)-1),2,0)
)</f>
        <v>cu</v>
      </c>
      <c r="M6" s="8" t="s">
        <v>34</v>
      </c>
      <c r="N6" s="8" t="s">
        <v>35</v>
      </c>
      <c r="O6" s="8">
        <v>300</v>
      </c>
      <c r="P6" s="8" t="str">
        <f t="shared" ref="P6" si="19">IF(A6&lt;&gt;"un","",
INT((24*60+O6)/60))</f>
        <v/>
      </c>
      <c r="Q6" s="8" t="str">
        <f t="shared" ref="Q6" si="20">IF(A6&lt;&gt;"un","",
MOD(24*60+O6,60))</f>
        <v/>
      </c>
      <c r="R6" s="9" t="str">
        <f t="shared" ref="R6" si="21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0"/>
        <v>43998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14","ey":"2020","em":"6","ed":"15","tp":"cu","vl":"DI","cn":300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{"id":"su","sy":"2020","sm":"6","sd":"14","ey":"2020","em":"6","ed":"15","tp":"cu","vl":"DI","cn":300,"nm":"Mn_su","de":"Md_su","ti":1}</v>
      </c>
    </row>
  </sheetData>
  <phoneticPr fontId="1" type="noConversion"/>
  <dataValidations count="1">
    <dataValidation type="list" allowBlank="1" showInputMessage="1" showErrorMessage="1" sqref="M2:M6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H3" sqref="H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2020-06-18T09:04:22Z</dcterms:modified>
</cp:coreProperties>
</file>