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AE186F-25D4-49E8-8A19-E0584DC480C5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51" i="1" l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L251" i="1" l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<sst xmlns="http://schemas.openxmlformats.org/spreadsheetml/2006/main" count="877" uniqueCount="86">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</sst>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21.375" customWidth="1"/>
    <col min="10" max="10" width="14" hidden="1" customWidth="1" outlineLevel="1"/>
    <col min="11" max="11" width="21.375" customWidth="1" collapsed="1"/>
    <col min="12" max="12" width="0" hidden="1" customWidth="1" outlineLevel="1"/>
    <col min="13" max="13" width="9" collapsed="1"/>
  </cols>
  <sheetData>
    <row r="1" spans="1:1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10</v>
      </c>
      <c r="J1" t="s">
        <v>82</v>
      </c>
      <c r="K1" t="s">
        <v>80</v>
      </c>
      <c r="L1" t="s">
        <v>84</v>
      </c>
    </row>
    <row r="2" spans="1:12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65" si="0">IF(COUNTIF(A:A,A2)=10,12,
IF(MOD(B2,(COUNTIF(A:A,A2)/5))=0,12,
IF(MOD(B2,(COUNTIF(A:A,A2)/5))=(COUNTIF(A:A,A2)/10),11,
INT(B2/(COUNTIF(A:A,A2)/5))+1)))</f>
        <v>1</v>
      </c>
      <c r="I2" t="s">
        <v>33</v>
      </c>
      <c r="J2" t="str">
        <f>IF(ISBLANK(I2),"",IF(ISERROR(VLOOKUP(I2,MapTable!$A:$A,1,0)),"컨트롤없음",""))</f>
        <v/>
      </c>
      <c r="K2" t="s">
        <v>83</v>
      </c>
      <c r="L2" t="str">
        <f>IF(ISBLANK(K2),"",
IF(ISERROR(FIND(",",K2)),
  IF(ISERROR(VLOOKUP(K2,MapTable!$A:$A,1,0)),"맵없음",
  ""),
IF(ISERROR(FIND(",",K2,FIND(",",K2)+1)),
  IF(OR(ISERROR(VLOOKUP(LEFT(K2,FIND(",",K2)-1),MapTable!$A:$A,1,0)),ISERROR(VLOOKUP(TRIM(MID(K2,FIND(",",K2)+1,999)),MapTable!$A:$A,1,0))),"맵없음",
  ""),
IF(ISERROR(FIND(",",K2,FIND(",",K2,FIND(",",K2)+1)+1)),
  IF(OR(ISERROR(VLOOKUP(LEFT(K2,FIND(",",K2)-1),MapTable!$A:$A,1,0)),ISERROR(VLOOKUP(TRIM(MID(K2,FIND(",",K2)+1,FIND(",",K2,FIND(",",K2)+1)-FIND(",",K2)-1)),MapTable!$A:$A,1,0)),ISERROR(VLOOKUP(TRIM(MID(K2,FIND(",",K2,FIND(",",K2)+1)+1,999)),MapTable!$A:$A,1,0))),"맵없음",
  ""),
IF(ISERROR(FIND(",",K2,FIND(",",K2,FIND(",",K2,FIND(",",K2)+1)+1)+1)),
  IF(OR(ISERROR(VLOOKUP(LEFT(K2,FIND(",",K2)-1),MapTable!$A:$A,1,0)),ISERROR(VLOOKUP(TRIM(MID(K2,FIND(",",K2)+1,FIND(",",K2,FIND(",",K2)+1)-FIND(",",K2)-1)),MapTable!$A:$A,1,0)),ISERROR(VLOOKUP(TRIM(MID(K2,FIND(",",K2,FIND(",",K2)+1)+1,FIND(",",K2,FIND(",",K2,FIND(",",K2)+1)+1)-FIND(",",K2,FIND(",",K2)+1)-1)),MapTable!$A:$A,1,0)),ISERROR(VLOOKUP(TRIM(MID(K2,FIND(",",K2,FIND(",",K2,FIND(",",K2)+1)+1)+1,999)),MapTable!$A:$A,1,0))),"맵없음",
  ""),
)))))</f>
        <v/>
      </c>
    </row>
    <row r="3" spans="1:12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s">
        <v>35</v>
      </c>
      <c r="J3" t="str">
        <f>IF(ISBLANK(I3),"",IF(ISERROR(VLOOKUP(I3,MapTable!$A:$A,1,0)),"컨트롤없음",""))</f>
        <v/>
      </c>
      <c r="L3" t="str">
        <f>IF(ISBLANK(K3),"",
IF(ISERROR(FIND(",",K3)),
  IF(ISERROR(VLOOKUP(K3,MapTable!$A:$A,1,0)),"맵없음",
  ""),
IF(ISERROR(FIND(",",K3,FIND(",",K3)+1)),
  IF(OR(ISERROR(VLOOKUP(LEFT(K3,FIND(",",K3)-1),MapTable!$A:$A,1,0)),ISERROR(VLOOKUP(TRIM(MID(K3,FIND(",",K3)+1,999)),MapTable!$A:$A,1,0))),"맵없음",
  ""),
IF(ISERROR(FIND(",",K3,FIND(",",K3,FIND(",",K3)+1)+1)),
  IF(OR(ISERROR(VLOOKUP(LEFT(K3,FIND(",",K3)-1),MapTable!$A:$A,1,0)),ISERROR(VLOOKUP(TRIM(MID(K3,FIND(",",K3)+1,FIND(",",K3,FIND(",",K3)+1)-FIND(",",K3)-1)),MapTable!$A:$A,1,0)),ISERROR(VLOOKUP(TRIM(MID(K3,FIND(",",K3,FIND(",",K3)+1)+1,999)),MapTable!$A:$A,1,0))),"맵없음",
  ""),
IF(ISERROR(FIND(",",K3,FIND(",",K3,FIND(",",K3,FIND(",",K3)+1)+1)+1)),
  IF(OR(ISERROR(VLOOKUP(LEFT(K3,FIND(",",K3)-1),MapTable!$A:$A,1,0)),ISERROR(VLOOKUP(TRIM(MID(K3,FIND(",",K3)+1,FIND(",",K3,FIND(",",K3)+1)-FIND(",",K3)-1)),MapTable!$A:$A,1,0)),ISERROR(VLOOKUP(TRIM(MID(K3,FIND(",",K3,FIND(",",K3)+1)+1,FIND(",",K3,FIND(",",K3,FIND(",",K3)+1)+1)-FIND(",",K3,FIND(",",K3)+1)-1)),MapTable!$A:$A,1,0)),ISERROR(VLOOKUP(TRIM(MID(K3,FIND(",",K3,FIND(",",K3,FIND(",",K3)+1)+1)+1,999)),MapTable!$A:$A,1,0))),"맵없음",
  ""),
)))))</f>
        <v/>
      </c>
    </row>
    <row r="4" spans="1:12" x14ac:dyDescent="0.3">
      <c r="A4">
        <v>1</v>
      </c>
      <c r="B4">
        <v>3</v>
      </c>
      <c r="C4">
        <f t="shared" ref="C4:C33" si="1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J4" t="str">
        <f>IF(ISBLANK(I4),"",IF(ISERROR(VLOOKUP(I4,MapTable!$A:$A,1,0)),"컨트롤없음",""))</f>
        <v/>
      </c>
      <c r="L4" t="str">
        <f>IF(ISBLANK(K4),"",
IF(ISERROR(FIND(",",K4)),
  IF(ISERROR(VLOOKUP(K4,MapTable!$A:$A,1,0)),"맵없음",
  ""),
IF(ISERROR(FIND(",",K4,FIND(",",K4)+1)),
  IF(OR(ISERROR(VLOOKUP(LEFT(K4,FIND(",",K4)-1),MapTable!$A:$A,1,0)),ISERROR(VLOOKUP(TRIM(MID(K4,FIND(",",K4)+1,999)),MapTable!$A:$A,1,0))),"맵없음",
  ""),
IF(ISERROR(FIND(",",K4,FIND(",",K4,FIND(",",K4)+1)+1)),
  IF(OR(ISERROR(VLOOKUP(LEFT(K4,FIND(",",K4)-1),MapTable!$A:$A,1,0)),ISERROR(VLOOKUP(TRIM(MID(K4,FIND(",",K4)+1,FIND(",",K4,FIND(",",K4)+1)-FIND(",",K4)-1)),MapTable!$A:$A,1,0)),ISERROR(VLOOKUP(TRIM(MID(K4,FIND(",",K4,FIND(",",K4)+1)+1,999)),MapTable!$A:$A,1,0))),"맵없음",
  ""),
IF(ISERROR(FIND(",",K4,FIND(",",K4,FIND(",",K4,FIND(",",K4)+1)+1)+1)),
  IF(OR(ISERROR(VLOOKUP(LEFT(K4,FIND(",",K4)-1),MapTable!$A:$A,1,0)),ISERROR(VLOOKUP(TRIM(MID(K4,FIND(",",K4)+1,FIND(",",K4,FIND(",",K4)+1)-FIND(",",K4)-1)),MapTable!$A:$A,1,0)),ISERROR(VLOOKUP(TRIM(MID(K4,FIND(",",K4,FIND(",",K4)+1)+1,FIND(",",K4,FIND(",",K4,FIND(",",K4)+1)+1)-FIND(",",K4,FIND(",",K4)+1)-1)),MapTable!$A:$A,1,0)),ISERROR(VLOOKUP(TRIM(MID(K4,FIND(",",K4,FIND(",",K4,FIND(",",K4)+1)+1)+1,999)),MapTable!$A:$A,1,0))),"맵없음",
  ""),
)))))</f>
        <v/>
      </c>
    </row>
    <row r="5" spans="1:12" x14ac:dyDescent="0.3">
      <c r="A5">
        <v>1</v>
      </c>
      <c r="B5">
        <v>4</v>
      </c>
      <c r="C5">
        <f t="shared" si="1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s">
        <v>37</v>
      </c>
      <c r="J5" t="str">
        <f>IF(ISBLANK(I5),"",IF(ISERROR(VLOOKUP(I5,MapTable!$A:$A,1,0)),"컨트롤없음",""))</f>
        <v/>
      </c>
      <c r="L5" t="str">
        <f>IF(ISBLANK(K5),"",
IF(ISERROR(FIND(",",K5)),
  IF(ISERROR(VLOOKUP(K5,MapTable!$A:$A,1,0)),"맵없음",
  ""),
IF(ISERROR(FIND(",",K5,FIND(",",K5)+1)),
  IF(OR(ISERROR(VLOOKUP(LEFT(K5,FIND(",",K5)-1),MapTable!$A:$A,1,0)),ISERROR(VLOOKUP(TRIM(MID(K5,FIND(",",K5)+1,999)),MapTable!$A:$A,1,0))),"맵없음",
  ""),
IF(ISERROR(FIND(",",K5,FIND(",",K5,FIND(",",K5)+1)+1)),
  IF(OR(ISERROR(VLOOKUP(LEFT(K5,FIND(",",K5)-1),MapTable!$A:$A,1,0)),ISERROR(VLOOKUP(TRIM(MID(K5,FIND(",",K5)+1,FIND(",",K5,FIND(",",K5)+1)-FIND(",",K5)-1)),MapTable!$A:$A,1,0)),ISERROR(VLOOKUP(TRIM(MID(K5,FIND(",",K5,FIND(",",K5)+1)+1,999)),MapTable!$A:$A,1,0))),"맵없음",
  ""),
IF(ISERROR(FIND(",",K5,FIND(",",K5,FIND(",",K5,FIND(",",K5)+1)+1)+1)),
  IF(OR(ISERROR(VLOOKUP(LEFT(K5,FIND(",",K5)-1),MapTable!$A:$A,1,0)),ISERROR(VLOOKUP(TRIM(MID(K5,FIND(",",K5)+1,FIND(",",K5,FIND(",",K5)+1)-FIND(",",K5)-1)),MapTable!$A:$A,1,0)),ISERROR(VLOOKUP(TRIM(MID(K5,FIND(",",K5,FIND(",",K5)+1)+1,FIND(",",K5,FIND(",",K5,FIND(",",K5)+1)+1)-FIND(",",K5,FIND(",",K5)+1)-1)),MapTable!$A:$A,1,0)),ISERROR(VLOOKUP(TRIM(MID(K5,FIND(",",K5,FIND(",",K5,FIND(",",K5)+1)+1)+1,999)),MapTable!$A:$A,1,0))),"맵없음",
  ""),
)))))</f>
        <v/>
      </c>
    </row>
    <row r="6" spans="1:12" x14ac:dyDescent="0.3">
      <c r="A6">
        <v>1</v>
      </c>
      <c r="B6">
        <v>5</v>
      </c>
      <c r="C6">
        <f t="shared" si="1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J6" t="str">
        <f>IF(ISBLANK(I6),"",IF(ISERROR(VLOOKUP(I6,MapTable!$A:$A,1,0)),"컨트롤없음",""))</f>
        <v/>
      </c>
      <c r="K6" t="s">
        <v>76</v>
      </c>
      <c r="L6" t="str">
        <f>IF(ISBLANK(K6),"",
IF(ISERROR(FIND(",",K6)),
  IF(ISERROR(VLOOKUP(K6,MapTable!$A:$A,1,0)),"맵없음",
  ""),
IF(ISERROR(FIND(",",K6,FIND(",",K6)+1)),
  IF(OR(ISERROR(VLOOKUP(LEFT(K6,FIND(",",K6)-1),MapTable!$A:$A,1,0)),ISERROR(VLOOKUP(TRIM(MID(K6,FIND(",",K6)+1,999)),MapTable!$A:$A,1,0))),"맵없음",
  ""),
IF(ISERROR(FIND(",",K6,FIND(",",K6,FIND(",",K6)+1)+1)),
  IF(OR(ISERROR(VLOOKUP(LEFT(K6,FIND(",",K6)-1),MapTable!$A:$A,1,0)),ISERROR(VLOOKUP(TRIM(MID(K6,FIND(",",K6)+1,FIND(",",K6,FIND(",",K6)+1)-FIND(",",K6)-1)),MapTable!$A:$A,1,0)),ISERROR(VLOOKUP(TRIM(MID(K6,FIND(",",K6,FIND(",",K6)+1)+1,999)),MapTable!$A:$A,1,0))),"맵없음",
  ""),
IF(ISERROR(FIND(",",K6,FIND(",",K6,FIND(",",K6,FIND(",",K6)+1)+1)+1)),
  IF(OR(ISERROR(VLOOKUP(LEFT(K6,FIND(",",K6)-1),MapTable!$A:$A,1,0)),ISERROR(VLOOKUP(TRIM(MID(K6,FIND(",",K6)+1,FIND(",",K6,FIND(",",K6)+1)-FIND(",",K6)-1)),MapTable!$A:$A,1,0)),ISERROR(VLOOKUP(TRIM(MID(K6,FIND(",",K6,FIND(",",K6)+1)+1,FIND(",",K6,FIND(",",K6,FIND(",",K6)+1)+1)-FIND(",",K6,FIND(",",K6)+1)-1)),MapTable!$A:$A,1,0)),ISERROR(VLOOKUP(TRIM(MID(K6,FIND(",",K6,FIND(",",K6,FIND(",",K6)+1)+1)+1,999)),MapTable!$A:$A,1,0))),"맵없음",
  ""),
)))))</f>
        <v/>
      </c>
    </row>
    <row r="7" spans="1:12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s">
        <v>38</v>
      </c>
      <c r="J7" t="str">
        <f>IF(ISBLANK(I7),"",IF(ISERROR(VLOOKUP(I7,MapTable!$A:$A,1,0)),"컨트롤없음",""))</f>
        <v/>
      </c>
      <c r="L7" t="str">
        <f>IF(ISBLANK(K7),"",
IF(ISERROR(FIND(",",K7)),
  IF(ISERROR(VLOOKUP(K7,MapTable!$A:$A,1,0)),"맵없음",
  ""),
IF(ISERROR(FIND(",",K7,FIND(",",K7)+1)),
  IF(OR(ISERROR(VLOOKUP(LEFT(K7,FIND(",",K7)-1),MapTable!$A:$A,1,0)),ISERROR(VLOOKUP(TRIM(MID(K7,FIND(",",K7)+1,999)),MapTable!$A:$A,1,0))),"맵없음",
  ""),
IF(ISERROR(FIND(",",K7,FIND(",",K7,FIND(",",K7)+1)+1)),
  IF(OR(ISERROR(VLOOKUP(LEFT(K7,FIND(",",K7)-1),MapTable!$A:$A,1,0)),ISERROR(VLOOKUP(TRIM(MID(K7,FIND(",",K7)+1,FIND(",",K7,FIND(",",K7)+1)-FIND(",",K7)-1)),MapTable!$A:$A,1,0)),ISERROR(VLOOKUP(TRIM(MID(K7,FIND(",",K7,FIND(",",K7)+1)+1,999)),MapTable!$A:$A,1,0))),"맵없음",
  ""),
IF(ISERROR(FIND(",",K7,FIND(",",K7,FIND(",",K7,FIND(",",K7)+1)+1)+1)),
  IF(OR(ISERROR(VLOOKUP(LEFT(K7,FIND(",",K7)-1),MapTable!$A:$A,1,0)),ISERROR(VLOOKUP(TRIM(MID(K7,FIND(",",K7)+1,FIND(",",K7,FIND(",",K7)+1)-FIND(",",K7)-1)),MapTable!$A:$A,1,0)),ISERROR(VLOOKUP(TRIM(MID(K7,FIND(",",K7,FIND(",",K7)+1)+1,FIND(",",K7,FIND(",",K7,FIND(",",K7)+1)+1)-FIND(",",K7,FIND(",",K7)+1)-1)),MapTable!$A:$A,1,0)),ISERROR(VLOOKUP(TRIM(MID(K7,FIND(",",K7,FIND(",",K7,FIND(",",K7)+1)+1)+1,999)),MapTable!$A:$A,1,0))),"맵없음",
  ""),
)))))</f>
        <v/>
      </c>
    </row>
    <row r="8" spans="1:12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s">
        <v>39</v>
      </c>
      <c r="J8" t="str">
        <f>IF(ISBLANK(I8),"",IF(ISERROR(VLOOKUP(I8,MapTable!$A:$A,1,0)),"컨트롤없음",""))</f>
        <v/>
      </c>
      <c r="L8" t="str">
        <f>IF(ISBLANK(K8),"",
IF(ISERROR(FIND(",",K8)),
  IF(ISERROR(VLOOKUP(K8,MapTable!$A:$A,1,0)),"맵없음",
  ""),
IF(ISERROR(FIND(",",K8,FIND(",",K8)+1)),
  IF(OR(ISERROR(VLOOKUP(LEFT(K8,FIND(",",K8)-1),MapTable!$A:$A,1,0)),ISERROR(VLOOKUP(TRIM(MID(K8,FIND(",",K8)+1,999)),MapTable!$A:$A,1,0))),"맵없음",
  ""),
IF(ISERROR(FIND(",",K8,FIND(",",K8,FIND(",",K8)+1)+1)),
  IF(OR(ISERROR(VLOOKUP(LEFT(K8,FIND(",",K8)-1),MapTable!$A:$A,1,0)),ISERROR(VLOOKUP(TRIM(MID(K8,FIND(",",K8)+1,FIND(",",K8,FIND(",",K8)+1)-FIND(",",K8)-1)),MapTable!$A:$A,1,0)),ISERROR(VLOOKUP(TRIM(MID(K8,FIND(",",K8,FIND(",",K8)+1)+1,999)),MapTable!$A:$A,1,0))),"맵없음",
  ""),
IF(ISERROR(FIND(",",K8,FIND(",",K8,FIND(",",K8,FIND(",",K8)+1)+1)+1)),
  IF(OR(ISERROR(VLOOKUP(LEFT(K8,FIND(",",K8)-1),MapTable!$A:$A,1,0)),ISERROR(VLOOKUP(TRIM(MID(K8,FIND(",",K8)+1,FIND(",",K8,FIND(",",K8)+1)-FIND(",",K8)-1)),MapTable!$A:$A,1,0)),ISERROR(VLOOKUP(TRIM(MID(K8,FIND(",",K8,FIND(",",K8)+1)+1,FIND(",",K8,FIND(",",K8,FIND(",",K8)+1)+1)-FIND(",",K8,FIND(",",K8)+1)-1)),MapTable!$A:$A,1,0)),ISERROR(VLOOKUP(TRIM(MID(K8,FIND(",",K8,FIND(",",K8,FIND(",",K8)+1)+1)+1,999)),MapTable!$A:$A,1,0))),"맵없음",
  ""),
)))))</f>
        <v/>
      </c>
    </row>
    <row r="9" spans="1:12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s">
        <v>40</v>
      </c>
      <c r="J9" t="str">
        <f>IF(ISBLANK(I9),"",IF(ISERROR(VLOOKUP(I9,MapTable!$A:$A,1,0)),"컨트롤없음",""))</f>
        <v/>
      </c>
      <c r="L9" t="str">
        <f>IF(ISBLANK(K9),"",
IF(ISERROR(FIND(",",K9)),
  IF(ISERROR(VLOOKUP(K9,MapTable!$A:$A,1,0)),"맵없음",
  ""),
IF(ISERROR(FIND(",",K9,FIND(",",K9)+1)),
  IF(OR(ISERROR(VLOOKUP(LEFT(K9,FIND(",",K9)-1),MapTable!$A:$A,1,0)),ISERROR(VLOOKUP(TRIM(MID(K9,FIND(",",K9)+1,999)),MapTable!$A:$A,1,0))),"맵없음",
  ""),
IF(ISERROR(FIND(",",K9,FIND(",",K9,FIND(",",K9)+1)+1)),
  IF(OR(ISERROR(VLOOKUP(LEFT(K9,FIND(",",K9)-1),MapTable!$A:$A,1,0)),ISERROR(VLOOKUP(TRIM(MID(K9,FIND(",",K9)+1,FIND(",",K9,FIND(",",K9)+1)-FIND(",",K9)-1)),MapTable!$A:$A,1,0)),ISERROR(VLOOKUP(TRIM(MID(K9,FIND(",",K9,FIND(",",K9)+1)+1,999)),MapTable!$A:$A,1,0))),"맵없음",
  ""),
IF(ISERROR(FIND(",",K9,FIND(",",K9,FIND(",",K9,FIND(",",K9)+1)+1)+1)),
  IF(OR(ISERROR(VLOOKUP(LEFT(K9,FIND(",",K9)-1),MapTable!$A:$A,1,0)),ISERROR(VLOOKUP(TRIM(MID(K9,FIND(",",K9)+1,FIND(",",K9,FIND(",",K9)+1)-FIND(",",K9)-1)),MapTable!$A:$A,1,0)),ISERROR(VLOOKUP(TRIM(MID(K9,FIND(",",K9,FIND(",",K9)+1)+1,FIND(",",K9,FIND(",",K9,FIND(",",K9)+1)+1)-FIND(",",K9,FIND(",",K9)+1)-1)),MapTable!$A:$A,1,0)),ISERROR(VLOOKUP(TRIM(MID(K9,FIND(",",K9,FIND(",",K9,FIND(",",K9)+1)+1)+1,999)),MapTable!$A:$A,1,0))),"맵없음",
  ""),
)))))</f>
        <v/>
      </c>
    </row>
    <row r="10" spans="1:12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s">
        <v>41</v>
      </c>
      <c r="J10" t="str">
        <f>IF(ISBLANK(I10),"",IF(ISERROR(VLOOKUP(I10,MapTable!$A:$A,1,0)),"컨트롤없음",""))</f>
        <v/>
      </c>
      <c r="L10" t="str">
        <f>IF(ISBLANK(K10),"",
IF(ISERROR(FIND(",",K10)),
  IF(ISERROR(VLOOKUP(K10,MapTable!$A:$A,1,0)),"맵없음",
  ""),
IF(ISERROR(FIND(",",K10,FIND(",",K10)+1)),
  IF(OR(ISERROR(VLOOKUP(LEFT(K10,FIND(",",K10)-1),MapTable!$A:$A,1,0)),ISERROR(VLOOKUP(TRIM(MID(K10,FIND(",",K10)+1,999)),MapTable!$A:$A,1,0))),"맵없음",
  ""),
IF(ISERROR(FIND(",",K10,FIND(",",K10,FIND(",",K10)+1)+1)),
  IF(OR(ISERROR(VLOOKUP(LEFT(K10,FIND(",",K10)-1),MapTable!$A:$A,1,0)),ISERROR(VLOOKUP(TRIM(MID(K10,FIND(",",K10)+1,FIND(",",K10,FIND(",",K10)+1)-FIND(",",K10)-1)),MapTable!$A:$A,1,0)),ISERROR(VLOOKUP(TRIM(MID(K10,FIND(",",K10,FIND(",",K10)+1)+1,999)),MapTable!$A:$A,1,0))),"맵없음",
  ""),
IF(ISERROR(FIND(",",K10,FIND(",",K10,FIND(",",K10,FIND(",",K10)+1)+1)+1)),
  IF(OR(ISERROR(VLOOKUP(LEFT(K10,FIND(",",K10)-1),MapTable!$A:$A,1,0)),ISERROR(VLOOKUP(TRIM(MID(K10,FIND(",",K10)+1,FIND(",",K10,FIND(",",K10)+1)-FIND(",",K10)-1)),MapTable!$A:$A,1,0)),ISERROR(VLOOKUP(TRIM(MID(K10,FIND(",",K10,FIND(",",K10)+1)+1,FIND(",",K10,FIND(",",K10,FIND(",",K10)+1)+1)-FIND(",",K10,FIND(",",K10)+1)-1)),MapTable!$A:$A,1,0)),ISERROR(VLOOKUP(TRIM(MID(K10,FIND(",",K10,FIND(",",K10,FIND(",",K10)+1)+1)+1,999)),MapTable!$A:$A,1,0))),"맵없음",
  ""),
)))))</f>
        <v/>
      </c>
    </row>
    <row r="11" spans="1:12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s">
        <v>42</v>
      </c>
      <c r="J11" t="str">
        <f>IF(ISBLANK(I11),"",IF(ISERROR(VLOOKUP(I11,MapTable!$A:$A,1,0)),"컨트롤없음",""))</f>
        <v/>
      </c>
      <c r="L11" t="str">
        <f>IF(ISBLANK(K11),"",
IF(ISERROR(FIND(",",K11)),
  IF(ISERROR(VLOOKUP(K11,MapTable!$A:$A,1,0)),"맵없음",
  ""),
IF(ISERROR(FIND(",",K11,FIND(",",K11)+1)),
  IF(OR(ISERROR(VLOOKUP(LEFT(K11,FIND(",",K11)-1),MapTable!$A:$A,1,0)),ISERROR(VLOOKUP(TRIM(MID(K11,FIND(",",K11)+1,999)),MapTable!$A:$A,1,0))),"맵없음",
  ""),
IF(ISERROR(FIND(",",K11,FIND(",",K11,FIND(",",K11)+1)+1)),
  IF(OR(ISERROR(VLOOKUP(LEFT(K11,FIND(",",K11)-1),MapTable!$A:$A,1,0)),ISERROR(VLOOKUP(TRIM(MID(K11,FIND(",",K11)+1,FIND(",",K11,FIND(",",K11)+1)-FIND(",",K11)-1)),MapTable!$A:$A,1,0)),ISERROR(VLOOKUP(TRIM(MID(K11,FIND(",",K11,FIND(",",K11)+1)+1,999)),MapTable!$A:$A,1,0))),"맵없음",
  ""),
IF(ISERROR(FIND(",",K11,FIND(",",K11,FIND(",",K11,FIND(",",K11)+1)+1)+1)),
  IF(OR(ISERROR(VLOOKUP(LEFT(K11,FIND(",",K11)-1),MapTable!$A:$A,1,0)),ISERROR(VLOOKUP(TRIM(MID(K11,FIND(",",K11)+1,FIND(",",K11,FIND(",",K11)+1)-FIND(",",K11)-1)),MapTable!$A:$A,1,0)),ISERROR(VLOOKUP(TRIM(MID(K11,FIND(",",K11,FIND(",",K11)+1)+1,FIND(",",K11,FIND(",",K11,FIND(",",K11)+1)+1)-FIND(",",K11,FIND(",",K11)+1)-1)),MapTable!$A:$A,1,0)),ISERROR(VLOOKUP(TRIM(MID(K11,FIND(",",K11,FIND(",",K11,FIND(",",K11)+1)+1)+1,999)),MapTable!$A:$A,1,0))),"맵없음",
  ""),
)))))</f>
        <v/>
      </c>
    </row>
    <row r="12" spans="1:12" x14ac:dyDescent="0.3">
      <c r="A12">
        <v>1</v>
      </c>
      <c r="B12">
        <v>11</v>
      </c>
      <c r="C12">
        <f t="shared" si="1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s">
        <v>43</v>
      </c>
      <c r="J12" t="str">
        <f>IF(ISBLANK(I12),"",IF(ISERROR(VLOOKUP(I12,MapTable!$A:$A,1,0)),"컨트롤없음",""))</f>
        <v/>
      </c>
      <c r="L12" t="str">
        <f>IF(ISBLANK(K12),"",
IF(ISERROR(FIND(",",K12)),
  IF(ISERROR(VLOOKUP(K12,MapTable!$A:$A,1,0)),"맵없음",
  ""),
IF(ISERROR(FIND(",",K12,FIND(",",K12)+1)),
  IF(OR(ISERROR(VLOOKUP(LEFT(K12,FIND(",",K12)-1),MapTable!$A:$A,1,0)),ISERROR(VLOOKUP(TRIM(MID(K12,FIND(",",K12)+1,999)),MapTable!$A:$A,1,0))),"맵없음",
  ""),
IF(ISERROR(FIND(",",K12,FIND(",",K12,FIND(",",K12)+1)+1)),
  IF(OR(ISERROR(VLOOKUP(LEFT(K12,FIND(",",K12)-1),MapTable!$A:$A,1,0)),ISERROR(VLOOKUP(TRIM(MID(K12,FIND(",",K12)+1,FIND(",",K12,FIND(",",K12)+1)-FIND(",",K12)-1)),MapTable!$A:$A,1,0)),ISERROR(VLOOKUP(TRIM(MID(K12,FIND(",",K12,FIND(",",K12)+1)+1,999)),MapTable!$A:$A,1,0))),"맵없음",
  ""),
IF(ISERROR(FIND(",",K12,FIND(",",K12,FIND(",",K12,FIND(",",K12)+1)+1)+1)),
  IF(OR(ISERROR(VLOOKUP(LEFT(K12,FIND(",",K12)-1),MapTable!$A:$A,1,0)),ISERROR(VLOOKUP(TRIM(MID(K12,FIND(",",K12)+1,FIND(",",K12,FIND(",",K12)+1)-FIND(",",K12)-1)),MapTable!$A:$A,1,0)),ISERROR(VLOOKUP(TRIM(MID(K12,FIND(",",K12,FIND(",",K12)+1)+1,FIND(",",K12,FIND(",",K12,FIND(",",K12)+1)+1)-FIND(",",K12,FIND(",",K12)+1)-1)),MapTable!$A:$A,1,0)),ISERROR(VLOOKUP(TRIM(MID(K12,FIND(",",K12,FIND(",",K12,FIND(",",K12)+1)+1)+1,999)),MapTable!$A:$A,1,0))),"맵없음",
  ""),
)))))</f>
        <v/>
      </c>
    </row>
    <row r="13" spans="1:12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s">
        <v>44</v>
      </c>
      <c r="J13" t="str">
        <f>IF(ISBLANK(I13),"",IF(ISERROR(VLOOKUP(I13,MapTable!$A:$A,1,0)),"컨트롤없음",""))</f>
        <v/>
      </c>
      <c r="L13" t="str">
        <f>IF(ISBLANK(K13),"",
IF(ISERROR(FIND(",",K13)),
  IF(ISERROR(VLOOKUP(K13,MapTable!$A:$A,1,0)),"맵없음",
  ""),
IF(ISERROR(FIND(",",K13,FIND(",",K13)+1)),
  IF(OR(ISERROR(VLOOKUP(LEFT(K13,FIND(",",K13)-1),MapTable!$A:$A,1,0)),ISERROR(VLOOKUP(TRIM(MID(K13,FIND(",",K13)+1,999)),MapTable!$A:$A,1,0))),"맵없음",
  ""),
IF(ISERROR(FIND(",",K13,FIND(",",K13,FIND(",",K13)+1)+1)),
  IF(OR(ISERROR(VLOOKUP(LEFT(K13,FIND(",",K13)-1),MapTable!$A:$A,1,0)),ISERROR(VLOOKUP(TRIM(MID(K13,FIND(",",K13)+1,FIND(",",K13,FIND(",",K13)+1)-FIND(",",K13)-1)),MapTable!$A:$A,1,0)),ISERROR(VLOOKUP(TRIM(MID(K13,FIND(",",K13,FIND(",",K13)+1)+1,999)),MapTable!$A:$A,1,0))),"맵없음",
  ""),
IF(ISERROR(FIND(",",K13,FIND(",",K13,FIND(",",K13,FIND(",",K13)+1)+1)+1)),
  IF(OR(ISERROR(VLOOKUP(LEFT(K13,FIND(",",K13)-1),MapTable!$A:$A,1,0)),ISERROR(VLOOKUP(TRIM(MID(K13,FIND(",",K13)+1,FIND(",",K13,FIND(",",K13)+1)-FIND(",",K13)-1)),MapTable!$A:$A,1,0)),ISERROR(VLOOKUP(TRIM(MID(K13,FIND(",",K13,FIND(",",K13)+1)+1,FIND(",",K13,FIND(",",K13,FIND(",",K13)+1)+1)-FIND(",",K13,FIND(",",K13)+1)-1)),MapTable!$A:$A,1,0)),ISERROR(VLOOKUP(TRIM(MID(K13,FIND(",",K13,FIND(",",K13,FIND(",",K13)+1)+1)+1,999)),MapTable!$A:$A,1,0))),"맵없음",
  ""),
)))))</f>
        <v/>
      </c>
    </row>
    <row r="14" spans="1:12" x14ac:dyDescent="0.3">
      <c r="A14">
        <v>1</v>
      </c>
      <c r="B14">
        <v>13</v>
      </c>
      <c r="C14">
        <f t="shared" si="1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s">
        <v>45</v>
      </c>
      <c r="J14" t="str">
        <f>IF(ISBLANK(I14),"",IF(ISERROR(VLOOKUP(I14,MapTable!$A:$A,1,0)),"컨트롤없음",""))</f>
        <v/>
      </c>
      <c r="L14" t="str">
        <f>IF(ISBLANK(K14),"",
IF(ISERROR(FIND(",",K14)),
  IF(ISERROR(VLOOKUP(K14,MapTable!$A:$A,1,0)),"맵없음",
  ""),
IF(ISERROR(FIND(",",K14,FIND(",",K14)+1)),
  IF(OR(ISERROR(VLOOKUP(LEFT(K14,FIND(",",K14)-1),MapTable!$A:$A,1,0)),ISERROR(VLOOKUP(TRIM(MID(K14,FIND(",",K14)+1,999)),MapTable!$A:$A,1,0))),"맵없음",
  ""),
IF(ISERROR(FIND(",",K14,FIND(",",K14,FIND(",",K14)+1)+1)),
  IF(OR(ISERROR(VLOOKUP(LEFT(K14,FIND(",",K14)-1),MapTable!$A:$A,1,0)),ISERROR(VLOOKUP(TRIM(MID(K14,FIND(",",K14)+1,FIND(",",K14,FIND(",",K14)+1)-FIND(",",K14)-1)),MapTable!$A:$A,1,0)),ISERROR(VLOOKUP(TRIM(MID(K14,FIND(",",K14,FIND(",",K14)+1)+1,999)),MapTable!$A:$A,1,0))),"맵없음",
  ""),
IF(ISERROR(FIND(",",K14,FIND(",",K14,FIND(",",K14,FIND(",",K14)+1)+1)+1)),
  IF(OR(ISERROR(VLOOKUP(LEFT(K14,FIND(",",K14)-1),MapTable!$A:$A,1,0)),ISERROR(VLOOKUP(TRIM(MID(K14,FIND(",",K14)+1,FIND(",",K14,FIND(",",K14)+1)-FIND(",",K14)-1)),MapTable!$A:$A,1,0)),ISERROR(VLOOKUP(TRIM(MID(K14,FIND(",",K14,FIND(",",K14)+1)+1,FIND(",",K14,FIND(",",K14,FIND(",",K14)+1)+1)-FIND(",",K14,FIND(",",K14)+1)-1)),MapTable!$A:$A,1,0)),ISERROR(VLOOKUP(TRIM(MID(K14,FIND(",",K14,FIND(",",K14,FIND(",",K14)+1)+1)+1,999)),MapTable!$A:$A,1,0))),"맵없음",
  ""),
)))))</f>
        <v/>
      </c>
    </row>
    <row r="15" spans="1:12" x14ac:dyDescent="0.3">
      <c r="A15">
        <v>1</v>
      </c>
      <c r="B15">
        <v>14</v>
      </c>
      <c r="C15">
        <f t="shared" si="1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s">
        <v>46</v>
      </c>
      <c r="J15" t="str">
        <f>IF(ISBLANK(I15),"",IF(ISERROR(VLOOKUP(I15,MapTable!$A:$A,1,0)),"컨트롤없음",""))</f>
        <v/>
      </c>
      <c r="L15" t="str">
        <f>IF(ISBLANK(K15),"",
IF(ISERROR(FIND(",",K15)),
  IF(ISERROR(VLOOKUP(K15,MapTable!$A:$A,1,0)),"맵없음",
  ""),
IF(ISERROR(FIND(",",K15,FIND(",",K15)+1)),
  IF(OR(ISERROR(VLOOKUP(LEFT(K15,FIND(",",K15)-1),MapTable!$A:$A,1,0)),ISERROR(VLOOKUP(TRIM(MID(K15,FIND(",",K15)+1,999)),MapTable!$A:$A,1,0))),"맵없음",
  ""),
IF(ISERROR(FIND(",",K15,FIND(",",K15,FIND(",",K15)+1)+1)),
  IF(OR(ISERROR(VLOOKUP(LEFT(K15,FIND(",",K15)-1),MapTable!$A:$A,1,0)),ISERROR(VLOOKUP(TRIM(MID(K15,FIND(",",K15)+1,FIND(",",K15,FIND(",",K15)+1)-FIND(",",K15)-1)),MapTable!$A:$A,1,0)),ISERROR(VLOOKUP(TRIM(MID(K15,FIND(",",K15,FIND(",",K15)+1)+1,999)),MapTable!$A:$A,1,0))),"맵없음",
  ""),
IF(ISERROR(FIND(",",K15,FIND(",",K15,FIND(",",K15,FIND(",",K15)+1)+1)+1)),
  IF(OR(ISERROR(VLOOKUP(LEFT(K15,FIND(",",K15)-1),MapTable!$A:$A,1,0)),ISERROR(VLOOKUP(TRIM(MID(K15,FIND(",",K15)+1,FIND(",",K15,FIND(",",K15)+1)-FIND(",",K15)-1)),MapTable!$A:$A,1,0)),ISERROR(VLOOKUP(TRIM(MID(K15,FIND(",",K15,FIND(",",K15)+1)+1,FIND(",",K15,FIND(",",K15,FIND(",",K15)+1)+1)-FIND(",",K15,FIND(",",K15)+1)-1)),MapTable!$A:$A,1,0)),ISERROR(VLOOKUP(TRIM(MID(K15,FIND(",",K15,FIND(",",K15,FIND(",",K15)+1)+1)+1,999)),MapTable!$A:$A,1,0))),"맵없음",
  ""),
)))))</f>
        <v/>
      </c>
    </row>
    <row r="16" spans="1:12" x14ac:dyDescent="0.3">
      <c r="A16">
        <v>1</v>
      </c>
      <c r="B16">
        <v>15</v>
      </c>
      <c r="C16">
        <f t="shared" si="1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J16" t="str">
        <f>IF(ISBLANK(I16),"",IF(ISERROR(VLOOKUP(I16,MapTable!$A:$A,1,0)),"컨트롤없음",""))</f>
        <v/>
      </c>
      <c r="K16" t="s">
        <v>77</v>
      </c>
      <c r="L16" t="str">
        <f>IF(ISBLANK(K16),"",
IF(ISERROR(FIND(",",K16)),
  IF(ISERROR(VLOOKUP(K16,MapTable!$A:$A,1,0)),"맵없음",
  ""),
IF(ISERROR(FIND(",",K16,FIND(",",K16)+1)),
  IF(OR(ISERROR(VLOOKUP(LEFT(K16,FIND(",",K16)-1),MapTable!$A:$A,1,0)),ISERROR(VLOOKUP(TRIM(MID(K16,FIND(",",K16)+1,999)),MapTable!$A:$A,1,0))),"맵없음",
  ""),
IF(ISERROR(FIND(",",K16,FIND(",",K16,FIND(",",K16)+1)+1)),
  IF(OR(ISERROR(VLOOKUP(LEFT(K16,FIND(",",K16)-1),MapTable!$A:$A,1,0)),ISERROR(VLOOKUP(TRIM(MID(K16,FIND(",",K16)+1,FIND(",",K16,FIND(",",K16)+1)-FIND(",",K16)-1)),MapTable!$A:$A,1,0)),ISERROR(VLOOKUP(TRIM(MID(K16,FIND(",",K16,FIND(",",K16)+1)+1,999)),MapTable!$A:$A,1,0))),"맵없음",
  ""),
IF(ISERROR(FIND(",",K16,FIND(",",K16,FIND(",",K16,FIND(",",K16)+1)+1)+1)),
  IF(OR(ISERROR(VLOOKUP(LEFT(K16,FIND(",",K16)-1),MapTable!$A:$A,1,0)),ISERROR(VLOOKUP(TRIM(MID(K16,FIND(",",K16)+1,FIND(",",K16,FIND(",",K16)+1)-FIND(",",K16)-1)),MapTable!$A:$A,1,0)),ISERROR(VLOOKUP(TRIM(MID(K16,FIND(",",K16,FIND(",",K16)+1)+1,FIND(",",K16,FIND(",",K16,FIND(",",K16)+1)+1)-FIND(",",K16,FIND(",",K16)+1)-1)),MapTable!$A:$A,1,0)),ISERROR(VLOOKUP(TRIM(MID(K16,FIND(",",K16,FIND(",",K16,FIND(",",K16)+1)+1)+1,999)),MapTable!$A:$A,1,0))),"맵없음",
  ""),
)))))</f>
        <v/>
      </c>
    </row>
    <row r="17" spans="1:12" x14ac:dyDescent="0.3">
      <c r="A17">
        <v>1</v>
      </c>
      <c r="B17">
        <v>16</v>
      </c>
      <c r="C17">
        <f t="shared" si="1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s">
        <v>47</v>
      </c>
      <c r="J17" t="str">
        <f>IF(ISBLANK(I17),"",IF(ISERROR(VLOOKUP(I17,MapTable!$A:$A,1,0)),"컨트롤없음",""))</f>
        <v/>
      </c>
      <c r="L17" t="str">
        <f>IF(ISBLANK(K17),"",
IF(ISERROR(FIND(",",K17)),
  IF(ISERROR(VLOOKUP(K17,MapTable!$A:$A,1,0)),"맵없음",
  ""),
IF(ISERROR(FIND(",",K17,FIND(",",K17)+1)),
  IF(OR(ISERROR(VLOOKUP(LEFT(K17,FIND(",",K17)-1),MapTable!$A:$A,1,0)),ISERROR(VLOOKUP(TRIM(MID(K17,FIND(",",K17)+1,999)),MapTable!$A:$A,1,0))),"맵없음",
  ""),
IF(ISERROR(FIND(",",K17,FIND(",",K17,FIND(",",K17)+1)+1)),
  IF(OR(ISERROR(VLOOKUP(LEFT(K17,FIND(",",K17)-1),MapTable!$A:$A,1,0)),ISERROR(VLOOKUP(TRIM(MID(K17,FIND(",",K17)+1,FIND(",",K17,FIND(",",K17)+1)-FIND(",",K17)-1)),MapTable!$A:$A,1,0)),ISERROR(VLOOKUP(TRIM(MID(K17,FIND(",",K17,FIND(",",K17)+1)+1,999)),MapTable!$A:$A,1,0))),"맵없음",
  ""),
IF(ISERROR(FIND(",",K17,FIND(",",K17,FIND(",",K17,FIND(",",K17)+1)+1)+1)),
  IF(OR(ISERROR(VLOOKUP(LEFT(K17,FIND(",",K17)-1),MapTable!$A:$A,1,0)),ISERROR(VLOOKUP(TRIM(MID(K17,FIND(",",K17)+1,FIND(",",K17,FIND(",",K17)+1)-FIND(",",K17)-1)),MapTable!$A:$A,1,0)),ISERROR(VLOOKUP(TRIM(MID(K17,FIND(",",K17,FIND(",",K17)+1)+1,FIND(",",K17,FIND(",",K17,FIND(",",K17)+1)+1)-FIND(",",K17,FIND(",",K17)+1)-1)),MapTable!$A:$A,1,0)),ISERROR(VLOOKUP(TRIM(MID(K17,FIND(",",K17,FIND(",",K17,FIND(",",K17)+1)+1)+1,999)),MapTable!$A:$A,1,0))),"맵없음",
  ""),
)))))</f>
        <v/>
      </c>
    </row>
    <row r="18" spans="1:12" x14ac:dyDescent="0.3">
      <c r="A18">
        <v>1</v>
      </c>
      <c r="B18">
        <v>17</v>
      </c>
      <c r="C18">
        <f t="shared" si="1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s">
        <v>48</v>
      </c>
      <c r="J18" t="str">
        <f>IF(ISBLANK(I18),"",IF(ISERROR(VLOOKUP(I18,MapTable!$A:$A,1,0)),"컨트롤없음",""))</f>
        <v/>
      </c>
      <c r="L18" t="str">
        <f>IF(ISBLANK(K18),"",
IF(ISERROR(FIND(",",K18)),
  IF(ISERROR(VLOOKUP(K18,MapTable!$A:$A,1,0)),"맵없음",
  ""),
IF(ISERROR(FIND(",",K18,FIND(",",K18)+1)),
  IF(OR(ISERROR(VLOOKUP(LEFT(K18,FIND(",",K18)-1),MapTable!$A:$A,1,0)),ISERROR(VLOOKUP(TRIM(MID(K18,FIND(",",K18)+1,999)),MapTable!$A:$A,1,0))),"맵없음",
  ""),
IF(ISERROR(FIND(",",K18,FIND(",",K18,FIND(",",K18)+1)+1)),
  IF(OR(ISERROR(VLOOKUP(LEFT(K18,FIND(",",K18)-1),MapTable!$A:$A,1,0)),ISERROR(VLOOKUP(TRIM(MID(K18,FIND(",",K18)+1,FIND(",",K18,FIND(",",K18)+1)-FIND(",",K18)-1)),MapTable!$A:$A,1,0)),ISERROR(VLOOKUP(TRIM(MID(K18,FIND(",",K18,FIND(",",K18)+1)+1,999)),MapTable!$A:$A,1,0))),"맵없음",
  ""),
IF(ISERROR(FIND(",",K18,FIND(",",K18,FIND(",",K18,FIND(",",K18)+1)+1)+1)),
  IF(OR(ISERROR(VLOOKUP(LEFT(K18,FIND(",",K18)-1),MapTable!$A:$A,1,0)),ISERROR(VLOOKUP(TRIM(MID(K18,FIND(",",K18)+1,FIND(",",K18,FIND(",",K18)+1)-FIND(",",K18)-1)),MapTable!$A:$A,1,0)),ISERROR(VLOOKUP(TRIM(MID(K18,FIND(",",K18,FIND(",",K18)+1)+1,FIND(",",K18,FIND(",",K18,FIND(",",K18)+1)+1)-FIND(",",K18,FIND(",",K18)+1)-1)),MapTable!$A:$A,1,0)),ISERROR(VLOOKUP(TRIM(MID(K18,FIND(",",K18,FIND(",",K18,FIND(",",K18)+1)+1)+1,999)),MapTable!$A:$A,1,0))),"맵없음",
  ""),
)))))</f>
        <v/>
      </c>
    </row>
    <row r="19" spans="1:12" x14ac:dyDescent="0.3">
      <c r="A19">
        <v>1</v>
      </c>
      <c r="B19">
        <v>18</v>
      </c>
      <c r="C19">
        <f t="shared" si="1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s">
        <v>49</v>
      </c>
      <c r="J19" t="str">
        <f>IF(ISBLANK(I19),"",IF(ISERROR(VLOOKUP(I19,MapTable!$A:$A,1,0)),"컨트롤없음",""))</f>
        <v/>
      </c>
      <c r="L19" t="str">
        <f>IF(ISBLANK(K19),"",
IF(ISERROR(FIND(",",K19)),
  IF(ISERROR(VLOOKUP(K19,MapTable!$A:$A,1,0)),"맵없음",
  ""),
IF(ISERROR(FIND(",",K19,FIND(",",K19)+1)),
  IF(OR(ISERROR(VLOOKUP(LEFT(K19,FIND(",",K19)-1),MapTable!$A:$A,1,0)),ISERROR(VLOOKUP(TRIM(MID(K19,FIND(",",K19)+1,999)),MapTable!$A:$A,1,0))),"맵없음",
  ""),
IF(ISERROR(FIND(",",K19,FIND(",",K19,FIND(",",K19)+1)+1)),
  IF(OR(ISERROR(VLOOKUP(LEFT(K19,FIND(",",K19)-1),MapTable!$A:$A,1,0)),ISERROR(VLOOKUP(TRIM(MID(K19,FIND(",",K19)+1,FIND(",",K19,FIND(",",K19)+1)-FIND(",",K19)-1)),MapTable!$A:$A,1,0)),ISERROR(VLOOKUP(TRIM(MID(K19,FIND(",",K19,FIND(",",K19)+1)+1,999)),MapTable!$A:$A,1,0))),"맵없음",
  ""),
IF(ISERROR(FIND(",",K19,FIND(",",K19,FIND(",",K19,FIND(",",K19)+1)+1)+1)),
  IF(OR(ISERROR(VLOOKUP(LEFT(K19,FIND(",",K19)-1),MapTable!$A:$A,1,0)),ISERROR(VLOOKUP(TRIM(MID(K19,FIND(",",K19)+1,FIND(",",K19,FIND(",",K19)+1)-FIND(",",K19)-1)),MapTable!$A:$A,1,0)),ISERROR(VLOOKUP(TRIM(MID(K19,FIND(",",K19,FIND(",",K19)+1)+1,FIND(",",K19,FIND(",",K19,FIND(",",K19)+1)+1)-FIND(",",K19,FIND(",",K19)+1)-1)),MapTable!$A:$A,1,0)),ISERROR(VLOOKUP(TRIM(MID(K19,FIND(",",K19,FIND(",",K19,FIND(",",K19)+1)+1)+1,999)),MapTable!$A:$A,1,0))),"맵없음",
  ""),
)))))</f>
        <v/>
      </c>
    </row>
    <row r="20" spans="1:12" x14ac:dyDescent="0.3">
      <c r="A20">
        <v>1</v>
      </c>
      <c r="B20">
        <v>19</v>
      </c>
      <c r="C20">
        <f t="shared" si="1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s">
        <v>50</v>
      </c>
      <c r="J20" t="str">
        <f>IF(ISBLANK(I20),"",IF(ISERROR(VLOOKUP(I20,MapTable!$A:$A,1,0)),"컨트롤없음",""))</f>
        <v/>
      </c>
      <c r="L20" t="str">
        <f>IF(ISBLANK(K20),"",
IF(ISERROR(FIND(",",K20)),
  IF(ISERROR(VLOOKUP(K20,MapTable!$A:$A,1,0)),"맵없음",
  ""),
IF(ISERROR(FIND(",",K20,FIND(",",K20)+1)),
  IF(OR(ISERROR(VLOOKUP(LEFT(K20,FIND(",",K20)-1),MapTable!$A:$A,1,0)),ISERROR(VLOOKUP(TRIM(MID(K20,FIND(",",K20)+1,999)),MapTable!$A:$A,1,0))),"맵없음",
  ""),
IF(ISERROR(FIND(",",K20,FIND(",",K20,FIND(",",K20)+1)+1)),
  IF(OR(ISERROR(VLOOKUP(LEFT(K20,FIND(",",K20)-1),MapTable!$A:$A,1,0)),ISERROR(VLOOKUP(TRIM(MID(K20,FIND(",",K20)+1,FIND(",",K20,FIND(",",K20)+1)-FIND(",",K20)-1)),MapTable!$A:$A,1,0)),ISERROR(VLOOKUP(TRIM(MID(K20,FIND(",",K20,FIND(",",K20)+1)+1,999)),MapTable!$A:$A,1,0))),"맵없음",
  ""),
IF(ISERROR(FIND(",",K20,FIND(",",K20,FIND(",",K20,FIND(",",K20)+1)+1)+1)),
  IF(OR(ISERROR(VLOOKUP(LEFT(K20,FIND(",",K20)-1),MapTable!$A:$A,1,0)),ISERROR(VLOOKUP(TRIM(MID(K20,FIND(",",K20)+1,FIND(",",K20,FIND(",",K20)+1)-FIND(",",K20)-1)),MapTable!$A:$A,1,0)),ISERROR(VLOOKUP(TRIM(MID(K20,FIND(",",K20,FIND(",",K20)+1)+1,FIND(",",K20,FIND(",",K20,FIND(",",K20)+1)+1)-FIND(",",K20,FIND(",",K20)+1)-1)),MapTable!$A:$A,1,0)),ISERROR(VLOOKUP(TRIM(MID(K20,FIND(",",K20,FIND(",",K20,FIND(",",K20)+1)+1)+1,999)),MapTable!$A:$A,1,0))),"맵없음",
  ""),
)))))</f>
        <v/>
      </c>
    </row>
    <row r="21" spans="1:12" x14ac:dyDescent="0.3">
      <c r="A21">
        <v>1</v>
      </c>
      <c r="B21">
        <v>20</v>
      </c>
      <c r="C21">
        <f t="shared" si="1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s">
        <v>51</v>
      </c>
      <c r="J21" t="str">
        <f>IF(ISBLANK(I21),"",IF(ISERROR(VLOOKUP(I21,MapTable!$A:$A,1,0)),"컨트롤없음",""))</f>
        <v/>
      </c>
      <c r="L21" t="str">
        <f>IF(ISBLANK(K21),"",
IF(ISERROR(FIND(",",K21)),
  IF(ISERROR(VLOOKUP(K21,MapTable!$A:$A,1,0)),"맵없음",
  ""),
IF(ISERROR(FIND(",",K21,FIND(",",K21)+1)),
  IF(OR(ISERROR(VLOOKUP(LEFT(K21,FIND(",",K21)-1),MapTable!$A:$A,1,0)),ISERROR(VLOOKUP(TRIM(MID(K21,FIND(",",K21)+1,999)),MapTable!$A:$A,1,0))),"맵없음",
  ""),
IF(ISERROR(FIND(",",K21,FIND(",",K21,FIND(",",K21)+1)+1)),
  IF(OR(ISERROR(VLOOKUP(LEFT(K21,FIND(",",K21)-1),MapTable!$A:$A,1,0)),ISERROR(VLOOKUP(TRIM(MID(K21,FIND(",",K21)+1,FIND(",",K21,FIND(",",K21)+1)-FIND(",",K21)-1)),MapTable!$A:$A,1,0)),ISERROR(VLOOKUP(TRIM(MID(K21,FIND(",",K21,FIND(",",K21)+1)+1,999)),MapTable!$A:$A,1,0))),"맵없음",
  ""),
IF(ISERROR(FIND(",",K21,FIND(",",K21,FIND(",",K21,FIND(",",K21)+1)+1)+1)),
  IF(OR(ISERROR(VLOOKUP(LEFT(K21,FIND(",",K21)-1),MapTable!$A:$A,1,0)),ISERROR(VLOOKUP(TRIM(MID(K21,FIND(",",K21)+1,FIND(",",K21,FIND(",",K21)+1)-FIND(",",K21)-1)),MapTable!$A:$A,1,0)),ISERROR(VLOOKUP(TRIM(MID(K21,FIND(",",K21,FIND(",",K21)+1)+1,FIND(",",K21,FIND(",",K21,FIND(",",K21)+1)+1)-FIND(",",K21,FIND(",",K21)+1)-1)),MapTable!$A:$A,1,0)),ISERROR(VLOOKUP(TRIM(MID(K21,FIND(",",K21,FIND(",",K21,FIND(",",K21)+1)+1)+1,999)),MapTable!$A:$A,1,0))),"맵없음",
  ""),
)))))</f>
        <v/>
      </c>
    </row>
    <row r="22" spans="1:12" x14ac:dyDescent="0.3">
      <c r="A22">
        <v>1</v>
      </c>
      <c r="B22">
        <v>21</v>
      </c>
      <c r="C22">
        <f t="shared" si="1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J22" t="str">
        <f>IF(ISBLANK(I22),"",IF(ISERROR(VLOOKUP(I22,MapTable!$A:$A,1,0)),"컨트롤없음",""))</f>
        <v/>
      </c>
      <c r="L22" t="str">
        <f>IF(ISBLANK(K22),"",
IF(ISERROR(FIND(",",K22)),
  IF(ISERROR(VLOOKUP(K22,MapTable!$A:$A,1,0)),"맵없음",
  ""),
IF(ISERROR(FIND(",",K22,FIND(",",K22)+1)),
  IF(OR(ISERROR(VLOOKUP(LEFT(K22,FIND(",",K22)-1),MapTable!$A:$A,1,0)),ISERROR(VLOOKUP(TRIM(MID(K22,FIND(",",K22)+1,999)),MapTable!$A:$A,1,0))),"맵없음",
  ""),
IF(ISERROR(FIND(",",K22,FIND(",",K22,FIND(",",K22)+1)+1)),
  IF(OR(ISERROR(VLOOKUP(LEFT(K22,FIND(",",K22)-1),MapTable!$A:$A,1,0)),ISERROR(VLOOKUP(TRIM(MID(K22,FIND(",",K22)+1,FIND(",",K22,FIND(",",K22)+1)-FIND(",",K22)-1)),MapTable!$A:$A,1,0)),ISERROR(VLOOKUP(TRIM(MID(K22,FIND(",",K22,FIND(",",K22)+1)+1,999)),MapTable!$A:$A,1,0))),"맵없음",
  ""),
IF(ISERROR(FIND(",",K22,FIND(",",K22,FIND(",",K22,FIND(",",K22)+1)+1)+1)),
  IF(OR(ISERROR(VLOOKUP(LEFT(K22,FIND(",",K22)-1),MapTable!$A:$A,1,0)),ISERROR(VLOOKUP(TRIM(MID(K22,FIND(",",K22)+1,FIND(",",K22,FIND(",",K22)+1)-FIND(",",K22)-1)),MapTable!$A:$A,1,0)),ISERROR(VLOOKUP(TRIM(MID(K22,FIND(",",K22,FIND(",",K22)+1)+1,FIND(",",K22,FIND(",",K22,FIND(",",K22)+1)+1)-FIND(",",K22,FIND(",",K22)+1)-1)),MapTable!$A:$A,1,0)),ISERROR(VLOOKUP(TRIM(MID(K22,FIND(",",K22,FIND(",",K22,FIND(",",K22)+1)+1)+1,999)),MapTable!$A:$A,1,0))),"맵없음",
  ""),
)))))</f>
        <v/>
      </c>
    </row>
    <row r="23" spans="1:12" x14ac:dyDescent="0.3">
      <c r="A23">
        <v>1</v>
      </c>
      <c r="B23">
        <v>22</v>
      </c>
      <c r="C23">
        <f t="shared" si="1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J23" t="str">
        <f>IF(ISBLANK(I23),"",IF(ISERROR(VLOOKUP(I23,MapTable!$A:$A,1,0)),"컨트롤없음",""))</f>
        <v/>
      </c>
      <c r="L23" t="str">
        <f>IF(ISBLANK(K23),"",
IF(ISERROR(FIND(",",K23)),
  IF(ISERROR(VLOOKUP(K23,MapTable!$A:$A,1,0)),"맵없음",
  ""),
IF(ISERROR(FIND(",",K23,FIND(",",K23)+1)),
  IF(OR(ISERROR(VLOOKUP(LEFT(K23,FIND(",",K23)-1),MapTable!$A:$A,1,0)),ISERROR(VLOOKUP(TRIM(MID(K23,FIND(",",K23)+1,999)),MapTable!$A:$A,1,0))),"맵없음",
  ""),
IF(ISERROR(FIND(",",K23,FIND(",",K23,FIND(",",K23)+1)+1)),
  IF(OR(ISERROR(VLOOKUP(LEFT(K23,FIND(",",K23)-1),MapTable!$A:$A,1,0)),ISERROR(VLOOKUP(TRIM(MID(K23,FIND(",",K23)+1,FIND(",",K23,FIND(",",K23)+1)-FIND(",",K23)-1)),MapTable!$A:$A,1,0)),ISERROR(VLOOKUP(TRIM(MID(K23,FIND(",",K23,FIND(",",K23)+1)+1,999)),MapTable!$A:$A,1,0))),"맵없음",
  ""),
IF(ISERROR(FIND(",",K23,FIND(",",K23,FIND(",",K23,FIND(",",K23)+1)+1)+1)),
  IF(OR(ISERROR(VLOOKUP(LEFT(K23,FIND(",",K23)-1),MapTable!$A:$A,1,0)),ISERROR(VLOOKUP(TRIM(MID(K23,FIND(",",K23)+1,FIND(",",K23,FIND(",",K23)+1)-FIND(",",K23)-1)),MapTable!$A:$A,1,0)),ISERROR(VLOOKUP(TRIM(MID(K23,FIND(",",K23,FIND(",",K23)+1)+1,FIND(",",K23,FIND(",",K23,FIND(",",K23)+1)+1)-FIND(",",K23,FIND(",",K23)+1)-1)),MapTable!$A:$A,1,0)),ISERROR(VLOOKUP(TRIM(MID(K23,FIND(",",K23,FIND(",",K23,FIND(",",K23)+1)+1)+1,999)),MapTable!$A:$A,1,0))),"맵없음",
  ""),
)))))</f>
        <v/>
      </c>
    </row>
    <row r="24" spans="1:12" x14ac:dyDescent="0.3">
      <c r="A24">
        <v>1</v>
      </c>
      <c r="B24">
        <v>23</v>
      </c>
      <c r="C24">
        <f t="shared" si="1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J24" t="str">
        <f>IF(ISBLANK(I24),"",IF(ISERROR(VLOOKUP(I24,MapTable!$A:$A,1,0)),"컨트롤없음",""))</f>
        <v/>
      </c>
      <c r="L24" t="str">
        <f>IF(ISBLANK(K24),"",
IF(ISERROR(FIND(",",K24)),
  IF(ISERROR(VLOOKUP(K24,MapTable!$A:$A,1,0)),"맵없음",
  ""),
IF(ISERROR(FIND(",",K24,FIND(",",K24)+1)),
  IF(OR(ISERROR(VLOOKUP(LEFT(K24,FIND(",",K24)-1),MapTable!$A:$A,1,0)),ISERROR(VLOOKUP(TRIM(MID(K24,FIND(",",K24)+1,999)),MapTable!$A:$A,1,0))),"맵없음",
  ""),
IF(ISERROR(FIND(",",K24,FIND(",",K24,FIND(",",K24)+1)+1)),
  IF(OR(ISERROR(VLOOKUP(LEFT(K24,FIND(",",K24)-1),MapTable!$A:$A,1,0)),ISERROR(VLOOKUP(TRIM(MID(K24,FIND(",",K24)+1,FIND(",",K24,FIND(",",K24)+1)-FIND(",",K24)-1)),MapTable!$A:$A,1,0)),ISERROR(VLOOKUP(TRIM(MID(K24,FIND(",",K24,FIND(",",K24)+1)+1,999)),MapTable!$A:$A,1,0))),"맵없음",
  ""),
IF(ISERROR(FIND(",",K24,FIND(",",K24,FIND(",",K24,FIND(",",K24)+1)+1)+1)),
  IF(OR(ISERROR(VLOOKUP(LEFT(K24,FIND(",",K24)-1),MapTable!$A:$A,1,0)),ISERROR(VLOOKUP(TRIM(MID(K24,FIND(",",K24)+1,FIND(",",K24,FIND(",",K24)+1)-FIND(",",K24)-1)),MapTable!$A:$A,1,0)),ISERROR(VLOOKUP(TRIM(MID(K24,FIND(",",K24,FIND(",",K24)+1)+1,FIND(",",K24,FIND(",",K24,FIND(",",K24)+1)+1)-FIND(",",K24,FIND(",",K24)+1)-1)),MapTable!$A:$A,1,0)),ISERROR(VLOOKUP(TRIM(MID(K24,FIND(",",K24,FIND(",",K24,FIND(",",K24)+1)+1)+1,999)),MapTable!$A:$A,1,0))),"맵없음",
  ""),
)))))</f>
        <v/>
      </c>
    </row>
    <row r="25" spans="1:12" x14ac:dyDescent="0.3">
      <c r="A25">
        <v>1</v>
      </c>
      <c r="B25">
        <v>24</v>
      </c>
      <c r="C25">
        <f t="shared" si="1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J25" t="str">
        <f>IF(ISBLANK(I25),"",IF(ISERROR(VLOOKUP(I25,MapTable!$A:$A,1,0)),"컨트롤없음",""))</f>
        <v/>
      </c>
      <c r="L25" t="str">
        <f>IF(ISBLANK(K25),"",
IF(ISERROR(FIND(",",K25)),
  IF(ISERROR(VLOOKUP(K25,MapTable!$A:$A,1,0)),"맵없음",
  ""),
IF(ISERROR(FIND(",",K25,FIND(",",K25)+1)),
  IF(OR(ISERROR(VLOOKUP(LEFT(K25,FIND(",",K25)-1),MapTable!$A:$A,1,0)),ISERROR(VLOOKUP(TRIM(MID(K25,FIND(",",K25)+1,999)),MapTable!$A:$A,1,0))),"맵없음",
  ""),
IF(ISERROR(FIND(",",K25,FIND(",",K25,FIND(",",K25)+1)+1)),
  IF(OR(ISERROR(VLOOKUP(LEFT(K25,FIND(",",K25)-1),MapTable!$A:$A,1,0)),ISERROR(VLOOKUP(TRIM(MID(K25,FIND(",",K25)+1,FIND(",",K25,FIND(",",K25)+1)-FIND(",",K25)-1)),MapTable!$A:$A,1,0)),ISERROR(VLOOKUP(TRIM(MID(K25,FIND(",",K25,FIND(",",K25)+1)+1,999)),MapTable!$A:$A,1,0))),"맵없음",
  ""),
IF(ISERROR(FIND(",",K25,FIND(",",K25,FIND(",",K25,FIND(",",K25)+1)+1)+1)),
  IF(OR(ISERROR(VLOOKUP(LEFT(K25,FIND(",",K25)-1),MapTable!$A:$A,1,0)),ISERROR(VLOOKUP(TRIM(MID(K25,FIND(",",K25)+1,FIND(",",K25,FIND(",",K25)+1)-FIND(",",K25)-1)),MapTable!$A:$A,1,0)),ISERROR(VLOOKUP(TRIM(MID(K25,FIND(",",K25,FIND(",",K25)+1)+1,FIND(",",K25,FIND(",",K25,FIND(",",K25)+1)+1)-FIND(",",K25,FIND(",",K25)+1)-1)),MapTable!$A:$A,1,0)),ISERROR(VLOOKUP(TRIM(MID(K25,FIND(",",K25,FIND(",",K25,FIND(",",K25)+1)+1)+1,999)),MapTable!$A:$A,1,0))),"맵없음",
  ""),
)))))</f>
        <v/>
      </c>
    </row>
    <row r="26" spans="1:12" x14ac:dyDescent="0.3">
      <c r="A26">
        <v>1</v>
      </c>
      <c r="B26">
        <v>25</v>
      </c>
      <c r="C26">
        <f t="shared" si="1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J26" t="str">
        <f>IF(ISBLANK(I26),"",IF(ISERROR(VLOOKUP(I26,MapTable!$A:$A,1,0)),"컨트롤없음",""))</f>
        <v/>
      </c>
      <c r="L26" t="str">
        <f>IF(ISBLANK(K26),"",
IF(ISERROR(FIND(",",K26)),
  IF(ISERROR(VLOOKUP(K26,MapTable!$A:$A,1,0)),"맵없음",
  ""),
IF(ISERROR(FIND(",",K26,FIND(",",K26)+1)),
  IF(OR(ISERROR(VLOOKUP(LEFT(K26,FIND(",",K26)-1),MapTable!$A:$A,1,0)),ISERROR(VLOOKUP(TRIM(MID(K26,FIND(",",K26)+1,999)),MapTable!$A:$A,1,0))),"맵없음",
  ""),
IF(ISERROR(FIND(",",K26,FIND(",",K26,FIND(",",K26)+1)+1)),
  IF(OR(ISERROR(VLOOKUP(LEFT(K26,FIND(",",K26)-1),MapTable!$A:$A,1,0)),ISERROR(VLOOKUP(TRIM(MID(K26,FIND(",",K26)+1,FIND(",",K26,FIND(",",K26)+1)-FIND(",",K26)-1)),MapTable!$A:$A,1,0)),ISERROR(VLOOKUP(TRIM(MID(K26,FIND(",",K26,FIND(",",K26)+1)+1,999)),MapTable!$A:$A,1,0))),"맵없음",
  ""),
IF(ISERROR(FIND(",",K26,FIND(",",K26,FIND(",",K26,FIND(",",K26)+1)+1)+1)),
  IF(OR(ISERROR(VLOOKUP(LEFT(K26,FIND(",",K26)-1),MapTable!$A:$A,1,0)),ISERROR(VLOOKUP(TRIM(MID(K26,FIND(",",K26)+1,FIND(",",K26,FIND(",",K26)+1)-FIND(",",K26)-1)),MapTable!$A:$A,1,0)),ISERROR(VLOOKUP(TRIM(MID(K26,FIND(",",K26,FIND(",",K26)+1)+1,FIND(",",K26,FIND(",",K26,FIND(",",K26)+1)+1)-FIND(",",K26,FIND(",",K26)+1)-1)),MapTable!$A:$A,1,0)),ISERROR(VLOOKUP(TRIM(MID(K26,FIND(",",K26,FIND(",",K26,FIND(",",K26)+1)+1)+1,999)),MapTable!$A:$A,1,0))),"맵없음",
  ""),
)))))</f>
        <v/>
      </c>
    </row>
    <row r="27" spans="1:12" x14ac:dyDescent="0.3">
      <c r="A27">
        <v>1</v>
      </c>
      <c r="B27">
        <v>26</v>
      </c>
      <c r="C27">
        <f t="shared" si="1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J27" t="str">
        <f>IF(ISBLANK(I27),"",IF(ISERROR(VLOOKUP(I27,MapTable!$A:$A,1,0)),"컨트롤없음",""))</f>
        <v/>
      </c>
      <c r="L27" t="str">
        <f>IF(ISBLANK(K27),"",
IF(ISERROR(FIND(",",K27)),
  IF(ISERROR(VLOOKUP(K27,MapTable!$A:$A,1,0)),"맵없음",
  ""),
IF(ISERROR(FIND(",",K27,FIND(",",K27)+1)),
  IF(OR(ISERROR(VLOOKUP(LEFT(K27,FIND(",",K27)-1),MapTable!$A:$A,1,0)),ISERROR(VLOOKUP(TRIM(MID(K27,FIND(",",K27)+1,999)),MapTable!$A:$A,1,0))),"맵없음",
  ""),
IF(ISERROR(FIND(",",K27,FIND(",",K27,FIND(",",K27)+1)+1)),
  IF(OR(ISERROR(VLOOKUP(LEFT(K27,FIND(",",K27)-1),MapTable!$A:$A,1,0)),ISERROR(VLOOKUP(TRIM(MID(K27,FIND(",",K27)+1,FIND(",",K27,FIND(",",K27)+1)-FIND(",",K27)-1)),MapTable!$A:$A,1,0)),ISERROR(VLOOKUP(TRIM(MID(K27,FIND(",",K27,FIND(",",K27)+1)+1,999)),MapTable!$A:$A,1,0))),"맵없음",
  ""),
IF(ISERROR(FIND(",",K27,FIND(",",K27,FIND(",",K27,FIND(",",K27)+1)+1)+1)),
  IF(OR(ISERROR(VLOOKUP(LEFT(K27,FIND(",",K27)-1),MapTable!$A:$A,1,0)),ISERROR(VLOOKUP(TRIM(MID(K27,FIND(",",K27)+1,FIND(",",K27,FIND(",",K27)+1)-FIND(",",K27)-1)),MapTable!$A:$A,1,0)),ISERROR(VLOOKUP(TRIM(MID(K27,FIND(",",K27,FIND(",",K27)+1)+1,FIND(",",K27,FIND(",",K27,FIND(",",K27)+1)+1)-FIND(",",K27,FIND(",",K27)+1)-1)),MapTable!$A:$A,1,0)),ISERROR(VLOOKUP(TRIM(MID(K27,FIND(",",K27,FIND(",",K27,FIND(",",K27)+1)+1)+1,999)),MapTable!$A:$A,1,0))),"맵없음",
  ""),
)))))</f>
        <v/>
      </c>
    </row>
    <row r="28" spans="1:12" x14ac:dyDescent="0.3">
      <c r="A28">
        <v>1</v>
      </c>
      <c r="B28">
        <v>27</v>
      </c>
      <c r="C28">
        <f t="shared" si="1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J28" t="str">
        <f>IF(ISBLANK(I28),"",IF(ISERROR(VLOOKUP(I28,MapTable!$A:$A,1,0)),"컨트롤없음",""))</f>
        <v/>
      </c>
      <c r="L28" t="str">
        <f>IF(ISBLANK(K28),"",
IF(ISERROR(FIND(",",K28)),
  IF(ISERROR(VLOOKUP(K28,MapTable!$A:$A,1,0)),"맵없음",
  ""),
IF(ISERROR(FIND(",",K28,FIND(",",K28)+1)),
  IF(OR(ISERROR(VLOOKUP(LEFT(K28,FIND(",",K28)-1),MapTable!$A:$A,1,0)),ISERROR(VLOOKUP(TRIM(MID(K28,FIND(",",K28)+1,999)),MapTable!$A:$A,1,0))),"맵없음",
  ""),
IF(ISERROR(FIND(",",K28,FIND(",",K28,FIND(",",K28)+1)+1)),
  IF(OR(ISERROR(VLOOKUP(LEFT(K28,FIND(",",K28)-1),MapTable!$A:$A,1,0)),ISERROR(VLOOKUP(TRIM(MID(K28,FIND(",",K28)+1,FIND(",",K28,FIND(",",K28)+1)-FIND(",",K28)-1)),MapTable!$A:$A,1,0)),ISERROR(VLOOKUP(TRIM(MID(K28,FIND(",",K28,FIND(",",K28)+1)+1,999)),MapTable!$A:$A,1,0))),"맵없음",
  ""),
IF(ISERROR(FIND(",",K28,FIND(",",K28,FIND(",",K28,FIND(",",K28)+1)+1)+1)),
  IF(OR(ISERROR(VLOOKUP(LEFT(K28,FIND(",",K28)-1),MapTable!$A:$A,1,0)),ISERROR(VLOOKUP(TRIM(MID(K28,FIND(",",K28)+1,FIND(",",K28,FIND(",",K28)+1)-FIND(",",K28)-1)),MapTable!$A:$A,1,0)),ISERROR(VLOOKUP(TRIM(MID(K28,FIND(",",K28,FIND(",",K28)+1)+1,FIND(",",K28,FIND(",",K28,FIND(",",K28)+1)+1)-FIND(",",K28,FIND(",",K28)+1)-1)),MapTable!$A:$A,1,0)),ISERROR(VLOOKUP(TRIM(MID(K28,FIND(",",K28,FIND(",",K28,FIND(",",K28)+1)+1)+1,999)),MapTable!$A:$A,1,0))),"맵없음",
  ""),
)))))</f>
        <v/>
      </c>
    </row>
    <row r="29" spans="1:12" x14ac:dyDescent="0.3">
      <c r="A29">
        <v>1</v>
      </c>
      <c r="B29">
        <v>28</v>
      </c>
      <c r="C29">
        <f t="shared" si="1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J29" t="str">
        <f>IF(ISBLANK(I29),"",IF(ISERROR(VLOOKUP(I29,MapTable!$A:$A,1,0)),"컨트롤없음",""))</f>
        <v/>
      </c>
      <c r="L29" t="str">
        <f>IF(ISBLANK(K29),"",
IF(ISERROR(FIND(",",K29)),
  IF(ISERROR(VLOOKUP(K29,MapTable!$A:$A,1,0)),"맵없음",
  ""),
IF(ISERROR(FIND(",",K29,FIND(",",K29)+1)),
  IF(OR(ISERROR(VLOOKUP(LEFT(K29,FIND(",",K29)-1),MapTable!$A:$A,1,0)),ISERROR(VLOOKUP(TRIM(MID(K29,FIND(",",K29)+1,999)),MapTable!$A:$A,1,0))),"맵없음",
  ""),
IF(ISERROR(FIND(",",K29,FIND(",",K29,FIND(",",K29)+1)+1)),
  IF(OR(ISERROR(VLOOKUP(LEFT(K29,FIND(",",K29)-1),MapTable!$A:$A,1,0)),ISERROR(VLOOKUP(TRIM(MID(K29,FIND(",",K29)+1,FIND(",",K29,FIND(",",K29)+1)-FIND(",",K29)-1)),MapTable!$A:$A,1,0)),ISERROR(VLOOKUP(TRIM(MID(K29,FIND(",",K29,FIND(",",K29)+1)+1,999)),MapTable!$A:$A,1,0))),"맵없음",
  ""),
IF(ISERROR(FIND(",",K29,FIND(",",K29,FIND(",",K29,FIND(",",K29)+1)+1)+1)),
  IF(OR(ISERROR(VLOOKUP(LEFT(K29,FIND(",",K29)-1),MapTable!$A:$A,1,0)),ISERROR(VLOOKUP(TRIM(MID(K29,FIND(",",K29)+1,FIND(",",K29,FIND(",",K29)+1)-FIND(",",K29)-1)),MapTable!$A:$A,1,0)),ISERROR(VLOOKUP(TRIM(MID(K29,FIND(",",K29,FIND(",",K29)+1)+1,FIND(",",K29,FIND(",",K29,FIND(",",K29)+1)+1)-FIND(",",K29,FIND(",",K29)+1)-1)),MapTable!$A:$A,1,0)),ISERROR(VLOOKUP(TRIM(MID(K29,FIND(",",K29,FIND(",",K29,FIND(",",K29)+1)+1)+1,999)),MapTable!$A:$A,1,0))),"맵없음",
  ""),
)))))</f>
        <v/>
      </c>
    </row>
    <row r="30" spans="1:12" x14ac:dyDescent="0.3">
      <c r="A30">
        <v>1</v>
      </c>
      <c r="B30">
        <v>29</v>
      </c>
      <c r="C30">
        <f t="shared" si="1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J30" t="str">
        <f>IF(ISBLANK(I30),"",IF(ISERROR(VLOOKUP(I30,MapTable!$A:$A,1,0)),"컨트롤없음",""))</f>
        <v/>
      </c>
      <c r="L30" t="str">
        <f>IF(ISBLANK(K30),"",
IF(ISERROR(FIND(",",K30)),
  IF(ISERROR(VLOOKUP(K30,MapTable!$A:$A,1,0)),"맵없음",
  ""),
IF(ISERROR(FIND(",",K30,FIND(",",K30)+1)),
  IF(OR(ISERROR(VLOOKUP(LEFT(K30,FIND(",",K30)-1),MapTable!$A:$A,1,0)),ISERROR(VLOOKUP(TRIM(MID(K30,FIND(",",K30)+1,999)),MapTable!$A:$A,1,0))),"맵없음",
  ""),
IF(ISERROR(FIND(",",K30,FIND(",",K30,FIND(",",K30)+1)+1)),
  IF(OR(ISERROR(VLOOKUP(LEFT(K30,FIND(",",K30)-1),MapTable!$A:$A,1,0)),ISERROR(VLOOKUP(TRIM(MID(K30,FIND(",",K30)+1,FIND(",",K30,FIND(",",K30)+1)-FIND(",",K30)-1)),MapTable!$A:$A,1,0)),ISERROR(VLOOKUP(TRIM(MID(K30,FIND(",",K30,FIND(",",K30)+1)+1,999)),MapTable!$A:$A,1,0))),"맵없음",
  ""),
IF(ISERROR(FIND(",",K30,FIND(",",K30,FIND(",",K30,FIND(",",K30)+1)+1)+1)),
  IF(OR(ISERROR(VLOOKUP(LEFT(K30,FIND(",",K30)-1),MapTable!$A:$A,1,0)),ISERROR(VLOOKUP(TRIM(MID(K30,FIND(",",K30)+1,FIND(",",K30,FIND(",",K30)+1)-FIND(",",K30)-1)),MapTable!$A:$A,1,0)),ISERROR(VLOOKUP(TRIM(MID(K30,FIND(",",K30,FIND(",",K30)+1)+1,FIND(",",K30,FIND(",",K30,FIND(",",K30)+1)+1)-FIND(",",K30,FIND(",",K30)+1)-1)),MapTable!$A:$A,1,0)),ISERROR(VLOOKUP(TRIM(MID(K30,FIND(",",K30,FIND(",",K30,FIND(",",K30)+1)+1)+1,999)),MapTable!$A:$A,1,0))),"맵없음",
  ""),
)))))</f>
        <v/>
      </c>
    </row>
    <row r="31" spans="1:12" x14ac:dyDescent="0.3">
      <c r="A31">
        <v>1</v>
      </c>
      <c r="B31">
        <v>30</v>
      </c>
      <c r="C31">
        <f t="shared" si="1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J31" t="str">
        <f>IF(ISBLANK(I31),"",IF(ISERROR(VLOOKUP(I31,MapTable!$A:$A,1,0)),"컨트롤없음",""))</f>
        <v/>
      </c>
      <c r="L31" t="str">
        <f>IF(ISBLANK(K31),"",
IF(ISERROR(FIND(",",K31)),
  IF(ISERROR(VLOOKUP(K31,MapTable!$A:$A,1,0)),"맵없음",
  ""),
IF(ISERROR(FIND(",",K31,FIND(",",K31)+1)),
  IF(OR(ISERROR(VLOOKUP(LEFT(K31,FIND(",",K31)-1),MapTable!$A:$A,1,0)),ISERROR(VLOOKUP(TRIM(MID(K31,FIND(",",K31)+1,999)),MapTable!$A:$A,1,0))),"맵없음",
  ""),
IF(ISERROR(FIND(",",K31,FIND(",",K31,FIND(",",K31)+1)+1)),
  IF(OR(ISERROR(VLOOKUP(LEFT(K31,FIND(",",K31)-1),MapTable!$A:$A,1,0)),ISERROR(VLOOKUP(TRIM(MID(K31,FIND(",",K31)+1,FIND(",",K31,FIND(",",K31)+1)-FIND(",",K31)-1)),MapTable!$A:$A,1,0)),ISERROR(VLOOKUP(TRIM(MID(K31,FIND(",",K31,FIND(",",K31)+1)+1,999)),MapTable!$A:$A,1,0))),"맵없음",
  ""),
IF(ISERROR(FIND(",",K31,FIND(",",K31,FIND(",",K31,FIND(",",K31)+1)+1)+1)),
  IF(OR(ISERROR(VLOOKUP(LEFT(K31,FIND(",",K31)-1),MapTable!$A:$A,1,0)),ISERROR(VLOOKUP(TRIM(MID(K31,FIND(",",K31)+1,FIND(",",K31,FIND(",",K31)+1)-FIND(",",K31)-1)),MapTable!$A:$A,1,0)),ISERROR(VLOOKUP(TRIM(MID(K31,FIND(",",K31,FIND(",",K31)+1)+1,FIND(",",K31,FIND(",",K31,FIND(",",K31)+1)+1)-FIND(",",K31,FIND(",",K31)+1)-1)),MapTable!$A:$A,1,0)),ISERROR(VLOOKUP(TRIM(MID(K31,FIND(",",K31,FIND(",",K31,FIND(",",K31)+1)+1)+1,999)),MapTable!$A:$A,1,0))),"맵없음",
  ""),
)))))</f>
        <v/>
      </c>
    </row>
    <row r="32" spans="1:12" x14ac:dyDescent="0.3">
      <c r="A32">
        <v>1</v>
      </c>
      <c r="B32">
        <v>31</v>
      </c>
      <c r="C32">
        <f t="shared" si="1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J32" t="str">
        <f>IF(ISBLANK(I32),"",IF(ISERROR(VLOOKUP(I32,MapTable!$A:$A,1,0)),"컨트롤없음",""))</f>
        <v/>
      </c>
      <c r="L32" t="str">
        <f>IF(ISBLANK(K32),"",
IF(ISERROR(FIND(",",K32)),
  IF(ISERROR(VLOOKUP(K32,MapTable!$A:$A,1,0)),"맵없음",
  ""),
IF(ISERROR(FIND(",",K32,FIND(",",K32)+1)),
  IF(OR(ISERROR(VLOOKUP(LEFT(K32,FIND(",",K32)-1),MapTable!$A:$A,1,0)),ISERROR(VLOOKUP(TRIM(MID(K32,FIND(",",K32)+1,999)),MapTable!$A:$A,1,0))),"맵없음",
  ""),
IF(ISERROR(FIND(",",K32,FIND(",",K32,FIND(",",K32)+1)+1)),
  IF(OR(ISERROR(VLOOKUP(LEFT(K32,FIND(",",K32)-1),MapTable!$A:$A,1,0)),ISERROR(VLOOKUP(TRIM(MID(K32,FIND(",",K32)+1,FIND(",",K32,FIND(",",K32)+1)-FIND(",",K32)-1)),MapTable!$A:$A,1,0)),ISERROR(VLOOKUP(TRIM(MID(K32,FIND(",",K32,FIND(",",K32)+1)+1,999)),MapTable!$A:$A,1,0))),"맵없음",
  ""),
IF(ISERROR(FIND(",",K32,FIND(",",K32,FIND(",",K32,FIND(",",K32)+1)+1)+1)),
  IF(OR(ISERROR(VLOOKUP(LEFT(K32,FIND(",",K32)-1),MapTable!$A:$A,1,0)),ISERROR(VLOOKUP(TRIM(MID(K32,FIND(",",K32)+1,FIND(",",K32,FIND(",",K32)+1)-FIND(",",K32)-1)),MapTable!$A:$A,1,0)),ISERROR(VLOOKUP(TRIM(MID(K32,FIND(",",K32,FIND(",",K32)+1)+1,FIND(",",K32,FIND(",",K32,FIND(",",K32)+1)+1)-FIND(",",K32,FIND(",",K32)+1)-1)),MapTable!$A:$A,1,0)),ISERROR(VLOOKUP(TRIM(MID(K32,FIND(",",K32,FIND(",",K32,FIND(",",K32)+1)+1)+1,999)),MapTable!$A:$A,1,0))),"맵없음",
  ""),
)))))</f>
        <v/>
      </c>
    </row>
    <row r="33" spans="1:12" x14ac:dyDescent="0.3">
      <c r="A33">
        <v>1</v>
      </c>
      <c r="B33">
        <v>32</v>
      </c>
      <c r="C33">
        <f t="shared" si="1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J33" t="str">
        <f>IF(ISBLANK(I33),"",IF(ISERROR(VLOOKUP(I33,MapTable!$A:$A,1,0)),"컨트롤없음",""))</f>
        <v/>
      </c>
      <c r="L33" t="str">
        <f>IF(ISBLANK(K33),"",
IF(ISERROR(FIND(",",K33)),
  IF(ISERROR(VLOOKUP(K33,MapTable!$A:$A,1,0)),"맵없음",
  ""),
IF(ISERROR(FIND(",",K33,FIND(",",K33)+1)),
  IF(OR(ISERROR(VLOOKUP(LEFT(K33,FIND(",",K33)-1),MapTable!$A:$A,1,0)),ISERROR(VLOOKUP(TRIM(MID(K33,FIND(",",K33)+1,999)),MapTable!$A:$A,1,0))),"맵없음",
  ""),
IF(ISERROR(FIND(",",K33,FIND(",",K33,FIND(",",K33)+1)+1)),
  IF(OR(ISERROR(VLOOKUP(LEFT(K33,FIND(",",K33)-1),MapTable!$A:$A,1,0)),ISERROR(VLOOKUP(TRIM(MID(K33,FIND(",",K33)+1,FIND(",",K33,FIND(",",K33)+1)-FIND(",",K33)-1)),MapTable!$A:$A,1,0)),ISERROR(VLOOKUP(TRIM(MID(K33,FIND(",",K33,FIND(",",K33)+1)+1,999)),MapTable!$A:$A,1,0))),"맵없음",
  ""),
IF(ISERROR(FIND(",",K33,FIND(",",K33,FIND(",",K33,FIND(",",K33)+1)+1)+1)),
  IF(OR(ISERROR(VLOOKUP(LEFT(K33,FIND(",",K33)-1),MapTable!$A:$A,1,0)),ISERROR(VLOOKUP(TRIM(MID(K33,FIND(",",K33)+1,FIND(",",K33,FIND(",",K33)+1)-FIND(",",K33)-1)),MapTable!$A:$A,1,0)),ISERROR(VLOOKUP(TRIM(MID(K33,FIND(",",K33,FIND(",",K33)+1)+1,FIND(",",K33,FIND(",",K33,FIND(",",K33)+1)+1)-FIND(",",K33,FIND(",",K33)+1)-1)),MapTable!$A:$A,1,0)),ISERROR(VLOOKUP(TRIM(MID(K33,FIND(",",K33,FIND(",",K33,FIND(",",K33)+1)+1)+1,999)),MapTable!$A:$A,1,0))),"맵없음",
  ""),
)))))</f>
        <v/>
      </c>
    </row>
    <row r="34" spans="1:12" x14ac:dyDescent="0.3">
      <c r="A34">
        <v>1</v>
      </c>
      <c r="B34">
        <v>33</v>
      </c>
      <c r="C34">
        <f t="shared" ref="C34:C65" si="2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J34" t="str">
        <f>IF(ISBLANK(I34),"",IF(ISERROR(VLOOKUP(I34,MapTable!$A:$A,1,0)),"컨트롤없음",""))</f>
        <v/>
      </c>
      <c r="L34" t="str">
        <f>IF(ISBLANK(K34),"",
IF(ISERROR(FIND(",",K34)),
  IF(ISERROR(VLOOKUP(K34,MapTable!$A:$A,1,0)),"맵없음",
  ""),
IF(ISERROR(FIND(",",K34,FIND(",",K34)+1)),
  IF(OR(ISERROR(VLOOKUP(LEFT(K34,FIND(",",K34)-1),MapTable!$A:$A,1,0)),ISERROR(VLOOKUP(TRIM(MID(K34,FIND(",",K34)+1,999)),MapTable!$A:$A,1,0))),"맵없음",
  ""),
IF(ISERROR(FIND(",",K34,FIND(",",K34,FIND(",",K34)+1)+1)),
  IF(OR(ISERROR(VLOOKUP(LEFT(K34,FIND(",",K34)-1),MapTable!$A:$A,1,0)),ISERROR(VLOOKUP(TRIM(MID(K34,FIND(",",K34)+1,FIND(",",K34,FIND(",",K34)+1)-FIND(",",K34)-1)),MapTable!$A:$A,1,0)),ISERROR(VLOOKUP(TRIM(MID(K34,FIND(",",K34,FIND(",",K34)+1)+1,999)),MapTable!$A:$A,1,0))),"맵없음",
  ""),
IF(ISERROR(FIND(",",K34,FIND(",",K34,FIND(",",K34,FIND(",",K34)+1)+1)+1)),
  IF(OR(ISERROR(VLOOKUP(LEFT(K34,FIND(",",K34)-1),MapTable!$A:$A,1,0)),ISERROR(VLOOKUP(TRIM(MID(K34,FIND(",",K34)+1,FIND(",",K34,FIND(",",K34)+1)-FIND(",",K34)-1)),MapTable!$A:$A,1,0)),ISERROR(VLOOKUP(TRIM(MID(K34,FIND(",",K34,FIND(",",K34)+1)+1,FIND(",",K34,FIND(",",K34,FIND(",",K34)+1)+1)-FIND(",",K34,FIND(",",K34)+1)-1)),MapTable!$A:$A,1,0)),ISERROR(VLOOKUP(TRIM(MID(K34,FIND(",",K34,FIND(",",K34,FIND(",",K34)+1)+1)+1,999)),MapTable!$A:$A,1,0))),"맵없음",
  ""),
)))))</f>
        <v/>
      </c>
    </row>
    <row r="35" spans="1:12" x14ac:dyDescent="0.3">
      <c r="A35">
        <v>1</v>
      </c>
      <c r="B35">
        <v>34</v>
      </c>
      <c r="C35">
        <f t="shared" si="2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J35" t="str">
        <f>IF(ISBLANK(I35),"",IF(ISERROR(VLOOKUP(I35,MapTable!$A:$A,1,0)),"컨트롤없음",""))</f>
        <v/>
      </c>
      <c r="L35" t="str">
        <f>IF(ISBLANK(K35),"",
IF(ISERROR(FIND(",",K35)),
  IF(ISERROR(VLOOKUP(K35,MapTable!$A:$A,1,0)),"맵없음",
  ""),
IF(ISERROR(FIND(",",K35,FIND(",",K35)+1)),
  IF(OR(ISERROR(VLOOKUP(LEFT(K35,FIND(",",K35)-1),MapTable!$A:$A,1,0)),ISERROR(VLOOKUP(TRIM(MID(K35,FIND(",",K35)+1,999)),MapTable!$A:$A,1,0))),"맵없음",
  ""),
IF(ISERROR(FIND(",",K35,FIND(",",K35,FIND(",",K35)+1)+1)),
  IF(OR(ISERROR(VLOOKUP(LEFT(K35,FIND(",",K35)-1),MapTable!$A:$A,1,0)),ISERROR(VLOOKUP(TRIM(MID(K35,FIND(",",K35)+1,FIND(",",K35,FIND(",",K35)+1)-FIND(",",K35)-1)),MapTable!$A:$A,1,0)),ISERROR(VLOOKUP(TRIM(MID(K35,FIND(",",K35,FIND(",",K35)+1)+1,999)),MapTable!$A:$A,1,0))),"맵없음",
  ""),
IF(ISERROR(FIND(",",K35,FIND(",",K35,FIND(",",K35,FIND(",",K35)+1)+1)+1)),
  IF(OR(ISERROR(VLOOKUP(LEFT(K35,FIND(",",K35)-1),MapTable!$A:$A,1,0)),ISERROR(VLOOKUP(TRIM(MID(K35,FIND(",",K35)+1,FIND(",",K35,FIND(",",K35)+1)-FIND(",",K35)-1)),MapTable!$A:$A,1,0)),ISERROR(VLOOKUP(TRIM(MID(K35,FIND(",",K35,FIND(",",K35)+1)+1,FIND(",",K35,FIND(",",K35,FIND(",",K35)+1)+1)-FIND(",",K35,FIND(",",K35)+1)-1)),MapTable!$A:$A,1,0)),ISERROR(VLOOKUP(TRIM(MID(K35,FIND(",",K35,FIND(",",K35,FIND(",",K35)+1)+1)+1,999)),MapTable!$A:$A,1,0))),"맵없음",
  ""),
)))))</f>
        <v/>
      </c>
    </row>
    <row r="36" spans="1:12" x14ac:dyDescent="0.3">
      <c r="A36">
        <v>1</v>
      </c>
      <c r="B36">
        <v>35</v>
      </c>
      <c r="C36">
        <f t="shared" si="2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J36" t="str">
        <f>IF(ISBLANK(I36),"",IF(ISERROR(VLOOKUP(I36,MapTable!$A:$A,1,0)),"컨트롤없음",""))</f>
        <v/>
      </c>
      <c r="L36" t="str">
        <f>IF(ISBLANK(K36),"",
IF(ISERROR(FIND(",",K36)),
  IF(ISERROR(VLOOKUP(K36,MapTable!$A:$A,1,0)),"맵없음",
  ""),
IF(ISERROR(FIND(",",K36,FIND(",",K36)+1)),
  IF(OR(ISERROR(VLOOKUP(LEFT(K36,FIND(",",K36)-1),MapTable!$A:$A,1,0)),ISERROR(VLOOKUP(TRIM(MID(K36,FIND(",",K36)+1,999)),MapTable!$A:$A,1,0))),"맵없음",
  ""),
IF(ISERROR(FIND(",",K36,FIND(",",K36,FIND(",",K36)+1)+1)),
  IF(OR(ISERROR(VLOOKUP(LEFT(K36,FIND(",",K36)-1),MapTable!$A:$A,1,0)),ISERROR(VLOOKUP(TRIM(MID(K36,FIND(",",K36)+1,FIND(",",K36,FIND(",",K36)+1)-FIND(",",K36)-1)),MapTable!$A:$A,1,0)),ISERROR(VLOOKUP(TRIM(MID(K36,FIND(",",K36,FIND(",",K36)+1)+1,999)),MapTable!$A:$A,1,0))),"맵없음",
  ""),
IF(ISERROR(FIND(",",K36,FIND(",",K36,FIND(",",K36,FIND(",",K36)+1)+1)+1)),
  IF(OR(ISERROR(VLOOKUP(LEFT(K36,FIND(",",K36)-1),MapTable!$A:$A,1,0)),ISERROR(VLOOKUP(TRIM(MID(K36,FIND(",",K36)+1,FIND(",",K36,FIND(",",K36)+1)-FIND(",",K36)-1)),MapTable!$A:$A,1,0)),ISERROR(VLOOKUP(TRIM(MID(K36,FIND(",",K36,FIND(",",K36)+1)+1,FIND(",",K36,FIND(",",K36,FIND(",",K36)+1)+1)-FIND(",",K36,FIND(",",K36)+1)-1)),MapTable!$A:$A,1,0)),ISERROR(VLOOKUP(TRIM(MID(K36,FIND(",",K36,FIND(",",K36,FIND(",",K36)+1)+1)+1,999)),MapTable!$A:$A,1,0))),"맵없음",
  ""),
)))))</f>
        <v/>
      </c>
    </row>
    <row r="37" spans="1:12" x14ac:dyDescent="0.3">
      <c r="A37">
        <v>1</v>
      </c>
      <c r="B37">
        <v>36</v>
      </c>
      <c r="C37">
        <f t="shared" si="2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J37" t="str">
        <f>IF(ISBLANK(I37),"",IF(ISERROR(VLOOKUP(I37,MapTable!$A:$A,1,0)),"컨트롤없음",""))</f>
        <v/>
      </c>
      <c r="L37" t="str">
        <f>IF(ISBLANK(K37),"",
IF(ISERROR(FIND(",",K37)),
  IF(ISERROR(VLOOKUP(K37,MapTable!$A:$A,1,0)),"맵없음",
  ""),
IF(ISERROR(FIND(",",K37,FIND(",",K37)+1)),
  IF(OR(ISERROR(VLOOKUP(LEFT(K37,FIND(",",K37)-1),MapTable!$A:$A,1,0)),ISERROR(VLOOKUP(TRIM(MID(K37,FIND(",",K37)+1,999)),MapTable!$A:$A,1,0))),"맵없음",
  ""),
IF(ISERROR(FIND(",",K37,FIND(",",K37,FIND(",",K37)+1)+1)),
  IF(OR(ISERROR(VLOOKUP(LEFT(K37,FIND(",",K37)-1),MapTable!$A:$A,1,0)),ISERROR(VLOOKUP(TRIM(MID(K37,FIND(",",K37)+1,FIND(",",K37,FIND(",",K37)+1)-FIND(",",K37)-1)),MapTable!$A:$A,1,0)),ISERROR(VLOOKUP(TRIM(MID(K37,FIND(",",K37,FIND(",",K37)+1)+1,999)),MapTable!$A:$A,1,0))),"맵없음",
  ""),
IF(ISERROR(FIND(",",K37,FIND(",",K37,FIND(",",K37,FIND(",",K37)+1)+1)+1)),
  IF(OR(ISERROR(VLOOKUP(LEFT(K37,FIND(",",K37)-1),MapTable!$A:$A,1,0)),ISERROR(VLOOKUP(TRIM(MID(K37,FIND(",",K37)+1,FIND(",",K37,FIND(",",K37)+1)-FIND(",",K37)-1)),MapTable!$A:$A,1,0)),ISERROR(VLOOKUP(TRIM(MID(K37,FIND(",",K37,FIND(",",K37)+1)+1,FIND(",",K37,FIND(",",K37,FIND(",",K37)+1)+1)-FIND(",",K37,FIND(",",K37)+1)-1)),MapTable!$A:$A,1,0)),ISERROR(VLOOKUP(TRIM(MID(K37,FIND(",",K37,FIND(",",K37,FIND(",",K37)+1)+1)+1,999)),MapTable!$A:$A,1,0))),"맵없음",
  ""),
)))))</f>
        <v/>
      </c>
    </row>
    <row r="38" spans="1:12" x14ac:dyDescent="0.3">
      <c r="A38">
        <v>1</v>
      </c>
      <c r="B38">
        <v>37</v>
      </c>
      <c r="C38">
        <f t="shared" si="2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J38" t="str">
        <f>IF(ISBLANK(I38),"",IF(ISERROR(VLOOKUP(I38,MapTable!$A:$A,1,0)),"컨트롤없음",""))</f>
        <v/>
      </c>
      <c r="L38" t="str">
        <f>IF(ISBLANK(K38),"",
IF(ISERROR(FIND(",",K38)),
  IF(ISERROR(VLOOKUP(K38,MapTable!$A:$A,1,0)),"맵없음",
  ""),
IF(ISERROR(FIND(",",K38,FIND(",",K38)+1)),
  IF(OR(ISERROR(VLOOKUP(LEFT(K38,FIND(",",K38)-1),MapTable!$A:$A,1,0)),ISERROR(VLOOKUP(TRIM(MID(K38,FIND(",",K38)+1,999)),MapTable!$A:$A,1,0))),"맵없음",
  ""),
IF(ISERROR(FIND(",",K38,FIND(",",K38,FIND(",",K38)+1)+1)),
  IF(OR(ISERROR(VLOOKUP(LEFT(K38,FIND(",",K38)-1),MapTable!$A:$A,1,0)),ISERROR(VLOOKUP(TRIM(MID(K38,FIND(",",K38)+1,FIND(",",K38,FIND(",",K38)+1)-FIND(",",K38)-1)),MapTable!$A:$A,1,0)),ISERROR(VLOOKUP(TRIM(MID(K38,FIND(",",K38,FIND(",",K38)+1)+1,999)),MapTable!$A:$A,1,0))),"맵없음",
  ""),
IF(ISERROR(FIND(",",K38,FIND(",",K38,FIND(",",K38,FIND(",",K38)+1)+1)+1)),
  IF(OR(ISERROR(VLOOKUP(LEFT(K38,FIND(",",K38)-1),MapTable!$A:$A,1,0)),ISERROR(VLOOKUP(TRIM(MID(K38,FIND(",",K38)+1,FIND(",",K38,FIND(",",K38)+1)-FIND(",",K38)-1)),MapTable!$A:$A,1,0)),ISERROR(VLOOKUP(TRIM(MID(K38,FIND(",",K38,FIND(",",K38)+1)+1,FIND(",",K38,FIND(",",K38,FIND(",",K38)+1)+1)-FIND(",",K38,FIND(",",K38)+1)-1)),MapTable!$A:$A,1,0)),ISERROR(VLOOKUP(TRIM(MID(K38,FIND(",",K38,FIND(",",K38,FIND(",",K38)+1)+1)+1,999)),MapTable!$A:$A,1,0))),"맵없음",
  ""),
)))))</f>
        <v/>
      </c>
    </row>
    <row r="39" spans="1:12" x14ac:dyDescent="0.3">
      <c r="A39">
        <v>1</v>
      </c>
      <c r="B39">
        <v>38</v>
      </c>
      <c r="C39">
        <f t="shared" si="2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J39" t="str">
        <f>IF(ISBLANK(I39),"",IF(ISERROR(VLOOKUP(I39,MapTable!$A:$A,1,0)),"컨트롤없음",""))</f>
        <v/>
      </c>
      <c r="L39" t="str">
        <f>IF(ISBLANK(K39),"",
IF(ISERROR(FIND(",",K39)),
  IF(ISERROR(VLOOKUP(K39,MapTable!$A:$A,1,0)),"맵없음",
  ""),
IF(ISERROR(FIND(",",K39,FIND(",",K39)+1)),
  IF(OR(ISERROR(VLOOKUP(LEFT(K39,FIND(",",K39)-1),MapTable!$A:$A,1,0)),ISERROR(VLOOKUP(TRIM(MID(K39,FIND(",",K39)+1,999)),MapTable!$A:$A,1,0))),"맵없음",
  ""),
IF(ISERROR(FIND(",",K39,FIND(",",K39,FIND(",",K39)+1)+1)),
  IF(OR(ISERROR(VLOOKUP(LEFT(K39,FIND(",",K39)-1),MapTable!$A:$A,1,0)),ISERROR(VLOOKUP(TRIM(MID(K39,FIND(",",K39)+1,FIND(",",K39,FIND(",",K39)+1)-FIND(",",K39)-1)),MapTable!$A:$A,1,0)),ISERROR(VLOOKUP(TRIM(MID(K39,FIND(",",K39,FIND(",",K39)+1)+1,999)),MapTable!$A:$A,1,0))),"맵없음",
  ""),
IF(ISERROR(FIND(",",K39,FIND(",",K39,FIND(",",K39,FIND(",",K39)+1)+1)+1)),
  IF(OR(ISERROR(VLOOKUP(LEFT(K39,FIND(",",K39)-1),MapTable!$A:$A,1,0)),ISERROR(VLOOKUP(TRIM(MID(K39,FIND(",",K39)+1,FIND(",",K39,FIND(",",K39)+1)-FIND(",",K39)-1)),MapTable!$A:$A,1,0)),ISERROR(VLOOKUP(TRIM(MID(K39,FIND(",",K39,FIND(",",K39)+1)+1,FIND(",",K39,FIND(",",K39,FIND(",",K39)+1)+1)-FIND(",",K39,FIND(",",K39)+1)-1)),MapTable!$A:$A,1,0)),ISERROR(VLOOKUP(TRIM(MID(K39,FIND(",",K39,FIND(",",K39,FIND(",",K39)+1)+1)+1,999)),MapTable!$A:$A,1,0))),"맵없음",
  ""),
)))))</f>
        <v/>
      </c>
    </row>
    <row r="40" spans="1:12" x14ac:dyDescent="0.3">
      <c r="A40">
        <v>1</v>
      </c>
      <c r="B40">
        <v>39</v>
      </c>
      <c r="C40">
        <f t="shared" si="2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J40" t="str">
        <f>IF(ISBLANK(I40),"",IF(ISERROR(VLOOKUP(I40,MapTable!$A:$A,1,0)),"컨트롤없음",""))</f>
        <v/>
      </c>
      <c r="L40" t="str">
        <f>IF(ISBLANK(K40),"",
IF(ISERROR(FIND(",",K40)),
  IF(ISERROR(VLOOKUP(K40,MapTable!$A:$A,1,0)),"맵없음",
  ""),
IF(ISERROR(FIND(",",K40,FIND(",",K40)+1)),
  IF(OR(ISERROR(VLOOKUP(LEFT(K40,FIND(",",K40)-1),MapTable!$A:$A,1,0)),ISERROR(VLOOKUP(TRIM(MID(K40,FIND(",",K40)+1,999)),MapTable!$A:$A,1,0))),"맵없음",
  ""),
IF(ISERROR(FIND(",",K40,FIND(",",K40,FIND(",",K40)+1)+1)),
  IF(OR(ISERROR(VLOOKUP(LEFT(K40,FIND(",",K40)-1),MapTable!$A:$A,1,0)),ISERROR(VLOOKUP(TRIM(MID(K40,FIND(",",K40)+1,FIND(",",K40,FIND(",",K40)+1)-FIND(",",K40)-1)),MapTable!$A:$A,1,0)),ISERROR(VLOOKUP(TRIM(MID(K40,FIND(",",K40,FIND(",",K40)+1)+1,999)),MapTable!$A:$A,1,0))),"맵없음",
  ""),
IF(ISERROR(FIND(",",K40,FIND(",",K40,FIND(",",K40,FIND(",",K40)+1)+1)+1)),
  IF(OR(ISERROR(VLOOKUP(LEFT(K40,FIND(",",K40)-1),MapTable!$A:$A,1,0)),ISERROR(VLOOKUP(TRIM(MID(K40,FIND(",",K40)+1,FIND(",",K40,FIND(",",K40)+1)-FIND(",",K40)-1)),MapTable!$A:$A,1,0)),ISERROR(VLOOKUP(TRIM(MID(K40,FIND(",",K40,FIND(",",K40)+1)+1,FIND(",",K40,FIND(",",K40,FIND(",",K40)+1)+1)-FIND(",",K40,FIND(",",K40)+1)-1)),MapTable!$A:$A,1,0)),ISERROR(VLOOKUP(TRIM(MID(K40,FIND(",",K40,FIND(",",K40,FIND(",",K40)+1)+1)+1,999)),MapTable!$A:$A,1,0))),"맵없음",
  ""),
)))))</f>
        <v/>
      </c>
    </row>
    <row r="41" spans="1:12" x14ac:dyDescent="0.3">
      <c r="A41">
        <v>1</v>
      </c>
      <c r="B41">
        <v>40</v>
      </c>
      <c r="C41">
        <f t="shared" si="2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J41" t="str">
        <f>IF(ISBLANK(I41),"",IF(ISERROR(VLOOKUP(I41,MapTable!$A:$A,1,0)),"컨트롤없음",""))</f>
        <v/>
      </c>
      <c r="L41" t="str">
        <f>IF(ISBLANK(K41),"",
IF(ISERROR(FIND(",",K41)),
  IF(ISERROR(VLOOKUP(K41,MapTable!$A:$A,1,0)),"맵없음",
  ""),
IF(ISERROR(FIND(",",K41,FIND(",",K41)+1)),
  IF(OR(ISERROR(VLOOKUP(LEFT(K41,FIND(",",K41)-1),MapTable!$A:$A,1,0)),ISERROR(VLOOKUP(TRIM(MID(K41,FIND(",",K41)+1,999)),MapTable!$A:$A,1,0))),"맵없음",
  ""),
IF(ISERROR(FIND(",",K41,FIND(",",K41,FIND(",",K41)+1)+1)),
  IF(OR(ISERROR(VLOOKUP(LEFT(K41,FIND(",",K41)-1),MapTable!$A:$A,1,0)),ISERROR(VLOOKUP(TRIM(MID(K41,FIND(",",K41)+1,FIND(",",K41,FIND(",",K41)+1)-FIND(",",K41)-1)),MapTable!$A:$A,1,0)),ISERROR(VLOOKUP(TRIM(MID(K41,FIND(",",K41,FIND(",",K41)+1)+1,999)),MapTable!$A:$A,1,0))),"맵없음",
  ""),
IF(ISERROR(FIND(",",K41,FIND(",",K41,FIND(",",K41,FIND(",",K41)+1)+1)+1)),
  IF(OR(ISERROR(VLOOKUP(LEFT(K41,FIND(",",K41)-1),MapTable!$A:$A,1,0)),ISERROR(VLOOKUP(TRIM(MID(K41,FIND(",",K41)+1,FIND(",",K41,FIND(",",K41)+1)-FIND(",",K41)-1)),MapTable!$A:$A,1,0)),ISERROR(VLOOKUP(TRIM(MID(K41,FIND(",",K41,FIND(",",K41)+1)+1,FIND(",",K41,FIND(",",K41,FIND(",",K41)+1)+1)-FIND(",",K41,FIND(",",K41)+1)-1)),MapTable!$A:$A,1,0)),ISERROR(VLOOKUP(TRIM(MID(K41,FIND(",",K41,FIND(",",K41,FIND(",",K41)+1)+1)+1,999)),MapTable!$A:$A,1,0))),"맵없음",
  ""),
)))))</f>
        <v/>
      </c>
    </row>
    <row r="42" spans="1:12" x14ac:dyDescent="0.3">
      <c r="A42">
        <v>1</v>
      </c>
      <c r="B42">
        <v>41</v>
      </c>
      <c r="C42">
        <f t="shared" si="2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J42" t="str">
        <f>IF(ISBLANK(I42),"",IF(ISERROR(VLOOKUP(I42,MapTable!$A:$A,1,0)),"컨트롤없음",""))</f>
        <v/>
      </c>
      <c r="L42" t="str">
        <f>IF(ISBLANK(K42),"",
IF(ISERROR(FIND(",",K42)),
  IF(ISERROR(VLOOKUP(K42,MapTable!$A:$A,1,0)),"맵없음",
  ""),
IF(ISERROR(FIND(",",K42,FIND(",",K42)+1)),
  IF(OR(ISERROR(VLOOKUP(LEFT(K42,FIND(",",K42)-1),MapTable!$A:$A,1,0)),ISERROR(VLOOKUP(TRIM(MID(K42,FIND(",",K42)+1,999)),MapTable!$A:$A,1,0))),"맵없음",
  ""),
IF(ISERROR(FIND(",",K42,FIND(",",K42,FIND(",",K42)+1)+1)),
  IF(OR(ISERROR(VLOOKUP(LEFT(K42,FIND(",",K42)-1),MapTable!$A:$A,1,0)),ISERROR(VLOOKUP(TRIM(MID(K42,FIND(",",K42)+1,FIND(",",K42,FIND(",",K42)+1)-FIND(",",K42)-1)),MapTable!$A:$A,1,0)),ISERROR(VLOOKUP(TRIM(MID(K42,FIND(",",K42,FIND(",",K42)+1)+1,999)),MapTable!$A:$A,1,0))),"맵없음",
  ""),
IF(ISERROR(FIND(",",K42,FIND(",",K42,FIND(",",K42,FIND(",",K42)+1)+1)+1)),
  IF(OR(ISERROR(VLOOKUP(LEFT(K42,FIND(",",K42)-1),MapTable!$A:$A,1,0)),ISERROR(VLOOKUP(TRIM(MID(K42,FIND(",",K42)+1,FIND(",",K42,FIND(",",K42)+1)-FIND(",",K42)-1)),MapTable!$A:$A,1,0)),ISERROR(VLOOKUP(TRIM(MID(K42,FIND(",",K42,FIND(",",K42)+1)+1,FIND(",",K42,FIND(",",K42,FIND(",",K42)+1)+1)-FIND(",",K42,FIND(",",K42)+1)-1)),MapTable!$A:$A,1,0)),ISERROR(VLOOKUP(TRIM(MID(K42,FIND(",",K42,FIND(",",K42,FIND(",",K42)+1)+1)+1,999)),MapTable!$A:$A,1,0))),"맵없음",
  ""),
)))))</f>
        <v/>
      </c>
    </row>
    <row r="43" spans="1:12" x14ac:dyDescent="0.3">
      <c r="A43">
        <v>1</v>
      </c>
      <c r="B43">
        <v>42</v>
      </c>
      <c r="C43">
        <f t="shared" si="2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J43" t="str">
        <f>IF(ISBLANK(I43),"",IF(ISERROR(VLOOKUP(I43,MapTable!$A:$A,1,0)),"컨트롤없음",""))</f>
        <v/>
      </c>
      <c r="L43" t="str">
        <f>IF(ISBLANK(K43),"",
IF(ISERROR(FIND(",",K43)),
  IF(ISERROR(VLOOKUP(K43,MapTable!$A:$A,1,0)),"맵없음",
  ""),
IF(ISERROR(FIND(",",K43,FIND(",",K43)+1)),
  IF(OR(ISERROR(VLOOKUP(LEFT(K43,FIND(",",K43)-1),MapTable!$A:$A,1,0)),ISERROR(VLOOKUP(TRIM(MID(K43,FIND(",",K43)+1,999)),MapTable!$A:$A,1,0))),"맵없음",
  ""),
IF(ISERROR(FIND(",",K43,FIND(",",K43,FIND(",",K43)+1)+1)),
  IF(OR(ISERROR(VLOOKUP(LEFT(K43,FIND(",",K43)-1),MapTable!$A:$A,1,0)),ISERROR(VLOOKUP(TRIM(MID(K43,FIND(",",K43)+1,FIND(",",K43,FIND(",",K43)+1)-FIND(",",K43)-1)),MapTable!$A:$A,1,0)),ISERROR(VLOOKUP(TRIM(MID(K43,FIND(",",K43,FIND(",",K43)+1)+1,999)),MapTable!$A:$A,1,0))),"맵없음",
  ""),
IF(ISERROR(FIND(",",K43,FIND(",",K43,FIND(",",K43,FIND(",",K43)+1)+1)+1)),
  IF(OR(ISERROR(VLOOKUP(LEFT(K43,FIND(",",K43)-1),MapTable!$A:$A,1,0)),ISERROR(VLOOKUP(TRIM(MID(K43,FIND(",",K43)+1,FIND(",",K43,FIND(",",K43)+1)-FIND(",",K43)-1)),MapTable!$A:$A,1,0)),ISERROR(VLOOKUP(TRIM(MID(K43,FIND(",",K43,FIND(",",K43)+1)+1,FIND(",",K43,FIND(",",K43,FIND(",",K43)+1)+1)-FIND(",",K43,FIND(",",K43)+1)-1)),MapTable!$A:$A,1,0)),ISERROR(VLOOKUP(TRIM(MID(K43,FIND(",",K43,FIND(",",K43,FIND(",",K43)+1)+1)+1,999)),MapTable!$A:$A,1,0))),"맵없음",
  ""),
)))))</f>
        <v/>
      </c>
    </row>
    <row r="44" spans="1:12" x14ac:dyDescent="0.3">
      <c r="A44">
        <v>1</v>
      </c>
      <c r="B44">
        <v>43</v>
      </c>
      <c r="C44">
        <f t="shared" si="2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J44" t="str">
        <f>IF(ISBLANK(I44),"",IF(ISERROR(VLOOKUP(I44,MapTable!$A:$A,1,0)),"컨트롤없음",""))</f>
        <v/>
      </c>
      <c r="L44" t="str">
        <f>IF(ISBLANK(K44),"",
IF(ISERROR(FIND(",",K44)),
  IF(ISERROR(VLOOKUP(K44,MapTable!$A:$A,1,0)),"맵없음",
  ""),
IF(ISERROR(FIND(",",K44,FIND(",",K44)+1)),
  IF(OR(ISERROR(VLOOKUP(LEFT(K44,FIND(",",K44)-1),MapTable!$A:$A,1,0)),ISERROR(VLOOKUP(TRIM(MID(K44,FIND(",",K44)+1,999)),MapTable!$A:$A,1,0))),"맵없음",
  ""),
IF(ISERROR(FIND(",",K44,FIND(",",K44,FIND(",",K44)+1)+1)),
  IF(OR(ISERROR(VLOOKUP(LEFT(K44,FIND(",",K44)-1),MapTable!$A:$A,1,0)),ISERROR(VLOOKUP(TRIM(MID(K44,FIND(",",K44)+1,FIND(",",K44,FIND(",",K44)+1)-FIND(",",K44)-1)),MapTable!$A:$A,1,0)),ISERROR(VLOOKUP(TRIM(MID(K44,FIND(",",K44,FIND(",",K44)+1)+1,999)),MapTable!$A:$A,1,0))),"맵없음",
  ""),
IF(ISERROR(FIND(",",K44,FIND(",",K44,FIND(",",K44,FIND(",",K44)+1)+1)+1)),
  IF(OR(ISERROR(VLOOKUP(LEFT(K44,FIND(",",K44)-1),MapTable!$A:$A,1,0)),ISERROR(VLOOKUP(TRIM(MID(K44,FIND(",",K44)+1,FIND(",",K44,FIND(",",K44)+1)-FIND(",",K44)-1)),MapTable!$A:$A,1,0)),ISERROR(VLOOKUP(TRIM(MID(K44,FIND(",",K44,FIND(",",K44)+1)+1,FIND(",",K44,FIND(",",K44,FIND(",",K44)+1)+1)-FIND(",",K44,FIND(",",K44)+1)-1)),MapTable!$A:$A,1,0)),ISERROR(VLOOKUP(TRIM(MID(K44,FIND(",",K44,FIND(",",K44,FIND(",",K44)+1)+1)+1,999)),MapTable!$A:$A,1,0))),"맵없음",
  ""),
)))))</f>
        <v/>
      </c>
    </row>
    <row r="45" spans="1:12" x14ac:dyDescent="0.3">
      <c r="A45">
        <v>1</v>
      </c>
      <c r="B45">
        <v>44</v>
      </c>
      <c r="C45">
        <f t="shared" si="2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J45" t="str">
        <f>IF(ISBLANK(I45),"",IF(ISERROR(VLOOKUP(I45,MapTable!$A:$A,1,0)),"컨트롤없음",""))</f>
        <v/>
      </c>
      <c r="L45" t="str">
        <f>IF(ISBLANK(K45),"",
IF(ISERROR(FIND(",",K45)),
  IF(ISERROR(VLOOKUP(K45,MapTable!$A:$A,1,0)),"맵없음",
  ""),
IF(ISERROR(FIND(",",K45,FIND(",",K45)+1)),
  IF(OR(ISERROR(VLOOKUP(LEFT(K45,FIND(",",K45)-1),MapTable!$A:$A,1,0)),ISERROR(VLOOKUP(TRIM(MID(K45,FIND(",",K45)+1,999)),MapTable!$A:$A,1,0))),"맵없음",
  ""),
IF(ISERROR(FIND(",",K45,FIND(",",K45,FIND(",",K45)+1)+1)),
  IF(OR(ISERROR(VLOOKUP(LEFT(K45,FIND(",",K45)-1),MapTable!$A:$A,1,0)),ISERROR(VLOOKUP(TRIM(MID(K45,FIND(",",K45)+1,FIND(",",K45,FIND(",",K45)+1)-FIND(",",K45)-1)),MapTable!$A:$A,1,0)),ISERROR(VLOOKUP(TRIM(MID(K45,FIND(",",K45,FIND(",",K45)+1)+1,999)),MapTable!$A:$A,1,0))),"맵없음",
  ""),
IF(ISERROR(FIND(",",K45,FIND(",",K45,FIND(",",K45,FIND(",",K45)+1)+1)+1)),
  IF(OR(ISERROR(VLOOKUP(LEFT(K45,FIND(",",K45)-1),MapTable!$A:$A,1,0)),ISERROR(VLOOKUP(TRIM(MID(K45,FIND(",",K45)+1,FIND(",",K45,FIND(",",K45)+1)-FIND(",",K45)-1)),MapTable!$A:$A,1,0)),ISERROR(VLOOKUP(TRIM(MID(K45,FIND(",",K45,FIND(",",K45)+1)+1,FIND(",",K45,FIND(",",K45,FIND(",",K45)+1)+1)-FIND(",",K45,FIND(",",K45)+1)-1)),MapTable!$A:$A,1,0)),ISERROR(VLOOKUP(TRIM(MID(K45,FIND(",",K45,FIND(",",K45,FIND(",",K45)+1)+1)+1,999)),MapTable!$A:$A,1,0))),"맵없음",
  ""),
)))))</f>
        <v/>
      </c>
    </row>
    <row r="46" spans="1:12" x14ac:dyDescent="0.3">
      <c r="A46">
        <v>1</v>
      </c>
      <c r="B46">
        <v>45</v>
      </c>
      <c r="C46">
        <f t="shared" si="2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J46" t="str">
        <f>IF(ISBLANK(I46),"",IF(ISERROR(VLOOKUP(I46,MapTable!$A:$A,1,0)),"컨트롤없음",""))</f>
        <v/>
      </c>
      <c r="L46" t="str">
        <f>IF(ISBLANK(K46),"",
IF(ISERROR(FIND(",",K46)),
  IF(ISERROR(VLOOKUP(K46,MapTable!$A:$A,1,0)),"맵없음",
  ""),
IF(ISERROR(FIND(",",K46,FIND(",",K46)+1)),
  IF(OR(ISERROR(VLOOKUP(LEFT(K46,FIND(",",K46)-1),MapTable!$A:$A,1,0)),ISERROR(VLOOKUP(TRIM(MID(K46,FIND(",",K46)+1,999)),MapTable!$A:$A,1,0))),"맵없음",
  ""),
IF(ISERROR(FIND(",",K46,FIND(",",K46,FIND(",",K46)+1)+1)),
  IF(OR(ISERROR(VLOOKUP(LEFT(K46,FIND(",",K46)-1),MapTable!$A:$A,1,0)),ISERROR(VLOOKUP(TRIM(MID(K46,FIND(",",K46)+1,FIND(",",K46,FIND(",",K46)+1)-FIND(",",K46)-1)),MapTable!$A:$A,1,0)),ISERROR(VLOOKUP(TRIM(MID(K46,FIND(",",K46,FIND(",",K46)+1)+1,999)),MapTable!$A:$A,1,0))),"맵없음",
  ""),
IF(ISERROR(FIND(",",K46,FIND(",",K46,FIND(",",K46,FIND(",",K46)+1)+1)+1)),
  IF(OR(ISERROR(VLOOKUP(LEFT(K46,FIND(",",K46)-1),MapTable!$A:$A,1,0)),ISERROR(VLOOKUP(TRIM(MID(K46,FIND(",",K46)+1,FIND(",",K46,FIND(",",K46)+1)-FIND(",",K46)-1)),MapTable!$A:$A,1,0)),ISERROR(VLOOKUP(TRIM(MID(K46,FIND(",",K46,FIND(",",K46)+1)+1,FIND(",",K46,FIND(",",K46,FIND(",",K46)+1)+1)-FIND(",",K46,FIND(",",K46)+1)-1)),MapTable!$A:$A,1,0)),ISERROR(VLOOKUP(TRIM(MID(K46,FIND(",",K46,FIND(",",K46,FIND(",",K46)+1)+1)+1,999)),MapTable!$A:$A,1,0))),"맵없음",
  ""),
)))))</f>
        <v/>
      </c>
    </row>
    <row r="47" spans="1:12" x14ac:dyDescent="0.3">
      <c r="A47">
        <v>1</v>
      </c>
      <c r="B47">
        <v>46</v>
      </c>
      <c r="C47">
        <f t="shared" si="2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J47" t="str">
        <f>IF(ISBLANK(I47),"",IF(ISERROR(VLOOKUP(I47,MapTable!$A:$A,1,0)),"컨트롤없음",""))</f>
        <v/>
      </c>
      <c r="L47" t="str">
        <f>IF(ISBLANK(K47),"",
IF(ISERROR(FIND(",",K47)),
  IF(ISERROR(VLOOKUP(K47,MapTable!$A:$A,1,0)),"맵없음",
  ""),
IF(ISERROR(FIND(",",K47,FIND(",",K47)+1)),
  IF(OR(ISERROR(VLOOKUP(LEFT(K47,FIND(",",K47)-1),MapTable!$A:$A,1,0)),ISERROR(VLOOKUP(TRIM(MID(K47,FIND(",",K47)+1,999)),MapTable!$A:$A,1,0))),"맵없음",
  ""),
IF(ISERROR(FIND(",",K47,FIND(",",K47,FIND(",",K47)+1)+1)),
  IF(OR(ISERROR(VLOOKUP(LEFT(K47,FIND(",",K47)-1),MapTable!$A:$A,1,0)),ISERROR(VLOOKUP(TRIM(MID(K47,FIND(",",K47)+1,FIND(",",K47,FIND(",",K47)+1)-FIND(",",K47)-1)),MapTable!$A:$A,1,0)),ISERROR(VLOOKUP(TRIM(MID(K47,FIND(",",K47,FIND(",",K47)+1)+1,999)),MapTable!$A:$A,1,0))),"맵없음",
  ""),
IF(ISERROR(FIND(",",K47,FIND(",",K47,FIND(",",K47,FIND(",",K47)+1)+1)+1)),
  IF(OR(ISERROR(VLOOKUP(LEFT(K47,FIND(",",K47)-1),MapTable!$A:$A,1,0)),ISERROR(VLOOKUP(TRIM(MID(K47,FIND(",",K47)+1,FIND(",",K47,FIND(",",K47)+1)-FIND(",",K47)-1)),MapTable!$A:$A,1,0)),ISERROR(VLOOKUP(TRIM(MID(K47,FIND(",",K47,FIND(",",K47)+1)+1,FIND(",",K47,FIND(",",K47,FIND(",",K47)+1)+1)-FIND(",",K47,FIND(",",K47)+1)-1)),MapTable!$A:$A,1,0)),ISERROR(VLOOKUP(TRIM(MID(K47,FIND(",",K47,FIND(",",K47,FIND(",",K47)+1)+1)+1,999)),MapTable!$A:$A,1,0))),"맵없음",
  ""),
)))))</f>
        <v/>
      </c>
    </row>
    <row r="48" spans="1:12" x14ac:dyDescent="0.3">
      <c r="A48">
        <v>1</v>
      </c>
      <c r="B48">
        <v>47</v>
      </c>
      <c r="C48">
        <f t="shared" si="2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J48" t="str">
        <f>IF(ISBLANK(I48),"",IF(ISERROR(VLOOKUP(I48,MapTable!$A:$A,1,0)),"컨트롤없음",""))</f>
        <v/>
      </c>
      <c r="L48" t="str">
        <f>IF(ISBLANK(K48),"",
IF(ISERROR(FIND(",",K48)),
  IF(ISERROR(VLOOKUP(K48,MapTable!$A:$A,1,0)),"맵없음",
  ""),
IF(ISERROR(FIND(",",K48,FIND(",",K48)+1)),
  IF(OR(ISERROR(VLOOKUP(LEFT(K48,FIND(",",K48)-1),MapTable!$A:$A,1,0)),ISERROR(VLOOKUP(TRIM(MID(K48,FIND(",",K48)+1,999)),MapTable!$A:$A,1,0))),"맵없음",
  ""),
IF(ISERROR(FIND(",",K48,FIND(",",K48,FIND(",",K48)+1)+1)),
  IF(OR(ISERROR(VLOOKUP(LEFT(K48,FIND(",",K48)-1),MapTable!$A:$A,1,0)),ISERROR(VLOOKUP(TRIM(MID(K48,FIND(",",K48)+1,FIND(",",K48,FIND(",",K48)+1)-FIND(",",K48)-1)),MapTable!$A:$A,1,0)),ISERROR(VLOOKUP(TRIM(MID(K48,FIND(",",K48,FIND(",",K48)+1)+1,999)),MapTable!$A:$A,1,0))),"맵없음",
  ""),
IF(ISERROR(FIND(",",K48,FIND(",",K48,FIND(",",K48,FIND(",",K48)+1)+1)+1)),
  IF(OR(ISERROR(VLOOKUP(LEFT(K48,FIND(",",K48)-1),MapTable!$A:$A,1,0)),ISERROR(VLOOKUP(TRIM(MID(K48,FIND(",",K48)+1,FIND(",",K48,FIND(",",K48)+1)-FIND(",",K48)-1)),MapTable!$A:$A,1,0)),ISERROR(VLOOKUP(TRIM(MID(K48,FIND(",",K48,FIND(",",K48)+1)+1,FIND(",",K48,FIND(",",K48,FIND(",",K48)+1)+1)-FIND(",",K48,FIND(",",K48)+1)-1)),MapTable!$A:$A,1,0)),ISERROR(VLOOKUP(TRIM(MID(K48,FIND(",",K48,FIND(",",K48,FIND(",",K48)+1)+1)+1,999)),MapTable!$A:$A,1,0))),"맵없음",
  ""),
)))))</f>
        <v/>
      </c>
    </row>
    <row r="49" spans="1:12" x14ac:dyDescent="0.3">
      <c r="A49">
        <v>1</v>
      </c>
      <c r="B49">
        <v>48</v>
      </c>
      <c r="C49">
        <f t="shared" si="2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J49" t="str">
        <f>IF(ISBLANK(I49),"",IF(ISERROR(VLOOKUP(I49,MapTable!$A:$A,1,0)),"컨트롤없음",""))</f>
        <v/>
      </c>
      <c r="L49" t="str">
        <f>IF(ISBLANK(K49),"",
IF(ISERROR(FIND(",",K49)),
  IF(ISERROR(VLOOKUP(K49,MapTable!$A:$A,1,0)),"맵없음",
  ""),
IF(ISERROR(FIND(",",K49,FIND(",",K49)+1)),
  IF(OR(ISERROR(VLOOKUP(LEFT(K49,FIND(",",K49)-1),MapTable!$A:$A,1,0)),ISERROR(VLOOKUP(TRIM(MID(K49,FIND(",",K49)+1,999)),MapTable!$A:$A,1,0))),"맵없음",
  ""),
IF(ISERROR(FIND(",",K49,FIND(",",K49,FIND(",",K49)+1)+1)),
  IF(OR(ISERROR(VLOOKUP(LEFT(K49,FIND(",",K49)-1),MapTable!$A:$A,1,0)),ISERROR(VLOOKUP(TRIM(MID(K49,FIND(",",K49)+1,FIND(",",K49,FIND(",",K49)+1)-FIND(",",K49)-1)),MapTable!$A:$A,1,0)),ISERROR(VLOOKUP(TRIM(MID(K49,FIND(",",K49,FIND(",",K49)+1)+1,999)),MapTable!$A:$A,1,0))),"맵없음",
  ""),
IF(ISERROR(FIND(",",K49,FIND(",",K49,FIND(",",K49,FIND(",",K49)+1)+1)+1)),
  IF(OR(ISERROR(VLOOKUP(LEFT(K49,FIND(",",K49)-1),MapTable!$A:$A,1,0)),ISERROR(VLOOKUP(TRIM(MID(K49,FIND(",",K49)+1,FIND(",",K49,FIND(",",K49)+1)-FIND(",",K49)-1)),MapTable!$A:$A,1,0)),ISERROR(VLOOKUP(TRIM(MID(K49,FIND(",",K49,FIND(",",K49)+1)+1,FIND(",",K49,FIND(",",K49,FIND(",",K49)+1)+1)-FIND(",",K49,FIND(",",K49)+1)-1)),MapTable!$A:$A,1,0)),ISERROR(VLOOKUP(TRIM(MID(K49,FIND(",",K49,FIND(",",K49,FIND(",",K49)+1)+1)+1,999)),MapTable!$A:$A,1,0))),"맵없음",
  ""),
)))))</f>
        <v/>
      </c>
    </row>
    <row r="50" spans="1:12" x14ac:dyDescent="0.3">
      <c r="A50">
        <v>1</v>
      </c>
      <c r="B50">
        <v>49</v>
      </c>
      <c r="C50">
        <f t="shared" si="2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J50" t="str">
        <f>IF(ISBLANK(I50),"",IF(ISERROR(VLOOKUP(I50,MapTable!$A:$A,1,0)),"컨트롤없음",""))</f>
        <v/>
      </c>
      <c r="L50" t="str">
        <f>IF(ISBLANK(K50),"",
IF(ISERROR(FIND(",",K50)),
  IF(ISERROR(VLOOKUP(K50,MapTable!$A:$A,1,0)),"맵없음",
  ""),
IF(ISERROR(FIND(",",K50,FIND(",",K50)+1)),
  IF(OR(ISERROR(VLOOKUP(LEFT(K50,FIND(",",K50)-1),MapTable!$A:$A,1,0)),ISERROR(VLOOKUP(TRIM(MID(K50,FIND(",",K50)+1,999)),MapTable!$A:$A,1,0))),"맵없음",
  ""),
IF(ISERROR(FIND(",",K50,FIND(",",K50,FIND(",",K50)+1)+1)),
  IF(OR(ISERROR(VLOOKUP(LEFT(K50,FIND(",",K50)-1),MapTable!$A:$A,1,0)),ISERROR(VLOOKUP(TRIM(MID(K50,FIND(",",K50)+1,FIND(",",K50,FIND(",",K50)+1)-FIND(",",K50)-1)),MapTable!$A:$A,1,0)),ISERROR(VLOOKUP(TRIM(MID(K50,FIND(",",K50,FIND(",",K50)+1)+1,999)),MapTable!$A:$A,1,0))),"맵없음",
  ""),
IF(ISERROR(FIND(",",K50,FIND(",",K50,FIND(",",K50,FIND(",",K50)+1)+1)+1)),
  IF(OR(ISERROR(VLOOKUP(LEFT(K50,FIND(",",K50)-1),MapTable!$A:$A,1,0)),ISERROR(VLOOKUP(TRIM(MID(K50,FIND(",",K50)+1,FIND(",",K50,FIND(",",K50)+1)-FIND(",",K50)-1)),MapTable!$A:$A,1,0)),ISERROR(VLOOKUP(TRIM(MID(K50,FIND(",",K50,FIND(",",K50)+1)+1,FIND(",",K50,FIND(",",K50,FIND(",",K50)+1)+1)-FIND(",",K50,FIND(",",K50)+1)-1)),MapTable!$A:$A,1,0)),ISERROR(VLOOKUP(TRIM(MID(K50,FIND(",",K50,FIND(",",K50,FIND(",",K50)+1)+1)+1,999)),MapTable!$A:$A,1,0))),"맵없음",
  ""),
)))))</f>
        <v/>
      </c>
    </row>
    <row r="51" spans="1:12" x14ac:dyDescent="0.3">
      <c r="A51">
        <v>1</v>
      </c>
      <c r="B51">
        <v>50</v>
      </c>
      <c r="C51">
        <f t="shared" si="2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12</v>
      </c>
      <c r="J51" t="str">
        <f>IF(ISBLANK(I51),"",IF(ISERROR(VLOOKUP(I51,MapTable!$A:$A,1,0)),"컨트롤없음",""))</f>
        <v/>
      </c>
      <c r="L51" t="str">
        <f>IF(ISBLANK(K51),"",
IF(ISERROR(FIND(",",K51)),
  IF(ISERROR(VLOOKUP(K51,MapTable!$A:$A,1,0)),"맵없음",
  ""),
IF(ISERROR(FIND(",",K51,FIND(",",K51)+1)),
  IF(OR(ISERROR(VLOOKUP(LEFT(K51,FIND(",",K51)-1),MapTable!$A:$A,1,0)),ISERROR(VLOOKUP(TRIM(MID(K51,FIND(",",K51)+1,999)),MapTable!$A:$A,1,0))),"맵없음",
  ""),
IF(ISERROR(FIND(",",K51,FIND(",",K51,FIND(",",K51)+1)+1)),
  IF(OR(ISERROR(VLOOKUP(LEFT(K51,FIND(",",K51)-1),MapTable!$A:$A,1,0)),ISERROR(VLOOKUP(TRIM(MID(K51,FIND(",",K51)+1,FIND(",",K51,FIND(",",K51)+1)-FIND(",",K51)-1)),MapTable!$A:$A,1,0)),ISERROR(VLOOKUP(TRIM(MID(K51,FIND(",",K51,FIND(",",K51)+1)+1,999)),MapTable!$A:$A,1,0))),"맵없음",
  ""),
IF(ISERROR(FIND(",",K51,FIND(",",K51,FIND(",",K51,FIND(",",K51)+1)+1)+1)),
  IF(OR(ISERROR(VLOOKUP(LEFT(K51,FIND(",",K51)-1),MapTable!$A:$A,1,0)),ISERROR(VLOOKUP(TRIM(MID(K51,FIND(",",K51)+1,FIND(",",K51,FIND(",",K51)+1)-FIND(",",K51)-1)),MapTable!$A:$A,1,0)),ISERROR(VLOOKUP(TRIM(MID(K51,FIND(",",K51,FIND(",",K51)+1)+1,FIND(",",K51,FIND(",",K51,FIND(",",K51)+1)+1)-FIND(",",K51,FIND(",",K51)+1)-1)),MapTable!$A:$A,1,0)),ISERROR(VLOOKUP(TRIM(MID(K51,FIND(",",K51,FIND(",",K51,FIND(",",K51)+1)+1)+1,999)),MapTable!$A:$A,1,0))),"맵없음",
  ""),
)))))</f>
        <v/>
      </c>
    </row>
    <row r="52" spans="1:12" x14ac:dyDescent="0.3">
      <c r="A52">
        <v>2</v>
      </c>
      <c r="B52">
        <v>1</v>
      </c>
      <c r="C52">
        <f t="shared" si="2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J52" t="str">
        <f>IF(ISBLANK(I52),"",IF(ISERROR(VLOOKUP(I52,MapTable!$A:$A,1,0)),"컨트롤없음",""))</f>
        <v/>
      </c>
      <c r="L52" t="str">
        <f>IF(ISBLANK(K52),"",
IF(ISERROR(FIND(",",K52)),
  IF(ISERROR(VLOOKUP(K52,MapTable!$A:$A,1,0)),"맵없음",
  ""),
IF(ISERROR(FIND(",",K52,FIND(",",K52)+1)),
  IF(OR(ISERROR(VLOOKUP(LEFT(K52,FIND(",",K52)-1),MapTable!$A:$A,1,0)),ISERROR(VLOOKUP(TRIM(MID(K52,FIND(",",K52)+1,999)),MapTable!$A:$A,1,0))),"맵없음",
  ""),
IF(ISERROR(FIND(",",K52,FIND(",",K52,FIND(",",K52)+1)+1)),
  IF(OR(ISERROR(VLOOKUP(LEFT(K52,FIND(",",K52)-1),MapTable!$A:$A,1,0)),ISERROR(VLOOKUP(TRIM(MID(K52,FIND(",",K52)+1,FIND(",",K52,FIND(",",K52)+1)-FIND(",",K52)-1)),MapTable!$A:$A,1,0)),ISERROR(VLOOKUP(TRIM(MID(K52,FIND(",",K52,FIND(",",K52)+1)+1,999)),MapTable!$A:$A,1,0))),"맵없음",
  ""),
IF(ISERROR(FIND(",",K52,FIND(",",K52,FIND(",",K52,FIND(",",K52)+1)+1)+1)),
  IF(OR(ISERROR(VLOOKUP(LEFT(K52,FIND(",",K52)-1),MapTable!$A:$A,1,0)),ISERROR(VLOOKUP(TRIM(MID(K52,FIND(",",K52)+1,FIND(",",K52,FIND(",",K52)+1)-FIND(",",K52)-1)),MapTable!$A:$A,1,0)),ISERROR(VLOOKUP(TRIM(MID(K52,FIND(",",K52,FIND(",",K52)+1)+1,FIND(",",K52,FIND(",",K52,FIND(",",K52)+1)+1)-FIND(",",K52,FIND(",",K52)+1)-1)),MapTable!$A:$A,1,0)),ISERROR(VLOOKUP(TRIM(MID(K52,FIND(",",K52,FIND(",",K52,FIND(",",K52)+1)+1)+1,999)),MapTable!$A:$A,1,0))),"맵없음",
  ""),
)))))</f>
        <v/>
      </c>
    </row>
    <row r="53" spans="1:12" x14ac:dyDescent="0.3">
      <c r="A53">
        <v>2</v>
      </c>
      <c r="B53">
        <v>2</v>
      </c>
      <c r="C53">
        <f t="shared" si="2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J53" t="str">
        <f>IF(ISBLANK(I53),"",IF(ISERROR(VLOOKUP(I53,MapTable!$A:$A,1,0)),"컨트롤없음",""))</f>
        <v/>
      </c>
      <c r="L53" t="str">
        <f>IF(ISBLANK(K53),"",
IF(ISERROR(FIND(",",K53)),
  IF(ISERROR(VLOOKUP(K53,MapTable!$A:$A,1,0)),"맵없음",
  ""),
IF(ISERROR(FIND(",",K53,FIND(",",K53)+1)),
  IF(OR(ISERROR(VLOOKUP(LEFT(K53,FIND(",",K53)-1),MapTable!$A:$A,1,0)),ISERROR(VLOOKUP(TRIM(MID(K53,FIND(",",K53)+1,999)),MapTable!$A:$A,1,0))),"맵없음",
  ""),
IF(ISERROR(FIND(",",K53,FIND(",",K53,FIND(",",K53)+1)+1)),
  IF(OR(ISERROR(VLOOKUP(LEFT(K53,FIND(",",K53)-1),MapTable!$A:$A,1,0)),ISERROR(VLOOKUP(TRIM(MID(K53,FIND(",",K53)+1,FIND(",",K53,FIND(",",K53)+1)-FIND(",",K53)-1)),MapTable!$A:$A,1,0)),ISERROR(VLOOKUP(TRIM(MID(K53,FIND(",",K53,FIND(",",K53)+1)+1,999)),MapTable!$A:$A,1,0))),"맵없음",
  ""),
IF(ISERROR(FIND(",",K53,FIND(",",K53,FIND(",",K53,FIND(",",K53)+1)+1)+1)),
  IF(OR(ISERROR(VLOOKUP(LEFT(K53,FIND(",",K53)-1),MapTable!$A:$A,1,0)),ISERROR(VLOOKUP(TRIM(MID(K53,FIND(",",K53)+1,FIND(",",K53,FIND(",",K53)+1)-FIND(",",K53)-1)),MapTable!$A:$A,1,0)),ISERROR(VLOOKUP(TRIM(MID(K53,FIND(",",K53,FIND(",",K53)+1)+1,FIND(",",K53,FIND(",",K53,FIND(",",K53)+1)+1)-FIND(",",K53,FIND(",",K53)+1)-1)),MapTable!$A:$A,1,0)),ISERROR(VLOOKUP(TRIM(MID(K53,FIND(",",K53,FIND(",",K53,FIND(",",K53)+1)+1)+1,999)),MapTable!$A:$A,1,0))),"맵없음",
  ""),
)))))</f>
        <v/>
      </c>
    </row>
    <row r="54" spans="1:12" x14ac:dyDescent="0.3">
      <c r="A54">
        <v>2</v>
      </c>
      <c r="B54">
        <v>3</v>
      </c>
      <c r="C54">
        <f t="shared" si="2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11</v>
      </c>
      <c r="J54" t="str">
        <f>IF(ISBLANK(I54),"",IF(ISERROR(VLOOKUP(I54,MapTable!$A:$A,1,0)),"컨트롤없음",""))</f>
        <v/>
      </c>
      <c r="L54" t="str">
        <f>IF(ISBLANK(K54),"",
IF(ISERROR(FIND(",",K54)),
  IF(ISERROR(VLOOKUP(K54,MapTable!$A:$A,1,0)),"맵없음",
  ""),
IF(ISERROR(FIND(",",K54,FIND(",",K54)+1)),
  IF(OR(ISERROR(VLOOKUP(LEFT(K54,FIND(",",K54)-1),MapTable!$A:$A,1,0)),ISERROR(VLOOKUP(TRIM(MID(K54,FIND(",",K54)+1,999)),MapTable!$A:$A,1,0))),"맵없음",
  ""),
IF(ISERROR(FIND(",",K54,FIND(",",K54,FIND(",",K54)+1)+1)),
  IF(OR(ISERROR(VLOOKUP(LEFT(K54,FIND(",",K54)-1),MapTable!$A:$A,1,0)),ISERROR(VLOOKUP(TRIM(MID(K54,FIND(",",K54)+1,FIND(",",K54,FIND(",",K54)+1)-FIND(",",K54)-1)),MapTable!$A:$A,1,0)),ISERROR(VLOOKUP(TRIM(MID(K54,FIND(",",K54,FIND(",",K54)+1)+1,999)),MapTable!$A:$A,1,0))),"맵없음",
  ""),
IF(ISERROR(FIND(",",K54,FIND(",",K54,FIND(",",K54,FIND(",",K54)+1)+1)+1)),
  IF(OR(ISERROR(VLOOKUP(LEFT(K54,FIND(",",K54)-1),MapTable!$A:$A,1,0)),ISERROR(VLOOKUP(TRIM(MID(K54,FIND(",",K54)+1,FIND(",",K54,FIND(",",K54)+1)-FIND(",",K54)-1)),MapTable!$A:$A,1,0)),ISERROR(VLOOKUP(TRIM(MID(K54,FIND(",",K54,FIND(",",K54)+1)+1,FIND(",",K54,FIND(",",K54,FIND(",",K54)+1)+1)-FIND(",",K54,FIND(",",K54)+1)-1)),MapTable!$A:$A,1,0)),ISERROR(VLOOKUP(TRIM(MID(K54,FIND(",",K54,FIND(",",K54,FIND(",",K54)+1)+1)+1,999)),MapTable!$A:$A,1,0))),"맵없음",
  ""),
)))))</f>
        <v/>
      </c>
    </row>
    <row r="55" spans="1:12" x14ac:dyDescent="0.3">
      <c r="A55">
        <v>2</v>
      </c>
      <c r="B55">
        <v>4</v>
      </c>
      <c r="C55">
        <f t="shared" si="2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J55" t="str">
        <f>IF(ISBLANK(I55),"",IF(ISERROR(VLOOKUP(I55,MapTable!$A:$A,1,0)),"컨트롤없음",""))</f>
        <v/>
      </c>
      <c r="L55" t="str">
        <f>IF(ISBLANK(K55),"",
IF(ISERROR(FIND(",",K55)),
  IF(ISERROR(VLOOKUP(K55,MapTable!$A:$A,1,0)),"맵없음",
  ""),
IF(ISERROR(FIND(",",K55,FIND(",",K55)+1)),
  IF(OR(ISERROR(VLOOKUP(LEFT(K55,FIND(",",K55)-1),MapTable!$A:$A,1,0)),ISERROR(VLOOKUP(TRIM(MID(K55,FIND(",",K55)+1,999)),MapTable!$A:$A,1,0))),"맵없음",
  ""),
IF(ISERROR(FIND(",",K55,FIND(",",K55,FIND(",",K55)+1)+1)),
  IF(OR(ISERROR(VLOOKUP(LEFT(K55,FIND(",",K55)-1),MapTable!$A:$A,1,0)),ISERROR(VLOOKUP(TRIM(MID(K55,FIND(",",K55)+1,FIND(",",K55,FIND(",",K55)+1)-FIND(",",K55)-1)),MapTable!$A:$A,1,0)),ISERROR(VLOOKUP(TRIM(MID(K55,FIND(",",K55,FIND(",",K55)+1)+1,999)),MapTable!$A:$A,1,0))),"맵없음",
  ""),
IF(ISERROR(FIND(",",K55,FIND(",",K55,FIND(",",K55,FIND(",",K55)+1)+1)+1)),
  IF(OR(ISERROR(VLOOKUP(LEFT(K55,FIND(",",K55)-1),MapTable!$A:$A,1,0)),ISERROR(VLOOKUP(TRIM(MID(K55,FIND(",",K55)+1,FIND(",",K55,FIND(",",K55)+1)-FIND(",",K55)-1)),MapTable!$A:$A,1,0)),ISERROR(VLOOKUP(TRIM(MID(K55,FIND(",",K55,FIND(",",K55)+1)+1,FIND(",",K55,FIND(",",K55,FIND(",",K55)+1)+1)-FIND(",",K55,FIND(",",K55)+1)-1)),MapTable!$A:$A,1,0)),ISERROR(VLOOKUP(TRIM(MID(K55,FIND(",",K55,FIND(",",K55,FIND(",",K55)+1)+1)+1,999)),MapTable!$A:$A,1,0))),"맵없음",
  ""),
)))))</f>
        <v/>
      </c>
    </row>
    <row r="56" spans="1:12" x14ac:dyDescent="0.3">
      <c r="A56">
        <v>2</v>
      </c>
      <c r="B56">
        <v>5</v>
      </c>
      <c r="C56">
        <f t="shared" si="2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J56" t="str">
        <f>IF(ISBLANK(I56),"",IF(ISERROR(VLOOKUP(I56,MapTable!$A:$A,1,0)),"컨트롤없음",""))</f>
        <v/>
      </c>
      <c r="L56" t="str">
        <f>IF(ISBLANK(K56),"",
IF(ISERROR(FIND(",",K56)),
  IF(ISERROR(VLOOKUP(K56,MapTable!$A:$A,1,0)),"맵없음",
  ""),
IF(ISERROR(FIND(",",K56,FIND(",",K56)+1)),
  IF(OR(ISERROR(VLOOKUP(LEFT(K56,FIND(",",K56)-1),MapTable!$A:$A,1,0)),ISERROR(VLOOKUP(TRIM(MID(K56,FIND(",",K56)+1,999)),MapTable!$A:$A,1,0))),"맵없음",
  ""),
IF(ISERROR(FIND(",",K56,FIND(",",K56,FIND(",",K56)+1)+1)),
  IF(OR(ISERROR(VLOOKUP(LEFT(K56,FIND(",",K56)-1),MapTable!$A:$A,1,0)),ISERROR(VLOOKUP(TRIM(MID(K56,FIND(",",K56)+1,FIND(",",K56,FIND(",",K56)+1)-FIND(",",K56)-1)),MapTable!$A:$A,1,0)),ISERROR(VLOOKUP(TRIM(MID(K56,FIND(",",K56,FIND(",",K56)+1)+1,999)),MapTable!$A:$A,1,0))),"맵없음",
  ""),
IF(ISERROR(FIND(",",K56,FIND(",",K56,FIND(",",K56,FIND(",",K56)+1)+1)+1)),
  IF(OR(ISERROR(VLOOKUP(LEFT(K56,FIND(",",K56)-1),MapTable!$A:$A,1,0)),ISERROR(VLOOKUP(TRIM(MID(K56,FIND(",",K56)+1,FIND(",",K56,FIND(",",K56)+1)-FIND(",",K56)-1)),MapTable!$A:$A,1,0)),ISERROR(VLOOKUP(TRIM(MID(K56,FIND(",",K56,FIND(",",K56)+1)+1,FIND(",",K56,FIND(",",K56,FIND(",",K56)+1)+1)-FIND(",",K56,FIND(",",K56)+1)-1)),MapTable!$A:$A,1,0)),ISERROR(VLOOKUP(TRIM(MID(K56,FIND(",",K56,FIND(",",K56,FIND(",",K56)+1)+1)+1,999)),MapTable!$A:$A,1,0))),"맵없음",
  ""),
)))))</f>
        <v/>
      </c>
    </row>
    <row r="57" spans="1:12" x14ac:dyDescent="0.3">
      <c r="A57">
        <v>2</v>
      </c>
      <c r="B57">
        <v>6</v>
      </c>
      <c r="C57">
        <f t="shared" si="2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ref="H57:H120" si="3">IF(COUNTIF(A:A,A57)=10,12,
IF(MOD(B57,(COUNTIF(A:A,A57)/5))=0,12,
IF(MOD(B57,(COUNTIF(A:A,A57)/5))=(COUNTIF(A:A,A57)/10),11,
INT(B57/(COUNTIF(A:A,A57)/5))+1)))</f>
        <v>12</v>
      </c>
      <c r="J57" t="str">
        <f>IF(ISBLANK(I57),"",IF(ISERROR(VLOOKUP(I57,MapTable!$A:$A,1,0)),"컨트롤없음",""))</f>
        <v/>
      </c>
      <c r="L57" t="str">
        <f>IF(ISBLANK(K57),"",
IF(ISERROR(FIND(",",K57)),
  IF(ISERROR(VLOOKUP(K57,MapTable!$A:$A,1,0)),"맵없음",
  ""),
IF(ISERROR(FIND(",",K57,FIND(",",K57)+1)),
  IF(OR(ISERROR(VLOOKUP(LEFT(K57,FIND(",",K57)-1),MapTable!$A:$A,1,0)),ISERROR(VLOOKUP(TRIM(MID(K57,FIND(",",K57)+1,999)),MapTable!$A:$A,1,0))),"맵없음",
  ""),
IF(ISERROR(FIND(",",K57,FIND(",",K57,FIND(",",K57)+1)+1)),
  IF(OR(ISERROR(VLOOKUP(LEFT(K57,FIND(",",K57)-1),MapTable!$A:$A,1,0)),ISERROR(VLOOKUP(TRIM(MID(K57,FIND(",",K57)+1,FIND(",",K57,FIND(",",K57)+1)-FIND(",",K57)-1)),MapTable!$A:$A,1,0)),ISERROR(VLOOKUP(TRIM(MID(K57,FIND(",",K57,FIND(",",K57)+1)+1,999)),MapTable!$A:$A,1,0))),"맵없음",
  ""),
IF(ISERROR(FIND(",",K57,FIND(",",K57,FIND(",",K57,FIND(",",K57)+1)+1)+1)),
  IF(OR(ISERROR(VLOOKUP(LEFT(K57,FIND(",",K57)-1),MapTable!$A:$A,1,0)),ISERROR(VLOOKUP(TRIM(MID(K57,FIND(",",K57)+1,FIND(",",K57,FIND(",",K57)+1)-FIND(",",K57)-1)),MapTable!$A:$A,1,0)),ISERROR(VLOOKUP(TRIM(MID(K57,FIND(",",K57,FIND(",",K57)+1)+1,FIND(",",K57,FIND(",",K57,FIND(",",K57)+1)+1)-FIND(",",K57,FIND(",",K57)+1)-1)),MapTable!$A:$A,1,0)),ISERROR(VLOOKUP(TRIM(MID(K57,FIND(",",K57,FIND(",",K57,FIND(",",K57)+1)+1)+1,999)),MapTable!$A:$A,1,0))),"맵없음",
  ""),
)))))</f>
        <v/>
      </c>
    </row>
    <row r="58" spans="1:12" x14ac:dyDescent="0.3">
      <c r="A58">
        <v>2</v>
      </c>
      <c r="B58">
        <v>7</v>
      </c>
      <c r="C58">
        <f t="shared" si="2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3"/>
        <v>2</v>
      </c>
      <c r="J58" t="str">
        <f>IF(ISBLANK(I58),"",IF(ISERROR(VLOOKUP(I58,MapTable!$A:$A,1,0)),"컨트롤없음",""))</f>
        <v/>
      </c>
      <c r="L58" t="str">
        <f>IF(ISBLANK(K58),"",
IF(ISERROR(FIND(",",K58)),
  IF(ISERROR(VLOOKUP(K58,MapTable!$A:$A,1,0)),"맵없음",
  ""),
IF(ISERROR(FIND(",",K58,FIND(",",K58)+1)),
  IF(OR(ISERROR(VLOOKUP(LEFT(K58,FIND(",",K58)-1),MapTable!$A:$A,1,0)),ISERROR(VLOOKUP(TRIM(MID(K58,FIND(",",K58)+1,999)),MapTable!$A:$A,1,0))),"맵없음",
  ""),
IF(ISERROR(FIND(",",K58,FIND(",",K58,FIND(",",K58)+1)+1)),
  IF(OR(ISERROR(VLOOKUP(LEFT(K58,FIND(",",K58)-1),MapTable!$A:$A,1,0)),ISERROR(VLOOKUP(TRIM(MID(K58,FIND(",",K58)+1,FIND(",",K58,FIND(",",K58)+1)-FIND(",",K58)-1)),MapTable!$A:$A,1,0)),ISERROR(VLOOKUP(TRIM(MID(K58,FIND(",",K58,FIND(",",K58)+1)+1,999)),MapTable!$A:$A,1,0))),"맵없음",
  ""),
IF(ISERROR(FIND(",",K58,FIND(",",K58,FIND(",",K58,FIND(",",K58)+1)+1)+1)),
  IF(OR(ISERROR(VLOOKUP(LEFT(K58,FIND(",",K58)-1),MapTable!$A:$A,1,0)),ISERROR(VLOOKUP(TRIM(MID(K58,FIND(",",K58)+1,FIND(",",K58,FIND(",",K58)+1)-FIND(",",K58)-1)),MapTable!$A:$A,1,0)),ISERROR(VLOOKUP(TRIM(MID(K58,FIND(",",K58,FIND(",",K58)+1)+1,FIND(",",K58,FIND(",",K58,FIND(",",K58)+1)+1)-FIND(",",K58,FIND(",",K58)+1)-1)),MapTable!$A:$A,1,0)),ISERROR(VLOOKUP(TRIM(MID(K58,FIND(",",K58,FIND(",",K58,FIND(",",K58)+1)+1)+1,999)),MapTable!$A:$A,1,0))),"맵없음",
  ""),
)))))</f>
        <v/>
      </c>
    </row>
    <row r="59" spans="1:12" x14ac:dyDescent="0.3">
      <c r="A59">
        <v>2</v>
      </c>
      <c r="B59">
        <v>8</v>
      </c>
      <c r="C59">
        <f t="shared" si="2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3"/>
        <v>2</v>
      </c>
      <c r="J59" t="str">
        <f>IF(ISBLANK(I59),"",IF(ISERROR(VLOOKUP(I59,MapTable!$A:$A,1,0)),"컨트롤없음",""))</f>
        <v/>
      </c>
      <c r="L59" t="str">
        <f>IF(ISBLANK(K59),"",
IF(ISERROR(FIND(",",K59)),
  IF(ISERROR(VLOOKUP(K59,MapTable!$A:$A,1,0)),"맵없음",
  ""),
IF(ISERROR(FIND(",",K59,FIND(",",K59)+1)),
  IF(OR(ISERROR(VLOOKUP(LEFT(K59,FIND(",",K59)-1),MapTable!$A:$A,1,0)),ISERROR(VLOOKUP(TRIM(MID(K59,FIND(",",K59)+1,999)),MapTable!$A:$A,1,0))),"맵없음",
  ""),
IF(ISERROR(FIND(",",K59,FIND(",",K59,FIND(",",K59)+1)+1)),
  IF(OR(ISERROR(VLOOKUP(LEFT(K59,FIND(",",K59)-1),MapTable!$A:$A,1,0)),ISERROR(VLOOKUP(TRIM(MID(K59,FIND(",",K59)+1,FIND(",",K59,FIND(",",K59)+1)-FIND(",",K59)-1)),MapTable!$A:$A,1,0)),ISERROR(VLOOKUP(TRIM(MID(K59,FIND(",",K59,FIND(",",K59)+1)+1,999)),MapTable!$A:$A,1,0))),"맵없음",
  ""),
IF(ISERROR(FIND(",",K59,FIND(",",K59,FIND(",",K59,FIND(",",K59)+1)+1)+1)),
  IF(OR(ISERROR(VLOOKUP(LEFT(K59,FIND(",",K59)-1),MapTable!$A:$A,1,0)),ISERROR(VLOOKUP(TRIM(MID(K59,FIND(",",K59)+1,FIND(",",K59,FIND(",",K59)+1)-FIND(",",K59)-1)),MapTable!$A:$A,1,0)),ISERROR(VLOOKUP(TRIM(MID(K59,FIND(",",K59,FIND(",",K59)+1)+1,FIND(",",K59,FIND(",",K59,FIND(",",K59)+1)+1)-FIND(",",K59,FIND(",",K59)+1)-1)),MapTable!$A:$A,1,0)),ISERROR(VLOOKUP(TRIM(MID(K59,FIND(",",K59,FIND(",",K59,FIND(",",K59)+1)+1)+1,999)),MapTable!$A:$A,1,0))),"맵없음",
  ""),
)))))</f>
        <v/>
      </c>
    </row>
    <row r="60" spans="1:12" x14ac:dyDescent="0.3">
      <c r="A60">
        <v>2</v>
      </c>
      <c r="B60">
        <v>9</v>
      </c>
      <c r="C60">
        <f t="shared" si="2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3"/>
        <v>11</v>
      </c>
      <c r="J60" t="str">
        <f>IF(ISBLANK(I60),"",IF(ISERROR(VLOOKUP(I60,MapTable!$A:$A,1,0)),"컨트롤없음",""))</f>
        <v/>
      </c>
      <c r="L60" t="str">
        <f>IF(ISBLANK(K60),"",
IF(ISERROR(FIND(",",K60)),
  IF(ISERROR(VLOOKUP(K60,MapTable!$A:$A,1,0)),"맵없음",
  ""),
IF(ISERROR(FIND(",",K60,FIND(",",K60)+1)),
  IF(OR(ISERROR(VLOOKUP(LEFT(K60,FIND(",",K60)-1),MapTable!$A:$A,1,0)),ISERROR(VLOOKUP(TRIM(MID(K60,FIND(",",K60)+1,999)),MapTable!$A:$A,1,0))),"맵없음",
  ""),
IF(ISERROR(FIND(",",K60,FIND(",",K60,FIND(",",K60)+1)+1)),
  IF(OR(ISERROR(VLOOKUP(LEFT(K60,FIND(",",K60)-1),MapTable!$A:$A,1,0)),ISERROR(VLOOKUP(TRIM(MID(K60,FIND(",",K60)+1,FIND(",",K60,FIND(",",K60)+1)-FIND(",",K60)-1)),MapTable!$A:$A,1,0)),ISERROR(VLOOKUP(TRIM(MID(K60,FIND(",",K60,FIND(",",K60)+1)+1,999)),MapTable!$A:$A,1,0))),"맵없음",
  ""),
IF(ISERROR(FIND(",",K60,FIND(",",K60,FIND(",",K60,FIND(",",K60)+1)+1)+1)),
  IF(OR(ISERROR(VLOOKUP(LEFT(K60,FIND(",",K60)-1),MapTable!$A:$A,1,0)),ISERROR(VLOOKUP(TRIM(MID(K60,FIND(",",K60)+1,FIND(",",K60,FIND(",",K60)+1)-FIND(",",K60)-1)),MapTable!$A:$A,1,0)),ISERROR(VLOOKUP(TRIM(MID(K60,FIND(",",K60,FIND(",",K60)+1)+1,FIND(",",K60,FIND(",",K60,FIND(",",K60)+1)+1)-FIND(",",K60,FIND(",",K60)+1)-1)),MapTable!$A:$A,1,0)),ISERROR(VLOOKUP(TRIM(MID(K60,FIND(",",K60,FIND(",",K60,FIND(",",K60)+1)+1)+1,999)),MapTable!$A:$A,1,0))),"맵없음",
  ""),
)))))</f>
        <v/>
      </c>
    </row>
    <row r="61" spans="1:12" x14ac:dyDescent="0.3">
      <c r="A61">
        <v>2</v>
      </c>
      <c r="B61">
        <v>10</v>
      </c>
      <c r="C61">
        <f t="shared" si="2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3"/>
        <v>2</v>
      </c>
      <c r="J61" t="str">
        <f>IF(ISBLANK(I61),"",IF(ISERROR(VLOOKUP(I61,MapTable!$A:$A,1,0)),"컨트롤없음",""))</f>
        <v/>
      </c>
      <c r="L61" t="str">
        <f>IF(ISBLANK(K61),"",
IF(ISERROR(FIND(",",K61)),
  IF(ISERROR(VLOOKUP(K61,MapTable!$A:$A,1,0)),"맵없음",
  ""),
IF(ISERROR(FIND(",",K61,FIND(",",K61)+1)),
  IF(OR(ISERROR(VLOOKUP(LEFT(K61,FIND(",",K61)-1),MapTable!$A:$A,1,0)),ISERROR(VLOOKUP(TRIM(MID(K61,FIND(",",K61)+1,999)),MapTable!$A:$A,1,0))),"맵없음",
  ""),
IF(ISERROR(FIND(",",K61,FIND(",",K61,FIND(",",K61)+1)+1)),
  IF(OR(ISERROR(VLOOKUP(LEFT(K61,FIND(",",K61)-1),MapTable!$A:$A,1,0)),ISERROR(VLOOKUP(TRIM(MID(K61,FIND(",",K61)+1,FIND(",",K61,FIND(",",K61)+1)-FIND(",",K61)-1)),MapTable!$A:$A,1,0)),ISERROR(VLOOKUP(TRIM(MID(K61,FIND(",",K61,FIND(",",K61)+1)+1,999)),MapTable!$A:$A,1,0))),"맵없음",
  ""),
IF(ISERROR(FIND(",",K61,FIND(",",K61,FIND(",",K61,FIND(",",K61)+1)+1)+1)),
  IF(OR(ISERROR(VLOOKUP(LEFT(K61,FIND(",",K61)-1),MapTable!$A:$A,1,0)),ISERROR(VLOOKUP(TRIM(MID(K61,FIND(",",K61)+1,FIND(",",K61,FIND(",",K61)+1)-FIND(",",K61)-1)),MapTable!$A:$A,1,0)),ISERROR(VLOOKUP(TRIM(MID(K61,FIND(",",K61,FIND(",",K61)+1)+1,FIND(",",K61,FIND(",",K61,FIND(",",K61)+1)+1)-FIND(",",K61,FIND(",",K61)+1)-1)),MapTable!$A:$A,1,0)),ISERROR(VLOOKUP(TRIM(MID(K61,FIND(",",K61,FIND(",",K61,FIND(",",K61)+1)+1)+1,999)),MapTable!$A:$A,1,0))),"맵없음",
  ""),
)))))</f>
        <v/>
      </c>
    </row>
    <row r="62" spans="1:12" x14ac:dyDescent="0.3">
      <c r="A62">
        <v>2</v>
      </c>
      <c r="B62">
        <v>11</v>
      </c>
      <c r="C62">
        <f t="shared" si="2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3"/>
        <v>2</v>
      </c>
      <c r="J62" t="str">
        <f>IF(ISBLANK(I62),"",IF(ISERROR(VLOOKUP(I62,MapTable!$A:$A,1,0)),"컨트롤없음",""))</f>
        <v/>
      </c>
      <c r="L62" t="str">
        <f>IF(ISBLANK(K62),"",
IF(ISERROR(FIND(",",K62)),
  IF(ISERROR(VLOOKUP(K62,MapTable!$A:$A,1,0)),"맵없음",
  ""),
IF(ISERROR(FIND(",",K62,FIND(",",K62)+1)),
  IF(OR(ISERROR(VLOOKUP(LEFT(K62,FIND(",",K62)-1),MapTable!$A:$A,1,0)),ISERROR(VLOOKUP(TRIM(MID(K62,FIND(",",K62)+1,999)),MapTable!$A:$A,1,0))),"맵없음",
  ""),
IF(ISERROR(FIND(",",K62,FIND(",",K62,FIND(",",K62)+1)+1)),
  IF(OR(ISERROR(VLOOKUP(LEFT(K62,FIND(",",K62)-1),MapTable!$A:$A,1,0)),ISERROR(VLOOKUP(TRIM(MID(K62,FIND(",",K62)+1,FIND(",",K62,FIND(",",K62)+1)-FIND(",",K62)-1)),MapTable!$A:$A,1,0)),ISERROR(VLOOKUP(TRIM(MID(K62,FIND(",",K62,FIND(",",K62)+1)+1,999)),MapTable!$A:$A,1,0))),"맵없음",
  ""),
IF(ISERROR(FIND(",",K62,FIND(",",K62,FIND(",",K62,FIND(",",K62)+1)+1)+1)),
  IF(OR(ISERROR(VLOOKUP(LEFT(K62,FIND(",",K62)-1),MapTable!$A:$A,1,0)),ISERROR(VLOOKUP(TRIM(MID(K62,FIND(",",K62)+1,FIND(",",K62,FIND(",",K62)+1)-FIND(",",K62)-1)),MapTable!$A:$A,1,0)),ISERROR(VLOOKUP(TRIM(MID(K62,FIND(",",K62,FIND(",",K62)+1)+1,FIND(",",K62,FIND(",",K62,FIND(",",K62)+1)+1)-FIND(",",K62,FIND(",",K62)+1)-1)),MapTable!$A:$A,1,0)),ISERROR(VLOOKUP(TRIM(MID(K62,FIND(",",K62,FIND(",",K62,FIND(",",K62)+1)+1)+1,999)),MapTable!$A:$A,1,0))),"맵없음",
  ""),
)))))</f>
        <v/>
      </c>
    </row>
    <row r="63" spans="1:12" x14ac:dyDescent="0.3">
      <c r="A63">
        <v>2</v>
      </c>
      <c r="B63">
        <v>12</v>
      </c>
      <c r="C63">
        <f t="shared" si="2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3"/>
        <v>12</v>
      </c>
      <c r="J63" t="str">
        <f>IF(ISBLANK(I63),"",IF(ISERROR(VLOOKUP(I63,MapTable!$A:$A,1,0)),"컨트롤없음",""))</f>
        <v/>
      </c>
      <c r="L63" t="str">
        <f>IF(ISBLANK(K63),"",
IF(ISERROR(FIND(",",K63)),
  IF(ISERROR(VLOOKUP(K63,MapTable!$A:$A,1,0)),"맵없음",
  ""),
IF(ISERROR(FIND(",",K63,FIND(",",K63)+1)),
  IF(OR(ISERROR(VLOOKUP(LEFT(K63,FIND(",",K63)-1),MapTable!$A:$A,1,0)),ISERROR(VLOOKUP(TRIM(MID(K63,FIND(",",K63)+1,999)),MapTable!$A:$A,1,0))),"맵없음",
  ""),
IF(ISERROR(FIND(",",K63,FIND(",",K63,FIND(",",K63)+1)+1)),
  IF(OR(ISERROR(VLOOKUP(LEFT(K63,FIND(",",K63)-1),MapTable!$A:$A,1,0)),ISERROR(VLOOKUP(TRIM(MID(K63,FIND(",",K63)+1,FIND(",",K63,FIND(",",K63)+1)-FIND(",",K63)-1)),MapTable!$A:$A,1,0)),ISERROR(VLOOKUP(TRIM(MID(K63,FIND(",",K63,FIND(",",K63)+1)+1,999)),MapTable!$A:$A,1,0))),"맵없음",
  ""),
IF(ISERROR(FIND(",",K63,FIND(",",K63,FIND(",",K63,FIND(",",K63)+1)+1)+1)),
  IF(OR(ISERROR(VLOOKUP(LEFT(K63,FIND(",",K63)-1),MapTable!$A:$A,1,0)),ISERROR(VLOOKUP(TRIM(MID(K63,FIND(",",K63)+1,FIND(",",K63,FIND(",",K63)+1)-FIND(",",K63)-1)),MapTable!$A:$A,1,0)),ISERROR(VLOOKUP(TRIM(MID(K63,FIND(",",K63,FIND(",",K63)+1)+1,FIND(",",K63,FIND(",",K63,FIND(",",K63)+1)+1)-FIND(",",K63,FIND(",",K63)+1)-1)),MapTable!$A:$A,1,0)),ISERROR(VLOOKUP(TRIM(MID(K63,FIND(",",K63,FIND(",",K63,FIND(",",K63)+1)+1)+1,999)),MapTable!$A:$A,1,0))),"맵없음",
  ""),
)))))</f>
        <v/>
      </c>
    </row>
    <row r="64" spans="1:12" x14ac:dyDescent="0.3">
      <c r="A64">
        <v>2</v>
      </c>
      <c r="B64">
        <v>13</v>
      </c>
      <c r="C64">
        <f t="shared" si="2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3"/>
        <v>3</v>
      </c>
      <c r="J64" t="str">
        <f>IF(ISBLANK(I64),"",IF(ISERROR(VLOOKUP(I64,MapTable!$A:$A,1,0)),"컨트롤없음",""))</f>
        <v/>
      </c>
      <c r="L64" t="str">
        <f>IF(ISBLANK(K64),"",
IF(ISERROR(FIND(",",K64)),
  IF(ISERROR(VLOOKUP(K64,MapTable!$A:$A,1,0)),"맵없음",
  ""),
IF(ISERROR(FIND(",",K64,FIND(",",K64)+1)),
  IF(OR(ISERROR(VLOOKUP(LEFT(K64,FIND(",",K64)-1),MapTable!$A:$A,1,0)),ISERROR(VLOOKUP(TRIM(MID(K64,FIND(",",K64)+1,999)),MapTable!$A:$A,1,0))),"맵없음",
  ""),
IF(ISERROR(FIND(",",K64,FIND(",",K64,FIND(",",K64)+1)+1)),
  IF(OR(ISERROR(VLOOKUP(LEFT(K64,FIND(",",K64)-1),MapTable!$A:$A,1,0)),ISERROR(VLOOKUP(TRIM(MID(K64,FIND(",",K64)+1,FIND(",",K64,FIND(",",K64)+1)-FIND(",",K64)-1)),MapTable!$A:$A,1,0)),ISERROR(VLOOKUP(TRIM(MID(K64,FIND(",",K64,FIND(",",K64)+1)+1,999)),MapTable!$A:$A,1,0))),"맵없음",
  ""),
IF(ISERROR(FIND(",",K64,FIND(",",K64,FIND(",",K64,FIND(",",K64)+1)+1)+1)),
  IF(OR(ISERROR(VLOOKUP(LEFT(K64,FIND(",",K64)-1),MapTable!$A:$A,1,0)),ISERROR(VLOOKUP(TRIM(MID(K64,FIND(",",K64)+1,FIND(",",K64,FIND(",",K64)+1)-FIND(",",K64)-1)),MapTable!$A:$A,1,0)),ISERROR(VLOOKUP(TRIM(MID(K64,FIND(",",K64,FIND(",",K64)+1)+1,FIND(",",K64,FIND(",",K64,FIND(",",K64)+1)+1)-FIND(",",K64,FIND(",",K64)+1)-1)),MapTable!$A:$A,1,0)),ISERROR(VLOOKUP(TRIM(MID(K64,FIND(",",K64,FIND(",",K64,FIND(",",K64)+1)+1)+1,999)),MapTable!$A:$A,1,0))),"맵없음",
  ""),
)))))</f>
        <v/>
      </c>
    </row>
    <row r="65" spans="1:12" x14ac:dyDescent="0.3">
      <c r="A65">
        <v>2</v>
      </c>
      <c r="B65">
        <v>14</v>
      </c>
      <c r="C65">
        <f t="shared" si="2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3"/>
        <v>3</v>
      </c>
      <c r="J65" t="str">
        <f>IF(ISBLANK(I65),"",IF(ISERROR(VLOOKUP(I65,MapTable!$A:$A,1,0)),"컨트롤없음",""))</f>
        <v/>
      </c>
      <c r="L65" t="str">
        <f>IF(ISBLANK(K65),"",
IF(ISERROR(FIND(",",K65)),
  IF(ISERROR(VLOOKUP(K65,MapTable!$A:$A,1,0)),"맵없음",
  ""),
IF(ISERROR(FIND(",",K65,FIND(",",K65)+1)),
  IF(OR(ISERROR(VLOOKUP(LEFT(K65,FIND(",",K65)-1),MapTable!$A:$A,1,0)),ISERROR(VLOOKUP(TRIM(MID(K65,FIND(",",K65)+1,999)),MapTable!$A:$A,1,0))),"맵없음",
  ""),
IF(ISERROR(FIND(",",K65,FIND(",",K65,FIND(",",K65)+1)+1)),
  IF(OR(ISERROR(VLOOKUP(LEFT(K65,FIND(",",K65)-1),MapTable!$A:$A,1,0)),ISERROR(VLOOKUP(TRIM(MID(K65,FIND(",",K65)+1,FIND(",",K65,FIND(",",K65)+1)-FIND(",",K65)-1)),MapTable!$A:$A,1,0)),ISERROR(VLOOKUP(TRIM(MID(K65,FIND(",",K65,FIND(",",K65)+1)+1,999)),MapTable!$A:$A,1,0))),"맵없음",
  ""),
IF(ISERROR(FIND(",",K65,FIND(",",K65,FIND(",",K65,FIND(",",K65)+1)+1)+1)),
  IF(OR(ISERROR(VLOOKUP(LEFT(K65,FIND(",",K65)-1),MapTable!$A:$A,1,0)),ISERROR(VLOOKUP(TRIM(MID(K65,FIND(",",K65)+1,FIND(",",K65,FIND(",",K65)+1)-FIND(",",K65)-1)),MapTable!$A:$A,1,0)),ISERROR(VLOOKUP(TRIM(MID(K65,FIND(",",K65,FIND(",",K65)+1)+1,FIND(",",K65,FIND(",",K65,FIND(",",K65)+1)+1)-FIND(",",K65,FIND(",",K65)+1)-1)),MapTable!$A:$A,1,0)),ISERROR(VLOOKUP(TRIM(MID(K65,FIND(",",K65,FIND(",",K65,FIND(",",K65)+1)+1)+1,999)),MapTable!$A:$A,1,0))),"맵없음",
  ""),
)))))</f>
        <v/>
      </c>
    </row>
    <row r="66" spans="1:12" x14ac:dyDescent="0.3">
      <c r="A66">
        <v>2</v>
      </c>
      <c r="B66">
        <v>15</v>
      </c>
      <c r="C66">
        <f t="shared" ref="C66:C81" si="4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si="3"/>
        <v>11</v>
      </c>
      <c r="J66" t="str">
        <f>IF(ISBLANK(I66),"",IF(ISERROR(VLOOKUP(I66,MapTable!$A:$A,1,0)),"컨트롤없음",""))</f>
        <v/>
      </c>
      <c r="L66" t="str">
        <f>IF(ISBLANK(K66),"",
IF(ISERROR(FIND(",",K66)),
  IF(ISERROR(VLOOKUP(K66,MapTable!$A:$A,1,0)),"맵없음",
  ""),
IF(ISERROR(FIND(",",K66,FIND(",",K66)+1)),
  IF(OR(ISERROR(VLOOKUP(LEFT(K66,FIND(",",K66)-1),MapTable!$A:$A,1,0)),ISERROR(VLOOKUP(TRIM(MID(K66,FIND(",",K66)+1,999)),MapTable!$A:$A,1,0))),"맵없음",
  ""),
IF(ISERROR(FIND(",",K66,FIND(",",K66,FIND(",",K66)+1)+1)),
  IF(OR(ISERROR(VLOOKUP(LEFT(K66,FIND(",",K66)-1),MapTable!$A:$A,1,0)),ISERROR(VLOOKUP(TRIM(MID(K66,FIND(",",K66)+1,FIND(",",K66,FIND(",",K66)+1)-FIND(",",K66)-1)),MapTable!$A:$A,1,0)),ISERROR(VLOOKUP(TRIM(MID(K66,FIND(",",K66,FIND(",",K66)+1)+1,999)),MapTable!$A:$A,1,0))),"맵없음",
  ""),
IF(ISERROR(FIND(",",K66,FIND(",",K66,FIND(",",K66,FIND(",",K66)+1)+1)+1)),
  IF(OR(ISERROR(VLOOKUP(LEFT(K66,FIND(",",K66)-1),MapTable!$A:$A,1,0)),ISERROR(VLOOKUP(TRIM(MID(K66,FIND(",",K66)+1,FIND(",",K66,FIND(",",K66)+1)-FIND(",",K66)-1)),MapTable!$A:$A,1,0)),ISERROR(VLOOKUP(TRIM(MID(K66,FIND(",",K66,FIND(",",K66)+1)+1,FIND(",",K66,FIND(",",K66,FIND(",",K66)+1)+1)-FIND(",",K66,FIND(",",K66)+1)-1)),MapTable!$A:$A,1,0)),ISERROR(VLOOKUP(TRIM(MID(K66,FIND(",",K66,FIND(",",K66,FIND(",",K66)+1)+1)+1,999)),MapTable!$A:$A,1,0))),"맵없음",
  ""),
)))))</f>
        <v/>
      </c>
    </row>
    <row r="67" spans="1:12" x14ac:dyDescent="0.3">
      <c r="A67">
        <v>2</v>
      </c>
      <c r="B67">
        <v>16</v>
      </c>
      <c r="C67">
        <f t="shared" si="4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3"/>
        <v>3</v>
      </c>
      <c r="J67" t="str">
        <f>IF(ISBLANK(I67),"",IF(ISERROR(VLOOKUP(I67,MapTable!$A:$A,1,0)),"컨트롤없음",""))</f>
        <v/>
      </c>
      <c r="L67" t="str">
        <f>IF(ISBLANK(K67),"",
IF(ISERROR(FIND(",",K67)),
  IF(ISERROR(VLOOKUP(K67,MapTable!$A:$A,1,0)),"맵없음",
  ""),
IF(ISERROR(FIND(",",K67,FIND(",",K67)+1)),
  IF(OR(ISERROR(VLOOKUP(LEFT(K67,FIND(",",K67)-1),MapTable!$A:$A,1,0)),ISERROR(VLOOKUP(TRIM(MID(K67,FIND(",",K67)+1,999)),MapTable!$A:$A,1,0))),"맵없음",
  ""),
IF(ISERROR(FIND(",",K67,FIND(",",K67,FIND(",",K67)+1)+1)),
  IF(OR(ISERROR(VLOOKUP(LEFT(K67,FIND(",",K67)-1),MapTable!$A:$A,1,0)),ISERROR(VLOOKUP(TRIM(MID(K67,FIND(",",K67)+1,FIND(",",K67,FIND(",",K67)+1)-FIND(",",K67)-1)),MapTable!$A:$A,1,0)),ISERROR(VLOOKUP(TRIM(MID(K67,FIND(",",K67,FIND(",",K67)+1)+1,999)),MapTable!$A:$A,1,0))),"맵없음",
  ""),
IF(ISERROR(FIND(",",K67,FIND(",",K67,FIND(",",K67,FIND(",",K67)+1)+1)+1)),
  IF(OR(ISERROR(VLOOKUP(LEFT(K67,FIND(",",K67)-1),MapTable!$A:$A,1,0)),ISERROR(VLOOKUP(TRIM(MID(K67,FIND(",",K67)+1,FIND(",",K67,FIND(",",K67)+1)-FIND(",",K67)-1)),MapTable!$A:$A,1,0)),ISERROR(VLOOKUP(TRIM(MID(K67,FIND(",",K67,FIND(",",K67)+1)+1,FIND(",",K67,FIND(",",K67,FIND(",",K67)+1)+1)-FIND(",",K67,FIND(",",K67)+1)-1)),MapTable!$A:$A,1,0)),ISERROR(VLOOKUP(TRIM(MID(K67,FIND(",",K67,FIND(",",K67,FIND(",",K67)+1)+1)+1,999)),MapTable!$A:$A,1,0))),"맵없음",
  ""),
)))))</f>
        <v/>
      </c>
    </row>
    <row r="68" spans="1:12" x14ac:dyDescent="0.3">
      <c r="A68">
        <v>2</v>
      </c>
      <c r="B68">
        <v>17</v>
      </c>
      <c r="C68">
        <f t="shared" si="4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3"/>
        <v>3</v>
      </c>
      <c r="J68" t="str">
        <f>IF(ISBLANK(I68),"",IF(ISERROR(VLOOKUP(I68,MapTable!$A:$A,1,0)),"컨트롤없음",""))</f>
        <v/>
      </c>
      <c r="L68" t="str">
        <f>IF(ISBLANK(K68),"",
IF(ISERROR(FIND(",",K68)),
  IF(ISERROR(VLOOKUP(K68,MapTable!$A:$A,1,0)),"맵없음",
  ""),
IF(ISERROR(FIND(",",K68,FIND(",",K68)+1)),
  IF(OR(ISERROR(VLOOKUP(LEFT(K68,FIND(",",K68)-1),MapTable!$A:$A,1,0)),ISERROR(VLOOKUP(TRIM(MID(K68,FIND(",",K68)+1,999)),MapTable!$A:$A,1,0))),"맵없음",
  ""),
IF(ISERROR(FIND(",",K68,FIND(",",K68,FIND(",",K68)+1)+1)),
  IF(OR(ISERROR(VLOOKUP(LEFT(K68,FIND(",",K68)-1),MapTable!$A:$A,1,0)),ISERROR(VLOOKUP(TRIM(MID(K68,FIND(",",K68)+1,FIND(",",K68,FIND(",",K68)+1)-FIND(",",K68)-1)),MapTable!$A:$A,1,0)),ISERROR(VLOOKUP(TRIM(MID(K68,FIND(",",K68,FIND(",",K68)+1)+1,999)),MapTable!$A:$A,1,0))),"맵없음",
  ""),
IF(ISERROR(FIND(",",K68,FIND(",",K68,FIND(",",K68,FIND(",",K68)+1)+1)+1)),
  IF(OR(ISERROR(VLOOKUP(LEFT(K68,FIND(",",K68)-1),MapTable!$A:$A,1,0)),ISERROR(VLOOKUP(TRIM(MID(K68,FIND(",",K68)+1,FIND(",",K68,FIND(",",K68)+1)-FIND(",",K68)-1)),MapTable!$A:$A,1,0)),ISERROR(VLOOKUP(TRIM(MID(K68,FIND(",",K68,FIND(",",K68)+1)+1,FIND(",",K68,FIND(",",K68,FIND(",",K68)+1)+1)-FIND(",",K68,FIND(",",K68)+1)-1)),MapTable!$A:$A,1,0)),ISERROR(VLOOKUP(TRIM(MID(K68,FIND(",",K68,FIND(",",K68,FIND(",",K68)+1)+1)+1,999)),MapTable!$A:$A,1,0))),"맵없음",
  ""),
)))))</f>
        <v/>
      </c>
    </row>
    <row r="69" spans="1:12" x14ac:dyDescent="0.3">
      <c r="A69">
        <v>2</v>
      </c>
      <c r="B69">
        <v>18</v>
      </c>
      <c r="C69">
        <f t="shared" si="4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3"/>
        <v>12</v>
      </c>
      <c r="J69" t="str">
        <f>IF(ISBLANK(I69),"",IF(ISERROR(VLOOKUP(I69,MapTable!$A:$A,1,0)),"컨트롤없음",""))</f>
        <v/>
      </c>
      <c r="L69" t="str">
        <f>IF(ISBLANK(K69),"",
IF(ISERROR(FIND(",",K69)),
  IF(ISERROR(VLOOKUP(K69,MapTable!$A:$A,1,0)),"맵없음",
  ""),
IF(ISERROR(FIND(",",K69,FIND(",",K69)+1)),
  IF(OR(ISERROR(VLOOKUP(LEFT(K69,FIND(",",K69)-1),MapTable!$A:$A,1,0)),ISERROR(VLOOKUP(TRIM(MID(K69,FIND(",",K69)+1,999)),MapTable!$A:$A,1,0))),"맵없음",
  ""),
IF(ISERROR(FIND(",",K69,FIND(",",K69,FIND(",",K69)+1)+1)),
  IF(OR(ISERROR(VLOOKUP(LEFT(K69,FIND(",",K69)-1),MapTable!$A:$A,1,0)),ISERROR(VLOOKUP(TRIM(MID(K69,FIND(",",K69)+1,FIND(",",K69,FIND(",",K69)+1)-FIND(",",K69)-1)),MapTable!$A:$A,1,0)),ISERROR(VLOOKUP(TRIM(MID(K69,FIND(",",K69,FIND(",",K69)+1)+1,999)),MapTable!$A:$A,1,0))),"맵없음",
  ""),
IF(ISERROR(FIND(",",K69,FIND(",",K69,FIND(",",K69,FIND(",",K69)+1)+1)+1)),
  IF(OR(ISERROR(VLOOKUP(LEFT(K69,FIND(",",K69)-1),MapTable!$A:$A,1,0)),ISERROR(VLOOKUP(TRIM(MID(K69,FIND(",",K69)+1,FIND(",",K69,FIND(",",K69)+1)-FIND(",",K69)-1)),MapTable!$A:$A,1,0)),ISERROR(VLOOKUP(TRIM(MID(K69,FIND(",",K69,FIND(",",K69)+1)+1,FIND(",",K69,FIND(",",K69,FIND(",",K69)+1)+1)-FIND(",",K69,FIND(",",K69)+1)-1)),MapTable!$A:$A,1,0)),ISERROR(VLOOKUP(TRIM(MID(K69,FIND(",",K69,FIND(",",K69,FIND(",",K69)+1)+1)+1,999)),MapTable!$A:$A,1,0))),"맵없음",
  ""),
)))))</f>
        <v/>
      </c>
    </row>
    <row r="70" spans="1:12" x14ac:dyDescent="0.3">
      <c r="A70">
        <v>2</v>
      </c>
      <c r="B70">
        <v>19</v>
      </c>
      <c r="C70">
        <f t="shared" si="4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3"/>
        <v>4</v>
      </c>
      <c r="J70" t="str">
        <f>IF(ISBLANK(I70),"",IF(ISERROR(VLOOKUP(I70,MapTable!$A:$A,1,0)),"컨트롤없음",""))</f>
        <v/>
      </c>
      <c r="L70" t="str">
        <f>IF(ISBLANK(K70),"",
IF(ISERROR(FIND(",",K70)),
  IF(ISERROR(VLOOKUP(K70,MapTable!$A:$A,1,0)),"맵없음",
  ""),
IF(ISERROR(FIND(",",K70,FIND(",",K70)+1)),
  IF(OR(ISERROR(VLOOKUP(LEFT(K70,FIND(",",K70)-1),MapTable!$A:$A,1,0)),ISERROR(VLOOKUP(TRIM(MID(K70,FIND(",",K70)+1,999)),MapTable!$A:$A,1,0))),"맵없음",
  ""),
IF(ISERROR(FIND(",",K70,FIND(",",K70,FIND(",",K70)+1)+1)),
  IF(OR(ISERROR(VLOOKUP(LEFT(K70,FIND(",",K70)-1),MapTable!$A:$A,1,0)),ISERROR(VLOOKUP(TRIM(MID(K70,FIND(",",K70)+1,FIND(",",K70,FIND(",",K70)+1)-FIND(",",K70)-1)),MapTable!$A:$A,1,0)),ISERROR(VLOOKUP(TRIM(MID(K70,FIND(",",K70,FIND(",",K70)+1)+1,999)),MapTable!$A:$A,1,0))),"맵없음",
  ""),
IF(ISERROR(FIND(",",K70,FIND(",",K70,FIND(",",K70,FIND(",",K70)+1)+1)+1)),
  IF(OR(ISERROR(VLOOKUP(LEFT(K70,FIND(",",K70)-1),MapTable!$A:$A,1,0)),ISERROR(VLOOKUP(TRIM(MID(K70,FIND(",",K70)+1,FIND(",",K70,FIND(",",K70)+1)-FIND(",",K70)-1)),MapTable!$A:$A,1,0)),ISERROR(VLOOKUP(TRIM(MID(K70,FIND(",",K70,FIND(",",K70)+1)+1,FIND(",",K70,FIND(",",K70,FIND(",",K70)+1)+1)-FIND(",",K70,FIND(",",K70)+1)-1)),MapTable!$A:$A,1,0)),ISERROR(VLOOKUP(TRIM(MID(K70,FIND(",",K70,FIND(",",K70,FIND(",",K70)+1)+1)+1,999)),MapTable!$A:$A,1,0))),"맵없음",
  ""),
)))))</f>
        <v/>
      </c>
    </row>
    <row r="71" spans="1:12" x14ac:dyDescent="0.3">
      <c r="A71">
        <v>2</v>
      </c>
      <c r="B71">
        <v>20</v>
      </c>
      <c r="C71">
        <f t="shared" si="4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3"/>
        <v>4</v>
      </c>
      <c r="J71" t="str">
        <f>IF(ISBLANK(I71),"",IF(ISERROR(VLOOKUP(I71,MapTable!$A:$A,1,0)),"컨트롤없음",""))</f>
        <v/>
      </c>
      <c r="L71" t="str">
        <f>IF(ISBLANK(K71),"",
IF(ISERROR(FIND(",",K71)),
  IF(ISERROR(VLOOKUP(K71,MapTable!$A:$A,1,0)),"맵없음",
  ""),
IF(ISERROR(FIND(",",K71,FIND(",",K71)+1)),
  IF(OR(ISERROR(VLOOKUP(LEFT(K71,FIND(",",K71)-1),MapTable!$A:$A,1,0)),ISERROR(VLOOKUP(TRIM(MID(K71,FIND(",",K71)+1,999)),MapTable!$A:$A,1,0))),"맵없음",
  ""),
IF(ISERROR(FIND(",",K71,FIND(",",K71,FIND(",",K71)+1)+1)),
  IF(OR(ISERROR(VLOOKUP(LEFT(K71,FIND(",",K71)-1),MapTable!$A:$A,1,0)),ISERROR(VLOOKUP(TRIM(MID(K71,FIND(",",K71)+1,FIND(",",K71,FIND(",",K71)+1)-FIND(",",K71)-1)),MapTable!$A:$A,1,0)),ISERROR(VLOOKUP(TRIM(MID(K71,FIND(",",K71,FIND(",",K71)+1)+1,999)),MapTable!$A:$A,1,0))),"맵없음",
  ""),
IF(ISERROR(FIND(",",K71,FIND(",",K71,FIND(",",K71,FIND(",",K71)+1)+1)+1)),
  IF(OR(ISERROR(VLOOKUP(LEFT(K71,FIND(",",K71)-1),MapTable!$A:$A,1,0)),ISERROR(VLOOKUP(TRIM(MID(K71,FIND(",",K71)+1,FIND(",",K71,FIND(",",K71)+1)-FIND(",",K71)-1)),MapTable!$A:$A,1,0)),ISERROR(VLOOKUP(TRIM(MID(K71,FIND(",",K71,FIND(",",K71)+1)+1,FIND(",",K71,FIND(",",K71,FIND(",",K71)+1)+1)-FIND(",",K71,FIND(",",K71)+1)-1)),MapTable!$A:$A,1,0)),ISERROR(VLOOKUP(TRIM(MID(K71,FIND(",",K71,FIND(",",K71,FIND(",",K71)+1)+1)+1,999)),MapTable!$A:$A,1,0))),"맵없음",
  ""),
)))))</f>
        <v/>
      </c>
    </row>
    <row r="72" spans="1:12" x14ac:dyDescent="0.3">
      <c r="A72">
        <v>2</v>
      </c>
      <c r="B72">
        <v>21</v>
      </c>
      <c r="C72">
        <f t="shared" si="4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3"/>
        <v>11</v>
      </c>
      <c r="J72" t="str">
        <f>IF(ISBLANK(I72),"",IF(ISERROR(VLOOKUP(I72,MapTable!$A:$A,1,0)),"컨트롤없음",""))</f>
        <v/>
      </c>
      <c r="L72" t="str">
        <f>IF(ISBLANK(K72),"",
IF(ISERROR(FIND(",",K72)),
  IF(ISERROR(VLOOKUP(K72,MapTable!$A:$A,1,0)),"맵없음",
  ""),
IF(ISERROR(FIND(",",K72,FIND(",",K72)+1)),
  IF(OR(ISERROR(VLOOKUP(LEFT(K72,FIND(",",K72)-1),MapTable!$A:$A,1,0)),ISERROR(VLOOKUP(TRIM(MID(K72,FIND(",",K72)+1,999)),MapTable!$A:$A,1,0))),"맵없음",
  ""),
IF(ISERROR(FIND(",",K72,FIND(",",K72,FIND(",",K72)+1)+1)),
  IF(OR(ISERROR(VLOOKUP(LEFT(K72,FIND(",",K72)-1),MapTable!$A:$A,1,0)),ISERROR(VLOOKUP(TRIM(MID(K72,FIND(",",K72)+1,FIND(",",K72,FIND(",",K72)+1)-FIND(",",K72)-1)),MapTable!$A:$A,1,0)),ISERROR(VLOOKUP(TRIM(MID(K72,FIND(",",K72,FIND(",",K72)+1)+1,999)),MapTable!$A:$A,1,0))),"맵없음",
  ""),
IF(ISERROR(FIND(",",K72,FIND(",",K72,FIND(",",K72,FIND(",",K72)+1)+1)+1)),
  IF(OR(ISERROR(VLOOKUP(LEFT(K72,FIND(",",K72)-1),MapTable!$A:$A,1,0)),ISERROR(VLOOKUP(TRIM(MID(K72,FIND(",",K72)+1,FIND(",",K72,FIND(",",K72)+1)-FIND(",",K72)-1)),MapTable!$A:$A,1,0)),ISERROR(VLOOKUP(TRIM(MID(K72,FIND(",",K72,FIND(",",K72)+1)+1,FIND(",",K72,FIND(",",K72,FIND(",",K72)+1)+1)-FIND(",",K72,FIND(",",K72)+1)-1)),MapTable!$A:$A,1,0)),ISERROR(VLOOKUP(TRIM(MID(K72,FIND(",",K72,FIND(",",K72,FIND(",",K72)+1)+1)+1,999)),MapTable!$A:$A,1,0))),"맵없음",
  ""),
)))))</f>
        <v/>
      </c>
    </row>
    <row r="73" spans="1:12" x14ac:dyDescent="0.3">
      <c r="A73">
        <v>2</v>
      </c>
      <c r="B73">
        <v>22</v>
      </c>
      <c r="C73">
        <f t="shared" si="4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3"/>
        <v>4</v>
      </c>
      <c r="J73" t="str">
        <f>IF(ISBLANK(I73),"",IF(ISERROR(VLOOKUP(I73,MapTable!$A:$A,1,0)),"컨트롤없음",""))</f>
        <v/>
      </c>
      <c r="L73" t="str">
        <f>IF(ISBLANK(K73),"",
IF(ISERROR(FIND(",",K73)),
  IF(ISERROR(VLOOKUP(K73,MapTable!$A:$A,1,0)),"맵없음",
  ""),
IF(ISERROR(FIND(",",K73,FIND(",",K73)+1)),
  IF(OR(ISERROR(VLOOKUP(LEFT(K73,FIND(",",K73)-1),MapTable!$A:$A,1,0)),ISERROR(VLOOKUP(TRIM(MID(K73,FIND(",",K73)+1,999)),MapTable!$A:$A,1,0))),"맵없음",
  ""),
IF(ISERROR(FIND(",",K73,FIND(",",K73,FIND(",",K73)+1)+1)),
  IF(OR(ISERROR(VLOOKUP(LEFT(K73,FIND(",",K73)-1),MapTable!$A:$A,1,0)),ISERROR(VLOOKUP(TRIM(MID(K73,FIND(",",K73)+1,FIND(",",K73,FIND(",",K73)+1)-FIND(",",K73)-1)),MapTable!$A:$A,1,0)),ISERROR(VLOOKUP(TRIM(MID(K73,FIND(",",K73,FIND(",",K73)+1)+1,999)),MapTable!$A:$A,1,0))),"맵없음",
  ""),
IF(ISERROR(FIND(",",K73,FIND(",",K73,FIND(",",K73,FIND(",",K73)+1)+1)+1)),
  IF(OR(ISERROR(VLOOKUP(LEFT(K73,FIND(",",K73)-1),MapTable!$A:$A,1,0)),ISERROR(VLOOKUP(TRIM(MID(K73,FIND(",",K73)+1,FIND(",",K73,FIND(",",K73)+1)-FIND(",",K73)-1)),MapTable!$A:$A,1,0)),ISERROR(VLOOKUP(TRIM(MID(K73,FIND(",",K73,FIND(",",K73)+1)+1,FIND(",",K73,FIND(",",K73,FIND(",",K73)+1)+1)-FIND(",",K73,FIND(",",K73)+1)-1)),MapTable!$A:$A,1,0)),ISERROR(VLOOKUP(TRIM(MID(K73,FIND(",",K73,FIND(",",K73,FIND(",",K73)+1)+1)+1,999)),MapTable!$A:$A,1,0))),"맵없음",
  ""),
)))))</f>
        <v/>
      </c>
    </row>
    <row r="74" spans="1:12" x14ac:dyDescent="0.3">
      <c r="A74">
        <v>2</v>
      </c>
      <c r="B74">
        <v>23</v>
      </c>
      <c r="C74">
        <f t="shared" si="4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3"/>
        <v>4</v>
      </c>
      <c r="J74" t="str">
        <f>IF(ISBLANK(I74),"",IF(ISERROR(VLOOKUP(I74,MapTable!$A:$A,1,0)),"컨트롤없음",""))</f>
        <v/>
      </c>
      <c r="L74" t="str">
        <f>IF(ISBLANK(K74),"",
IF(ISERROR(FIND(",",K74)),
  IF(ISERROR(VLOOKUP(K74,MapTable!$A:$A,1,0)),"맵없음",
  ""),
IF(ISERROR(FIND(",",K74,FIND(",",K74)+1)),
  IF(OR(ISERROR(VLOOKUP(LEFT(K74,FIND(",",K74)-1),MapTable!$A:$A,1,0)),ISERROR(VLOOKUP(TRIM(MID(K74,FIND(",",K74)+1,999)),MapTable!$A:$A,1,0))),"맵없음",
  ""),
IF(ISERROR(FIND(",",K74,FIND(",",K74,FIND(",",K74)+1)+1)),
  IF(OR(ISERROR(VLOOKUP(LEFT(K74,FIND(",",K74)-1),MapTable!$A:$A,1,0)),ISERROR(VLOOKUP(TRIM(MID(K74,FIND(",",K74)+1,FIND(",",K74,FIND(",",K74)+1)-FIND(",",K74)-1)),MapTable!$A:$A,1,0)),ISERROR(VLOOKUP(TRIM(MID(K74,FIND(",",K74,FIND(",",K74)+1)+1,999)),MapTable!$A:$A,1,0))),"맵없음",
  ""),
IF(ISERROR(FIND(",",K74,FIND(",",K74,FIND(",",K74,FIND(",",K74)+1)+1)+1)),
  IF(OR(ISERROR(VLOOKUP(LEFT(K74,FIND(",",K74)-1),MapTable!$A:$A,1,0)),ISERROR(VLOOKUP(TRIM(MID(K74,FIND(",",K74)+1,FIND(",",K74,FIND(",",K74)+1)-FIND(",",K74)-1)),MapTable!$A:$A,1,0)),ISERROR(VLOOKUP(TRIM(MID(K74,FIND(",",K74,FIND(",",K74)+1)+1,FIND(",",K74,FIND(",",K74,FIND(",",K74)+1)+1)-FIND(",",K74,FIND(",",K74)+1)-1)),MapTable!$A:$A,1,0)),ISERROR(VLOOKUP(TRIM(MID(K74,FIND(",",K74,FIND(",",K74,FIND(",",K74)+1)+1)+1,999)),MapTable!$A:$A,1,0))),"맵없음",
  ""),
)))))</f>
        <v/>
      </c>
    </row>
    <row r="75" spans="1:12" x14ac:dyDescent="0.3">
      <c r="A75">
        <v>2</v>
      </c>
      <c r="B75">
        <v>24</v>
      </c>
      <c r="C75">
        <f t="shared" si="4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3"/>
        <v>12</v>
      </c>
      <c r="J75" t="str">
        <f>IF(ISBLANK(I75),"",IF(ISERROR(VLOOKUP(I75,MapTable!$A:$A,1,0)),"컨트롤없음",""))</f>
        <v/>
      </c>
      <c r="L75" t="str">
        <f>IF(ISBLANK(K75),"",
IF(ISERROR(FIND(",",K75)),
  IF(ISERROR(VLOOKUP(K75,MapTable!$A:$A,1,0)),"맵없음",
  ""),
IF(ISERROR(FIND(",",K75,FIND(",",K75)+1)),
  IF(OR(ISERROR(VLOOKUP(LEFT(K75,FIND(",",K75)-1),MapTable!$A:$A,1,0)),ISERROR(VLOOKUP(TRIM(MID(K75,FIND(",",K75)+1,999)),MapTable!$A:$A,1,0))),"맵없음",
  ""),
IF(ISERROR(FIND(",",K75,FIND(",",K75,FIND(",",K75)+1)+1)),
  IF(OR(ISERROR(VLOOKUP(LEFT(K75,FIND(",",K75)-1),MapTable!$A:$A,1,0)),ISERROR(VLOOKUP(TRIM(MID(K75,FIND(",",K75)+1,FIND(",",K75,FIND(",",K75)+1)-FIND(",",K75)-1)),MapTable!$A:$A,1,0)),ISERROR(VLOOKUP(TRIM(MID(K75,FIND(",",K75,FIND(",",K75)+1)+1,999)),MapTable!$A:$A,1,0))),"맵없음",
  ""),
IF(ISERROR(FIND(",",K75,FIND(",",K75,FIND(",",K75,FIND(",",K75)+1)+1)+1)),
  IF(OR(ISERROR(VLOOKUP(LEFT(K75,FIND(",",K75)-1),MapTable!$A:$A,1,0)),ISERROR(VLOOKUP(TRIM(MID(K75,FIND(",",K75)+1,FIND(",",K75,FIND(",",K75)+1)-FIND(",",K75)-1)),MapTable!$A:$A,1,0)),ISERROR(VLOOKUP(TRIM(MID(K75,FIND(",",K75,FIND(",",K75)+1)+1,FIND(",",K75,FIND(",",K75,FIND(",",K75)+1)+1)-FIND(",",K75,FIND(",",K75)+1)-1)),MapTable!$A:$A,1,0)),ISERROR(VLOOKUP(TRIM(MID(K75,FIND(",",K75,FIND(",",K75,FIND(",",K75)+1)+1)+1,999)),MapTable!$A:$A,1,0))),"맵없음",
  ""),
)))))</f>
        <v/>
      </c>
    </row>
    <row r="76" spans="1:12" x14ac:dyDescent="0.3">
      <c r="A76">
        <v>2</v>
      </c>
      <c r="B76">
        <v>25</v>
      </c>
      <c r="C76">
        <f t="shared" si="4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3"/>
        <v>5</v>
      </c>
      <c r="J76" t="str">
        <f>IF(ISBLANK(I76),"",IF(ISERROR(VLOOKUP(I76,MapTable!$A:$A,1,0)),"컨트롤없음",""))</f>
        <v/>
      </c>
      <c r="L76" t="str">
        <f>IF(ISBLANK(K76),"",
IF(ISERROR(FIND(",",K76)),
  IF(ISERROR(VLOOKUP(K76,MapTable!$A:$A,1,0)),"맵없음",
  ""),
IF(ISERROR(FIND(",",K76,FIND(",",K76)+1)),
  IF(OR(ISERROR(VLOOKUP(LEFT(K76,FIND(",",K76)-1),MapTable!$A:$A,1,0)),ISERROR(VLOOKUP(TRIM(MID(K76,FIND(",",K76)+1,999)),MapTable!$A:$A,1,0))),"맵없음",
  ""),
IF(ISERROR(FIND(",",K76,FIND(",",K76,FIND(",",K76)+1)+1)),
  IF(OR(ISERROR(VLOOKUP(LEFT(K76,FIND(",",K76)-1),MapTable!$A:$A,1,0)),ISERROR(VLOOKUP(TRIM(MID(K76,FIND(",",K76)+1,FIND(",",K76,FIND(",",K76)+1)-FIND(",",K76)-1)),MapTable!$A:$A,1,0)),ISERROR(VLOOKUP(TRIM(MID(K76,FIND(",",K76,FIND(",",K76)+1)+1,999)),MapTable!$A:$A,1,0))),"맵없음",
  ""),
IF(ISERROR(FIND(",",K76,FIND(",",K76,FIND(",",K76,FIND(",",K76)+1)+1)+1)),
  IF(OR(ISERROR(VLOOKUP(LEFT(K76,FIND(",",K76)-1),MapTable!$A:$A,1,0)),ISERROR(VLOOKUP(TRIM(MID(K76,FIND(",",K76)+1,FIND(",",K76,FIND(",",K76)+1)-FIND(",",K76)-1)),MapTable!$A:$A,1,0)),ISERROR(VLOOKUP(TRIM(MID(K76,FIND(",",K76,FIND(",",K76)+1)+1,FIND(",",K76,FIND(",",K76,FIND(",",K76)+1)+1)-FIND(",",K76,FIND(",",K76)+1)-1)),MapTable!$A:$A,1,0)),ISERROR(VLOOKUP(TRIM(MID(K76,FIND(",",K76,FIND(",",K76,FIND(",",K76)+1)+1)+1,999)),MapTable!$A:$A,1,0))),"맵없음",
  ""),
)))))</f>
        <v/>
      </c>
    </row>
    <row r="77" spans="1:12" x14ac:dyDescent="0.3">
      <c r="A77">
        <v>2</v>
      </c>
      <c r="B77">
        <v>26</v>
      </c>
      <c r="C77">
        <f t="shared" si="4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3"/>
        <v>5</v>
      </c>
      <c r="J77" t="str">
        <f>IF(ISBLANK(I77),"",IF(ISERROR(VLOOKUP(I77,MapTable!$A:$A,1,0)),"컨트롤없음",""))</f>
        <v/>
      </c>
      <c r="L77" t="str">
        <f>IF(ISBLANK(K77),"",
IF(ISERROR(FIND(",",K77)),
  IF(ISERROR(VLOOKUP(K77,MapTable!$A:$A,1,0)),"맵없음",
  ""),
IF(ISERROR(FIND(",",K77,FIND(",",K77)+1)),
  IF(OR(ISERROR(VLOOKUP(LEFT(K77,FIND(",",K77)-1),MapTable!$A:$A,1,0)),ISERROR(VLOOKUP(TRIM(MID(K77,FIND(",",K77)+1,999)),MapTable!$A:$A,1,0))),"맵없음",
  ""),
IF(ISERROR(FIND(",",K77,FIND(",",K77,FIND(",",K77)+1)+1)),
  IF(OR(ISERROR(VLOOKUP(LEFT(K77,FIND(",",K77)-1),MapTable!$A:$A,1,0)),ISERROR(VLOOKUP(TRIM(MID(K77,FIND(",",K77)+1,FIND(",",K77,FIND(",",K77)+1)-FIND(",",K77)-1)),MapTable!$A:$A,1,0)),ISERROR(VLOOKUP(TRIM(MID(K77,FIND(",",K77,FIND(",",K77)+1)+1,999)),MapTable!$A:$A,1,0))),"맵없음",
  ""),
IF(ISERROR(FIND(",",K77,FIND(",",K77,FIND(",",K77,FIND(",",K77)+1)+1)+1)),
  IF(OR(ISERROR(VLOOKUP(LEFT(K77,FIND(",",K77)-1),MapTable!$A:$A,1,0)),ISERROR(VLOOKUP(TRIM(MID(K77,FIND(",",K77)+1,FIND(",",K77,FIND(",",K77)+1)-FIND(",",K77)-1)),MapTable!$A:$A,1,0)),ISERROR(VLOOKUP(TRIM(MID(K77,FIND(",",K77,FIND(",",K77)+1)+1,FIND(",",K77,FIND(",",K77,FIND(",",K77)+1)+1)-FIND(",",K77,FIND(",",K77)+1)-1)),MapTable!$A:$A,1,0)),ISERROR(VLOOKUP(TRIM(MID(K77,FIND(",",K77,FIND(",",K77,FIND(",",K77)+1)+1)+1,999)),MapTable!$A:$A,1,0))),"맵없음",
  ""),
)))))</f>
        <v/>
      </c>
    </row>
    <row r="78" spans="1:12" x14ac:dyDescent="0.3">
      <c r="A78">
        <v>2</v>
      </c>
      <c r="B78">
        <v>27</v>
      </c>
      <c r="C78">
        <f t="shared" si="4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3"/>
        <v>11</v>
      </c>
      <c r="J78" t="str">
        <f>IF(ISBLANK(I78),"",IF(ISERROR(VLOOKUP(I78,MapTable!$A:$A,1,0)),"컨트롤없음",""))</f>
        <v/>
      </c>
      <c r="L78" t="str">
        <f>IF(ISBLANK(K78),"",
IF(ISERROR(FIND(",",K78)),
  IF(ISERROR(VLOOKUP(K78,MapTable!$A:$A,1,0)),"맵없음",
  ""),
IF(ISERROR(FIND(",",K78,FIND(",",K78)+1)),
  IF(OR(ISERROR(VLOOKUP(LEFT(K78,FIND(",",K78)-1),MapTable!$A:$A,1,0)),ISERROR(VLOOKUP(TRIM(MID(K78,FIND(",",K78)+1,999)),MapTable!$A:$A,1,0))),"맵없음",
  ""),
IF(ISERROR(FIND(",",K78,FIND(",",K78,FIND(",",K78)+1)+1)),
  IF(OR(ISERROR(VLOOKUP(LEFT(K78,FIND(",",K78)-1),MapTable!$A:$A,1,0)),ISERROR(VLOOKUP(TRIM(MID(K78,FIND(",",K78)+1,FIND(",",K78,FIND(",",K78)+1)-FIND(",",K78)-1)),MapTable!$A:$A,1,0)),ISERROR(VLOOKUP(TRIM(MID(K78,FIND(",",K78,FIND(",",K78)+1)+1,999)),MapTable!$A:$A,1,0))),"맵없음",
  ""),
IF(ISERROR(FIND(",",K78,FIND(",",K78,FIND(",",K78,FIND(",",K78)+1)+1)+1)),
  IF(OR(ISERROR(VLOOKUP(LEFT(K78,FIND(",",K78)-1),MapTable!$A:$A,1,0)),ISERROR(VLOOKUP(TRIM(MID(K78,FIND(",",K78)+1,FIND(",",K78,FIND(",",K78)+1)-FIND(",",K78)-1)),MapTable!$A:$A,1,0)),ISERROR(VLOOKUP(TRIM(MID(K78,FIND(",",K78,FIND(",",K78)+1)+1,FIND(",",K78,FIND(",",K78,FIND(",",K78)+1)+1)-FIND(",",K78,FIND(",",K78)+1)-1)),MapTable!$A:$A,1,0)),ISERROR(VLOOKUP(TRIM(MID(K78,FIND(",",K78,FIND(",",K78,FIND(",",K78)+1)+1)+1,999)),MapTable!$A:$A,1,0))),"맵없음",
  ""),
)))))</f>
        <v/>
      </c>
    </row>
    <row r="79" spans="1:12" x14ac:dyDescent="0.3">
      <c r="A79">
        <v>2</v>
      </c>
      <c r="B79">
        <v>28</v>
      </c>
      <c r="C79">
        <f t="shared" si="4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3"/>
        <v>5</v>
      </c>
      <c r="J79" t="str">
        <f>IF(ISBLANK(I79),"",IF(ISERROR(VLOOKUP(I79,MapTable!$A:$A,1,0)),"컨트롤없음",""))</f>
        <v/>
      </c>
      <c r="L79" t="str">
        <f>IF(ISBLANK(K79),"",
IF(ISERROR(FIND(",",K79)),
  IF(ISERROR(VLOOKUP(K79,MapTable!$A:$A,1,0)),"맵없음",
  ""),
IF(ISERROR(FIND(",",K79,FIND(",",K79)+1)),
  IF(OR(ISERROR(VLOOKUP(LEFT(K79,FIND(",",K79)-1),MapTable!$A:$A,1,0)),ISERROR(VLOOKUP(TRIM(MID(K79,FIND(",",K79)+1,999)),MapTable!$A:$A,1,0))),"맵없음",
  ""),
IF(ISERROR(FIND(",",K79,FIND(",",K79,FIND(",",K79)+1)+1)),
  IF(OR(ISERROR(VLOOKUP(LEFT(K79,FIND(",",K79)-1),MapTable!$A:$A,1,0)),ISERROR(VLOOKUP(TRIM(MID(K79,FIND(",",K79)+1,FIND(",",K79,FIND(",",K79)+1)-FIND(",",K79)-1)),MapTable!$A:$A,1,0)),ISERROR(VLOOKUP(TRIM(MID(K79,FIND(",",K79,FIND(",",K79)+1)+1,999)),MapTable!$A:$A,1,0))),"맵없음",
  ""),
IF(ISERROR(FIND(",",K79,FIND(",",K79,FIND(",",K79,FIND(",",K79)+1)+1)+1)),
  IF(OR(ISERROR(VLOOKUP(LEFT(K79,FIND(",",K79)-1),MapTable!$A:$A,1,0)),ISERROR(VLOOKUP(TRIM(MID(K79,FIND(",",K79)+1,FIND(",",K79,FIND(",",K79)+1)-FIND(",",K79)-1)),MapTable!$A:$A,1,0)),ISERROR(VLOOKUP(TRIM(MID(K79,FIND(",",K79,FIND(",",K79)+1)+1,FIND(",",K79,FIND(",",K79,FIND(",",K79)+1)+1)-FIND(",",K79,FIND(",",K79)+1)-1)),MapTable!$A:$A,1,0)),ISERROR(VLOOKUP(TRIM(MID(K79,FIND(",",K79,FIND(",",K79,FIND(",",K79)+1)+1)+1,999)),MapTable!$A:$A,1,0))),"맵없음",
  ""),
)))))</f>
        <v/>
      </c>
    </row>
    <row r="80" spans="1:12" x14ac:dyDescent="0.3">
      <c r="A80">
        <v>2</v>
      </c>
      <c r="B80">
        <v>29</v>
      </c>
      <c r="C80">
        <f t="shared" si="4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3"/>
        <v>5</v>
      </c>
      <c r="J80" t="str">
        <f>IF(ISBLANK(I80),"",IF(ISERROR(VLOOKUP(I80,MapTable!$A:$A,1,0)),"컨트롤없음",""))</f>
        <v/>
      </c>
      <c r="L80" t="str">
        <f>IF(ISBLANK(K80),"",
IF(ISERROR(FIND(",",K80)),
  IF(ISERROR(VLOOKUP(K80,MapTable!$A:$A,1,0)),"맵없음",
  ""),
IF(ISERROR(FIND(",",K80,FIND(",",K80)+1)),
  IF(OR(ISERROR(VLOOKUP(LEFT(K80,FIND(",",K80)-1),MapTable!$A:$A,1,0)),ISERROR(VLOOKUP(TRIM(MID(K80,FIND(",",K80)+1,999)),MapTable!$A:$A,1,0))),"맵없음",
  ""),
IF(ISERROR(FIND(",",K80,FIND(",",K80,FIND(",",K80)+1)+1)),
  IF(OR(ISERROR(VLOOKUP(LEFT(K80,FIND(",",K80)-1),MapTable!$A:$A,1,0)),ISERROR(VLOOKUP(TRIM(MID(K80,FIND(",",K80)+1,FIND(",",K80,FIND(",",K80)+1)-FIND(",",K80)-1)),MapTable!$A:$A,1,0)),ISERROR(VLOOKUP(TRIM(MID(K80,FIND(",",K80,FIND(",",K80)+1)+1,999)),MapTable!$A:$A,1,0))),"맵없음",
  ""),
IF(ISERROR(FIND(",",K80,FIND(",",K80,FIND(",",K80,FIND(",",K80)+1)+1)+1)),
  IF(OR(ISERROR(VLOOKUP(LEFT(K80,FIND(",",K80)-1),MapTable!$A:$A,1,0)),ISERROR(VLOOKUP(TRIM(MID(K80,FIND(",",K80)+1,FIND(",",K80,FIND(",",K80)+1)-FIND(",",K80)-1)),MapTable!$A:$A,1,0)),ISERROR(VLOOKUP(TRIM(MID(K80,FIND(",",K80,FIND(",",K80)+1)+1,FIND(",",K80,FIND(",",K80,FIND(",",K80)+1)+1)-FIND(",",K80,FIND(",",K80)+1)-1)),MapTable!$A:$A,1,0)),ISERROR(VLOOKUP(TRIM(MID(K80,FIND(",",K80,FIND(",",K80,FIND(",",K80)+1)+1)+1,999)),MapTable!$A:$A,1,0))),"맵없음",
  ""),
)))))</f>
        <v/>
      </c>
    </row>
    <row r="81" spans="1:12" x14ac:dyDescent="0.3">
      <c r="A81">
        <v>2</v>
      </c>
      <c r="B81">
        <v>30</v>
      </c>
      <c r="C81">
        <f t="shared" si="4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3"/>
        <v>12</v>
      </c>
      <c r="J81" t="str">
        <f>IF(ISBLANK(I81),"",IF(ISERROR(VLOOKUP(I81,MapTable!$A:$A,1,0)),"컨트롤없음",""))</f>
        <v/>
      </c>
      <c r="L81" t="str">
        <f>IF(ISBLANK(K81),"",
IF(ISERROR(FIND(",",K81)),
  IF(ISERROR(VLOOKUP(K81,MapTable!$A:$A,1,0)),"맵없음",
  ""),
IF(ISERROR(FIND(",",K81,FIND(",",K81)+1)),
  IF(OR(ISERROR(VLOOKUP(LEFT(K81,FIND(",",K81)-1),MapTable!$A:$A,1,0)),ISERROR(VLOOKUP(TRIM(MID(K81,FIND(",",K81)+1,999)),MapTable!$A:$A,1,0))),"맵없음",
  ""),
IF(ISERROR(FIND(",",K81,FIND(",",K81,FIND(",",K81)+1)+1)),
  IF(OR(ISERROR(VLOOKUP(LEFT(K81,FIND(",",K81)-1),MapTable!$A:$A,1,0)),ISERROR(VLOOKUP(TRIM(MID(K81,FIND(",",K81)+1,FIND(",",K81,FIND(",",K81)+1)-FIND(",",K81)-1)),MapTable!$A:$A,1,0)),ISERROR(VLOOKUP(TRIM(MID(K81,FIND(",",K81,FIND(",",K81)+1)+1,999)),MapTable!$A:$A,1,0))),"맵없음",
  ""),
IF(ISERROR(FIND(",",K81,FIND(",",K81,FIND(",",K81,FIND(",",K81)+1)+1)+1)),
  IF(OR(ISERROR(VLOOKUP(LEFT(K81,FIND(",",K81)-1),MapTable!$A:$A,1,0)),ISERROR(VLOOKUP(TRIM(MID(K81,FIND(",",K81)+1,FIND(",",K81,FIND(",",K81)+1)-FIND(",",K81)-1)),MapTable!$A:$A,1,0)),ISERROR(VLOOKUP(TRIM(MID(K81,FIND(",",K81,FIND(",",K81)+1)+1,FIND(",",K81,FIND(",",K81,FIND(",",K81)+1)+1)-FIND(",",K81,FIND(",",K81)+1)-1)),MapTable!$A:$A,1,0)),ISERROR(VLOOKUP(TRIM(MID(K81,FIND(",",K81,FIND(",",K81,FIND(",",K81)+1)+1)+1,999)),MapTable!$A:$A,1,0))),"맵없음",
  ""),
)))))</f>
        <v/>
      </c>
    </row>
    <row r="82" spans="1:12" x14ac:dyDescent="0.3">
      <c r="A82">
        <v>3</v>
      </c>
      <c r="B82">
        <v>1</v>
      </c>
      <c r="C82">
        <f t="shared" ref="C82:C171" si="5">D82*4</f>
        <v>1680</v>
      </c>
      <c r="D82">
        <v>420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3"/>
        <v>1</v>
      </c>
      <c r="J82" t="str">
        <f>IF(ISBLANK(I82),"",IF(ISERROR(VLOOKUP(I82,MapTable!$A:$A,1,0)),"컨트롤없음",""))</f>
        <v/>
      </c>
      <c r="L82" t="str">
        <f>IF(ISBLANK(K82),"",
IF(ISERROR(FIND(",",K82)),
  IF(ISERROR(VLOOKUP(K82,MapTable!$A:$A,1,0)),"맵없음",
  ""),
IF(ISERROR(FIND(",",K82,FIND(",",K82)+1)),
  IF(OR(ISERROR(VLOOKUP(LEFT(K82,FIND(",",K82)-1),MapTable!$A:$A,1,0)),ISERROR(VLOOKUP(TRIM(MID(K82,FIND(",",K82)+1,999)),MapTable!$A:$A,1,0))),"맵없음",
  ""),
IF(ISERROR(FIND(",",K82,FIND(",",K82,FIND(",",K82)+1)+1)),
  IF(OR(ISERROR(VLOOKUP(LEFT(K82,FIND(",",K82)-1),MapTable!$A:$A,1,0)),ISERROR(VLOOKUP(TRIM(MID(K82,FIND(",",K82)+1,FIND(",",K82,FIND(",",K82)+1)-FIND(",",K82)-1)),MapTable!$A:$A,1,0)),ISERROR(VLOOKUP(TRIM(MID(K82,FIND(",",K82,FIND(",",K82)+1)+1,999)),MapTable!$A:$A,1,0))),"맵없음",
  ""),
IF(ISERROR(FIND(",",K82,FIND(",",K82,FIND(",",K82,FIND(",",K82)+1)+1)+1)),
  IF(OR(ISERROR(VLOOKUP(LEFT(K82,FIND(",",K82)-1),MapTable!$A:$A,1,0)),ISERROR(VLOOKUP(TRIM(MID(K82,FIND(",",K82)+1,FIND(",",K82,FIND(",",K82)+1)-FIND(",",K82)-1)),MapTable!$A:$A,1,0)),ISERROR(VLOOKUP(TRIM(MID(K82,FIND(",",K82,FIND(",",K82)+1)+1,FIND(",",K82,FIND(",",K82,FIND(",",K82)+1)+1)-FIND(",",K82,FIND(",",K82)+1)-1)),MapTable!$A:$A,1,0)),ISERROR(VLOOKUP(TRIM(MID(K82,FIND(",",K82,FIND(",",K82,FIND(",",K82)+1)+1)+1,999)),MapTable!$A:$A,1,0))),"맵없음",
  ""),
)))))</f>
        <v/>
      </c>
    </row>
    <row r="83" spans="1:12" x14ac:dyDescent="0.3">
      <c r="A83">
        <v>3</v>
      </c>
      <c r="B83">
        <v>2</v>
      </c>
      <c r="C83">
        <f t="shared" si="5"/>
        <v>1680</v>
      </c>
      <c r="D83">
        <v>420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3"/>
        <v>1</v>
      </c>
      <c r="J83" t="str">
        <f>IF(ISBLANK(I83),"",IF(ISERROR(VLOOKUP(I83,MapTable!$A:$A,1,0)),"컨트롤없음",""))</f>
        <v/>
      </c>
      <c r="L83" t="str">
        <f>IF(ISBLANK(K83),"",
IF(ISERROR(FIND(",",K83)),
  IF(ISERROR(VLOOKUP(K83,MapTable!$A:$A,1,0)),"맵없음",
  ""),
IF(ISERROR(FIND(",",K83,FIND(",",K83)+1)),
  IF(OR(ISERROR(VLOOKUP(LEFT(K83,FIND(",",K83)-1),MapTable!$A:$A,1,0)),ISERROR(VLOOKUP(TRIM(MID(K83,FIND(",",K83)+1,999)),MapTable!$A:$A,1,0))),"맵없음",
  ""),
IF(ISERROR(FIND(",",K83,FIND(",",K83,FIND(",",K83)+1)+1)),
  IF(OR(ISERROR(VLOOKUP(LEFT(K83,FIND(",",K83)-1),MapTable!$A:$A,1,0)),ISERROR(VLOOKUP(TRIM(MID(K83,FIND(",",K83)+1,FIND(",",K83,FIND(",",K83)+1)-FIND(",",K83)-1)),MapTable!$A:$A,1,0)),ISERROR(VLOOKUP(TRIM(MID(K83,FIND(",",K83,FIND(",",K83)+1)+1,999)),MapTable!$A:$A,1,0))),"맵없음",
  ""),
IF(ISERROR(FIND(",",K83,FIND(",",K83,FIND(",",K83,FIND(",",K83)+1)+1)+1)),
  IF(OR(ISERROR(VLOOKUP(LEFT(K83,FIND(",",K83)-1),MapTable!$A:$A,1,0)),ISERROR(VLOOKUP(TRIM(MID(K83,FIND(",",K83)+1,FIND(",",K83,FIND(",",K83)+1)-FIND(",",K83)-1)),MapTable!$A:$A,1,0)),ISERROR(VLOOKUP(TRIM(MID(K83,FIND(",",K83,FIND(",",K83)+1)+1,FIND(",",K83,FIND(",",K83,FIND(",",K83)+1)+1)-FIND(",",K83,FIND(",",K83)+1)-1)),MapTable!$A:$A,1,0)),ISERROR(VLOOKUP(TRIM(MID(K83,FIND(",",K83,FIND(",",K83,FIND(",",K83)+1)+1)+1,999)),MapTable!$A:$A,1,0))),"맵없음",
  ""),
)))))</f>
        <v/>
      </c>
    </row>
    <row r="84" spans="1:12" x14ac:dyDescent="0.3">
      <c r="A84">
        <v>3</v>
      </c>
      <c r="B84">
        <v>3</v>
      </c>
      <c r="C84">
        <f t="shared" si="5"/>
        <v>1680</v>
      </c>
      <c r="D84">
        <v>420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3"/>
        <v>1</v>
      </c>
      <c r="J84" t="str">
        <f>IF(ISBLANK(I84),"",IF(ISERROR(VLOOKUP(I84,MapTable!$A:$A,1,0)),"컨트롤없음",""))</f>
        <v/>
      </c>
      <c r="L84" t="str">
        <f>IF(ISBLANK(K84),"",
IF(ISERROR(FIND(",",K84)),
  IF(ISERROR(VLOOKUP(K84,MapTable!$A:$A,1,0)),"맵없음",
  ""),
IF(ISERROR(FIND(",",K84,FIND(",",K84)+1)),
  IF(OR(ISERROR(VLOOKUP(LEFT(K84,FIND(",",K84)-1),MapTable!$A:$A,1,0)),ISERROR(VLOOKUP(TRIM(MID(K84,FIND(",",K84)+1,999)),MapTable!$A:$A,1,0))),"맵없음",
  ""),
IF(ISERROR(FIND(",",K84,FIND(",",K84,FIND(",",K84)+1)+1)),
  IF(OR(ISERROR(VLOOKUP(LEFT(K84,FIND(",",K84)-1),MapTable!$A:$A,1,0)),ISERROR(VLOOKUP(TRIM(MID(K84,FIND(",",K84)+1,FIND(",",K84,FIND(",",K84)+1)-FIND(",",K84)-1)),MapTable!$A:$A,1,0)),ISERROR(VLOOKUP(TRIM(MID(K84,FIND(",",K84,FIND(",",K84)+1)+1,999)),MapTable!$A:$A,1,0))),"맵없음",
  ""),
IF(ISERROR(FIND(",",K84,FIND(",",K84,FIND(",",K84,FIND(",",K84)+1)+1)+1)),
  IF(OR(ISERROR(VLOOKUP(LEFT(K84,FIND(",",K84)-1),MapTable!$A:$A,1,0)),ISERROR(VLOOKUP(TRIM(MID(K84,FIND(",",K84)+1,FIND(",",K84,FIND(",",K84)+1)-FIND(",",K84)-1)),MapTable!$A:$A,1,0)),ISERROR(VLOOKUP(TRIM(MID(K84,FIND(",",K84,FIND(",",K84)+1)+1,FIND(",",K84,FIND(",",K84,FIND(",",K84)+1)+1)-FIND(",",K84,FIND(",",K84)+1)-1)),MapTable!$A:$A,1,0)),ISERROR(VLOOKUP(TRIM(MID(K84,FIND(",",K84,FIND(",",K84,FIND(",",K84)+1)+1)+1,999)),MapTable!$A:$A,1,0))),"맵없음",
  ""),
)))))</f>
        <v/>
      </c>
    </row>
    <row r="85" spans="1:12" x14ac:dyDescent="0.3">
      <c r="A85">
        <v>3</v>
      </c>
      <c r="B85">
        <v>4</v>
      </c>
      <c r="C85">
        <f t="shared" si="5"/>
        <v>1680</v>
      </c>
      <c r="D85">
        <v>420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3"/>
        <v>1</v>
      </c>
      <c r="J85" t="str">
        <f>IF(ISBLANK(I85),"",IF(ISERROR(VLOOKUP(I85,MapTable!$A:$A,1,0)),"컨트롤없음",""))</f>
        <v/>
      </c>
      <c r="L85" t="str">
        <f>IF(ISBLANK(K85),"",
IF(ISERROR(FIND(",",K85)),
  IF(ISERROR(VLOOKUP(K85,MapTable!$A:$A,1,0)),"맵없음",
  ""),
IF(ISERROR(FIND(",",K85,FIND(",",K85)+1)),
  IF(OR(ISERROR(VLOOKUP(LEFT(K85,FIND(",",K85)-1),MapTable!$A:$A,1,0)),ISERROR(VLOOKUP(TRIM(MID(K85,FIND(",",K85)+1,999)),MapTable!$A:$A,1,0))),"맵없음",
  ""),
IF(ISERROR(FIND(",",K85,FIND(",",K85,FIND(",",K85)+1)+1)),
  IF(OR(ISERROR(VLOOKUP(LEFT(K85,FIND(",",K85)-1),MapTable!$A:$A,1,0)),ISERROR(VLOOKUP(TRIM(MID(K85,FIND(",",K85)+1,FIND(",",K85,FIND(",",K85)+1)-FIND(",",K85)-1)),MapTable!$A:$A,1,0)),ISERROR(VLOOKUP(TRIM(MID(K85,FIND(",",K85,FIND(",",K85)+1)+1,999)),MapTable!$A:$A,1,0))),"맵없음",
  ""),
IF(ISERROR(FIND(",",K85,FIND(",",K85,FIND(",",K85,FIND(",",K85)+1)+1)+1)),
  IF(OR(ISERROR(VLOOKUP(LEFT(K85,FIND(",",K85)-1),MapTable!$A:$A,1,0)),ISERROR(VLOOKUP(TRIM(MID(K85,FIND(",",K85)+1,FIND(",",K85,FIND(",",K85)+1)-FIND(",",K85)-1)),MapTable!$A:$A,1,0)),ISERROR(VLOOKUP(TRIM(MID(K85,FIND(",",K85,FIND(",",K85)+1)+1,FIND(",",K85,FIND(",",K85,FIND(",",K85)+1)+1)-FIND(",",K85,FIND(",",K85)+1)-1)),MapTable!$A:$A,1,0)),ISERROR(VLOOKUP(TRIM(MID(K85,FIND(",",K85,FIND(",",K85,FIND(",",K85)+1)+1)+1,999)),MapTable!$A:$A,1,0))),"맵없음",
  ""),
)))))</f>
        <v/>
      </c>
    </row>
    <row r="86" spans="1:12" x14ac:dyDescent="0.3">
      <c r="A86">
        <v>3</v>
      </c>
      <c r="B86">
        <v>5</v>
      </c>
      <c r="C86">
        <f t="shared" si="5"/>
        <v>1680</v>
      </c>
      <c r="D86">
        <v>420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3"/>
        <v>11</v>
      </c>
      <c r="J86" t="str">
        <f>IF(ISBLANK(I86),"",IF(ISERROR(VLOOKUP(I86,MapTable!$A:$A,1,0)),"컨트롤없음",""))</f>
        <v/>
      </c>
      <c r="L86" t="str">
        <f>IF(ISBLANK(K86),"",
IF(ISERROR(FIND(",",K86)),
  IF(ISERROR(VLOOKUP(K86,MapTable!$A:$A,1,0)),"맵없음",
  ""),
IF(ISERROR(FIND(",",K86,FIND(",",K86)+1)),
  IF(OR(ISERROR(VLOOKUP(LEFT(K86,FIND(",",K86)-1),MapTable!$A:$A,1,0)),ISERROR(VLOOKUP(TRIM(MID(K86,FIND(",",K86)+1,999)),MapTable!$A:$A,1,0))),"맵없음",
  ""),
IF(ISERROR(FIND(",",K86,FIND(",",K86,FIND(",",K86)+1)+1)),
  IF(OR(ISERROR(VLOOKUP(LEFT(K86,FIND(",",K86)-1),MapTable!$A:$A,1,0)),ISERROR(VLOOKUP(TRIM(MID(K86,FIND(",",K86)+1,FIND(",",K86,FIND(",",K86)+1)-FIND(",",K86)-1)),MapTable!$A:$A,1,0)),ISERROR(VLOOKUP(TRIM(MID(K86,FIND(",",K86,FIND(",",K86)+1)+1,999)),MapTable!$A:$A,1,0))),"맵없음",
  ""),
IF(ISERROR(FIND(",",K86,FIND(",",K86,FIND(",",K86,FIND(",",K86)+1)+1)+1)),
  IF(OR(ISERROR(VLOOKUP(LEFT(K86,FIND(",",K86)-1),MapTable!$A:$A,1,0)),ISERROR(VLOOKUP(TRIM(MID(K86,FIND(",",K86)+1,FIND(",",K86,FIND(",",K86)+1)-FIND(",",K86)-1)),MapTable!$A:$A,1,0)),ISERROR(VLOOKUP(TRIM(MID(K86,FIND(",",K86,FIND(",",K86)+1)+1,FIND(",",K86,FIND(",",K86,FIND(",",K86)+1)+1)-FIND(",",K86,FIND(",",K86)+1)-1)),MapTable!$A:$A,1,0)),ISERROR(VLOOKUP(TRIM(MID(K86,FIND(",",K86,FIND(",",K86,FIND(",",K86)+1)+1)+1,999)),MapTable!$A:$A,1,0))),"맵없음",
  ""),
)))))</f>
        <v/>
      </c>
    </row>
    <row r="87" spans="1:12" x14ac:dyDescent="0.3">
      <c r="A87">
        <v>3</v>
      </c>
      <c r="B87">
        <v>6</v>
      </c>
      <c r="C87">
        <f t="shared" si="5"/>
        <v>1680</v>
      </c>
      <c r="D87">
        <v>420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3"/>
        <v>1</v>
      </c>
      <c r="J87" t="str">
        <f>IF(ISBLANK(I87),"",IF(ISERROR(VLOOKUP(I87,MapTable!$A:$A,1,0)),"컨트롤없음",""))</f>
        <v/>
      </c>
      <c r="L87" t="str">
        <f>IF(ISBLANK(K87),"",
IF(ISERROR(FIND(",",K87)),
  IF(ISERROR(VLOOKUP(K87,MapTable!$A:$A,1,0)),"맵없음",
  ""),
IF(ISERROR(FIND(",",K87,FIND(",",K87)+1)),
  IF(OR(ISERROR(VLOOKUP(LEFT(K87,FIND(",",K87)-1),MapTable!$A:$A,1,0)),ISERROR(VLOOKUP(TRIM(MID(K87,FIND(",",K87)+1,999)),MapTable!$A:$A,1,0))),"맵없음",
  ""),
IF(ISERROR(FIND(",",K87,FIND(",",K87,FIND(",",K87)+1)+1)),
  IF(OR(ISERROR(VLOOKUP(LEFT(K87,FIND(",",K87)-1),MapTable!$A:$A,1,0)),ISERROR(VLOOKUP(TRIM(MID(K87,FIND(",",K87)+1,FIND(",",K87,FIND(",",K87)+1)-FIND(",",K87)-1)),MapTable!$A:$A,1,0)),ISERROR(VLOOKUP(TRIM(MID(K87,FIND(",",K87,FIND(",",K87)+1)+1,999)),MapTable!$A:$A,1,0))),"맵없음",
  ""),
IF(ISERROR(FIND(",",K87,FIND(",",K87,FIND(",",K87,FIND(",",K87)+1)+1)+1)),
  IF(OR(ISERROR(VLOOKUP(LEFT(K87,FIND(",",K87)-1),MapTable!$A:$A,1,0)),ISERROR(VLOOKUP(TRIM(MID(K87,FIND(",",K87)+1,FIND(",",K87,FIND(",",K87)+1)-FIND(",",K87)-1)),MapTable!$A:$A,1,0)),ISERROR(VLOOKUP(TRIM(MID(K87,FIND(",",K87,FIND(",",K87)+1)+1,FIND(",",K87,FIND(",",K87,FIND(",",K87)+1)+1)-FIND(",",K87,FIND(",",K87)+1)-1)),MapTable!$A:$A,1,0)),ISERROR(VLOOKUP(TRIM(MID(K87,FIND(",",K87,FIND(",",K87,FIND(",",K87)+1)+1)+1,999)),MapTable!$A:$A,1,0))),"맵없음",
  ""),
)))))</f>
        <v/>
      </c>
    </row>
    <row r="88" spans="1:12" x14ac:dyDescent="0.3">
      <c r="A88">
        <v>3</v>
      </c>
      <c r="B88">
        <v>7</v>
      </c>
      <c r="C88">
        <f t="shared" si="5"/>
        <v>1680</v>
      </c>
      <c r="D88">
        <v>420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3"/>
        <v>1</v>
      </c>
      <c r="J88" t="str">
        <f>IF(ISBLANK(I88),"",IF(ISERROR(VLOOKUP(I88,MapTable!$A:$A,1,0)),"컨트롤없음",""))</f>
        <v/>
      </c>
      <c r="L88" t="str">
        <f>IF(ISBLANK(K88),"",
IF(ISERROR(FIND(",",K88)),
  IF(ISERROR(VLOOKUP(K88,MapTable!$A:$A,1,0)),"맵없음",
  ""),
IF(ISERROR(FIND(",",K88,FIND(",",K88)+1)),
  IF(OR(ISERROR(VLOOKUP(LEFT(K88,FIND(",",K88)-1),MapTable!$A:$A,1,0)),ISERROR(VLOOKUP(TRIM(MID(K88,FIND(",",K88)+1,999)),MapTable!$A:$A,1,0))),"맵없음",
  ""),
IF(ISERROR(FIND(",",K88,FIND(",",K88,FIND(",",K88)+1)+1)),
  IF(OR(ISERROR(VLOOKUP(LEFT(K88,FIND(",",K88)-1),MapTable!$A:$A,1,0)),ISERROR(VLOOKUP(TRIM(MID(K88,FIND(",",K88)+1,FIND(",",K88,FIND(",",K88)+1)-FIND(",",K88)-1)),MapTable!$A:$A,1,0)),ISERROR(VLOOKUP(TRIM(MID(K88,FIND(",",K88,FIND(",",K88)+1)+1,999)),MapTable!$A:$A,1,0))),"맵없음",
  ""),
IF(ISERROR(FIND(",",K88,FIND(",",K88,FIND(",",K88,FIND(",",K88)+1)+1)+1)),
  IF(OR(ISERROR(VLOOKUP(LEFT(K88,FIND(",",K88)-1),MapTable!$A:$A,1,0)),ISERROR(VLOOKUP(TRIM(MID(K88,FIND(",",K88)+1,FIND(",",K88,FIND(",",K88)+1)-FIND(",",K88)-1)),MapTable!$A:$A,1,0)),ISERROR(VLOOKUP(TRIM(MID(K88,FIND(",",K88,FIND(",",K88)+1)+1,FIND(",",K88,FIND(",",K88,FIND(",",K88)+1)+1)-FIND(",",K88,FIND(",",K88)+1)-1)),MapTable!$A:$A,1,0)),ISERROR(VLOOKUP(TRIM(MID(K88,FIND(",",K88,FIND(",",K88,FIND(",",K88)+1)+1)+1,999)),MapTable!$A:$A,1,0))),"맵없음",
  ""),
)))))</f>
        <v/>
      </c>
    </row>
    <row r="89" spans="1:12" x14ac:dyDescent="0.3">
      <c r="A89">
        <v>3</v>
      </c>
      <c r="B89">
        <v>8</v>
      </c>
      <c r="C89">
        <f t="shared" si="5"/>
        <v>1680</v>
      </c>
      <c r="D89">
        <v>420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3"/>
        <v>1</v>
      </c>
      <c r="J89" t="str">
        <f>IF(ISBLANK(I89),"",IF(ISERROR(VLOOKUP(I89,MapTable!$A:$A,1,0)),"컨트롤없음",""))</f>
        <v/>
      </c>
      <c r="L89" t="str">
        <f>IF(ISBLANK(K89),"",
IF(ISERROR(FIND(",",K89)),
  IF(ISERROR(VLOOKUP(K89,MapTable!$A:$A,1,0)),"맵없음",
  ""),
IF(ISERROR(FIND(",",K89,FIND(",",K89)+1)),
  IF(OR(ISERROR(VLOOKUP(LEFT(K89,FIND(",",K89)-1),MapTable!$A:$A,1,0)),ISERROR(VLOOKUP(TRIM(MID(K89,FIND(",",K89)+1,999)),MapTable!$A:$A,1,0))),"맵없음",
  ""),
IF(ISERROR(FIND(",",K89,FIND(",",K89,FIND(",",K89)+1)+1)),
  IF(OR(ISERROR(VLOOKUP(LEFT(K89,FIND(",",K89)-1),MapTable!$A:$A,1,0)),ISERROR(VLOOKUP(TRIM(MID(K89,FIND(",",K89)+1,FIND(",",K89,FIND(",",K89)+1)-FIND(",",K89)-1)),MapTable!$A:$A,1,0)),ISERROR(VLOOKUP(TRIM(MID(K89,FIND(",",K89,FIND(",",K89)+1)+1,999)),MapTable!$A:$A,1,0))),"맵없음",
  ""),
IF(ISERROR(FIND(",",K89,FIND(",",K89,FIND(",",K89,FIND(",",K89)+1)+1)+1)),
  IF(OR(ISERROR(VLOOKUP(LEFT(K89,FIND(",",K89)-1),MapTable!$A:$A,1,0)),ISERROR(VLOOKUP(TRIM(MID(K89,FIND(",",K89)+1,FIND(",",K89,FIND(",",K89)+1)-FIND(",",K89)-1)),MapTable!$A:$A,1,0)),ISERROR(VLOOKUP(TRIM(MID(K89,FIND(",",K89,FIND(",",K89)+1)+1,FIND(",",K89,FIND(",",K89,FIND(",",K89)+1)+1)-FIND(",",K89,FIND(",",K89)+1)-1)),MapTable!$A:$A,1,0)),ISERROR(VLOOKUP(TRIM(MID(K89,FIND(",",K89,FIND(",",K89,FIND(",",K89)+1)+1)+1,999)),MapTable!$A:$A,1,0))),"맵없음",
  ""),
)))))</f>
        <v/>
      </c>
    </row>
    <row r="90" spans="1:12" x14ac:dyDescent="0.3">
      <c r="A90">
        <v>3</v>
      </c>
      <c r="B90">
        <v>9</v>
      </c>
      <c r="C90">
        <f t="shared" si="5"/>
        <v>1680</v>
      </c>
      <c r="D90">
        <v>420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3"/>
        <v>1</v>
      </c>
      <c r="J90" t="str">
        <f>IF(ISBLANK(I90),"",IF(ISERROR(VLOOKUP(I90,MapTable!$A:$A,1,0)),"컨트롤없음",""))</f>
        <v/>
      </c>
      <c r="L90" t="str">
        <f>IF(ISBLANK(K90),"",
IF(ISERROR(FIND(",",K90)),
  IF(ISERROR(VLOOKUP(K90,MapTable!$A:$A,1,0)),"맵없음",
  ""),
IF(ISERROR(FIND(",",K90,FIND(",",K90)+1)),
  IF(OR(ISERROR(VLOOKUP(LEFT(K90,FIND(",",K90)-1),MapTable!$A:$A,1,0)),ISERROR(VLOOKUP(TRIM(MID(K90,FIND(",",K90)+1,999)),MapTable!$A:$A,1,0))),"맵없음",
  ""),
IF(ISERROR(FIND(",",K90,FIND(",",K90,FIND(",",K90)+1)+1)),
  IF(OR(ISERROR(VLOOKUP(LEFT(K90,FIND(",",K90)-1),MapTable!$A:$A,1,0)),ISERROR(VLOOKUP(TRIM(MID(K90,FIND(",",K90)+1,FIND(",",K90,FIND(",",K90)+1)-FIND(",",K90)-1)),MapTable!$A:$A,1,0)),ISERROR(VLOOKUP(TRIM(MID(K90,FIND(",",K90,FIND(",",K90)+1)+1,999)),MapTable!$A:$A,1,0))),"맵없음",
  ""),
IF(ISERROR(FIND(",",K90,FIND(",",K90,FIND(",",K90,FIND(",",K90)+1)+1)+1)),
  IF(OR(ISERROR(VLOOKUP(LEFT(K90,FIND(",",K90)-1),MapTable!$A:$A,1,0)),ISERROR(VLOOKUP(TRIM(MID(K90,FIND(",",K90)+1,FIND(",",K90,FIND(",",K90)+1)-FIND(",",K90)-1)),MapTable!$A:$A,1,0)),ISERROR(VLOOKUP(TRIM(MID(K90,FIND(",",K90,FIND(",",K90)+1)+1,FIND(",",K90,FIND(",",K90,FIND(",",K90)+1)+1)-FIND(",",K90,FIND(",",K90)+1)-1)),MapTable!$A:$A,1,0)),ISERROR(VLOOKUP(TRIM(MID(K90,FIND(",",K90,FIND(",",K90,FIND(",",K90)+1)+1)+1,999)),MapTable!$A:$A,1,0))),"맵없음",
  ""),
)))))</f>
        <v/>
      </c>
    </row>
    <row r="91" spans="1:12" x14ac:dyDescent="0.3">
      <c r="A91">
        <v>3</v>
      </c>
      <c r="B91">
        <v>10</v>
      </c>
      <c r="C91">
        <f t="shared" si="5"/>
        <v>1680</v>
      </c>
      <c r="D91">
        <v>420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3"/>
        <v>12</v>
      </c>
      <c r="J91" t="str">
        <f>IF(ISBLANK(I91),"",IF(ISERROR(VLOOKUP(I91,MapTable!$A:$A,1,0)),"컨트롤없음",""))</f>
        <v/>
      </c>
      <c r="L91" t="str">
        <f>IF(ISBLANK(K91),"",
IF(ISERROR(FIND(",",K91)),
  IF(ISERROR(VLOOKUP(K91,MapTable!$A:$A,1,0)),"맵없음",
  ""),
IF(ISERROR(FIND(",",K91,FIND(",",K91)+1)),
  IF(OR(ISERROR(VLOOKUP(LEFT(K91,FIND(",",K91)-1),MapTable!$A:$A,1,0)),ISERROR(VLOOKUP(TRIM(MID(K91,FIND(",",K91)+1,999)),MapTable!$A:$A,1,0))),"맵없음",
  ""),
IF(ISERROR(FIND(",",K91,FIND(",",K91,FIND(",",K91)+1)+1)),
  IF(OR(ISERROR(VLOOKUP(LEFT(K91,FIND(",",K91)-1),MapTable!$A:$A,1,0)),ISERROR(VLOOKUP(TRIM(MID(K91,FIND(",",K91)+1,FIND(",",K91,FIND(",",K91)+1)-FIND(",",K91)-1)),MapTable!$A:$A,1,0)),ISERROR(VLOOKUP(TRIM(MID(K91,FIND(",",K91,FIND(",",K91)+1)+1,999)),MapTable!$A:$A,1,0))),"맵없음",
  ""),
IF(ISERROR(FIND(",",K91,FIND(",",K91,FIND(",",K91,FIND(",",K91)+1)+1)+1)),
  IF(OR(ISERROR(VLOOKUP(LEFT(K91,FIND(",",K91)-1),MapTable!$A:$A,1,0)),ISERROR(VLOOKUP(TRIM(MID(K91,FIND(",",K91)+1,FIND(",",K91,FIND(",",K91)+1)-FIND(",",K91)-1)),MapTable!$A:$A,1,0)),ISERROR(VLOOKUP(TRIM(MID(K91,FIND(",",K91,FIND(",",K91)+1)+1,FIND(",",K91,FIND(",",K91,FIND(",",K91)+1)+1)-FIND(",",K91,FIND(",",K91)+1)-1)),MapTable!$A:$A,1,0)),ISERROR(VLOOKUP(TRIM(MID(K91,FIND(",",K91,FIND(",",K91,FIND(",",K91)+1)+1)+1,999)),MapTable!$A:$A,1,0))),"맵없음",
  ""),
)))))</f>
        <v/>
      </c>
    </row>
    <row r="92" spans="1:12" x14ac:dyDescent="0.3">
      <c r="A92">
        <v>3</v>
      </c>
      <c r="B92">
        <v>11</v>
      </c>
      <c r="C92">
        <f t="shared" si="5"/>
        <v>1680</v>
      </c>
      <c r="D92">
        <v>420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3"/>
        <v>2</v>
      </c>
      <c r="J92" t="str">
        <f>IF(ISBLANK(I92),"",IF(ISERROR(VLOOKUP(I92,MapTable!$A:$A,1,0)),"컨트롤없음",""))</f>
        <v/>
      </c>
      <c r="L92" t="str">
        <f>IF(ISBLANK(K92),"",
IF(ISERROR(FIND(",",K92)),
  IF(ISERROR(VLOOKUP(K92,MapTable!$A:$A,1,0)),"맵없음",
  ""),
IF(ISERROR(FIND(",",K92,FIND(",",K92)+1)),
  IF(OR(ISERROR(VLOOKUP(LEFT(K92,FIND(",",K92)-1),MapTable!$A:$A,1,0)),ISERROR(VLOOKUP(TRIM(MID(K92,FIND(",",K92)+1,999)),MapTable!$A:$A,1,0))),"맵없음",
  ""),
IF(ISERROR(FIND(",",K92,FIND(",",K92,FIND(",",K92)+1)+1)),
  IF(OR(ISERROR(VLOOKUP(LEFT(K92,FIND(",",K92)-1),MapTable!$A:$A,1,0)),ISERROR(VLOOKUP(TRIM(MID(K92,FIND(",",K92)+1,FIND(",",K92,FIND(",",K92)+1)-FIND(",",K92)-1)),MapTable!$A:$A,1,0)),ISERROR(VLOOKUP(TRIM(MID(K92,FIND(",",K92,FIND(",",K92)+1)+1,999)),MapTable!$A:$A,1,0))),"맵없음",
  ""),
IF(ISERROR(FIND(",",K92,FIND(",",K92,FIND(",",K92,FIND(",",K92)+1)+1)+1)),
  IF(OR(ISERROR(VLOOKUP(LEFT(K92,FIND(",",K92)-1),MapTable!$A:$A,1,0)),ISERROR(VLOOKUP(TRIM(MID(K92,FIND(",",K92)+1,FIND(",",K92,FIND(",",K92)+1)-FIND(",",K92)-1)),MapTable!$A:$A,1,0)),ISERROR(VLOOKUP(TRIM(MID(K92,FIND(",",K92,FIND(",",K92)+1)+1,FIND(",",K92,FIND(",",K92,FIND(",",K92)+1)+1)-FIND(",",K92,FIND(",",K92)+1)-1)),MapTable!$A:$A,1,0)),ISERROR(VLOOKUP(TRIM(MID(K92,FIND(",",K92,FIND(",",K92,FIND(",",K92)+1)+1)+1,999)),MapTable!$A:$A,1,0))),"맵없음",
  ""),
)))))</f>
        <v/>
      </c>
    </row>
    <row r="93" spans="1:12" x14ac:dyDescent="0.3">
      <c r="A93">
        <v>3</v>
      </c>
      <c r="B93">
        <v>12</v>
      </c>
      <c r="C93">
        <f t="shared" si="5"/>
        <v>1680</v>
      </c>
      <c r="D93">
        <v>420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3"/>
        <v>2</v>
      </c>
      <c r="J93" t="str">
        <f>IF(ISBLANK(I93),"",IF(ISERROR(VLOOKUP(I93,MapTable!$A:$A,1,0)),"컨트롤없음",""))</f>
        <v/>
      </c>
      <c r="L93" t="str">
        <f>IF(ISBLANK(K93),"",
IF(ISERROR(FIND(",",K93)),
  IF(ISERROR(VLOOKUP(K93,MapTable!$A:$A,1,0)),"맵없음",
  ""),
IF(ISERROR(FIND(",",K93,FIND(",",K93)+1)),
  IF(OR(ISERROR(VLOOKUP(LEFT(K93,FIND(",",K93)-1),MapTable!$A:$A,1,0)),ISERROR(VLOOKUP(TRIM(MID(K93,FIND(",",K93)+1,999)),MapTable!$A:$A,1,0))),"맵없음",
  ""),
IF(ISERROR(FIND(",",K93,FIND(",",K93,FIND(",",K93)+1)+1)),
  IF(OR(ISERROR(VLOOKUP(LEFT(K93,FIND(",",K93)-1),MapTable!$A:$A,1,0)),ISERROR(VLOOKUP(TRIM(MID(K93,FIND(",",K93)+1,FIND(",",K93,FIND(",",K93)+1)-FIND(",",K93)-1)),MapTable!$A:$A,1,0)),ISERROR(VLOOKUP(TRIM(MID(K93,FIND(",",K93,FIND(",",K93)+1)+1,999)),MapTable!$A:$A,1,0))),"맵없음",
  ""),
IF(ISERROR(FIND(",",K93,FIND(",",K93,FIND(",",K93,FIND(",",K93)+1)+1)+1)),
  IF(OR(ISERROR(VLOOKUP(LEFT(K93,FIND(",",K93)-1),MapTable!$A:$A,1,0)),ISERROR(VLOOKUP(TRIM(MID(K93,FIND(",",K93)+1,FIND(",",K93,FIND(",",K93)+1)-FIND(",",K93)-1)),MapTable!$A:$A,1,0)),ISERROR(VLOOKUP(TRIM(MID(K93,FIND(",",K93,FIND(",",K93)+1)+1,FIND(",",K93,FIND(",",K93,FIND(",",K93)+1)+1)-FIND(",",K93,FIND(",",K93)+1)-1)),MapTable!$A:$A,1,0)),ISERROR(VLOOKUP(TRIM(MID(K93,FIND(",",K93,FIND(",",K93,FIND(",",K93)+1)+1)+1,999)),MapTable!$A:$A,1,0))),"맵없음",
  ""),
)))))</f>
        <v/>
      </c>
    </row>
    <row r="94" spans="1:12" x14ac:dyDescent="0.3">
      <c r="A94">
        <v>3</v>
      </c>
      <c r="B94">
        <v>13</v>
      </c>
      <c r="C94">
        <f t="shared" si="5"/>
        <v>1680</v>
      </c>
      <c r="D94">
        <v>420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3"/>
        <v>2</v>
      </c>
      <c r="J94" t="str">
        <f>IF(ISBLANK(I94),"",IF(ISERROR(VLOOKUP(I94,MapTable!$A:$A,1,0)),"컨트롤없음",""))</f>
        <v/>
      </c>
      <c r="L94" t="str">
        <f>IF(ISBLANK(K94),"",
IF(ISERROR(FIND(",",K94)),
  IF(ISERROR(VLOOKUP(K94,MapTable!$A:$A,1,0)),"맵없음",
  ""),
IF(ISERROR(FIND(",",K94,FIND(",",K94)+1)),
  IF(OR(ISERROR(VLOOKUP(LEFT(K94,FIND(",",K94)-1),MapTable!$A:$A,1,0)),ISERROR(VLOOKUP(TRIM(MID(K94,FIND(",",K94)+1,999)),MapTable!$A:$A,1,0))),"맵없음",
  ""),
IF(ISERROR(FIND(",",K94,FIND(",",K94,FIND(",",K94)+1)+1)),
  IF(OR(ISERROR(VLOOKUP(LEFT(K94,FIND(",",K94)-1),MapTable!$A:$A,1,0)),ISERROR(VLOOKUP(TRIM(MID(K94,FIND(",",K94)+1,FIND(",",K94,FIND(",",K94)+1)-FIND(",",K94)-1)),MapTable!$A:$A,1,0)),ISERROR(VLOOKUP(TRIM(MID(K94,FIND(",",K94,FIND(",",K94)+1)+1,999)),MapTable!$A:$A,1,0))),"맵없음",
  ""),
IF(ISERROR(FIND(",",K94,FIND(",",K94,FIND(",",K94,FIND(",",K94)+1)+1)+1)),
  IF(OR(ISERROR(VLOOKUP(LEFT(K94,FIND(",",K94)-1),MapTable!$A:$A,1,0)),ISERROR(VLOOKUP(TRIM(MID(K94,FIND(",",K94)+1,FIND(",",K94,FIND(",",K94)+1)-FIND(",",K94)-1)),MapTable!$A:$A,1,0)),ISERROR(VLOOKUP(TRIM(MID(K94,FIND(",",K94,FIND(",",K94)+1)+1,FIND(",",K94,FIND(",",K94,FIND(",",K94)+1)+1)-FIND(",",K94,FIND(",",K94)+1)-1)),MapTable!$A:$A,1,0)),ISERROR(VLOOKUP(TRIM(MID(K94,FIND(",",K94,FIND(",",K94,FIND(",",K94)+1)+1)+1,999)),MapTable!$A:$A,1,0))),"맵없음",
  ""),
)))))</f>
        <v/>
      </c>
    </row>
    <row r="95" spans="1:12" x14ac:dyDescent="0.3">
      <c r="A95">
        <v>3</v>
      </c>
      <c r="B95">
        <v>14</v>
      </c>
      <c r="C95">
        <f t="shared" si="5"/>
        <v>1680</v>
      </c>
      <c r="D95">
        <v>420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3"/>
        <v>2</v>
      </c>
      <c r="J95" t="str">
        <f>IF(ISBLANK(I95),"",IF(ISERROR(VLOOKUP(I95,MapTable!$A:$A,1,0)),"컨트롤없음",""))</f>
        <v/>
      </c>
      <c r="L95" t="str">
        <f>IF(ISBLANK(K95),"",
IF(ISERROR(FIND(",",K95)),
  IF(ISERROR(VLOOKUP(K95,MapTable!$A:$A,1,0)),"맵없음",
  ""),
IF(ISERROR(FIND(",",K95,FIND(",",K95)+1)),
  IF(OR(ISERROR(VLOOKUP(LEFT(K95,FIND(",",K95)-1),MapTable!$A:$A,1,0)),ISERROR(VLOOKUP(TRIM(MID(K95,FIND(",",K95)+1,999)),MapTable!$A:$A,1,0))),"맵없음",
  ""),
IF(ISERROR(FIND(",",K95,FIND(",",K95,FIND(",",K95)+1)+1)),
  IF(OR(ISERROR(VLOOKUP(LEFT(K95,FIND(",",K95)-1),MapTable!$A:$A,1,0)),ISERROR(VLOOKUP(TRIM(MID(K95,FIND(",",K95)+1,FIND(",",K95,FIND(",",K95)+1)-FIND(",",K95)-1)),MapTable!$A:$A,1,0)),ISERROR(VLOOKUP(TRIM(MID(K95,FIND(",",K95,FIND(",",K95)+1)+1,999)),MapTable!$A:$A,1,0))),"맵없음",
  ""),
IF(ISERROR(FIND(",",K95,FIND(",",K95,FIND(",",K95,FIND(",",K95)+1)+1)+1)),
  IF(OR(ISERROR(VLOOKUP(LEFT(K95,FIND(",",K95)-1),MapTable!$A:$A,1,0)),ISERROR(VLOOKUP(TRIM(MID(K95,FIND(",",K95)+1,FIND(",",K95,FIND(",",K95)+1)-FIND(",",K95)-1)),MapTable!$A:$A,1,0)),ISERROR(VLOOKUP(TRIM(MID(K95,FIND(",",K95,FIND(",",K95)+1)+1,FIND(",",K95,FIND(",",K95,FIND(",",K95)+1)+1)-FIND(",",K95,FIND(",",K95)+1)-1)),MapTable!$A:$A,1,0)),ISERROR(VLOOKUP(TRIM(MID(K95,FIND(",",K95,FIND(",",K95,FIND(",",K95)+1)+1)+1,999)),MapTable!$A:$A,1,0))),"맵없음",
  ""),
)))))</f>
        <v/>
      </c>
    </row>
    <row r="96" spans="1:12" x14ac:dyDescent="0.3">
      <c r="A96">
        <v>3</v>
      </c>
      <c r="B96">
        <v>15</v>
      </c>
      <c r="C96">
        <f t="shared" si="5"/>
        <v>1680</v>
      </c>
      <c r="D96">
        <v>420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3"/>
        <v>11</v>
      </c>
      <c r="J96" t="str">
        <f>IF(ISBLANK(I96),"",IF(ISERROR(VLOOKUP(I96,MapTable!$A:$A,1,0)),"컨트롤없음",""))</f>
        <v/>
      </c>
      <c r="L96" t="str">
        <f>IF(ISBLANK(K96),"",
IF(ISERROR(FIND(",",K96)),
  IF(ISERROR(VLOOKUP(K96,MapTable!$A:$A,1,0)),"맵없음",
  ""),
IF(ISERROR(FIND(",",K96,FIND(",",K96)+1)),
  IF(OR(ISERROR(VLOOKUP(LEFT(K96,FIND(",",K96)-1),MapTable!$A:$A,1,0)),ISERROR(VLOOKUP(TRIM(MID(K96,FIND(",",K96)+1,999)),MapTable!$A:$A,1,0))),"맵없음",
  ""),
IF(ISERROR(FIND(",",K96,FIND(",",K96,FIND(",",K96)+1)+1)),
  IF(OR(ISERROR(VLOOKUP(LEFT(K96,FIND(",",K96)-1),MapTable!$A:$A,1,0)),ISERROR(VLOOKUP(TRIM(MID(K96,FIND(",",K96)+1,FIND(",",K96,FIND(",",K96)+1)-FIND(",",K96)-1)),MapTable!$A:$A,1,0)),ISERROR(VLOOKUP(TRIM(MID(K96,FIND(",",K96,FIND(",",K96)+1)+1,999)),MapTable!$A:$A,1,0))),"맵없음",
  ""),
IF(ISERROR(FIND(",",K96,FIND(",",K96,FIND(",",K96,FIND(",",K96)+1)+1)+1)),
  IF(OR(ISERROR(VLOOKUP(LEFT(K96,FIND(",",K96)-1),MapTable!$A:$A,1,0)),ISERROR(VLOOKUP(TRIM(MID(K96,FIND(",",K96)+1,FIND(",",K96,FIND(",",K96)+1)-FIND(",",K96)-1)),MapTable!$A:$A,1,0)),ISERROR(VLOOKUP(TRIM(MID(K96,FIND(",",K96,FIND(",",K96)+1)+1,FIND(",",K96,FIND(",",K96,FIND(",",K96)+1)+1)-FIND(",",K96,FIND(",",K96)+1)-1)),MapTable!$A:$A,1,0)),ISERROR(VLOOKUP(TRIM(MID(K96,FIND(",",K96,FIND(",",K96,FIND(",",K96)+1)+1)+1,999)),MapTable!$A:$A,1,0))),"맵없음",
  ""),
)))))</f>
        <v/>
      </c>
    </row>
    <row r="97" spans="1:12" x14ac:dyDescent="0.3">
      <c r="A97">
        <v>3</v>
      </c>
      <c r="B97">
        <v>16</v>
      </c>
      <c r="C97">
        <f t="shared" si="5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3"/>
        <v>2</v>
      </c>
      <c r="J97" t="str">
        <f>IF(ISBLANK(I97),"",IF(ISERROR(VLOOKUP(I97,MapTable!$A:$A,1,0)),"컨트롤없음",""))</f>
        <v/>
      </c>
      <c r="L97" t="str">
        <f>IF(ISBLANK(K97),"",
IF(ISERROR(FIND(",",K97)),
  IF(ISERROR(VLOOKUP(K97,MapTable!$A:$A,1,0)),"맵없음",
  ""),
IF(ISERROR(FIND(",",K97,FIND(",",K97)+1)),
  IF(OR(ISERROR(VLOOKUP(LEFT(K97,FIND(",",K97)-1),MapTable!$A:$A,1,0)),ISERROR(VLOOKUP(TRIM(MID(K97,FIND(",",K97)+1,999)),MapTable!$A:$A,1,0))),"맵없음",
  ""),
IF(ISERROR(FIND(",",K97,FIND(",",K97,FIND(",",K97)+1)+1)),
  IF(OR(ISERROR(VLOOKUP(LEFT(K97,FIND(",",K97)-1),MapTable!$A:$A,1,0)),ISERROR(VLOOKUP(TRIM(MID(K97,FIND(",",K97)+1,FIND(",",K97,FIND(",",K97)+1)-FIND(",",K97)-1)),MapTable!$A:$A,1,0)),ISERROR(VLOOKUP(TRIM(MID(K97,FIND(",",K97,FIND(",",K97)+1)+1,999)),MapTable!$A:$A,1,0))),"맵없음",
  ""),
IF(ISERROR(FIND(",",K97,FIND(",",K97,FIND(",",K97,FIND(",",K97)+1)+1)+1)),
  IF(OR(ISERROR(VLOOKUP(LEFT(K97,FIND(",",K97)-1),MapTable!$A:$A,1,0)),ISERROR(VLOOKUP(TRIM(MID(K97,FIND(",",K97)+1,FIND(",",K97,FIND(",",K97)+1)-FIND(",",K97)-1)),MapTable!$A:$A,1,0)),ISERROR(VLOOKUP(TRIM(MID(K97,FIND(",",K97,FIND(",",K97)+1)+1,FIND(",",K97,FIND(",",K97,FIND(",",K97)+1)+1)-FIND(",",K97,FIND(",",K97)+1)-1)),MapTable!$A:$A,1,0)),ISERROR(VLOOKUP(TRIM(MID(K97,FIND(",",K97,FIND(",",K97,FIND(",",K97)+1)+1)+1,999)),MapTable!$A:$A,1,0))),"맵없음",
  ""),
)))))</f>
        <v/>
      </c>
    </row>
    <row r="98" spans="1:12" x14ac:dyDescent="0.3">
      <c r="A98">
        <v>3</v>
      </c>
      <c r="B98">
        <v>17</v>
      </c>
      <c r="C98">
        <f t="shared" si="5"/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3"/>
        <v>2</v>
      </c>
      <c r="J98" t="str">
        <f>IF(ISBLANK(I98),"",IF(ISERROR(VLOOKUP(I98,MapTable!$A:$A,1,0)),"컨트롤없음",""))</f>
        <v/>
      </c>
      <c r="L98" t="str">
        <f>IF(ISBLANK(K98),"",
IF(ISERROR(FIND(",",K98)),
  IF(ISERROR(VLOOKUP(K98,MapTable!$A:$A,1,0)),"맵없음",
  ""),
IF(ISERROR(FIND(",",K98,FIND(",",K98)+1)),
  IF(OR(ISERROR(VLOOKUP(LEFT(K98,FIND(",",K98)-1),MapTable!$A:$A,1,0)),ISERROR(VLOOKUP(TRIM(MID(K98,FIND(",",K98)+1,999)),MapTable!$A:$A,1,0))),"맵없음",
  ""),
IF(ISERROR(FIND(",",K98,FIND(",",K98,FIND(",",K98)+1)+1)),
  IF(OR(ISERROR(VLOOKUP(LEFT(K98,FIND(",",K98)-1),MapTable!$A:$A,1,0)),ISERROR(VLOOKUP(TRIM(MID(K98,FIND(",",K98)+1,FIND(",",K98,FIND(",",K98)+1)-FIND(",",K98)-1)),MapTable!$A:$A,1,0)),ISERROR(VLOOKUP(TRIM(MID(K98,FIND(",",K98,FIND(",",K98)+1)+1,999)),MapTable!$A:$A,1,0))),"맵없음",
  ""),
IF(ISERROR(FIND(",",K98,FIND(",",K98,FIND(",",K98,FIND(",",K98)+1)+1)+1)),
  IF(OR(ISERROR(VLOOKUP(LEFT(K98,FIND(",",K98)-1),MapTable!$A:$A,1,0)),ISERROR(VLOOKUP(TRIM(MID(K98,FIND(",",K98)+1,FIND(",",K98,FIND(",",K98)+1)-FIND(",",K98)-1)),MapTable!$A:$A,1,0)),ISERROR(VLOOKUP(TRIM(MID(K98,FIND(",",K98,FIND(",",K98)+1)+1,FIND(",",K98,FIND(",",K98,FIND(",",K98)+1)+1)-FIND(",",K98,FIND(",",K98)+1)-1)),MapTable!$A:$A,1,0)),ISERROR(VLOOKUP(TRIM(MID(K98,FIND(",",K98,FIND(",",K98,FIND(",",K98)+1)+1)+1,999)),MapTable!$A:$A,1,0))),"맵없음",
  ""),
)))))</f>
        <v/>
      </c>
    </row>
    <row r="99" spans="1:12" x14ac:dyDescent="0.3">
      <c r="A99">
        <v>3</v>
      </c>
      <c r="B99">
        <v>18</v>
      </c>
      <c r="C99">
        <f t="shared" si="5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3"/>
        <v>2</v>
      </c>
      <c r="J99" t="str">
        <f>IF(ISBLANK(I99),"",IF(ISERROR(VLOOKUP(I99,MapTable!$A:$A,1,0)),"컨트롤없음",""))</f>
        <v/>
      </c>
      <c r="L99" t="str">
        <f>IF(ISBLANK(K99),"",
IF(ISERROR(FIND(",",K99)),
  IF(ISERROR(VLOOKUP(K99,MapTable!$A:$A,1,0)),"맵없음",
  ""),
IF(ISERROR(FIND(",",K99,FIND(",",K99)+1)),
  IF(OR(ISERROR(VLOOKUP(LEFT(K99,FIND(",",K99)-1),MapTable!$A:$A,1,0)),ISERROR(VLOOKUP(TRIM(MID(K99,FIND(",",K99)+1,999)),MapTable!$A:$A,1,0))),"맵없음",
  ""),
IF(ISERROR(FIND(",",K99,FIND(",",K99,FIND(",",K99)+1)+1)),
  IF(OR(ISERROR(VLOOKUP(LEFT(K99,FIND(",",K99)-1),MapTable!$A:$A,1,0)),ISERROR(VLOOKUP(TRIM(MID(K99,FIND(",",K99)+1,FIND(",",K99,FIND(",",K99)+1)-FIND(",",K99)-1)),MapTable!$A:$A,1,0)),ISERROR(VLOOKUP(TRIM(MID(K99,FIND(",",K99,FIND(",",K99)+1)+1,999)),MapTable!$A:$A,1,0))),"맵없음",
  ""),
IF(ISERROR(FIND(",",K99,FIND(",",K99,FIND(",",K99,FIND(",",K99)+1)+1)+1)),
  IF(OR(ISERROR(VLOOKUP(LEFT(K99,FIND(",",K99)-1),MapTable!$A:$A,1,0)),ISERROR(VLOOKUP(TRIM(MID(K99,FIND(",",K99)+1,FIND(",",K99,FIND(",",K99)+1)-FIND(",",K99)-1)),MapTable!$A:$A,1,0)),ISERROR(VLOOKUP(TRIM(MID(K99,FIND(",",K99,FIND(",",K99)+1)+1,FIND(",",K99,FIND(",",K99,FIND(",",K99)+1)+1)-FIND(",",K99,FIND(",",K99)+1)-1)),MapTable!$A:$A,1,0)),ISERROR(VLOOKUP(TRIM(MID(K99,FIND(",",K99,FIND(",",K99,FIND(",",K99)+1)+1)+1,999)),MapTable!$A:$A,1,0))),"맵없음",
  ""),
)))))</f>
        <v/>
      </c>
    </row>
    <row r="100" spans="1:12" x14ac:dyDescent="0.3">
      <c r="A100">
        <v>3</v>
      </c>
      <c r="B100">
        <v>19</v>
      </c>
      <c r="C100">
        <f t="shared" si="5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3"/>
        <v>2</v>
      </c>
      <c r="J100" t="str">
        <f>IF(ISBLANK(I100),"",IF(ISERROR(VLOOKUP(I100,MapTable!$A:$A,1,0)),"컨트롤없음",""))</f>
        <v/>
      </c>
      <c r="L100" t="str">
        <f>IF(ISBLANK(K100),"",
IF(ISERROR(FIND(",",K100)),
  IF(ISERROR(VLOOKUP(K100,MapTable!$A:$A,1,0)),"맵없음",
  ""),
IF(ISERROR(FIND(",",K100,FIND(",",K100)+1)),
  IF(OR(ISERROR(VLOOKUP(LEFT(K100,FIND(",",K100)-1),MapTable!$A:$A,1,0)),ISERROR(VLOOKUP(TRIM(MID(K100,FIND(",",K100)+1,999)),MapTable!$A:$A,1,0))),"맵없음",
  ""),
IF(ISERROR(FIND(",",K100,FIND(",",K100,FIND(",",K100)+1)+1)),
  IF(OR(ISERROR(VLOOKUP(LEFT(K100,FIND(",",K100)-1),MapTable!$A:$A,1,0)),ISERROR(VLOOKUP(TRIM(MID(K100,FIND(",",K100)+1,FIND(",",K100,FIND(",",K100)+1)-FIND(",",K100)-1)),MapTable!$A:$A,1,0)),ISERROR(VLOOKUP(TRIM(MID(K100,FIND(",",K100,FIND(",",K100)+1)+1,999)),MapTable!$A:$A,1,0))),"맵없음",
  ""),
IF(ISERROR(FIND(",",K100,FIND(",",K100,FIND(",",K100,FIND(",",K100)+1)+1)+1)),
  IF(OR(ISERROR(VLOOKUP(LEFT(K100,FIND(",",K100)-1),MapTable!$A:$A,1,0)),ISERROR(VLOOKUP(TRIM(MID(K100,FIND(",",K100)+1,FIND(",",K100,FIND(",",K100)+1)-FIND(",",K100)-1)),MapTable!$A:$A,1,0)),ISERROR(VLOOKUP(TRIM(MID(K100,FIND(",",K100,FIND(",",K100)+1)+1,FIND(",",K100,FIND(",",K100,FIND(",",K100)+1)+1)-FIND(",",K100,FIND(",",K100)+1)-1)),MapTable!$A:$A,1,0)),ISERROR(VLOOKUP(TRIM(MID(K100,FIND(",",K100,FIND(",",K100,FIND(",",K100)+1)+1)+1,999)),MapTable!$A:$A,1,0))),"맵없음",
  ""),
)))))</f>
        <v/>
      </c>
    </row>
    <row r="101" spans="1:12" x14ac:dyDescent="0.3">
      <c r="A101">
        <v>3</v>
      </c>
      <c r="B101">
        <v>20</v>
      </c>
      <c r="C101">
        <f t="shared" si="5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3"/>
        <v>12</v>
      </c>
      <c r="J101" t="str">
        <f>IF(ISBLANK(I101),"",IF(ISERROR(VLOOKUP(I101,MapTable!$A:$A,1,0)),"컨트롤없음",""))</f>
        <v/>
      </c>
      <c r="L101" t="str">
        <f>IF(ISBLANK(K101),"",
IF(ISERROR(FIND(",",K101)),
  IF(ISERROR(VLOOKUP(K101,MapTable!$A:$A,1,0)),"맵없음",
  ""),
IF(ISERROR(FIND(",",K101,FIND(",",K101)+1)),
  IF(OR(ISERROR(VLOOKUP(LEFT(K101,FIND(",",K101)-1),MapTable!$A:$A,1,0)),ISERROR(VLOOKUP(TRIM(MID(K101,FIND(",",K101)+1,999)),MapTable!$A:$A,1,0))),"맵없음",
  ""),
IF(ISERROR(FIND(",",K101,FIND(",",K101,FIND(",",K101)+1)+1)),
  IF(OR(ISERROR(VLOOKUP(LEFT(K101,FIND(",",K101)-1),MapTable!$A:$A,1,0)),ISERROR(VLOOKUP(TRIM(MID(K101,FIND(",",K101)+1,FIND(",",K101,FIND(",",K101)+1)-FIND(",",K101)-1)),MapTable!$A:$A,1,0)),ISERROR(VLOOKUP(TRIM(MID(K101,FIND(",",K101,FIND(",",K101)+1)+1,999)),MapTable!$A:$A,1,0))),"맵없음",
  ""),
IF(ISERROR(FIND(",",K101,FIND(",",K101,FIND(",",K101,FIND(",",K101)+1)+1)+1)),
  IF(OR(ISERROR(VLOOKUP(LEFT(K101,FIND(",",K101)-1),MapTable!$A:$A,1,0)),ISERROR(VLOOKUP(TRIM(MID(K101,FIND(",",K101)+1,FIND(",",K101,FIND(",",K101)+1)-FIND(",",K101)-1)),MapTable!$A:$A,1,0)),ISERROR(VLOOKUP(TRIM(MID(K101,FIND(",",K101,FIND(",",K101)+1)+1,FIND(",",K101,FIND(",",K101,FIND(",",K101)+1)+1)-FIND(",",K101,FIND(",",K101)+1)-1)),MapTable!$A:$A,1,0)),ISERROR(VLOOKUP(TRIM(MID(K101,FIND(",",K101,FIND(",",K101,FIND(",",K101)+1)+1)+1,999)),MapTable!$A:$A,1,0))),"맵없음",
  ""),
)))))</f>
        <v/>
      </c>
    </row>
    <row r="102" spans="1:12" x14ac:dyDescent="0.3">
      <c r="A102">
        <v>3</v>
      </c>
      <c r="B102">
        <v>21</v>
      </c>
      <c r="C102">
        <f t="shared" ref="C102:C131" si="6">D102*4</f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3"/>
        <v>3</v>
      </c>
    </row>
    <row r="103" spans="1:12" x14ac:dyDescent="0.3">
      <c r="A103">
        <v>3</v>
      </c>
      <c r="B103">
        <v>22</v>
      </c>
      <c r="C103">
        <f t="shared" si="6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3"/>
        <v>3</v>
      </c>
    </row>
    <row r="104" spans="1:12" x14ac:dyDescent="0.3">
      <c r="A104">
        <v>3</v>
      </c>
      <c r="B104">
        <v>23</v>
      </c>
      <c r="C104">
        <f t="shared" si="6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3"/>
        <v>3</v>
      </c>
    </row>
    <row r="105" spans="1:12" x14ac:dyDescent="0.3">
      <c r="A105">
        <v>3</v>
      </c>
      <c r="B105">
        <v>24</v>
      </c>
      <c r="C105">
        <f t="shared" si="6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3"/>
        <v>3</v>
      </c>
    </row>
    <row r="106" spans="1:12" x14ac:dyDescent="0.3">
      <c r="A106">
        <v>3</v>
      </c>
      <c r="B106">
        <v>25</v>
      </c>
      <c r="C106">
        <f t="shared" si="6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3"/>
        <v>11</v>
      </c>
    </row>
    <row r="107" spans="1:12" x14ac:dyDescent="0.3">
      <c r="A107">
        <v>3</v>
      </c>
      <c r="B107">
        <v>26</v>
      </c>
      <c r="C107">
        <f t="shared" si="6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3"/>
        <v>3</v>
      </c>
    </row>
    <row r="108" spans="1:12" x14ac:dyDescent="0.3">
      <c r="A108">
        <v>3</v>
      </c>
      <c r="B108">
        <v>27</v>
      </c>
      <c r="C108">
        <f t="shared" si="6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3"/>
        <v>3</v>
      </c>
    </row>
    <row r="109" spans="1:12" x14ac:dyDescent="0.3">
      <c r="A109">
        <v>3</v>
      </c>
      <c r="B109">
        <v>28</v>
      </c>
      <c r="C109">
        <f t="shared" si="6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3"/>
        <v>3</v>
      </c>
    </row>
    <row r="110" spans="1:12" x14ac:dyDescent="0.3">
      <c r="A110">
        <v>3</v>
      </c>
      <c r="B110">
        <v>29</v>
      </c>
      <c r="C110">
        <f t="shared" si="6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3"/>
        <v>3</v>
      </c>
    </row>
    <row r="111" spans="1:12" x14ac:dyDescent="0.3">
      <c r="A111">
        <v>3</v>
      </c>
      <c r="B111">
        <v>30</v>
      </c>
      <c r="C111">
        <f t="shared" si="6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3"/>
        <v>12</v>
      </c>
    </row>
    <row r="112" spans="1:12" x14ac:dyDescent="0.3">
      <c r="A112">
        <v>3</v>
      </c>
      <c r="B112">
        <v>31</v>
      </c>
      <c r="C112">
        <f t="shared" si="6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3"/>
        <v>4</v>
      </c>
    </row>
    <row r="113" spans="1:8" x14ac:dyDescent="0.3">
      <c r="A113">
        <v>3</v>
      </c>
      <c r="B113">
        <v>32</v>
      </c>
      <c r="C113">
        <f t="shared" si="6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3"/>
        <v>4</v>
      </c>
    </row>
    <row r="114" spans="1:8" x14ac:dyDescent="0.3">
      <c r="A114">
        <v>3</v>
      </c>
      <c r="B114">
        <v>33</v>
      </c>
      <c r="C114">
        <f t="shared" si="6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3"/>
        <v>4</v>
      </c>
    </row>
    <row r="115" spans="1:8" x14ac:dyDescent="0.3">
      <c r="A115">
        <v>3</v>
      </c>
      <c r="B115">
        <v>34</v>
      </c>
      <c r="C115">
        <f t="shared" si="6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3"/>
        <v>4</v>
      </c>
    </row>
    <row r="116" spans="1:8" x14ac:dyDescent="0.3">
      <c r="A116">
        <v>3</v>
      </c>
      <c r="B116">
        <v>35</v>
      </c>
      <c r="C116">
        <f t="shared" si="6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3"/>
        <v>11</v>
      </c>
    </row>
    <row r="117" spans="1:8" x14ac:dyDescent="0.3">
      <c r="A117">
        <v>3</v>
      </c>
      <c r="B117">
        <v>36</v>
      </c>
      <c r="C117">
        <f t="shared" si="6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3"/>
        <v>4</v>
      </c>
    </row>
    <row r="118" spans="1:8" x14ac:dyDescent="0.3">
      <c r="A118">
        <v>3</v>
      </c>
      <c r="B118">
        <v>37</v>
      </c>
      <c r="C118">
        <f t="shared" si="6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3"/>
        <v>4</v>
      </c>
    </row>
    <row r="119" spans="1:8" x14ac:dyDescent="0.3">
      <c r="A119">
        <v>3</v>
      </c>
      <c r="B119">
        <v>38</v>
      </c>
      <c r="C119">
        <f t="shared" si="6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3"/>
        <v>4</v>
      </c>
    </row>
    <row r="120" spans="1:8" x14ac:dyDescent="0.3">
      <c r="A120">
        <v>3</v>
      </c>
      <c r="B120">
        <v>39</v>
      </c>
      <c r="C120">
        <f t="shared" si="6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3"/>
        <v>4</v>
      </c>
    </row>
    <row r="121" spans="1:8" x14ac:dyDescent="0.3">
      <c r="A121">
        <v>3</v>
      </c>
      <c r="B121">
        <v>40</v>
      </c>
      <c r="C121">
        <f t="shared" si="6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ref="H121:H184" si="7">IF(COUNTIF(A:A,A121)=10,12,
IF(MOD(B121,(COUNTIF(A:A,A121)/5))=0,12,
IF(MOD(B121,(COUNTIF(A:A,A121)/5))=(COUNTIF(A:A,A121)/10),11,
INT(B121/(COUNTIF(A:A,A121)/5))+1)))</f>
        <v>12</v>
      </c>
    </row>
    <row r="122" spans="1:8" x14ac:dyDescent="0.3">
      <c r="A122">
        <v>3</v>
      </c>
      <c r="B122">
        <v>41</v>
      </c>
      <c r="C122">
        <f t="shared" si="6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7"/>
        <v>5</v>
      </c>
    </row>
    <row r="123" spans="1:8" x14ac:dyDescent="0.3">
      <c r="A123">
        <v>3</v>
      </c>
      <c r="B123">
        <v>42</v>
      </c>
      <c r="C123">
        <f t="shared" si="6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7"/>
        <v>5</v>
      </c>
    </row>
    <row r="124" spans="1:8" x14ac:dyDescent="0.3">
      <c r="A124">
        <v>3</v>
      </c>
      <c r="B124">
        <v>43</v>
      </c>
      <c r="C124">
        <f t="shared" si="6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7"/>
        <v>5</v>
      </c>
    </row>
    <row r="125" spans="1:8" x14ac:dyDescent="0.3">
      <c r="A125">
        <v>3</v>
      </c>
      <c r="B125">
        <v>44</v>
      </c>
      <c r="C125">
        <f t="shared" si="6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7"/>
        <v>5</v>
      </c>
    </row>
    <row r="126" spans="1:8" x14ac:dyDescent="0.3">
      <c r="A126">
        <v>3</v>
      </c>
      <c r="B126">
        <v>45</v>
      </c>
      <c r="C126">
        <f t="shared" si="6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7"/>
        <v>11</v>
      </c>
    </row>
    <row r="127" spans="1:8" x14ac:dyDescent="0.3">
      <c r="A127">
        <v>3</v>
      </c>
      <c r="B127">
        <v>46</v>
      </c>
      <c r="C127">
        <f t="shared" si="6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7"/>
        <v>5</v>
      </c>
    </row>
    <row r="128" spans="1:8" x14ac:dyDescent="0.3">
      <c r="A128">
        <v>3</v>
      </c>
      <c r="B128">
        <v>47</v>
      </c>
      <c r="C128">
        <f t="shared" si="6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7"/>
        <v>5</v>
      </c>
    </row>
    <row r="129" spans="1:12" x14ac:dyDescent="0.3">
      <c r="A129">
        <v>3</v>
      </c>
      <c r="B129">
        <v>48</v>
      </c>
      <c r="C129">
        <f t="shared" si="6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7"/>
        <v>5</v>
      </c>
    </row>
    <row r="130" spans="1:12" x14ac:dyDescent="0.3">
      <c r="A130">
        <v>3</v>
      </c>
      <c r="B130">
        <v>49</v>
      </c>
      <c r="C130">
        <f t="shared" si="6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si="7"/>
        <v>5</v>
      </c>
    </row>
    <row r="131" spans="1:12" x14ac:dyDescent="0.3">
      <c r="A131">
        <v>3</v>
      </c>
      <c r="B131">
        <v>50</v>
      </c>
      <c r="C131">
        <f t="shared" si="6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7"/>
        <v>12</v>
      </c>
    </row>
    <row r="132" spans="1:12" x14ac:dyDescent="0.3">
      <c r="A132">
        <v>4</v>
      </c>
      <c r="B132">
        <v>1</v>
      </c>
      <c r="C132">
        <f t="shared" si="5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7"/>
        <v>1</v>
      </c>
      <c r="J132" t="str">
        <f>IF(ISBLANK(I132),"",IF(ISERROR(VLOOKUP(I132,MapTable!$A:$A,1,0)),"컨트롤없음",""))</f>
        <v/>
      </c>
      <c r="L132" t="str">
        <f>IF(ISBLANK(K132),"",
IF(ISERROR(FIND(",",K132)),
  IF(ISERROR(VLOOKUP(K132,MapTable!$A:$A,1,0)),"맵없음",
  ""),
IF(ISERROR(FIND(",",K132,FIND(",",K132)+1)),
  IF(OR(ISERROR(VLOOKUP(LEFT(K132,FIND(",",K132)-1),MapTable!$A:$A,1,0)),ISERROR(VLOOKUP(TRIM(MID(K132,FIND(",",K132)+1,999)),MapTable!$A:$A,1,0))),"맵없음",
  ""),
IF(ISERROR(FIND(",",K132,FIND(",",K132,FIND(",",K132)+1)+1)),
  IF(OR(ISERROR(VLOOKUP(LEFT(K132,FIND(",",K132)-1),MapTable!$A:$A,1,0)),ISERROR(VLOOKUP(TRIM(MID(K132,FIND(",",K132)+1,FIND(",",K132,FIND(",",K132)+1)-FIND(",",K132)-1)),MapTable!$A:$A,1,0)),ISERROR(VLOOKUP(TRIM(MID(K132,FIND(",",K132,FIND(",",K132)+1)+1,999)),MapTable!$A:$A,1,0))),"맵없음",
  ""),
IF(ISERROR(FIND(",",K132,FIND(",",K132,FIND(",",K132,FIND(",",K132)+1)+1)+1)),
  IF(OR(ISERROR(VLOOKUP(LEFT(K132,FIND(",",K132)-1),MapTable!$A:$A,1,0)),ISERROR(VLOOKUP(TRIM(MID(K132,FIND(",",K132)+1,FIND(",",K132,FIND(",",K132)+1)-FIND(",",K132)-1)),MapTable!$A:$A,1,0)),ISERROR(VLOOKUP(TRIM(MID(K132,FIND(",",K132,FIND(",",K132)+1)+1,FIND(",",K132,FIND(",",K132,FIND(",",K132)+1)+1)-FIND(",",K132,FIND(",",K132)+1)-1)),MapTable!$A:$A,1,0)),ISERROR(VLOOKUP(TRIM(MID(K132,FIND(",",K132,FIND(",",K132,FIND(",",K132)+1)+1)+1,999)),MapTable!$A:$A,1,0))),"맵없음",
  ""),
)))))</f>
        <v/>
      </c>
    </row>
    <row r="133" spans="1:12" x14ac:dyDescent="0.3">
      <c r="A133">
        <v>4</v>
      </c>
      <c r="B133">
        <v>2</v>
      </c>
      <c r="C133">
        <f t="shared" si="5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7"/>
        <v>1</v>
      </c>
      <c r="J133" t="str">
        <f>IF(ISBLANK(I133),"",IF(ISERROR(VLOOKUP(I133,MapTable!$A:$A,1,0)),"컨트롤없음",""))</f>
        <v/>
      </c>
      <c r="L133" t="str">
        <f>IF(ISBLANK(K133),"",
IF(ISERROR(FIND(",",K133)),
  IF(ISERROR(VLOOKUP(K133,MapTable!$A:$A,1,0)),"맵없음",
  ""),
IF(ISERROR(FIND(",",K133,FIND(",",K133)+1)),
  IF(OR(ISERROR(VLOOKUP(LEFT(K133,FIND(",",K133)-1),MapTable!$A:$A,1,0)),ISERROR(VLOOKUP(TRIM(MID(K133,FIND(",",K133)+1,999)),MapTable!$A:$A,1,0))),"맵없음",
  ""),
IF(ISERROR(FIND(",",K133,FIND(",",K133,FIND(",",K133)+1)+1)),
  IF(OR(ISERROR(VLOOKUP(LEFT(K133,FIND(",",K133)-1),MapTable!$A:$A,1,0)),ISERROR(VLOOKUP(TRIM(MID(K133,FIND(",",K133)+1,FIND(",",K133,FIND(",",K133)+1)-FIND(",",K133)-1)),MapTable!$A:$A,1,0)),ISERROR(VLOOKUP(TRIM(MID(K133,FIND(",",K133,FIND(",",K133)+1)+1,999)),MapTable!$A:$A,1,0))),"맵없음",
  ""),
IF(ISERROR(FIND(",",K133,FIND(",",K133,FIND(",",K133,FIND(",",K133)+1)+1)+1)),
  IF(OR(ISERROR(VLOOKUP(LEFT(K133,FIND(",",K133)-1),MapTable!$A:$A,1,0)),ISERROR(VLOOKUP(TRIM(MID(K133,FIND(",",K133)+1,FIND(",",K133,FIND(",",K133)+1)-FIND(",",K133)-1)),MapTable!$A:$A,1,0)),ISERROR(VLOOKUP(TRIM(MID(K133,FIND(",",K133,FIND(",",K133)+1)+1,FIND(",",K133,FIND(",",K133,FIND(",",K133)+1)+1)-FIND(",",K133,FIND(",",K133)+1)-1)),MapTable!$A:$A,1,0)),ISERROR(VLOOKUP(TRIM(MID(K133,FIND(",",K133,FIND(",",K133,FIND(",",K133)+1)+1)+1,999)),MapTable!$A:$A,1,0))),"맵없음",
  ""),
)))))</f>
        <v/>
      </c>
    </row>
    <row r="134" spans="1:12" x14ac:dyDescent="0.3">
      <c r="A134">
        <v>4</v>
      </c>
      <c r="B134">
        <v>3</v>
      </c>
      <c r="C134">
        <f t="shared" si="5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7"/>
        <v>1</v>
      </c>
      <c r="J134" t="str">
        <f>IF(ISBLANK(I134),"",IF(ISERROR(VLOOKUP(I134,MapTable!$A:$A,1,0)),"컨트롤없음",""))</f>
        <v/>
      </c>
      <c r="L134" t="str">
        <f>IF(ISBLANK(K134),"",
IF(ISERROR(FIND(",",K134)),
  IF(ISERROR(VLOOKUP(K134,MapTable!$A:$A,1,0)),"맵없음",
  ""),
IF(ISERROR(FIND(",",K134,FIND(",",K134)+1)),
  IF(OR(ISERROR(VLOOKUP(LEFT(K134,FIND(",",K134)-1),MapTable!$A:$A,1,0)),ISERROR(VLOOKUP(TRIM(MID(K134,FIND(",",K134)+1,999)),MapTable!$A:$A,1,0))),"맵없음",
  ""),
IF(ISERROR(FIND(",",K134,FIND(",",K134,FIND(",",K134)+1)+1)),
  IF(OR(ISERROR(VLOOKUP(LEFT(K134,FIND(",",K134)-1),MapTable!$A:$A,1,0)),ISERROR(VLOOKUP(TRIM(MID(K134,FIND(",",K134)+1,FIND(",",K134,FIND(",",K134)+1)-FIND(",",K134)-1)),MapTable!$A:$A,1,0)),ISERROR(VLOOKUP(TRIM(MID(K134,FIND(",",K134,FIND(",",K134)+1)+1,999)),MapTable!$A:$A,1,0))),"맵없음",
  ""),
IF(ISERROR(FIND(",",K134,FIND(",",K134,FIND(",",K134,FIND(",",K134)+1)+1)+1)),
  IF(OR(ISERROR(VLOOKUP(LEFT(K134,FIND(",",K134)-1),MapTable!$A:$A,1,0)),ISERROR(VLOOKUP(TRIM(MID(K134,FIND(",",K134)+1,FIND(",",K134,FIND(",",K134)+1)-FIND(",",K134)-1)),MapTable!$A:$A,1,0)),ISERROR(VLOOKUP(TRIM(MID(K134,FIND(",",K134,FIND(",",K134)+1)+1,FIND(",",K134,FIND(",",K134,FIND(",",K134)+1)+1)-FIND(",",K134,FIND(",",K134)+1)-1)),MapTable!$A:$A,1,0)),ISERROR(VLOOKUP(TRIM(MID(K134,FIND(",",K134,FIND(",",K134,FIND(",",K134)+1)+1)+1,999)),MapTable!$A:$A,1,0))),"맵없음",
  ""),
)))))</f>
        <v/>
      </c>
    </row>
    <row r="135" spans="1:12" x14ac:dyDescent="0.3">
      <c r="A135">
        <v>4</v>
      </c>
      <c r="B135">
        <v>4</v>
      </c>
      <c r="C135">
        <f t="shared" si="5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7"/>
        <v>11</v>
      </c>
      <c r="J135" t="str">
        <f>IF(ISBLANK(I135),"",IF(ISERROR(VLOOKUP(I135,MapTable!$A:$A,1,0)),"컨트롤없음",""))</f>
        <v/>
      </c>
      <c r="L135" t="str">
        <f>IF(ISBLANK(K135),"",
IF(ISERROR(FIND(",",K135)),
  IF(ISERROR(VLOOKUP(K135,MapTable!$A:$A,1,0)),"맵없음",
  ""),
IF(ISERROR(FIND(",",K135,FIND(",",K135)+1)),
  IF(OR(ISERROR(VLOOKUP(LEFT(K135,FIND(",",K135)-1),MapTable!$A:$A,1,0)),ISERROR(VLOOKUP(TRIM(MID(K135,FIND(",",K135)+1,999)),MapTable!$A:$A,1,0))),"맵없음",
  ""),
IF(ISERROR(FIND(",",K135,FIND(",",K135,FIND(",",K135)+1)+1)),
  IF(OR(ISERROR(VLOOKUP(LEFT(K135,FIND(",",K135)-1),MapTable!$A:$A,1,0)),ISERROR(VLOOKUP(TRIM(MID(K135,FIND(",",K135)+1,FIND(",",K135,FIND(",",K135)+1)-FIND(",",K135)-1)),MapTable!$A:$A,1,0)),ISERROR(VLOOKUP(TRIM(MID(K135,FIND(",",K135,FIND(",",K135)+1)+1,999)),MapTable!$A:$A,1,0))),"맵없음",
  ""),
IF(ISERROR(FIND(",",K135,FIND(",",K135,FIND(",",K135,FIND(",",K135)+1)+1)+1)),
  IF(OR(ISERROR(VLOOKUP(LEFT(K135,FIND(",",K135)-1),MapTable!$A:$A,1,0)),ISERROR(VLOOKUP(TRIM(MID(K135,FIND(",",K135)+1,FIND(",",K135,FIND(",",K135)+1)-FIND(",",K135)-1)),MapTable!$A:$A,1,0)),ISERROR(VLOOKUP(TRIM(MID(K135,FIND(",",K135,FIND(",",K135)+1)+1,FIND(",",K135,FIND(",",K135,FIND(",",K135)+1)+1)-FIND(",",K135,FIND(",",K135)+1)-1)),MapTable!$A:$A,1,0)),ISERROR(VLOOKUP(TRIM(MID(K135,FIND(",",K135,FIND(",",K135,FIND(",",K135)+1)+1)+1,999)),MapTable!$A:$A,1,0))),"맵없음",
  ""),
)))))</f>
        <v/>
      </c>
    </row>
    <row r="136" spans="1:12" x14ac:dyDescent="0.3">
      <c r="A136">
        <v>4</v>
      </c>
      <c r="B136">
        <v>5</v>
      </c>
      <c r="C136">
        <f t="shared" si="5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7"/>
        <v>1</v>
      </c>
      <c r="J136" t="str">
        <f>IF(ISBLANK(I136),"",IF(ISERROR(VLOOKUP(I136,MapTable!$A:$A,1,0)),"컨트롤없음",""))</f>
        <v/>
      </c>
      <c r="L136" t="str">
        <f>IF(ISBLANK(K136),"",
IF(ISERROR(FIND(",",K136)),
  IF(ISERROR(VLOOKUP(K136,MapTable!$A:$A,1,0)),"맵없음",
  ""),
IF(ISERROR(FIND(",",K136,FIND(",",K136)+1)),
  IF(OR(ISERROR(VLOOKUP(LEFT(K136,FIND(",",K136)-1),MapTable!$A:$A,1,0)),ISERROR(VLOOKUP(TRIM(MID(K136,FIND(",",K136)+1,999)),MapTable!$A:$A,1,0))),"맵없음",
  ""),
IF(ISERROR(FIND(",",K136,FIND(",",K136,FIND(",",K136)+1)+1)),
  IF(OR(ISERROR(VLOOKUP(LEFT(K136,FIND(",",K136)-1),MapTable!$A:$A,1,0)),ISERROR(VLOOKUP(TRIM(MID(K136,FIND(",",K136)+1,FIND(",",K136,FIND(",",K136)+1)-FIND(",",K136)-1)),MapTable!$A:$A,1,0)),ISERROR(VLOOKUP(TRIM(MID(K136,FIND(",",K136,FIND(",",K136)+1)+1,999)),MapTable!$A:$A,1,0))),"맵없음",
  ""),
IF(ISERROR(FIND(",",K136,FIND(",",K136,FIND(",",K136,FIND(",",K136)+1)+1)+1)),
  IF(OR(ISERROR(VLOOKUP(LEFT(K136,FIND(",",K136)-1),MapTable!$A:$A,1,0)),ISERROR(VLOOKUP(TRIM(MID(K136,FIND(",",K136)+1,FIND(",",K136,FIND(",",K136)+1)-FIND(",",K136)-1)),MapTable!$A:$A,1,0)),ISERROR(VLOOKUP(TRIM(MID(K136,FIND(",",K136,FIND(",",K136)+1)+1,FIND(",",K136,FIND(",",K136,FIND(",",K136)+1)+1)-FIND(",",K136,FIND(",",K136)+1)-1)),MapTable!$A:$A,1,0)),ISERROR(VLOOKUP(TRIM(MID(K136,FIND(",",K136,FIND(",",K136,FIND(",",K136)+1)+1)+1,999)),MapTable!$A:$A,1,0))),"맵없음",
  ""),
)))))</f>
        <v/>
      </c>
    </row>
    <row r="137" spans="1:12" x14ac:dyDescent="0.3">
      <c r="A137">
        <v>4</v>
      </c>
      <c r="B137">
        <v>6</v>
      </c>
      <c r="C137">
        <f t="shared" si="5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7"/>
        <v>1</v>
      </c>
      <c r="J137" t="str">
        <f>IF(ISBLANK(I137),"",IF(ISERROR(VLOOKUP(I137,MapTable!$A:$A,1,0)),"컨트롤없음",""))</f>
        <v/>
      </c>
      <c r="L137" t="str">
        <f>IF(ISBLANK(K137),"",
IF(ISERROR(FIND(",",K137)),
  IF(ISERROR(VLOOKUP(K137,MapTable!$A:$A,1,0)),"맵없음",
  ""),
IF(ISERROR(FIND(",",K137,FIND(",",K137)+1)),
  IF(OR(ISERROR(VLOOKUP(LEFT(K137,FIND(",",K137)-1),MapTable!$A:$A,1,0)),ISERROR(VLOOKUP(TRIM(MID(K137,FIND(",",K137)+1,999)),MapTable!$A:$A,1,0))),"맵없음",
  ""),
IF(ISERROR(FIND(",",K137,FIND(",",K137,FIND(",",K137)+1)+1)),
  IF(OR(ISERROR(VLOOKUP(LEFT(K137,FIND(",",K137)-1),MapTable!$A:$A,1,0)),ISERROR(VLOOKUP(TRIM(MID(K137,FIND(",",K137)+1,FIND(",",K137,FIND(",",K137)+1)-FIND(",",K137)-1)),MapTable!$A:$A,1,0)),ISERROR(VLOOKUP(TRIM(MID(K137,FIND(",",K137,FIND(",",K137)+1)+1,999)),MapTable!$A:$A,1,0))),"맵없음",
  ""),
IF(ISERROR(FIND(",",K137,FIND(",",K137,FIND(",",K137,FIND(",",K137)+1)+1)+1)),
  IF(OR(ISERROR(VLOOKUP(LEFT(K137,FIND(",",K137)-1),MapTable!$A:$A,1,0)),ISERROR(VLOOKUP(TRIM(MID(K137,FIND(",",K137)+1,FIND(",",K137,FIND(",",K137)+1)-FIND(",",K137)-1)),MapTable!$A:$A,1,0)),ISERROR(VLOOKUP(TRIM(MID(K137,FIND(",",K137,FIND(",",K137)+1)+1,FIND(",",K137,FIND(",",K137,FIND(",",K137)+1)+1)-FIND(",",K137,FIND(",",K137)+1)-1)),MapTable!$A:$A,1,0)),ISERROR(VLOOKUP(TRIM(MID(K137,FIND(",",K137,FIND(",",K137,FIND(",",K137)+1)+1)+1,999)),MapTable!$A:$A,1,0))),"맵없음",
  ""),
)))))</f>
        <v/>
      </c>
    </row>
    <row r="138" spans="1:12" x14ac:dyDescent="0.3">
      <c r="A138">
        <v>4</v>
      </c>
      <c r="B138">
        <v>7</v>
      </c>
      <c r="C138">
        <f t="shared" si="5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7"/>
        <v>1</v>
      </c>
      <c r="J138" t="str">
        <f>IF(ISBLANK(I138),"",IF(ISERROR(VLOOKUP(I138,MapTable!$A:$A,1,0)),"컨트롤없음",""))</f>
        <v/>
      </c>
      <c r="L138" t="str">
        <f>IF(ISBLANK(K138),"",
IF(ISERROR(FIND(",",K138)),
  IF(ISERROR(VLOOKUP(K138,MapTable!$A:$A,1,0)),"맵없음",
  ""),
IF(ISERROR(FIND(",",K138,FIND(",",K138)+1)),
  IF(OR(ISERROR(VLOOKUP(LEFT(K138,FIND(",",K138)-1),MapTable!$A:$A,1,0)),ISERROR(VLOOKUP(TRIM(MID(K138,FIND(",",K138)+1,999)),MapTable!$A:$A,1,0))),"맵없음",
  ""),
IF(ISERROR(FIND(",",K138,FIND(",",K138,FIND(",",K138)+1)+1)),
  IF(OR(ISERROR(VLOOKUP(LEFT(K138,FIND(",",K138)-1),MapTable!$A:$A,1,0)),ISERROR(VLOOKUP(TRIM(MID(K138,FIND(",",K138)+1,FIND(",",K138,FIND(",",K138)+1)-FIND(",",K138)-1)),MapTable!$A:$A,1,0)),ISERROR(VLOOKUP(TRIM(MID(K138,FIND(",",K138,FIND(",",K138)+1)+1,999)),MapTable!$A:$A,1,0))),"맵없음",
  ""),
IF(ISERROR(FIND(",",K138,FIND(",",K138,FIND(",",K138,FIND(",",K138)+1)+1)+1)),
  IF(OR(ISERROR(VLOOKUP(LEFT(K138,FIND(",",K138)-1),MapTable!$A:$A,1,0)),ISERROR(VLOOKUP(TRIM(MID(K138,FIND(",",K138)+1,FIND(",",K138,FIND(",",K138)+1)-FIND(",",K138)-1)),MapTable!$A:$A,1,0)),ISERROR(VLOOKUP(TRIM(MID(K138,FIND(",",K138,FIND(",",K138)+1)+1,FIND(",",K138,FIND(",",K138,FIND(",",K138)+1)+1)-FIND(",",K138,FIND(",",K138)+1)-1)),MapTable!$A:$A,1,0)),ISERROR(VLOOKUP(TRIM(MID(K138,FIND(",",K138,FIND(",",K138,FIND(",",K138)+1)+1)+1,999)),MapTable!$A:$A,1,0))),"맵없음",
  ""),
)))))</f>
        <v/>
      </c>
    </row>
    <row r="139" spans="1:12" x14ac:dyDescent="0.3">
      <c r="A139">
        <v>4</v>
      </c>
      <c r="B139">
        <v>8</v>
      </c>
      <c r="C139">
        <f t="shared" si="5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7"/>
        <v>12</v>
      </c>
      <c r="J139" t="str">
        <f>IF(ISBLANK(I139),"",IF(ISERROR(VLOOKUP(I139,MapTable!$A:$A,1,0)),"컨트롤없음",""))</f>
        <v/>
      </c>
      <c r="L139" t="str">
        <f>IF(ISBLANK(K139),"",
IF(ISERROR(FIND(",",K139)),
  IF(ISERROR(VLOOKUP(K139,MapTable!$A:$A,1,0)),"맵없음",
  ""),
IF(ISERROR(FIND(",",K139,FIND(",",K139)+1)),
  IF(OR(ISERROR(VLOOKUP(LEFT(K139,FIND(",",K139)-1),MapTable!$A:$A,1,0)),ISERROR(VLOOKUP(TRIM(MID(K139,FIND(",",K139)+1,999)),MapTable!$A:$A,1,0))),"맵없음",
  ""),
IF(ISERROR(FIND(",",K139,FIND(",",K139,FIND(",",K139)+1)+1)),
  IF(OR(ISERROR(VLOOKUP(LEFT(K139,FIND(",",K139)-1),MapTable!$A:$A,1,0)),ISERROR(VLOOKUP(TRIM(MID(K139,FIND(",",K139)+1,FIND(",",K139,FIND(",",K139)+1)-FIND(",",K139)-1)),MapTable!$A:$A,1,0)),ISERROR(VLOOKUP(TRIM(MID(K139,FIND(",",K139,FIND(",",K139)+1)+1,999)),MapTable!$A:$A,1,0))),"맵없음",
  ""),
IF(ISERROR(FIND(",",K139,FIND(",",K139,FIND(",",K139,FIND(",",K139)+1)+1)+1)),
  IF(OR(ISERROR(VLOOKUP(LEFT(K139,FIND(",",K139)-1),MapTable!$A:$A,1,0)),ISERROR(VLOOKUP(TRIM(MID(K139,FIND(",",K139)+1,FIND(",",K139,FIND(",",K139)+1)-FIND(",",K139)-1)),MapTable!$A:$A,1,0)),ISERROR(VLOOKUP(TRIM(MID(K139,FIND(",",K139,FIND(",",K139)+1)+1,FIND(",",K139,FIND(",",K139,FIND(",",K139)+1)+1)-FIND(",",K139,FIND(",",K139)+1)-1)),MapTable!$A:$A,1,0)),ISERROR(VLOOKUP(TRIM(MID(K139,FIND(",",K139,FIND(",",K139,FIND(",",K139)+1)+1)+1,999)),MapTable!$A:$A,1,0))),"맵없음",
  ""),
)))))</f>
        <v/>
      </c>
    </row>
    <row r="140" spans="1:12" x14ac:dyDescent="0.3">
      <c r="A140">
        <v>4</v>
      </c>
      <c r="B140">
        <v>9</v>
      </c>
      <c r="C140">
        <f t="shared" si="5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7"/>
        <v>2</v>
      </c>
      <c r="J140" t="str">
        <f>IF(ISBLANK(I140),"",IF(ISERROR(VLOOKUP(I140,MapTable!$A:$A,1,0)),"컨트롤없음",""))</f>
        <v/>
      </c>
      <c r="L140" t="str">
        <f>IF(ISBLANK(K140),"",
IF(ISERROR(FIND(",",K140)),
  IF(ISERROR(VLOOKUP(K140,MapTable!$A:$A,1,0)),"맵없음",
  ""),
IF(ISERROR(FIND(",",K140,FIND(",",K140)+1)),
  IF(OR(ISERROR(VLOOKUP(LEFT(K140,FIND(",",K140)-1),MapTable!$A:$A,1,0)),ISERROR(VLOOKUP(TRIM(MID(K140,FIND(",",K140)+1,999)),MapTable!$A:$A,1,0))),"맵없음",
  ""),
IF(ISERROR(FIND(",",K140,FIND(",",K140,FIND(",",K140)+1)+1)),
  IF(OR(ISERROR(VLOOKUP(LEFT(K140,FIND(",",K140)-1),MapTable!$A:$A,1,0)),ISERROR(VLOOKUP(TRIM(MID(K140,FIND(",",K140)+1,FIND(",",K140,FIND(",",K140)+1)-FIND(",",K140)-1)),MapTable!$A:$A,1,0)),ISERROR(VLOOKUP(TRIM(MID(K140,FIND(",",K140,FIND(",",K140)+1)+1,999)),MapTable!$A:$A,1,0))),"맵없음",
  ""),
IF(ISERROR(FIND(",",K140,FIND(",",K140,FIND(",",K140,FIND(",",K140)+1)+1)+1)),
  IF(OR(ISERROR(VLOOKUP(LEFT(K140,FIND(",",K140)-1),MapTable!$A:$A,1,0)),ISERROR(VLOOKUP(TRIM(MID(K140,FIND(",",K140)+1,FIND(",",K140,FIND(",",K140)+1)-FIND(",",K140)-1)),MapTable!$A:$A,1,0)),ISERROR(VLOOKUP(TRIM(MID(K140,FIND(",",K140,FIND(",",K140)+1)+1,FIND(",",K140,FIND(",",K140,FIND(",",K140)+1)+1)-FIND(",",K140,FIND(",",K140)+1)-1)),MapTable!$A:$A,1,0)),ISERROR(VLOOKUP(TRIM(MID(K140,FIND(",",K140,FIND(",",K140,FIND(",",K140)+1)+1)+1,999)),MapTable!$A:$A,1,0))),"맵없음",
  ""),
)))))</f>
        <v/>
      </c>
    </row>
    <row r="141" spans="1:12" x14ac:dyDescent="0.3">
      <c r="A141">
        <v>4</v>
      </c>
      <c r="B141">
        <v>10</v>
      </c>
      <c r="C141">
        <f t="shared" si="5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7"/>
        <v>2</v>
      </c>
      <c r="J141" t="str">
        <f>IF(ISBLANK(I141),"",IF(ISERROR(VLOOKUP(I141,MapTable!$A:$A,1,0)),"컨트롤없음",""))</f>
        <v/>
      </c>
      <c r="L141" t="str">
        <f>IF(ISBLANK(K141),"",
IF(ISERROR(FIND(",",K141)),
  IF(ISERROR(VLOOKUP(K141,MapTable!$A:$A,1,0)),"맵없음",
  ""),
IF(ISERROR(FIND(",",K141,FIND(",",K141)+1)),
  IF(OR(ISERROR(VLOOKUP(LEFT(K141,FIND(",",K141)-1),MapTable!$A:$A,1,0)),ISERROR(VLOOKUP(TRIM(MID(K141,FIND(",",K141)+1,999)),MapTable!$A:$A,1,0))),"맵없음",
  ""),
IF(ISERROR(FIND(",",K141,FIND(",",K141,FIND(",",K141)+1)+1)),
  IF(OR(ISERROR(VLOOKUP(LEFT(K141,FIND(",",K141)-1),MapTable!$A:$A,1,0)),ISERROR(VLOOKUP(TRIM(MID(K141,FIND(",",K141)+1,FIND(",",K141,FIND(",",K141)+1)-FIND(",",K141)-1)),MapTable!$A:$A,1,0)),ISERROR(VLOOKUP(TRIM(MID(K141,FIND(",",K141,FIND(",",K141)+1)+1,999)),MapTable!$A:$A,1,0))),"맵없음",
  ""),
IF(ISERROR(FIND(",",K141,FIND(",",K141,FIND(",",K141,FIND(",",K141)+1)+1)+1)),
  IF(OR(ISERROR(VLOOKUP(LEFT(K141,FIND(",",K141)-1),MapTable!$A:$A,1,0)),ISERROR(VLOOKUP(TRIM(MID(K141,FIND(",",K141)+1,FIND(",",K141,FIND(",",K141)+1)-FIND(",",K141)-1)),MapTable!$A:$A,1,0)),ISERROR(VLOOKUP(TRIM(MID(K141,FIND(",",K141,FIND(",",K141)+1)+1,FIND(",",K141,FIND(",",K141,FIND(",",K141)+1)+1)-FIND(",",K141,FIND(",",K141)+1)-1)),MapTable!$A:$A,1,0)),ISERROR(VLOOKUP(TRIM(MID(K141,FIND(",",K141,FIND(",",K141,FIND(",",K141)+1)+1)+1,999)),MapTable!$A:$A,1,0))),"맵없음",
  ""),
)))))</f>
        <v/>
      </c>
    </row>
    <row r="142" spans="1:12" x14ac:dyDescent="0.3">
      <c r="A142">
        <v>4</v>
      </c>
      <c r="B142">
        <v>11</v>
      </c>
      <c r="C142">
        <f t="shared" si="5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7"/>
        <v>2</v>
      </c>
      <c r="J142" t="str">
        <f>IF(ISBLANK(I142),"",IF(ISERROR(VLOOKUP(I142,MapTable!$A:$A,1,0)),"컨트롤없음",""))</f>
        <v/>
      </c>
      <c r="L142" t="str">
        <f>IF(ISBLANK(K142),"",
IF(ISERROR(FIND(",",K142)),
  IF(ISERROR(VLOOKUP(K142,MapTable!$A:$A,1,0)),"맵없음",
  ""),
IF(ISERROR(FIND(",",K142,FIND(",",K142)+1)),
  IF(OR(ISERROR(VLOOKUP(LEFT(K142,FIND(",",K142)-1),MapTable!$A:$A,1,0)),ISERROR(VLOOKUP(TRIM(MID(K142,FIND(",",K142)+1,999)),MapTable!$A:$A,1,0))),"맵없음",
  ""),
IF(ISERROR(FIND(",",K142,FIND(",",K142,FIND(",",K142)+1)+1)),
  IF(OR(ISERROR(VLOOKUP(LEFT(K142,FIND(",",K142)-1),MapTable!$A:$A,1,0)),ISERROR(VLOOKUP(TRIM(MID(K142,FIND(",",K142)+1,FIND(",",K142,FIND(",",K142)+1)-FIND(",",K142)-1)),MapTable!$A:$A,1,0)),ISERROR(VLOOKUP(TRIM(MID(K142,FIND(",",K142,FIND(",",K142)+1)+1,999)),MapTable!$A:$A,1,0))),"맵없음",
  ""),
IF(ISERROR(FIND(",",K142,FIND(",",K142,FIND(",",K142,FIND(",",K142)+1)+1)+1)),
  IF(OR(ISERROR(VLOOKUP(LEFT(K142,FIND(",",K142)-1),MapTable!$A:$A,1,0)),ISERROR(VLOOKUP(TRIM(MID(K142,FIND(",",K142)+1,FIND(",",K142,FIND(",",K142)+1)-FIND(",",K142)-1)),MapTable!$A:$A,1,0)),ISERROR(VLOOKUP(TRIM(MID(K142,FIND(",",K142,FIND(",",K142)+1)+1,FIND(",",K142,FIND(",",K142,FIND(",",K142)+1)+1)-FIND(",",K142,FIND(",",K142)+1)-1)),MapTable!$A:$A,1,0)),ISERROR(VLOOKUP(TRIM(MID(K142,FIND(",",K142,FIND(",",K142,FIND(",",K142)+1)+1)+1,999)),MapTable!$A:$A,1,0))),"맵없음",
  ""),
)))))</f>
        <v/>
      </c>
    </row>
    <row r="143" spans="1:12" x14ac:dyDescent="0.3">
      <c r="A143">
        <v>4</v>
      </c>
      <c r="B143">
        <v>12</v>
      </c>
      <c r="C143">
        <f t="shared" si="5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7"/>
        <v>11</v>
      </c>
      <c r="J143" t="str">
        <f>IF(ISBLANK(I143),"",IF(ISERROR(VLOOKUP(I143,MapTable!$A:$A,1,0)),"컨트롤없음",""))</f>
        <v/>
      </c>
      <c r="L143" t="str">
        <f>IF(ISBLANK(K143),"",
IF(ISERROR(FIND(",",K143)),
  IF(ISERROR(VLOOKUP(K143,MapTable!$A:$A,1,0)),"맵없음",
  ""),
IF(ISERROR(FIND(",",K143,FIND(",",K143)+1)),
  IF(OR(ISERROR(VLOOKUP(LEFT(K143,FIND(",",K143)-1),MapTable!$A:$A,1,0)),ISERROR(VLOOKUP(TRIM(MID(K143,FIND(",",K143)+1,999)),MapTable!$A:$A,1,0))),"맵없음",
  ""),
IF(ISERROR(FIND(",",K143,FIND(",",K143,FIND(",",K143)+1)+1)),
  IF(OR(ISERROR(VLOOKUP(LEFT(K143,FIND(",",K143)-1),MapTable!$A:$A,1,0)),ISERROR(VLOOKUP(TRIM(MID(K143,FIND(",",K143)+1,FIND(",",K143,FIND(",",K143)+1)-FIND(",",K143)-1)),MapTable!$A:$A,1,0)),ISERROR(VLOOKUP(TRIM(MID(K143,FIND(",",K143,FIND(",",K143)+1)+1,999)),MapTable!$A:$A,1,0))),"맵없음",
  ""),
IF(ISERROR(FIND(",",K143,FIND(",",K143,FIND(",",K143,FIND(",",K143)+1)+1)+1)),
  IF(OR(ISERROR(VLOOKUP(LEFT(K143,FIND(",",K143)-1),MapTable!$A:$A,1,0)),ISERROR(VLOOKUP(TRIM(MID(K143,FIND(",",K143)+1,FIND(",",K143,FIND(",",K143)+1)-FIND(",",K143)-1)),MapTable!$A:$A,1,0)),ISERROR(VLOOKUP(TRIM(MID(K143,FIND(",",K143,FIND(",",K143)+1)+1,FIND(",",K143,FIND(",",K143,FIND(",",K143)+1)+1)-FIND(",",K143,FIND(",",K143)+1)-1)),MapTable!$A:$A,1,0)),ISERROR(VLOOKUP(TRIM(MID(K143,FIND(",",K143,FIND(",",K143,FIND(",",K143)+1)+1)+1,999)),MapTable!$A:$A,1,0))),"맵없음",
  ""),
)))))</f>
        <v/>
      </c>
    </row>
    <row r="144" spans="1:12" x14ac:dyDescent="0.3">
      <c r="A144">
        <v>4</v>
      </c>
      <c r="B144">
        <v>13</v>
      </c>
      <c r="C144">
        <f t="shared" si="5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7"/>
        <v>2</v>
      </c>
      <c r="J144" t="str">
        <f>IF(ISBLANK(I144),"",IF(ISERROR(VLOOKUP(I144,MapTable!$A:$A,1,0)),"컨트롤없음",""))</f>
        <v/>
      </c>
      <c r="L144" t="str">
        <f>IF(ISBLANK(K144),"",
IF(ISERROR(FIND(",",K144)),
  IF(ISERROR(VLOOKUP(K144,MapTable!$A:$A,1,0)),"맵없음",
  ""),
IF(ISERROR(FIND(",",K144,FIND(",",K144)+1)),
  IF(OR(ISERROR(VLOOKUP(LEFT(K144,FIND(",",K144)-1),MapTable!$A:$A,1,0)),ISERROR(VLOOKUP(TRIM(MID(K144,FIND(",",K144)+1,999)),MapTable!$A:$A,1,0))),"맵없음",
  ""),
IF(ISERROR(FIND(",",K144,FIND(",",K144,FIND(",",K144)+1)+1)),
  IF(OR(ISERROR(VLOOKUP(LEFT(K144,FIND(",",K144)-1),MapTable!$A:$A,1,0)),ISERROR(VLOOKUP(TRIM(MID(K144,FIND(",",K144)+1,FIND(",",K144,FIND(",",K144)+1)-FIND(",",K144)-1)),MapTable!$A:$A,1,0)),ISERROR(VLOOKUP(TRIM(MID(K144,FIND(",",K144,FIND(",",K144)+1)+1,999)),MapTable!$A:$A,1,0))),"맵없음",
  ""),
IF(ISERROR(FIND(",",K144,FIND(",",K144,FIND(",",K144,FIND(",",K144)+1)+1)+1)),
  IF(OR(ISERROR(VLOOKUP(LEFT(K144,FIND(",",K144)-1),MapTable!$A:$A,1,0)),ISERROR(VLOOKUP(TRIM(MID(K144,FIND(",",K144)+1,FIND(",",K144,FIND(",",K144)+1)-FIND(",",K144)-1)),MapTable!$A:$A,1,0)),ISERROR(VLOOKUP(TRIM(MID(K144,FIND(",",K144,FIND(",",K144)+1)+1,FIND(",",K144,FIND(",",K144,FIND(",",K144)+1)+1)-FIND(",",K144,FIND(",",K144)+1)-1)),MapTable!$A:$A,1,0)),ISERROR(VLOOKUP(TRIM(MID(K144,FIND(",",K144,FIND(",",K144,FIND(",",K144)+1)+1)+1,999)),MapTable!$A:$A,1,0))),"맵없음",
  ""),
)))))</f>
        <v/>
      </c>
    </row>
    <row r="145" spans="1:12" x14ac:dyDescent="0.3">
      <c r="A145">
        <v>4</v>
      </c>
      <c r="B145">
        <v>14</v>
      </c>
      <c r="C145">
        <f t="shared" si="5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7"/>
        <v>2</v>
      </c>
      <c r="J145" t="str">
        <f>IF(ISBLANK(I145),"",IF(ISERROR(VLOOKUP(I145,MapTable!$A:$A,1,0)),"컨트롤없음",""))</f>
        <v/>
      </c>
      <c r="L145" t="str">
        <f>IF(ISBLANK(K145),"",
IF(ISERROR(FIND(",",K145)),
  IF(ISERROR(VLOOKUP(K145,MapTable!$A:$A,1,0)),"맵없음",
  ""),
IF(ISERROR(FIND(",",K145,FIND(",",K145)+1)),
  IF(OR(ISERROR(VLOOKUP(LEFT(K145,FIND(",",K145)-1),MapTable!$A:$A,1,0)),ISERROR(VLOOKUP(TRIM(MID(K145,FIND(",",K145)+1,999)),MapTable!$A:$A,1,0))),"맵없음",
  ""),
IF(ISERROR(FIND(",",K145,FIND(",",K145,FIND(",",K145)+1)+1)),
  IF(OR(ISERROR(VLOOKUP(LEFT(K145,FIND(",",K145)-1),MapTable!$A:$A,1,0)),ISERROR(VLOOKUP(TRIM(MID(K145,FIND(",",K145)+1,FIND(",",K145,FIND(",",K145)+1)-FIND(",",K145)-1)),MapTable!$A:$A,1,0)),ISERROR(VLOOKUP(TRIM(MID(K145,FIND(",",K145,FIND(",",K145)+1)+1,999)),MapTable!$A:$A,1,0))),"맵없음",
  ""),
IF(ISERROR(FIND(",",K145,FIND(",",K145,FIND(",",K145,FIND(",",K145)+1)+1)+1)),
  IF(OR(ISERROR(VLOOKUP(LEFT(K145,FIND(",",K145)-1),MapTable!$A:$A,1,0)),ISERROR(VLOOKUP(TRIM(MID(K145,FIND(",",K145)+1,FIND(",",K145,FIND(",",K145)+1)-FIND(",",K145)-1)),MapTable!$A:$A,1,0)),ISERROR(VLOOKUP(TRIM(MID(K145,FIND(",",K145,FIND(",",K145)+1)+1,FIND(",",K145,FIND(",",K145,FIND(",",K145)+1)+1)-FIND(",",K145,FIND(",",K145)+1)-1)),MapTable!$A:$A,1,0)),ISERROR(VLOOKUP(TRIM(MID(K145,FIND(",",K145,FIND(",",K145,FIND(",",K145)+1)+1)+1,999)),MapTable!$A:$A,1,0))),"맵없음",
  ""),
)))))</f>
        <v/>
      </c>
    </row>
    <row r="146" spans="1:12" x14ac:dyDescent="0.3">
      <c r="A146">
        <v>4</v>
      </c>
      <c r="B146">
        <v>15</v>
      </c>
      <c r="C146">
        <f t="shared" si="5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7"/>
        <v>2</v>
      </c>
      <c r="J146" t="str">
        <f>IF(ISBLANK(I146),"",IF(ISERROR(VLOOKUP(I146,MapTable!$A:$A,1,0)),"컨트롤없음",""))</f>
        <v/>
      </c>
      <c r="L146" t="str">
        <f>IF(ISBLANK(K146),"",
IF(ISERROR(FIND(",",K146)),
  IF(ISERROR(VLOOKUP(K146,MapTable!$A:$A,1,0)),"맵없음",
  ""),
IF(ISERROR(FIND(",",K146,FIND(",",K146)+1)),
  IF(OR(ISERROR(VLOOKUP(LEFT(K146,FIND(",",K146)-1),MapTable!$A:$A,1,0)),ISERROR(VLOOKUP(TRIM(MID(K146,FIND(",",K146)+1,999)),MapTable!$A:$A,1,0))),"맵없음",
  ""),
IF(ISERROR(FIND(",",K146,FIND(",",K146,FIND(",",K146)+1)+1)),
  IF(OR(ISERROR(VLOOKUP(LEFT(K146,FIND(",",K146)-1),MapTable!$A:$A,1,0)),ISERROR(VLOOKUP(TRIM(MID(K146,FIND(",",K146)+1,FIND(",",K146,FIND(",",K146)+1)-FIND(",",K146)-1)),MapTable!$A:$A,1,0)),ISERROR(VLOOKUP(TRIM(MID(K146,FIND(",",K146,FIND(",",K146)+1)+1,999)),MapTable!$A:$A,1,0))),"맵없음",
  ""),
IF(ISERROR(FIND(",",K146,FIND(",",K146,FIND(",",K146,FIND(",",K146)+1)+1)+1)),
  IF(OR(ISERROR(VLOOKUP(LEFT(K146,FIND(",",K146)-1),MapTable!$A:$A,1,0)),ISERROR(VLOOKUP(TRIM(MID(K146,FIND(",",K146)+1,FIND(",",K146,FIND(",",K146)+1)-FIND(",",K146)-1)),MapTable!$A:$A,1,0)),ISERROR(VLOOKUP(TRIM(MID(K146,FIND(",",K146,FIND(",",K146)+1)+1,FIND(",",K146,FIND(",",K146,FIND(",",K146)+1)+1)-FIND(",",K146,FIND(",",K146)+1)-1)),MapTable!$A:$A,1,0)),ISERROR(VLOOKUP(TRIM(MID(K146,FIND(",",K146,FIND(",",K146,FIND(",",K146)+1)+1)+1,999)),MapTable!$A:$A,1,0))),"맵없음",
  ""),
)))))</f>
        <v/>
      </c>
    </row>
    <row r="147" spans="1:12" x14ac:dyDescent="0.3">
      <c r="A147">
        <v>4</v>
      </c>
      <c r="B147">
        <v>16</v>
      </c>
      <c r="C147">
        <f t="shared" si="5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7"/>
        <v>12</v>
      </c>
      <c r="J147" t="str">
        <f>IF(ISBLANK(I147),"",IF(ISERROR(VLOOKUP(I147,MapTable!$A:$A,1,0)),"컨트롤없음",""))</f>
        <v/>
      </c>
      <c r="L147" t="str">
        <f>IF(ISBLANK(K147),"",
IF(ISERROR(FIND(",",K147)),
  IF(ISERROR(VLOOKUP(K147,MapTable!$A:$A,1,0)),"맵없음",
  ""),
IF(ISERROR(FIND(",",K147,FIND(",",K147)+1)),
  IF(OR(ISERROR(VLOOKUP(LEFT(K147,FIND(",",K147)-1),MapTable!$A:$A,1,0)),ISERROR(VLOOKUP(TRIM(MID(K147,FIND(",",K147)+1,999)),MapTable!$A:$A,1,0))),"맵없음",
  ""),
IF(ISERROR(FIND(",",K147,FIND(",",K147,FIND(",",K147)+1)+1)),
  IF(OR(ISERROR(VLOOKUP(LEFT(K147,FIND(",",K147)-1),MapTable!$A:$A,1,0)),ISERROR(VLOOKUP(TRIM(MID(K147,FIND(",",K147)+1,FIND(",",K147,FIND(",",K147)+1)-FIND(",",K147)-1)),MapTable!$A:$A,1,0)),ISERROR(VLOOKUP(TRIM(MID(K147,FIND(",",K147,FIND(",",K147)+1)+1,999)),MapTable!$A:$A,1,0))),"맵없음",
  ""),
IF(ISERROR(FIND(",",K147,FIND(",",K147,FIND(",",K147,FIND(",",K147)+1)+1)+1)),
  IF(OR(ISERROR(VLOOKUP(LEFT(K147,FIND(",",K147)-1),MapTable!$A:$A,1,0)),ISERROR(VLOOKUP(TRIM(MID(K147,FIND(",",K147)+1,FIND(",",K147,FIND(",",K147)+1)-FIND(",",K147)-1)),MapTable!$A:$A,1,0)),ISERROR(VLOOKUP(TRIM(MID(K147,FIND(",",K147,FIND(",",K147)+1)+1,FIND(",",K147,FIND(",",K147,FIND(",",K147)+1)+1)-FIND(",",K147,FIND(",",K147)+1)-1)),MapTable!$A:$A,1,0)),ISERROR(VLOOKUP(TRIM(MID(K147,FIND(",",K147,FIND(",",K147,FIND(",",K147)+1)+1)+1,999)),MapTable!$A:$A,1,0))),"맵없음",
  ""),
)))))</f>
        <v/>
      </c>
    </row>
    <row r="148" spans="1:12" x14ac:dyDescent="0.3">
      <c r="A148">
        <v>4</v>
      </c>
      <c r="B148">
        <v>17</v>
      </c>
      <c r="C148">
        <f t="shared" si="5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7"/>
        <v>3</v>
      </c>
      <c r="J148" t="str">
        <f>IF(ISBLANK(I148),"",IF(ISERROR(VLOOKUP(I148,MapTable!$A:$A,1,0)),"컨트롤없음",""))</f>
        <v/>
      </c>
      <c r="L148" t="str">
        <f>IF(ISBLANK(K148),"",
IF(ISERROR(FIND(",",K148)),
  IF(ISERROR(VLOOKUP(K148,MapTable!$A:$A,1,0)),"맵없음",
  ""),
IF(ISERROR(FIND(",",K148,FIND(",",K148)+1)),
  IF(OR(ISERROR(VLOOKUP(LEFT(K148,FIND(",",K148)-1),MapTable!$A:$A,1,0)),ISERROR(VLOOKUP(TRIM(MID(K148,FIND(",",K148)+1,999)),MapTable!$A:$A,1,0))),"맵없음",
  ""),
IF(ISERROR(FIND(",",K148,FIND(",",K148,FIND(",",K148)+1)+1)),
  IF(OR(ISERROR(VLOOKUP(LEFT(K148,FIND(",",K148)-1),MapTable!$A:$A,1,0)),ISERROR(VLOOKUP(TRIM(MID(K148,FIND(",",K148)+1,FIND(",",K148,FIND(",",K148)+1)-FIND(",",K148)-1)),MapTable!$A:$A,1,0)),ISERROR(VLOOKUP(TRIM(MID(K148,FIND(",",K148,FIND(",",K148)+1)+1,999)),MapTable!$A:$A,1,0))),"맵없음",
  ""),
IF(ISERROR(FIND(",",K148,FIND(",",K148,FIND(",",K148,FIND(",",K148)+1)+1)+1)),
  IF(OR(ISERROR(VLOOKUP(LEFT(K148,FIND(",",K148)-1),MapTable!$A:$A,1,0)),ISERROR(VLOOKUP(TRIM(MID(K148,FIND(",",K148)+1,FIND(",",K148,FIND(",",K148)+1)-FIND(",",K148)-1)),MapTable!$A:$A,1,0)),ISERROR(VLOOKUP(TRIM(MID(K148,FIND(",",K148,FIND(",",K148)+1)+1,FIND(",",K148,FIND(",",K148,FIND(",",K148)+1)+1)-FIND(",",K148,FIND(",",K148)+1)-1)),MapTable!$A:$A,1,0)),ISERROR(VLOOKUP(TRIM(MID(K148,FIND(",",K148,FIND(",",K148,FIND(",",K148)+1)+1)+1,999)),MapTable!$A:$A,1,0))),"맵없음",
  ""),
)))))</f>
        <v/>
      </c>
    </row>
    <row r="149" spans="1:12" x14ac:dyDescent="0.3">
      <c r="A149">
        <v>4</v>
      </c>
      <c r="B149">
        <v>18</v>
      </c>
      <c r="C149">
        <f t="shared" si="5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7"/>
        <v>3</v>
      </c>
      <c r="J149" t="str">
        <f>IF(ISBLANK(I149),"",IF(ISERROR(VLOOKUP(I149,MapTable!$A:$A,1,0)),"컨트롤없음",""))</f>
        <v/>
      </c>
      <c r="L149" t="str">
        <f>IF(ISBLANK(K149),"",
IF(ISERROR(FIND(",",K149)),
  IF(ISERROR(VLOOKUP(K149,MapTable!$A:$A,1,0)),"맵없음",
  ""),
IF(ISERROR(FIND(",",K149,FIND(",",K149)+1)),
  IF(OR(ISERROR(VLOOKUP(LEFT(K149,FIND(",",K149)-1),MapTable!$A:$A,1,0)),ISERROR(VLOOKUP(TRIM(MID(K149,FIND(",",K149)+1,999)),MapTable!$A:$A,1,0))),"맵없음",
  ""),
IF(ISERROR(FIND(",",K149,FIND(",",K149,FIND(",",K149)+1)+1)),
  IF(OR(ISERROR(VLOOKUP(LEFT(K149,FIND(",",K149)-1),MapTable!$A:$A,1,0)),ISERROR(VLOOKUP(TRIM(MID(K149,FIND(",",K149)+1,FIND(",",K149,FIND(",",K149)+1)-FIND(",",K149)-1)),MapTable!$A:$A,1,0)),ISERROR(VLOOKUP(TRIM(MID(K149,FIND(",",K149,FIND(",",K149)+1)+1,999)),MapTable!$A:$A,1,0))),"맵없음",
  ""),
IF(ISERROR(FIND(",",K149,FIND(",",K149,FIND(",",K149,FIND(",",K149)+1)+1)+1)),
  IF(OR(ISERROR(VLOOKUP(LEFT(K149,FIND(",",K149)-1),MapTable!$A:$A,1,0)),ISERROR(VLOOKUP(TRIM(MID(K149,FIND(",",K149)+1,FIND(",",K149,FIND(",",K149)+1)-FIND(",",K149)-1)),MapTable!$A:$A,1,0)),ISERROR(VLOOKUP(TRIM(MID(K149,FIND(",",K149,FIND(",",K149)+1)+1,FIND(",",K149,FIND(",",K149,FIND(",",K149)+1)+1)-FIND(",",K149,FIND(",",K149)+1)-1)),MapTable!$A:$A,1,0)),ISERROR(VLOOKUP(TRIM(MID(K149,FIND(",",K149,FIND(",",K149,FIND(",",K149)+1)+1)+1,999)),MapTable!$A:$A,1,0))),"맵없음",
  ""),
)))))</f>
        <v/>
      </c>
    </row>
    <row r="150" spans="1:12" x14ac:dyDescent="0.3">
      <c r="A150">
        <v>4</v>
      </c>
      <c r="B150">
        <v>19</v>
      </c>
      <c r="C150">
        <f t="shared" si="5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7"/>
        <v>3</v>
      </c>
      <c r="J150" t="str">
        <f>IF(ISBLANK(I150),"",IF(ISERROR(VLOOKUP(I150,MapTable!$A:$A,1,0)),"컨트롤없음",""))</f>
        <v/>
      </c>
      <c r="L150" t="str">
        <f>IF(ISBLANK(K150),"",
IF(ISERROR(FIND(",",K150)),
  IF(ISERROR(VLOOKUP(K150,MapTable!$A:$A,1,0)),"맵없음",
  ""),
IF(ISERROR(FIND(",",K150,FIND(",",K150)+1)),
  IF(OR(ISERROR(VLOOKUP(LEFT(K150,FIND(",",K150)-1),MapTable!$A:$A,1,0)),ISERROR(VLOOKUP(TRIM(MID(K150,FIND(",",K150)+1,999)),MapTable!$A:$A,1,0))),"맵없음",
  ""),
IF(ISERROR(FIND(",",K150,FIND(",",K150,FIND(",",K150)+1)+1)),
  IF(OR(ISERROR(VLOOKUP(LEFT(K150,FIND(",",K150)-1),MapTable!$A:$A,1,0)),ISERROR(VLOOKUP(TRIM(MID(K150,FIND(",",K150)+1,FIND(",",K150,FIND(",",K150)+1)-FIND(",",K150)-1)),MapTable!$A:$A,1,0)),ISERROR(VLOOKUP(TRIM(MID(K150,FIND(",",K150,FIND(",",K150)+1)+1,999)),MapTable!$A:$A,1,0))),"맵없음",
  ""),
IF(ISERROR(FIND(",",K150,FIND(",",K150,FIND(",",K150,FIND(",",K150)+1)+1)+1)),
  IF(OR(ISERROR(VLOOKUP(LEFT(K150,FIND(",",K150)-1),MapTable!$A:$A,1,0)),ISERROR(VLOOKUP(TRIM(MID(K150,FIND(",",K150)+1,FIND(",",K150,FIND(",",K150)+1)-FIND(",",K150)-1)),MapTable!$A:$A,1,0)),ISERROR(VLOOKUP(TRIM(MID(K150,FIND(",",K150,FIND(",",K150)+1)+1,FIND(",",K150,FIND(",",K150,FIND(",",K150)+1)+1)-FIND(",",K150,FIND(",",K150)+1)-1)),MapTable!$A:$A,1,0)),ISERROR(VLOOKUP(TRIM(MID(K150,FIND(",",K150,FIND(",",K150,FIND(",",K150)+1)+1)+1,999)),MapTable!$A:$A,1,0))),"맵없음",
  ""),
)))))</f>
        <v/>
      </c>
    </row>
    <row r="151" spans="1:12" x14ac:dyDescent="0.3">
      <c r="A151">
        <v>4</v>
      </c>
      <c r="B151">
        <v>20</v>
      </c>
      <c r="C151">
        <f t="shared" si="5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7"/>
        <v>11</v>
      </c>
      <c r="J151" t="str">
        <f>IF(ISBLANK(I151),"",IF(ISERROR(VLOOKUP(I151,MapTable!$A:$A,1,0)),"컨트롤없음",""))</f>
        <v/>
      </c>
      <c r="L151" t="str">
        <f>IF(ISBLANK(K151),"",
IF(ISERROR(FIND(",",K151)),
  IF(ISERROR(VLOOKUP(K151,MapTable!$A:$A,1,0)),"맵없음",
  ""),
IF(ISERROR(FIND(",",K151,FIND(",",K151)+1)),
  IF(OR(ISERROR(VLOOKUP(LEFT(K151,FIND(",",K151)-1),MapTable!$A:$A,1,0)),ISERROR(VLOOKUP(TRIM(MID(K151,FIND(",",K151)+1,999)),MapTable!$A:$A,1,0))),"맵없음",
  ""),
IF(ISERROR(FIND(",",K151,FIND(",",K151,FIND(",",K151)+1)+1)),
  IF(OR(ISERROR(VLOOKUP(LEFT(K151,FIND(",",K151)-1),MapTable!$A:$A,1,0)),ISERROR(VLOOKUP(TRIM(MID(K151,FIND(",",K151)+1,FIND(",",K151,FIND(",",K151)+1)-FIND(",",K151)-1)),MapTable!$A:$A,1,0)),ISERROR(VLOOKUP(TRIM(MID(K151,FIND(",",K151,FIND(",",K151)+1)+1,999)),MapTable!$A:$A,1,0))),"맵없음",
  ""),
IF(ISERROR(FIND(",",K151,FIND(",",K151,FIND(",",K151,FIND(",",K151)+1)+1)+1)),
  IF(OR(ISERROR(VLOOKUP(LEFT(K151,FIND(",",K151)-1),MapTable!$A:$A,1,0)),ISERROR(VLOOKUP(TRIM(MID(K151,FIND(",",K151)+1,FIND(",",K151,FIND(",",K151)+1)-FIND(",",K151)-1)),MapTable!$A:$A,1,0)),ISERROR(VLOOKUP(TRIM(MID(K151,FIND(",",K151,FIND(",",K151)+1)+1,FIND(",",K151,FIND(",",K151,FIND(",",K151)+1)+1)-FIND(",",K151,FIND(",",K151)+1)-1)),MapTable!$A:$A,1,0)),ISERROR(VLOOKUP(TRIM(MID(K151,FIND(",",K151,FIND(",",K151,FIND(",",K151)+1)+1)+1,999)),MapTable!$A:$A,1,0))),"맵없음",
  ""),
)))))</f>
        <v/>
      </c>
    </row>
    <row r="152" spans="1:12" x14ac:dyDescent="0.3">
      <c r="A152">
        <v>4</v>
      </c>
      <c r="B152">
        <v>21</v>
      </c>
      <c r="C152">
        <f t="shared" si="5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7"/>
        <v>3</v>
      </c>
      <c r="J152" t="str">
        <f>IF(ISBLANK(I152),"",IF(ISERROR(VLOOKUP(I152,MapTable!$A:$A,1,0)),"컨트롤없음",""))</f>
        <v/>
      </c>
      <c r="L152" t="str">
        <f>IF(ISBLANK(K152),"",
IF(ISERROR(FIND(",",K152)),
  IF(ISERROR(VLOOKUP(K152,MapTable!$A:$A,1,0)),"맵없음",
  ""),
IF(ISERROR(FIND(",",K152,FIND(",",K152)+1)),
  IF(OR(ISERROR(VLOOKUP(LEFT(K152,FIND(",",K152)-1),MapTable!$A:$A,1,0)),ISERROR(VLOOKUP(TRIM(MID(K152,FIND(",",K152)+1,999)),MapTable!$A:$A,1,0))),"맵없음",
  ""),
IF(ISERROR(FIND(",",K152,FIND(",",K152,FIND(",",K152)+1)+1)),
  IF(OR(ISERROR(VLOOKUP(LEFT(K152,FIND(",",K152)-1),MapTable!$A:$A,1,0)),ISERROR(VLOOKUP(TRIM(MID(K152,FIND(",",K152)+1,FIND(",",K152,FIND(",",K152)+1)-FIND(",",K152)-1)),MapTable!$A:$A,1,0)),ISERROR(VLOOKUP(TRIM(MID(K152,FIND(",",K152,FIND(",",K152)+1)+1,999)),MapTable!$A:$A,1,0))),"맵없음",
  ""),
IF(ISERROR(FIND(",",K152,FIND(",",K152,FIND(",",K152,FIND(",",K152)+1)+1)+1)),
  IF(OR(ISERROR(VLOOKUP(LEFT(K152,FIND(",",K152)-1),MapTable!$A:$A,1,0)),ISERROR(VLOOKUP(TRIM(MID(K152,FIND(",",K152)+1,FIND(",",K152,FIND(",",K152)+1)-FIND(",",K152)-1)),MapTable!$A:$A,1,0)),ISERROR(VLOOKUP(TRIM(MID(K152,FIND(",",K152,FIND(",",K152)+1)+1,FIND(",",K152,FIND(",",K152,FIND(",",K152)+1)+1)-FIND(",",K152,FIND(",",K152)+1)-1)),MapTable!$A:$A,1,0)),ISERROR(VLOOKUP(TRIM(MID(K152,FIND(",",K152,FIND(",",K152,FIND(",",K152)+1)+1)+1,999)),MapTable!$A:$A,1,0))),"맵없음",
  ""),
)))))</f>
        <v/>
      </c>
    </row>
    <row r="153" spans="1:12" x14ac:dyDescent="0.3">
      <c r="A153">
        <v>4</v>
      </c>
      <c r="B153">
        <v>22</v>
      </c>
      <c r="C153">
        <f t="shared" si="5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7"/>
        <v>3</v>
      </c>
      <c r="J153" t="str">
        <f>IF(ISBLANK(I153),"",IF(ISERROR(VLOOKUP(I153,MapTable!$A:$A,1,0)),"컨트롤없음",""))</f>
        <v/>
      </c>
      <c r="L153" t="str">
        <f>IF(ISBLANK(K153),"",
IF(ISERROR(FIND(",",K153)),
  IF(ISERROR(VLOOKUP(K153,MapTable!$A:$A,1,0)),"맵없음",
  ""),
IF(ISERROR(FIND(",",K153,FIND(",",K153)+1)),
  IF(OR(ISERROR(VLOOKUP(LEFT(K153,FIND(",",K153)-1),MapTable!$A:$A,1,0)),ISERROR(VLOOKUP(TRIM(MID(K153,FIND(",",K153)+1,999)),MapTable!$A:$A,1,0))),"맵없음",
  ""),
IF(ISERROR(FIND(",",K153,FIND(",",K153,FIND(",",K153)+1)+1)),
  IF(OR(ISERROR(VLOOKUP(LEFT(K153,FIND(",",K153)-1),MapTable!$A:$A,1,0)),ISERROR(VLOOKUP(TRIM(MID(K153,FIND(",",K153)+1,FIND(",",K153,FIND(",",K153)+1)-FIND(",",K153)-1)),MapTable!$A:$A,1,0)),ISERROR(VLOOKUP(TRIM(MID(K153,FIND(",",K153,FIND(",",K153)+1)+1,999)),MapTable!$A:$A,1,0))),"맵없음",
  ""),
IF(ISERROR(FIND(",",K153,FIND(",",K153,FIND(",",K153,FIND(",",K153)+1)+1)+1)),
  IF(OR(ISERROR(VLOOKUP(LEFT(K153,FIND(",",K153)-1),MapTable!$A:$A,1,0)),ISERROR(VLOOKUP(TRIM(MID(K153,FIND(",",K153)+1,FIND(",",K153,FIND(",",K153)+1)-FIND(",",K153)-1)),MapTable!$A:$A,1,0)),ISERROR(VLOOKUP(TRIM(MID(K153,FIND(",",K153,FIND(",",K153)+1)+1,FIND(",",K153,FIND(",",K153,FIND(",",K153)+1)+1)-FIND(",",K153,FIND(",",K153)+1)-1)),MapTable!$A:$A,1,0)),ISERROR(VLOOKUP(TRIM(MID(K153,FIND(",",K153,FIND(",",K153,FIND(",",K153)+1)+1)+1,999)),MapTable!$A:$A,1,0))),"맵없음",
  ""),
)))))</f>
        <v/>
      </c>
    </row>
    <row r="154" spans="1:12" x14ac:dyDescent="0.3">
      <c r="A154">
        <v>4</v>
      </c>
      <c r="B154">
        <v>23</v>
      </c>
      <c r="C154">
        <f t="shared" si="5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7"/>
        <v>3</v>
      </c>
      <c r="J154" t="str">
        <f>IF(ISBLANK(I154),"",IF(ISERROR(VLOOKUP(I154,MapTable!$A:$A,1,0)),"컨트롤없음",""))</f>
        <v/>
      </c>
      <c r="L154" t="str">
        <f>IF(ISBLANK(K154),"",
IF(ISERROR(FIND(",",K154)),
  IF(ISERROR(VLOOKUP(K154,MapTable!$A:$A,1,0)),"맵없음",
  ""),
IF(ISERROR(FIND(",",K154,FIND(",",K154)+1)),
  IF(OR(ISERROR(VLOOKUP(LEFT(K154,FIND(",",K154)-1),MapTable!$A:$A,1,0)),ISERROR(VLOOKUP(TRIM(MID(K154,FIND(",",K154)+1,999)),MapTable!$A:$A,1,0))),"맵없음",
  ""),
IF(ISERROR(FIND(",",K154,FIND(",",K154,FIND(",",K154)+1)+1)),
  IF(OR(ISERROR(VLOOKUP(LEFT(K154,FIND(",",K154)-1),MapTable!$A:$A,1,0)),ISERROR(VLOOKUP(TRIM(MID(K154,FIND(",",K154)+1,FIND(",",K154,FIND(",",K154)+1)-FIND(",",K154)-1)),MapTable!$A:$A,1,0)),ISERROR(VLOOKUP(TRIM(MID(K154,FIND(",",K154,FIND(",",K154)+1)+1,999)),MapTable!$A:$A,1,0))),"맵없음",
  ""),
IF(ISERROR(FIND(",",K154,FIND(",",K154,FIND(",",K154,FIND(",",K154)+1)+1)+1)),
  IF(OR(ISERROR(VLOOKUP(LEFT(K154,FIND(",",K154)-1),MapTable!$A:$A,1,0)),ISERROR(VLOOKUP(TRIM(MID(K154,FIND(",",K154)+1,FIND(",",K154,FIND(",",K154)+1)-FIND(",",K154)-1)),MapTable!$A:$A,1,0)),ISERROR(VLOOKUP(TRIM(MID(K154,FIND(",",K154,FIND(",",K154)+1)+1,FIND(",",K154,FIND(",",K154,FIND(",",K154)+1)+1)-FIND(",",K154,FIND(",",K154)+1)-1)),MapTable!$A:$A,1,0)),ISERROR(VLOOKUP(TRIM(MID(K154,FIND(",",K154,FIND(",",K154,FIND(",",K154)+1)+1)+1,999)),MapTable!$A:$A,1,0))),"맵없음",
  ""),
)))))</f>
        <v/>
      </c>
    </row>
    <row r="155" spans="1:12" x14ac:dyDescent="0.3">
      <c r="A155">
        <v>4</v>
      </c>
      <c r="B155">
        <v>24</v>
      </c>
      <c r="C155">
        <f t="shared" si="5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7"/>
        <v>12</v>
      </c>
      <c r="J155" t="str">
        <f>IF(ISBLANK(I155),"",IF(ISERROR(VLOOKUP(I155,MapTable!$A:$A,1,0)),"컨트롤없음",""))</f>
        <v/>
      </c>
      <c r="L155" t="str">
        <f>IF(ISBLANK(K155),"",
IF(ISERROR(FIND(",",K155)),
  IF(ISERROR(VLOOKUP(K155,MapTable!$A:$A,1,0)),"맵없음",
  ""),
IF(ISERROR(FIND(",",K155,FIND(",",K155)+1)),
  IF(OR(ISERROR(VLOOKUP(LEFT(K155,FIND(",",K155)-1),MapTable!$A:$A,1,0)),ISERROR(VLOOKUP(TRIM(MID(K155,FIND(",",K155)+1,999)),MapTable!$A:$A,1,0))),"맵없음",
  ""),
IF(ISERROR(FIND(",",K155,FIND(",",K155,FIND(",",K155)+1)+1)),
  IF(OR(ISERROR(VLOOKUP(LEFT(K155,FIND(",",K155)-1),MapTable!$A:$A,1,0)),ISERROR(VLOOKUP(TRIM(MID(K155,FIND(",",K155)+1,FIND(",",K155,FIND(",",K155)+1)-FIND(",",K155)-1)),MapTable!$A:$A,1,0)),ISERROR(VLOOKUP(TRIM(MID(K155,FIND(",",K155,FIND(",",K155)+1)+1,999)),MapTable!$A:$A,1,0))),"맵없음",
  ""),
IF(ISERROR(FIND(",",K155,FIND(",",K155,FIND(",",K155,FIND(",",K155)+1)+1)+1)),
  IF(OR(ISERROR(VLOOKUP(LEFT(K155,FIND(",",K155)-1),MapTable!$A:$A,1,0)),ISERROR(VLOOKUP(TRIM(MID(K155,FIND(",",K155)+1,FIND(",",K155,FIND(",",K155)+1)-FIND(",",K155)-1)),MapTable!$A:$A,1,0)),ISERROR(VLOOKUP(TRIM(MID(K155,FIND(",",K155,FIND(",",K155)+1)+1,FIND(",",K155,FIND(",",K155,FIND(",",K155)+1)+1)-FIND(",",K155,FIND(",",K155)+1)-1)),MapTable!$A:$A,1,0)),ISERROR(VLOOKUP(TRIM(MID(K155,FIND(",",K155,FIND(",",K155,FIND(",",K155)+1)+1)+1,999)),MapTable!$A:$A,1,0))),"맵없음",
  ""),
)))))</f>
        <v/>
      </c>
    </row>
    <row r="156" spans="1:12" x14ac:dyDescent="0.3">
      <c r="A156">
        <v>4</v>
      </c>
      <c r="B156">
        <v>25</v>
      </c>
      <c r="C156">
        <f t="shared" si="5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7"/>
        <v>4</v>
      </c>
      <c r="J156" t="str">
        <f>IF(ISBLANK(I156),"",IF(ISERROR(VLOOKUP(I156,MapTable!$A:$A,1,0)),"컨트롤없음",""))</f>
        <v/>
      </c>
      <c r="L156" t="str">
        <f>IF(ISBLANK(K156),"",
IF(ISERROR(FIND(",",K156)),
  IF(ISERROR(VLOOKUP(K156,MapTable!$A:$A,1,0)),"맵없음",
  ""),
IF(ISERROR(FIND(",",K156,FIND(",",K156)+1)),
  IF(OR(ISERROR(VLOOKUP(LEFT(K156,FIND(",",K156)-1),MapTable!$A:$A,1,0)),ISERROR(VLOOKUP(TRIM(MID(K156,FIND(",",K156)+1,999)),MapTable!$A:$A,1,0))),"맵없음",
  ""),
IF(ISERROR(FIND(",",K156,FIND(",",K156,FIND(",",K156)+1)+1)),
  IF(OR(ISERROR(VLOOKUP(LEFT(K156,FIND(",",K156)-1),MapTable!$A:$A,1,0)),ISERROR(VLOOKUP(TRIM(MID(K156,FIND(",",K156)+1,FIND(",",K156,FIND(",",K156)+1)-FIND(",",K156)-1)),MapTable!$A:$A,1,0)),ISERROR(VLOOKUP(TRIM(MID(K156,FIND(",",K156,FIND(",",K156)+1)+1,999)),MapTable!$A:$A,1,0))),"맵없음",
  ""),
IF(ISERROR(FIND(",",K156,FIND(",",K156,FIND(",",K156,FIND(",",K156)+1)+1)+1)),
  IF(OR(ISERROR(VLOOKUP(LEFT(K156,FIND(",",K156)-1),MapTable!$A:$A,1,0)),ISERROR(VLOOKUP(TRIM(MID(K156,FIND(",",K156)+1,FIND(",",K156,FIND(",",K156)+1)-FIND(",",K156)-1)),MapTable!$A:$A,1,0)),ISERROR(VLOOKUP(TRIM(MID(K156,FIND(",",K156,FIND(",",K156)+1)+1,FIND(",",K156,FIND(",",K156,FIND(",",K156)+1)+1)-FIND(",",K156,FIND(",",K156)+1)-1)),MapTable!$A:$A,1,0)),ISERROR(VLOOKUP(TRIM(MID(K156,FIND(",",K156,FIND(",",K156,FIND(",",K156)+1)+1)+1,999)),MapTable!$A:$A,1,0))),"맵없음",
  ""),
)))))</f>
        <v/>
      </c>
    </row>
    <row r="157" spans="1:12" x14ac:dyDescent="0.3">
      <c r="A157">
        <v>4</v>
      </c>
      <c r="B157">
        <v>26</v>
      </c>
      <c r="C157">
        <f t="shared" si="5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7"/>
        <v>4</v>
      </c>
      <c r="J157" t="str">
        <f>IF(ISBLANK(I157),"",IF(ISERROR(VLOOKUP(I157,MapTable!$A:$A,1,0)),"컨트롤없음",""))</f>
        <v/>
      </c>
      <c r="L157" t="str">
        <f>IF(ISBLANK(K157),"",
IF(ISERROR(FIND(",",K157)),
  IF(ISERROR(VLOOKUP(K157,MapTable!$A:$A,1,0)),"맵없음",
  ""),
IF(ISERROR(FIND(",",K157,FIND(",",K157)+1)),
  IF(OR(ISERROR(VLOOKUP(LEFT(K157,FIND(",",K157)-1),MapTable!$A:$A,1,0)),ISERROR(VLOOKUP(TRIM(MID(K157,FIND(",",K157)+1,999)),MapTable!$A:$A,1,0))),"맵없음",
  ""),
IF(ISERROR(FIND(",",K157,FIND(",",K157,FIND(",",K157)+1)+1)),
  IF(OR(ISERROR(VLOOKUP(LEFT(K157,FIND(",",K157)-1),MapTable!$A:$A,1,0)),ISERROR(VLOOKUP(TRIM(MID(K157,FIND(",",K157)+1,FIND(",",K157,FIND(",",K157)+1)-FIND(",",K157)-1)),MapTable!$A:$A,1,0)),ISERROR(VLOOKUP(TRIM(MID(K157,FIND(",",K157,FIND(",",K157)+1)+1,999)),MapTable!$A:$A,1,0))),"맵없음",
  ""),
IF(ISERROR(FIND(",",K157,FIND(",",K157,FIND(",",K157,FIND(",",K157)+1)+1)+1)),
  IF(OR(ISERROR(VLOOKUP(LEFT(K157,FIND(",",K157)-1),MapTable!$A:$A,1,0)),ISERROR(VLOOKUP(TRIM(MID(K157,FIND(",",K157)+1,FIND(",",K157,FIND(",",K157)+1)-FIND(",",K157)-1)),MapTable!$A:$A,1,0)),ISERROR(VLOOKUP(TRIM(MID(K157,FIND(",",K157,FIND(",",K157)+1)+1,FIND(",",K157,FIND(",",K157,FIND(",",K157)+1)+1)-FIND(",",K157,FIND(",",K157)+1)-1)),MapTable!$A:$A,1,0)),ISERROR(VLOOKUP(TRIM(MID(K157,FIND(",",K157,FIND(",",K157,FIND(",",K157)+1)+1)+1,999)),MapTable!$A:$A,1,0))),"맵없음",
  ""),
)))))</f>
        <v/>
      </c>
    </row>
    <row r="158" spans="1:12" x14ac:dyDescent="0.3">
      <c r="A158">
        <v>4</v>
      </c>
      <c r="B158">
        <v>27</v>
      </c>
      <c r="C158">
        <f t="shared" si="5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7"/>
        <v>4</v>
      </c>
      <c r="J158" t="str">
        <f>IF(ISBLANK(I158),"",IF(ISERROR(VLOOKUP(I158,MapTable!$A:$A,1,0)),"컨트롤없음",""))</f>
        <v/>
      </c>
      <c r="L158" t="str">
        <f>IF(ISBLANK(K158),"",
IF(ISERROR(FIND(",",K158)),
  IF(ISERROR(VLOOKUP(K158,MapTable!$A:$A,1,0)),"맵없음",
  ""),
IF(ISERROR(FIND(",",K158,FIND(",",K158)+1)),
  IF(OR(ISERROR(VLOOKUP(LEFT(K158,FIND(",",K158)-1),MapTable!$A:$A,1,0)),ISERROR(VLOOKUP(TRIM(MID(K158,FIND(",",K158)+1,999)),MapTable!$A:$A,1,0))),"맵없음",
  ""),
IF(ISERROR(FIND(",",K158,FIND(",",K158,FIND(",",K158)+1)+1)),
  IF(OR(ISERROR(VLOOKUP(LEFT(K158,FIND(",",K158)-1),MapTable!$A:$A,1,0)),ISERROR(VLOOKUP(TRIM(MID(K158,FIND(",",K158)+1,FIND(",",K158,FIND(",",K158)+1)-FIND(",",K158)-1)),MapTable!$A:$A,1,0)),ISERROR(VLOOKUP(TRIM(MID(K158,FIND(",",K158,FIND(",",K158)+1)+1,999)),MapTable!$A:$A,1,0))),"맵없음",
  ""),
IF(ISERROR(FIND(",",K158,FIND(",",K158,FIND(",",K158,FIND(",",K158)+1)+1)+1)),
  IF(OR(ISERROR(VLOOKUP(LEFT(K158,FIND(",",K158)-1),MapTable!$A:$A,1,0)),ISERROR(VLOOKUP(TRIM(MID(K158,FIND(",",K158)+1,FIND(",",K158,FIND(",",K158)+1)-FIND(",",K158)-1)),MapTable!$A:$A,1,0)),ISERROR(VLOOKUP(TRIM(MID(K158,FIND(",",K158,FIND(",",K158)+1)+1,FIND(",",K158,FIND(",",K158,FIND(",",K158)+1)+1)-FIND(",",K158,FIND(",",K158)+1)-1)),MapTable!$A:$A,1,0)),ISERROR(VLOOKUP(TRIM(MID(K158,FIND(",",K158,FIND(",",K158,FIND(",",K158)+1)+1)+1,999)),MapTable!$A:$A,1,0))),"맵없음",
  ""),
)))))</f>
        <v/>
      </c>
    </row>
    <row r="159" spans="1:12" x14ac:dyDescent="0.3">
      <c r="A159">
        <v>4</v>
      </c>
      <c r="B159">
        <v>28</v>
      </c>
      <c r="C159">
        <f t="shared" si="5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7"/>
        <v>11</v>
      </c>
      <c r="J159" t="str">
        <f>IF(ISBLANK(I159),"",IF(ISERROR(VLOOKUP(I159,MapTable!$A:$A,1,0)),"컨트롤없음",""))</f>
        <v/>
      </c>
      <c r="L159" t="str">
        <f>IF(ISBLANK(K159),"",
IF(ISERROR(FIND(",",K159)),
  IF(ISERROR(VLOOKUP(K159,MapTable!$A:$A,1,0)),"맵없음",
  ""),
IF(ISERROR(FIND(",",K159,FIND(",",K159)+1)),
  IF(OR(ISERROR(VLOOKUP(LEFT(K159,FIND(",",K159)-1),MapTable!$A:$A,1,0)),ISERROR(VLOOKUP(TRIM(MID(K159,FIND(",",K159)+1,999)),MapTable!$A:$A,1,0))),"맵없음",
  ""),
IF(ISERROR(FIND(",",K159,FIND(",",K159,FIND(",",K159)+1)+1)),
  IF(OR(ISERROR(VLOOKUP(LEFT(K159,FIND(",",K159)-1),MapTable!$A:$A,1,0)),ISERROR(VLOOKUP(TRIM(MID(K159,FIND(",",K159)+1,FIND(",",K159,FIND(",",K159)+1)-FIND(",",K159)-1)),MapTable!$A:$A,1,0)),ISERROR(VLOOKUP(TRIM(MID(K159,FIND(",",K159,FIND(",",K159)+1)+1,999)),MapTable!$A:$A,1,0))),"맵없음",
  ""),
IF(ISERROR(FIND(",",K159,FIND(",",K159,FIND(",",K159,FIND(",",K159)+1)+1)+1)),
  IF(OR(ISERROR(VLOOKUP(LEFT(K159,FIND(",",K159)-1),MapTable!$A:$A,1,0)),ISERROR(VLOOKUP(TRIM(MID(K159,FIND(",",K159)+1,FIND(",",K159,FIND(",",K159)+1)-FIND(",",K159)-1)),MapTable!$A:$A,1,0)),ISERROR(VLOOKUP(TRIM(MID(K159,FIND(",",K159,FIND(",",K159)+1)+1,FIND(",",K159,FIND(",",K159,FIND(",",K159)+1)+1)-FIND(",",K159,FIND(",",K159)+1)-1)),MapTable!$A:$A,1,0)),ISERROR(VLOOKUP(TRIM(MID(K159,FIND(",",K159,FIND(",",K159,FIND(",",K159)+1)+1)+1,999)),MapTable!$A:$A,1,0))),"맵없음",
  ""),
)))))</f>
        <v/>
      </c>
    </row>
    <row r="160" spans="1:12" x14ac:dyDescent="0.3">
      <c r="A160">
        <v>4</v>
      </c>
      <c r="B160">
        <v>29</v>
      </c>
      <c r="C160">
        <f t="shared" si="5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7"/>
        <v>4</v>
      </c>
      <c r="J160" t="str">
        <f>IF(ISBLANK(I160),"",IF(ISERROR(VLOOKUP(I160,MapTable!$A:$A,1,0)),"컨트롤없음",""))</f>
        <v/>
      </c>
      <c r="L160" t="str">
        <f>IF(ISBLANK(K160),"",
IF(ISERROR(FIND(",",K160)),
  IF(ISERROR(VLOOKUP(K160,MapTable!$A:$A,1,0)),"맵없음",
  ""),
IF(ISERROR(FIND(",",K160,FIND(",",K160)+1)),
  IF(OR(ISERROR(VLOOKUP(LEFT(K160,FIND(",",K160)-1),MapTable!$A:$A,1,0)),ISERROR(VLOOKUP(TRIM(MID(K160,FIND(",",K160)+1,999)),MapTable!$A:$A,1,0))),"맵없음",
  ""),
IF(ISERROR(FIND(",",K160,FIND(",",K160,FIND(",",K160)+1)+1)),
  IF(OR(ISERROR(VLOOKUP(LEFT(K160,FIND(",",K160)-1),MapTable!$A:$A,1,0)),ISERROR(VLOOKUP(TRIM(MID(K160,FIND(",",K160)+1,FIND(",",K160,FIND(",",K160)+1)-FIND(",",K160)-1)),MapTable!$A:$A,1,0)),ISERROR(VLOOKUP(TRIM(MID(K160,FIND(",",K160,FIND(",",K160)+1)+1,999)),MapTable!$A:$A,1,0))),"맵없음",
  ""),
IF(ISERROR(FIND(",",K160,FIND(",",K160,FIND(",",K160,FIND(",",K160)+1)+1)+1)),
  IF(OR(ISERROR(VLOOKUP(LEFT(K160,FIND(",",K160)-1),MapTable!$A:$A,1,0)),ISERROR(VLOOKUP(TRIM(MID(K160,FIND(",",K160)+1,FIND(",",K160,FIND(",",K160)+1)-FIND(",",K160)-1)),MapTable!$A:$A,1,0)),ISERROR(VLOOKUP(TRIM(MID(K160,FIND(",",K160,FIND(",",K160)+1)+1,FIND(",",K160,FIND(",",K160,FIND(",",K160)+1)+1)-FIND(",",K160,FIND(",",K160)+1)-1)),MapTable!$A:$A,1,0)),ISERROR(VLOOKUP(TRIM(MID(K160,FIND(",",K160,FIND(",",K160,FIND(",",K160)+1)+1)+1,999)),MapTable!$A:$A,1,0))),"맵없음",
  ""),
)))))</f>
        <v/>
      </c>
    </row>
    <row r="161" spans="1:12" x14ac:dyDescent="0.3">
      <c r="A161">
        <v>4</v>
      </c>
      <c r="B161">
        <v>30</v>
      </c>
      <c r="C161">
        <f t="shared" si="5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7"/>
        <v>4</v>
      </c>
      <c r="J161" t="str">
        <f>IF(ISBLANK(I161),"",IF(ISERROR(VLOOKUP(I161,MapTable!$A:$A,1,0)),"컨트롤없음",""))</f>
        <v/>
      </c>
      <c r="L161" t="str">
        <f>IF(ISBLANK(K161),"",
IF(ISERROR(FIND(",",K161)),
  IF(ISERROR(VLOOKUP(K161,MapTable!$A:$A,1,0)),"맵없음",
  ""),
IF(ISERROR(FIND(",",K161,FIND(",",K161)+1)),
  IF(OR(ISERROR(VLOOKUP(LEFT(K161,FIND(",",K161)-1),MapTable!$A:$A,1,0)),ISERROR(VLOOKUP(TRIM(MID(K161,FIND(",",K161)+1,999)),MapTable!$A:$A,1,0))),"맵없음",
  ""),
IF(ISERROR(FIND(",",K161,FIND(",",K161,FIND(",",K161)+1)+1)),
  IF(OR(ISERROR(VLOOKUP(LEFT(K161,FIND(",",K161)-1),MapTable!$A:$A,1,0)),ISERROR(VLOOKUP(TRIM(MID(K161,FIND(",",K161)+1,FIND(",",K161,FIND(",",K161)+1)-FIND(",",K161)-1)),MapTable!$A:$A,1,0)),ISERROR(VLOOKUP(TRIM(MID(K161,FIND(",",K161,FIND(",",K161)+1)+1,999)),MapTable!$A:$A,1,0))),"맵없음",
  ""),
IF(ISERROR(FIND(",",K161,FIND(",",K161,FIND(",",K161,FIND(",",K161)+1)+1)+1)),
  IF(OR(ISERROR(VLOOKUP(LEFT(K161,FIND(",",K161)-1),MapTable!$A:$A,1,0)),ISERROR(VLOOKUP(TRIM(MID(K161,FIND(",",K161)+1,FIND(",",K161,FIND(",",K161)+1)-FIND(",",K161)-1)),MapTable!$A:$A,1,0)),ISERROR(VLOOKUP(TRIM(MID(K161,FIND(",",K161,FIND(",",K161)+1)+1,FIND(",",K161,FIND(",",K161,FIND(",",K161)+1)+1)-FIND(",",K161,FIND(",",K161)+1)-1)),MapTable!$A:$A,1,0)),ISERROR(VLOOKUP(TRIM(MID(K161,FIND(",",K161,FIND(",",K161,FIND(",",K161)+1)+1)+1,999)),MapTable!$A:$A,1,0))),"맵없음",
  ""),
)))))</f>
        <v/>
      </c>
    </row>
    <row r="162" spans="1:12" x14ac:dyDescent="0.3">
      <c r="A162">
        <v>4</v>
      </c>
      <c r="B162">
        <v>31</v>
      </c>
      <c r="C162">
        <f t="shared" si="5"/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7"/>
        <v>4</v>
      </c>
      <c r="J162" t="str">
        <f>IF(ISBLANK(I162),"",IF(ISERROR(VLOOKUP(I162,MapTable!$A:$A,1,0)),"컨트롤없음",""))</f>
        <v/>
      </c>
      <c r="L162" t="str">
        <f>IF(ISBLANK(K162),"",
IF(ISERROR(FIND(",",K162)),
  IF(ISERROR(VLOOKUP(K162,MapTable!$A:$A,1,0)),"맵없음",
  ""),
IF(ISERROR(FIND(",",K162,FIND(",",K162)+1)),
  IF(OR(ISERROR(VLOOKUP(LEFT(K162,FIND(",",K162)-1),MapTable!$A:$A,1,0)),ISERROR(VLOOKUP(TRIM(MID(K162,FIND(",",K162)+1,999)),MapTable!$A:$A,1,0))),"맵없음",
  ""),
IF(ISERROR(FIND(",",K162,FIND(",",K162,FIND(",",K162)+1)+1)),
  IF(OR(ISERROR(VLOOKUP(LEFT(K162,FIND(",",K162)-1),MapTable!$A:$A,1,0)),ISERROR(VLOOKUP(TRIM(MID(K162,FIND(",",K162)+1,FIND(",",K162,FIND(",",K162)+1)-FIND(",",K162)-1)),MapTable!$A:$A,1,0)),ISERROR(VLOOKUP(TRIM(MID(K162,FIND(",",K162,FIND(",",K162)+1)+1,999)),MapTable!$A:$A,1,0))),"맵없음",
  ""),
IF(ISERROR(FIND(",",K162,FIND(",",K162,FIND(",",K162,FIND(",",K162)+1)+1)+1)),
  IF(OR(ISERROR(VLOOKUP(LEFT(K162,FIND(",",K162)-1),MapTable!$A:$A,1,0)),ISERROR(VLOOKUP(TRIM(MID(K162,FIND(",",K162)+1,FIND(",",K162,FIND(",",K162)+1)-FIND(",",K162)-1)),MapTable!$A:$A,1,0)),ISERROR(VLOOKUP(TRIM(MID(K162,FIND(",",K162,FIND(",",K162)+1)+1,FIND(",",K162,FIND(",",K162,FIND(",",K162)+1)+1)-FIND(",",K162,FIND(",",K162)+1)-1)),MapTable!$A:$A,1,0)),ISERROR(VLOOKUP(TRIM(MID(K162,FIND(",",K162,FIND(",",K162,FIND(",",K162)+1)+1)+1,999)),MapTable!$A:$A,1,0))),"맵없음",
  ""),
)))))</f>
        <v/>
      </c>
    </row>
    <row r="163" spans="1:12" x14ac:dyDescent="0.3">
      <c r="A163">
        <v>4</v>
      </c>
      <c r="B163">
        <v>32</v>
      </c>
      <c r="C163">
        <f t="shared" si="5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7"/>
        <v>12</v>
      </c>
      <c r="J163" t="str">
        <f>IF(ISBLANK(I163),"",IF(ISERROR(VLOOKUP(I163,MapTable!$A:$A,1,0)),"컨트롤없음",""))</f>
        <v/>
      </c>
      <c r="L163" t="str">
        <f>IF(ISBLANK(K163),"",
IF(ISERROR(FIND(",",K163)),
  IF(ISERROR(VLOOKUP(K163,MapTable!$A:$A,1,0)),"맵없음",
  ""),
IF(ISERROR(FIND(",",K163,FIND(",",K163)+1)),
  IF(OR(ISERROR(VLOOKUP(LEFT(K163,FIND(",",K163)-1),MapTable!$A:$A,1,0)),ISERROR(VLOOKUP(TRIM(MID(K163,FIND(",",K163)+1,999)),MapTable!$A:$A,1,0))),"맵없음",
  ""),
IF(ISERROR(FIND(",",K163,FIND(",",K163,FIND(",",K163)+1)+1)),
  IF(OR(ISERROR(VLOOKUP(LEFT(K163,FIND(",",K163)-1),MapTable!$A:$A,1,0)),ISERROR(VLOOKUP(TRIM(MID(K163,FIND(",",K163)+1,FIND(",",K163,FIND(",",K163)+1)-FIND(",",K163)-1)),MapTable!$A:$A,1,0)),ISERROR(VLOOKUP(TRIM(MID(K163,FIND(",",K163,FIND(",",K163)+1)+1,999)),MapTable!$A:$A,1,0))),"맵없음",
  ""),
IF(ISERROR(FIND(",",K163,FIND(",",K163,FIND(",",K163,FIND(",",K163)+1)+1)+1)),
  IF(OR(ISERROR(VLOOKUP(LEFT(K163,FIND(",",K163)-1),MapTable!$A:$A,1,0)),ISERROR(VLOOKUP(TRIM(MID(K163,FIND(",",K163)+1,FIND(",",K163,FIND(",",K163)+1)-FIND(",",K163)-1)),MapTable!$A:$A,1,0)),ISERROR(VLOOKUP(TRIM(MID(K163,FIND(",",K163,FIND(",",K163)+1)+1,FIND(",",K163,FIND(",",K163,FIND(",",K163)+1)+1)-FIND(",",K163,FIND(",",K163)+1)-1)),MapTable!$A:$A,1,0)),ISERROR(VLOOKUP(TRIM(MID(K163,FIND(",",K163,FIND(",",K163,FIND(",",K163)+1)+1)+1,999)),MapTable!$A:$A,1,0))),"맵없음",
  ""),
)))))</f>
        <v/>
      </c>
    </row>
    <row r="164" spans="1:12" x14ac:dyDescent="0.3">
      <c r="A164">
        <v>4</v>
      </c>
      <c r="B164">
        <v>33</v>
      </c>
      <c r="C164">
        <f t="shared" si="5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7"/>
        <v>5</v>
      </c>
      <c r="J164" t="str">
        <f>IF(ISBLANK(I164),"",IF(ISERROR(VLOOKUP(I164,MapTable!$A:$A,1,0)),"컨트롤없음",""))</f>
        <v/>
      </c>
      <c r="L164" t="str">
        <f>IF(ISBLANK(K164),"",
IF(ISERROR(FIND(",",K164)),
  IF(ISERROR(VLOOKUP(K164,MapTable!$A:$A,1,0)),"맵없음",
  ""),
IF(ISERROR(FIND(",",K164,FIND(",",K164)+1)),
  IF(OR(ISERROR(VLOOKUP(LEFT(K164,FIND(",",K164)-1),MapTable!$A:$A,1,0)),ISERROR(VLOOKUP(TRIM(MID(K164,FIND(",",K164)+1,999)),MapTable!$A:$A,1,0))),"맵없음",
  ""),
IF(ISERROR(FIND(",",K164,FIND(",",K164,FIND(",",K164)+1)+1)),
  IF(OR(ISERROR(VLOOKUP(LEFT(K164,FIND(",",K164)-1),MapTable!$A:$A,1,0)),ISERROR(VLOOKUP(TRIM(MID(K164,FIND(",",K164)+1,FIND(",",K164,FIND(",",K164)+1)-FIND(",",K164)-1)),MapTable!$A:$A,1,0)),ISERROR(VLOOKUP(TRIM(MID(K164,FIND(",",K164,FIND(",",K164)+1)+1,999)),MapTable!$A:$A,1,0))),"맵없음",
  ""),
IF(ISERROR(FIND(",",K164,FIND(",",K164,FIND(",",K164,FIND(",",K164)+1)+1)+1)),
  IF(OR(ISERROR(VLOOKUP(LEFT(K164,FIND(",",K164)-1),MapTable!$A:$A,1,0)),ISERROR(VLOOKUP(TRIM(MID(K164,FIND(",",K164)+1,FIND(",",K164,FIND(",",K164)+1)-FIND(",",K164)-1)),MapTable!$A:$A,1,0)),ISERROR(VLOOKUP(TRIM(MID(K164,FIND(",",K164,FIND(",",K164)+1)+1,FIND(",",K164,FIND(",",K164,FIND(",",K164)+1)+1)-FIND(",",K164,FIND(",",K164)+1)-1)),MapTable!$A:$A,1,0)),ISERROR(VLOOKUP(TRIM(MID(K164,FIND(",",K164,FIND(",",K164,FIND(",",K164)+1)+1)+1,999)),MapTable!$A:$A,1,0))),"맵없음",
  ""),
)))))</f>
        <v/>
      </c>
    </row>
    <row r="165" spans="1:12" x14ac:dyDescent="0.3">
      <c r="A165">
        <v>4</v>
      </c>
      <c r="B165">
        <v>34</v>
      </c>
      <c r="C165">
        <f t="shared" si="5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7"/>
        <v>5</v>
      </c>
      <c r="J165" t="str">
        <f>IF(ISBLANK(I165),"",IF(ISERROR(VLOOKUP(I165,MapTable!$A:$A,1,0)),"컨트롤없음",""))</f>
        <v/>
      </c>
      <c r="L165" t="str">
        <f>IF(ISBLANK(K165),"",
IF(ISERROR(FIND(",",K165)),
  IF(ISERROR(VLOOKUP(K165,MapTable!$A:$A,1,0)),"맵없음",
  ""),
IF(ISERROR(FIND(",",K165,FIND(",",K165)+1)),
  IF(OR(ISERROR(VLOOKUP(LEFT(K165,FIND(",",K165)-1),MapTable!$A:$A,1,0)),ISERROR(VLOOKUP(TRIM(MID(K165,FIND(",",K165)+1,999)),MapTable!$A:$A,1,0))),"맵없음",
  ""),
IF(ISERROR(FIND(",",K165,FIND(",",K165,FIND(",",K165)+1)+1)),
  IF(OR(ISERROR(VLOOKUP(LEFT(K165,FIND(",",K165)-1),MapTable!$A:$A,1,0)),ISERROR(VLOOKUP(TRIM(MID(K165,FIND(",",K165)+1,FIND(",",K165,FIND(",",K165)+1)-FIND(",",K165)-1)),MapTable!$A:$A,1,0)),ISERROR(VLOOKUP(TRIM(MID(K165,FIND(",",K165,FIND(",",K165)+1)+1,999)),MapTable!$A:$A,1,0))),"맵없음",
  ""),
IF(ISERROR(FIND(",",K165,FIND(",",K165,FIND(",",K165,FIND(",",K165)+1)+1)+1)),
  IF(OR(ISERROR(VLOOKUP(LEFT(K165,FIND(",",K165)-1),MapTable!$A:$A,1,0)),ISERROR(VLOOKUP(TRIM(MID(K165,FIND(",",K165)+1,FIND(",",K165,FIND(",",K165)+1)-FIND(",",K165)-1)),MapTable!$A:$A,1,0)),ISERROR(VLOOKUP(TRIM(MID(K165,FIND(",",K165,FIND(",",K165)+1)+1,FIND(",",K165,FIND(",",K165,FIND(",",K165)+1)+1)-FIND(",",K165,FIND(",",K165)+1)-1)),MapTable!$A:$A,1,0)),ISERROR(VLOOKUP(TRIM(MID(K165,FIND(",",K165,FIND(",",K165,FIND(",",K165)+1)+1)+1,999)),MapTable!$A:$A,1,0))),"맵없음",
  ""),
)))))</f>
        <v/>
      </c>
    </row>
    <row r="166" spans="1:12" x14ac:dyDescent="0.3">
      <c r="A166">
        <v>4</v>
      </c>
      <c r="B166">
        <v>35</v>
      </c>
      <c r="C166">
        <f t="shared" si="5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7"/>
        <v>5</v>
      </c>
      <c r="J166" t="str">
        <f>IF(ISBLANK(I166),"",IF(ISERROR(VLOOKUP(I166,MapTable!$A:$A,1,0)),"컨트롤없음",""))</f>
        <v/>
      </c>
      <c r="L166" t="str">
        <f>IF(ISBLANK(K166),"",
IF(ISERROR(FIND(",",K166)),
  IF(ISERROR(VLOOKUP(K166,MapTable!$A:$A,1,0)),"맵없음",
  ""),
IF(ISERROR(FIND(",",K166,FIND(",",K166)+1)),
  IF(OR(ISERROR(VLOOKUP(LEFT(K166,FIND(",",K166)-1),MapTable!$A:$A,1,0)),ISERROR(VLOOKUP(TRIM(MID(K166,FIND(",",K166)+1,999)),MapTable!$A:$A,1,0))),"맵없음",
  ""),
IF(ISERROR(FIND(",",K166,FIND(",",K166,FIND(",",K166)+1)+1)),
  IF(OR(ISERROR(VLOOKUP(LEFT(K166,FIND(",",K166)-1),MapTable!$A:$A,1,0)),ISERROR(VLOOKUP(TRIM(MID(K166,FIND(",",K166)+1,FIND(",",K166,FIND(",",K166)+1)-FIND(",",K166)-1)),MapTable!$A:$A,1,0)),ISERROR(VLOOKUP(TRIM(MID(K166,FIND(",",K166,FIND(",",K166)+1)+1,999)),MapTable!$A:$A,1,0))),"맵없음",
  ""),
IF(ISERROR(FIND(",",K166,FIND(",",K166,FIND(",",K166,FIND(",",K166)+1)+1)+1)),
  IF(OR(ISERROR(VLOOKUP(LEFT(K166,FIND(",",K166)-1),MapTable!$A:$A,1,0)),ISERROR(VLOOKUP(TRIM(MID(K166,FIND(",",K166)+1,FIND(",",K166,FIND(",",K166)+1)-FIND(",",K166)-1)),MapTable!$A:$A,1,0)),ISERROR(VLOOKUP(TRIM(MID(K166,FIND(",",K166,FIND(",",K166)+1)+1,FIND(",",K166,FIND(",",K166,FIND(",",K166)+1)+1)-FIND(",",K166,FIND(",",K166)+1)-1)),MapTable!$A:$A,1,0)),ISERROR(VLOOKUP(TRIM(MID(K166,FIND(",",K166,FIND(",",K166,FIND(",",K166)+1)+1)+1,999)),MapTable!$A:$A,1,0))),"맵없음",
  ""),
)))))</f>
        <v/>
      </c>
    </row>
    <row r="167" spans="1:12" x14ac:dyDescent="0.3">
      <c r="A167">
        <v>4</v>
      </c>
      <c r="B167">
        <v>36</v>
      </c>
      <c r="C167">
        <f t="shared" si="5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7"/>
        <v>11</v>
      </c>
      <c r="J167" t="str">
        <f>IF(ISBLANK(I167),"",IF(ISERROR(VLOOKUP(I167,MapTable!$A:$A,1,0)),"컨트롤없음",""))</f>
        <v/>
      </c>
      <c r="L167" t="str">
        <f>IF(ISBLANK(K167),"",
IF(ISERROR(FIND(",",K167)),
  IF(ISERROR(VLOOKUP(K167,MapTable!$A:$A,1,0)),"맵없음",
  ""),
IF(ISERROR(FIND(",",K167,FIND(",",K167)+1)),
  IF(OR(ISERROR(VLOOKUP(LEFT(K167,FIND(",",K167)-1),MapTable!$A:$A,1,0)),ISERROR(VLOOKUP(TRIM(MID(K167,FIND(",",K167)+1,999)),MapTable!$A:$A,1,0))),"맵없음",
  ""),
IF(ISERROR(FIND(",",K167,FIND(",",K167,FIND(",",K167)+1)+1)),
  IF(OR(ISERROR(VLOOKUP(LEFT(K167,FIND(",",K167)-1),MapTable!$A:$A,1,0)),ISERROR(VLOOKUP(TRIM(MID(K167,FIND(",",K167)+1,FIND(",",K167,FIND(",",K167)+1)-FIND(",",K167)-1)),MapTable!$A:$A,1,0)),ISERROR(VLOOKUP(TRIM(MID(K167,FIND(",",K167,FIND(",",K167)+1)+1,999)),MapTable!$A:$A,1,0))),"맵없음",
  ""),
IF(ISERROR(FIND(",",K167,FIND(",",K167,FIND(",",K167,FIND(",",K167)+1)+1)+1)),
  IF(OR(ISERROR(VLOOKUP(LEFT(K167,FIND(",",K167)-1),MapTable!$A:$A,1,0)),ISERROR(VLOOKUP(TRIM(MID(K167,FIND(",",K167)+1,FIND(",",K167,FIND(",",K167)+1)-FIND(",",K167)-1)),MapTable!$A:$A,1,0)),ISERROR(VLOOKUP(TRIM(MID(K167,FIND(",",K167,FIND(",",K167)+1)+1,FIND(",",K167,FIND(",",K167,FIND(",",K167)+1)+1)-FIND(",",K167,FIND(",",K167)+1)-1)),MapTable!$A:$A,1,0)),ISERROR(VLOOKUP(TRIM(MID(K167,FIND(",",K167,FIND(",",K167,FIND(",",K167)+1)+1)+1,999)),MapTable!$A:$A,1,0))),"맵없음",
  ""),
)))))</f>
        <v/>
      </c>
    </row>
    <row r="168" spans="1:12" x14ac:dyDescent="0.3">
      <c r="A168">
        <v>4</v>
      </c>
      <c r="B168">
        <v>37</v>
      </c>
      <c r="C168">
        <f t="shared" si="5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7"/>
        <v>5</v>
      </c>
      <c r="J168" t="str">
        <f>IF(ISBLANK(I168),"",IF(ISERROR(VLOOKUP(I168,MapTable!$A:$A,1,0)),"컨트롤없음",""))</f>
        <v/>
      </c>
      <c r="L168" t="str">
        <f>IF(ISBLANK(K168),"",
IF(ISERROR(FIND(",",K168)),
  IF(ISERROR(VLOOKUP(K168,MapTable!$A:$A,1,0)),"맵없음",
  ""),
IF(ISERROR(FIND(",",K168,FIND(",",K168)+1)),
  IF(OR(ISERROR(VLOOKUP(LEFT(K168,FIND(",",K168)-1),MapTable!$A:$A,1,0)),ISERROR(VLOOKUP(TRIM(MID(K168,FIND(",",K168)+1,999)),MapTable!$A:$A,1,0))),"맵없음",
  ""),
IF(ISERROR(FIND(",",K168,FIND(",",K168,FIND(",",K168)+1)+1)),
  IF(OR(ISERROR(VLOOKUP(LEFT(K168,FIND(",",K168)-1),MapTable!$A:$A,1,0)),ISERROR(VLOOKUP(TRIM(MID(K168,FIND(",",K168)+1,FIND(",",K168,FIND(",",K168)+1)-FIND(",",K168)-1)),MapTable!$A:$A,1,0)),ISERROR(VLOOKUP(TRIM(MID(K168,FIND(",",K168,FIND(",",K168)+1)+1,999)),MapTable!$A:$A,1,0))),"맵없음",
  ""),
IF(ISERROR(FIND(",",K168,FIND(",",K168,FIND(",",K168,FIND(",",K168)+1)+1)+1)),
  IF(OR(ISERROR(VLOOKUP(LEFT(K168,FIND(",",K168)-1),MapTable!$A:$A,1,0)),ISERROR(VLOOKUP(TRIM(MID(K168,FIND(",",K168)+1,FIND(",",K168,FIND(",",K168)+1)-FIND(",",K168)-1)),MapTable!$A:$A,1,0)),ISERROR(VLOOKUP(TRIM(MID(K168,FIND(",",K168,FIND(",",K168)+1)+1,FIND(",",K168,FIND(",",K168,FIND(",",K168)+1)+1)-FIND(",",K168,FIND(",",K168)+1)-1)),MapTable!$A:$A,1,0)),ISERROR(VLOOKUP(TRIM(MID(K168,FIND(",",K168,FIND(",",K168,FIND(",",K168)+1)+1)+1,999)),MapTable!$A:$A,1,0))),"맵없음",
  ""),
)))))</f>
        <v/>
      </c>
    </row>
    <row r="169" spans="1:12" x14ac:dyDescent="0.3">
      <c r="A169">
        <v>4</v>
      </c>
      <c r="B169">
        <v>38</v>
      </c>
      <c r="C169">
        <f t="shared" si="5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7"/>
        <v>5</v>
      </c>
      <c r="J169" t="str">
        <f>IF(ISBLANK(I169),"",IF(ISERROR(VLOOKUP(I169,MapTable!$A:$A,1,0)),"컨트롤없음",""))</f>
        <v/>
      </c>
      <c r="L169" t="str">
        <f>IF(ISBLANK(K169),"",
IF(ISERROR(FIND(",",K169)),
  IF(ISERROR(VLOOKUP(K169,MapTable!$A:$A,1,0)),"맵없음",
  ""),
IF(ISERROR(FIND(",",K169,FIND(",",K169)+1)),
  IF(OR(ISERROR(VLOOKUP(LEFT(K169,FIND(",",K169)-1),MapTable!$A:$A,1,0)),ISERROR(VLOOKUP(TRIM(MID(K169,FIND(",",K169)+1,999)),MapTable!$A:$A,1,0))),"맵없음",
  ""),
IF(ISERROR(FIND(",",K169,FIND(",",K169,FIND(",",K169)+1)+1)),
  IF(OR(ISERROR(VLOOKUP(LEFT(K169,FIND(",",K169)-1),MapTable!$A:$A,1,0)),ISERROR(VLOOKUP(TRIM(MID(K169,FIND(",",K169)+1,FIND(",",K169,FIND(",",K169)+1)-FIND(",",K169)-1)),MapTable!$A:$A,1,0)),ISERROR(VLOOKUP(TRIM(MID(K169,FIND(",",K169,FIND(",",K169)+1)+1,999)),MapTable!$A:$A,1,0))),"맵없음",
  ""),
IF(ISERROR(FIND(",",K169,FIND(",",K169,FIND(",",K169,FIND(",",K169)+1)+1)+1)),
  IF(OR(ISERROR(VLOOKUP(LEFT(K169,FIND(",",K169)-1),MapTable!$A:$A,1,0)),ISERROR(VLOOKUP(TRIM(MID(K169,FIND(",",K169)+1,FIND(",",K169,FIND(",",K169)+1)-FIND(",",K169)-1)),MapTable!$A:$A,1,0)),ISERROR(VLOOKUP(TRIM(MID(K169,FIND(",",K169,FIND(",",K169)+1)+1,FIND(",",K169,FIND(",",K169,FIND(",",K169)+1)+1)-FIND(",",K169,FIND(",",K169)+1)-1)),MapTable!$A:$A,1,0)),ISERROR(VLOOKUP(TRIM(MID(K169,FIND(",",K169,FIND(",",K169,FIND(",",K169)+1)+1)+1,999)),MapTable!$A:$A,1,0))),"맵없음",
  ""),
)))))</f>
        <v/>
      </c>
    </row>
    <row r="170" spans="1:12" x14ac:dyDescent="0.3">
      <c r="A170">
        <v>4</v>
      </c>
      <c r="B170">
        <v>39</v>
      </c>
      <c r="C170">
        <f t="shared" si="5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7"/>
        <v>5</v>
      </c>
      <c r="J170" t="str">
        <f>IF(ISBLANK(I170),"",IF(ISERROR(VLOOKUP(I170,MapTable!$A:$A,1,0)),"컨트롤없음",""))</f>
        <v/>
      </c>
      <c r="L170" t="str">
        <f>IF(ISBLANK(K170),"",
IF(ISERROR(FIND(",",K170)),
  IF(ISERROR(VLOOKUP(K170,MapTable!$A:$A,1,0)),"맵없음",
  ""),
IF(ISERROR(FIND(",",K170,FIND(",",K170)+1)),
  IF(OR(ISERROR(VLOOKUP(LEFT(K170,FIND(",",K170)-1),MapTable!$A:$A,1,0)),ISERROR(VLOOKUP(TRIM(MID(K170,FIND(",",K170)+1,999)),MapTable!$A:$A,1,0))),"맵없음",
  ""),
IF(ISERROR(FIND(",",K170,FIND(",",K170,FIND(",",K170)+1)+1)),
  IF(OR(ISERROR(VLOOKUP(LEFT(K170,FIND(",",K170)-1),MapTable!$A:$A,1,0)),ISERROR(VLOOKUP(TRIM(MID(K170,FIND(",",K170)+1,FIND(",",K170,FIND(",",K170)+1)-FIND(",",K170)-1)),MapTable!$A:$A,1,0)),ISERROR(VLOOKUP(TRIM(MID(K170,FIND(",",K170,FIND(",",K170)+1)+1,999)),MapTable!$A:$A,1,0))),"맵없음",
  ""),
IF(ISERROR(FIND(",",K170,FIND(",",K170,FIND(",",K170,FIND(",",K170)+1)+1)+1)),
  IF(OR(ISERROR(VLOOKUP(LEFT(K170,FIND(",",K170)-1),MapTable!$A:$A,1,0)),ISERROR(VLOOKUP(TRIM(MID(K170,FIND(",",K170)+1,FIND(",",K170,FIND(",",K170)+1)-FIND(",",K170)-1)),MapTable!$A:$A,1,0)),ISERROR(VLOOKUP(TRIM(MID(K170,FIND(",",K170,FIND(",",K170)+1)+1,FIND(",",K170,FIND(",",K170,FIND(",",K170)+1)+1)-FIND(",",K170,FIND(",",K170)+1)-1)),MapTable!$A:$A,1,0)),ISERROR(VLOOKUP(TRIM(MID(K170,FIND(",",K170,FIND(",",K170,FIND(",",K170)+1)+1)+1,999)),MapTable!$A:$A,1,0))),"맵없음",
  ""),
)))))</f>
        <v/>
      </c>
    </row>
    <row r="171" spans="1:12" x14ac:dyDescent="0.3">
      <c r="A171">
        <v>4</v>
      </c>
      <c r="B171">
        <v>40</v>
      </c>
      <c r="C171">
        <f t="shared" si="5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7"/>
        <v>12</v>
      </c>
      <c r="J171" t="str">
        <f>IF(ISBLANK(I171),"",IF(ISERROR(VLOOKUP(I171,MapTable!$A:$A,1,0)),"컨트롤없음",""))</f>
        <v/>
      </c>
      <c r="L171" t="str">
        <f>IF(ISBLANK(K171),"",
IF(ISERROR(FIND(",",K171)),
  IF(ISERROR(VLOOKUP(K171,MapTable!$A:$A,1,0)),"맵없음",
  ""),
IF(ISERROR(FIND(",",K171,FIND(",",K171)+1)),
  IF(OR(ISERROR(VLOOKUP(LEFT(K171,FIND(",",K171)-1),MapTable!$A:$A,1,0)),ISERROR(VLOOKUP(TRIM(MID(K171,FIND(",",K171)+1,999)),MapTable!$A:$A,1,0))),"맵없음",
  ""),
IF(ISERROR(FIND(",",K171,FIND(",",K171,FIND(",",K171)+1)+1)),
  IF(OR(ISERROR(VLOOKUP(LEFT(K171,FIND(",",K171)-1),MapTable!$A:$A,1,0)),ISERROR(VLOOKUP(TRIM(MID(K171,FIND(",",K171)+1,FIND(",",K171,FIND(",",K171)+1)-FIND(",",K171)-1)),MapTable!$A:$A,1,0)),ISERROR(VLOOKUP(TRIM(MID(K171,FIND(",",K171,FIND(",",K171)+1)+1,999)),MapTable!$A:$A,1,0))),"맵없음",
  ""),
IF(ISERROR(FIND(",",K171,FIND(",",K171,FIND(",",K171,FIND(",",K171)+1)+1)+1)),
  IF(OR(ISERROR(VLOOKUP(LEFT(K171,FIND(",",K171)-1),MapTable!$A:$A,1,0)),ISERROR(VLOOKUP(TRIM(MID(K171,FIND(",",K171)+1,FIND(",",K171,FIND(",",K171)+1)-FIND(",",K171)-1)),MapTable!$A:$A,1,0)),ISERROR(VLOOKUP(TRIM(MID(K171,FIND(",",K171,FIND(",",K171)+1)+1,FIND(",",K171,FIND(",",K171,FIND(",",K171)+1)+1)-FIND(",",K171,FIND(",",K171)+1)-1)),MapTable!$A:$A,1,0)),ISERROR(VLOOKUP(TRIM(MID(K171,FIND(",",K171,FIND(",",K171,FIND(",",K171)+1)+1)+1,999)),MapTable!$A:$A,1,0))),"맵없음",
  ""),
)))))</f>
        <v/>
      </c>
    </row>
    <row r="172" spans="1:12" x14ac:dyDescent="0.3">
      <c r="A172">
        <v>5</v>
      </c>
      <c r="B172">
        <v>1</v>
      </c>
      <c r="C172">
        <f t="shared" ref="C172:C225" si="8">D172*4</f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7"/>
        <v>1</v>
      </c>
      <c r="J172" t="str">
        <f>IF(ISBLANK(I172),"",IF(ISERROR(VLOOKUP(I172,MapTable!$A:$A,1,0)),"컨트롤없음",""))</f>
        <v/>
      </c>
      <c r="L172" t="str">
        <f>IF(ISBLANK(K172),"",
IF(ISERROR(FIND(",",K172)),
  IF(ISERROR(VLOOKUP(K172,MapTable!$A:$A,1,0)),"맵없음",
  ""),
IF(ISERROR(FIND(",",K172,FIND(",",K172)+1)),
  IF(OR(ISERROR(VLOOKUP(LEFT(K172,FIND(",",K172)-1),MapTable!$A:$A,1,0)),ISERROR(VLOOKUP(TRIM(MID(K172,FIND(",",K172)+1,999)),MapTable!$A:$A,1,0))),"맵없음",
  ""),
IF(ISERROR(FIND(",",K172,FIND(",",K172,FIND(",",K172)+1)+1)),
  IF(OR(ISERROR(VLOOKUP(LEFT(K172,FIND(",",K172)-1),MapTable!$A:$A,1,0)),ISERROR(VLOOKUP(TRIM(MID(K172,FIND(",",K172)+1,FIND(",",K172,FIND(",",K172)+1)-FIND(",",K172)-1)),MapTable!$A:$A,1,0)),ISERROR(VLOOKUP(TRIM(MID(K172,FIND(",",K172,FIND(",",K172)+1)+1,999)),MapTable!$A:$A,1,0))),"맵없음",
  ""),
IF(ISERROR(FIND(",",K172,FIND(",",K172,FIND(",",K172,FIND(",",K172)+1)+1)+1)),
  IF(OR(ISERROR(VLOOKUP(LEFT(K172,FIND(",",K172)-1),MapTable!$A:$A,1,0)),ISERROR(VLOOKUP(TRIM(MID(K172,FIND(",",K172)+1,FIND(",",K172,FIND(",",K172)+1)-FIND(",",K172)-1)),MapTable!$A:$A,1,0)),ISERROR(VLOOKUP(TRIM(MID(K172,FIND(",",K172,FIND(",",K172)+1)+1,FIND(",",K172,FIND(",",K172,FIND(",",K172)+1)+1)-FIND(",",K172,FIND(",",K172)+1)-1)),MapTable!$A:$A,1,0)),ISERROR(VLOOKUP(TRIM(MID(K172,FIND(",",K172,FIND(",",K172,FIND(",",K172)+1)+1)+1,999)),MapTable!$A:$A,1,0))),"맵없음",
  ""),
)))))</f>
        <v/>
      </c>
    </row>
    <row r="173" spans="1:12" x14ac:dyDescent="0.3">
      <c r="A173">
        <v>5</v>
      </c>
      <c r="B173">
        <v>2</v>
      </c>
      <c r="C173">
        <f t="shared" si="8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7"/>
        <v>1</v>
      </c>
      <c r="J173" t="str">
        <f>IF(ISBLANK(I173),"",IF(ISERROR(VLOOKUP(I173,MapTable!$A:$A,1,0)),"컨트롤없음",""))</f>
        <v/>
      </c>
      <c r="L173" t="str">
        <f>IF(ISBLANK(K173),"",
IF(ISERROR(FIND(",",K173)),
  IF(ISERROR(VLOOKUP(K173,MapTable!$A:$A,1,0)),"맵없음",
  ""),
IF(ISERROR(FIND(",",K173,FIND(",",K173)+1)),
  IF(OR(ISERROR(VLOOKUP(LEFT(K173,FIND(",",K173)-1),MapTable!$A:$A,1,0)),ISERROR(VLOOKUP(TRIM(MID(K173,FIND(",",K173)+1,999)),MapTable!$A:$A,1,0))),"맵없음",
  ""),
IF(ISERROR(FIND(",",K173,FIND(",",K173,FIND(",",K173)+1)+1)),
  IF(OR(ISERROR(VLOOKUP(LEFT(K173,FIND(",",K173)-1),MapTable!$A:$A,1,0)),ISERROR(VLOOKUP(TRIM(MID(K173,FIND(",",K173)+1,FIND(",",K173,FIND(",",K173)+1)-FIND(",",K173)-1)),MapTable!$A:$A,1,0)),ISERROR(VLOOKUP(TRIM(MID(K173,FIND(",",K173,FIND(",",K173)+1)+1,999)),MapTable!$A:$A,1,0))),"맵없음",
  ""),
IF(ISERROR(FIND(",",K173,FIND(",",K173,FIND(",",K173,FIND(",",K173)+1)+1)+1)),
  IF(OR(ISERROR(VLOOKUP(LEFT(K173,FIND(",",K173)-1),MapTable!$A:$A,1,0)),ISERROR(VLOOKUP(TRIM(MID(K173,FIND(",",K173)+1,FIND(",",K173,FIND(",",K173)+1)-FIND(",",K173)-1)),MapTable!$A:$A,1,0)),ISERROR(VLOOKUP(TRIM(MID(K173,FIND(",",K173,FIND(",",K173)+1)+1,FIND(",",K173,FIND(",",K173,FIND(",",K173)+1)+1)-FIND(",",K173,FIND(",",K173)+1)-1)),MapTable!$A:$A,1,0)),ISERROR(VLOOKUP(TRIM(MID(K173,FIND(",",K173,FIND(",",K173,FIND(",",K173)+1)+1)+1,999)),MapTable!$A:$A,1,0))),"맵없음",
  ""),
)))))</f>
        <v/>
      </c>
    </row>
    <row r="174" spans="1:12" x14ac:dyDescent="0.3">
      <c r="A174">
        <v>5</v>
      </c>
      <c r="B174">
        <v>3</v>
      </c>
      <c r="C174">
        <f t="shared" si="8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7"/>
        <v>1</v>
      </c>
      <c r="J174" t="str">
        <f>IF(ISBLANK(I174),"",IF(ISERROR(VLOOKUP(I174,MapTable!$A:$A,1,0)),"컨트롤없음",""))</f>
        <v/>
      </c>
      <c r="L174" t="str">
        <f>IF(ISBLANK(K174),"",
IF(ISERROR(FIND(",",K174)),
  IF(ISERROR(VLOOKUP(K174,MapTable!$A:$A,1,0)),"맵없음",
  ""),
IF(ISERROR(FIND(",",K174,FIND(",",K174)+1)),
  IF(OR(ISERROR(VLOOKUP(LEFT(K174,FIND(",",K174)-1),MapTable!$A:$A,1,0)),ISERROR(VLOOKUP(TRIM(MID(K174,FIND(",",K174)+1,999)),MapTable!$A:$A,1,0))),"맵없음",
  ""),
IF(ISERROR(FIND(",",K174,FIND(",",K174,FIND(",",K174)+1)+1)),
  IF(OR(ISERROR(VLOOKUP(LEFT(K174,FIND(",",K174)-1),MapTable!$A:$A,1,0)),ISERROR(VLOOKUP(TRIM(MID(K174,FIND(",",K174)+1,FIND(",",K174,FIND(",",K174)+1)-FIND(",",K174)-1)),MapTable!$A:$A,1,0)),ISERROR(VLOOKUP(TRIM(MID(K174,FIND(",",K174,FIND(",",K174)+1)+1,999)),MapTable!$A:$A,1,0))),"맵없음",
  ""),
IF(ISERROR(FIND(",",K174,FIND(",",K174,FIND(",",K174,FIND(",",K174)+1)+1)+1)),
  IF(OR(ISERROR(VLOOKUP(LEFT(K174,FIND(",",K174)-1),MapTable!$A:$A,1,0)),ISERROR(VLOOKUP(TRIM(MID(K174,FIND(",",K174)+1,FIND(",",K174,FIND(",",K174)+1)-FIND(",",K174)-1)),MapTable!$A:$A,1,0)),ISERROR(VLOOKUP(TRIM(MID(K174,FIND(",",K174,FIND(",",K174)+1)+1,FIND(",",K174,FIND(",",K174,FIND(",",K174)+1)+1)-FIND(",",K174,FIND(",",K174)+1)-1)),MapTable!$A:$A,1,0)),ISERROR(VLOOKUP(TRIM(MID(K174,FIND(",",K174,FIND(",",K174,FIND(",",K174)+1)+1)+1,999)),MapTable!$A:$A,1,0))),"맵없음",
  ""),
)))))</f>
        <v/>
      </c>
    </row>
    <row r="175" spans="1:12" x14ac:dyDescent="0.3">
      <c r="A175">
        <v>5</v>
      </c>
      <c r="B175">
        <v>4</v>
      </c>
      <c r="C175">
        <f t="shared" si="8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7"/>
        <v>1</v>
      </c>
      <c r="J175" t="str">
        <f>IF(ISBLANK(I175),"",IF(ISERROR(VLOOKUP(I175,MapTable!$A:$A,1,0)),"컨트롤없음",""))</f>
        <v/>
      </c>
      <c r="L175" t="str">
        <f>IF(ISBLANK(K175),"",
IF(ISERROR(FIND(",",K175)),
  IF(ISERROR(VLOOKUP(K175,MapTable!$A:$A,1,0)),"맵없음",
  ""),
IF(ISERROR(FIND(",",K175,FIND(",",K175)+1)),
  IF(OR(ISERROR(VLOOKUP(LEFT(K175,FIND(",",K175)-1),MapTable!$A:$A,1,0)),ISERROR(VLOOKUP(TRIM(MID(K175,FIND(",",K175)+1,999)),MapTable!$A:$A,1,0))),"맵없음",
  ""),
IF(ISERROR(FIND(",",K175,FIND(",",K175,FIND(",",K175)+1)+1)),
  IF(OR(ISERROR(VLOOKUP(LEFT(K175,FIND(",",K175)-1),MapTable!$A:$A,1,0)),ISERROR(VLOOKUP(TRIM(MID(K175,FIND(",",K175)+1,FIND(",",K175,FIND(",",K175)+1)-FIND(",",K175)-1)),MapTable!$A:$A,1,0)),ISERROR(VLOOKUP(TRIM(MID(K175,FIND(",",K175,FIND(",",K175)+1)+1,999)),MapTable!$A:$A,1,0))),"맵없음",
  ""),
IF(ISERROR(FIND(",",K175,FIND(",",K175,FIND(",",K175,FIND(",",K175)+1)+1)+1)),
  IF(OR(ISERROR(VLOOKUP(LEFT(K175,FIND(",",K175)-1),MapTable!$A:$A,1,0)),ISERROR(VLOOKUP(TRIM(MID(K175,FIND(",",K175)+1,FIND(",",K175,FIND(",",K175)+1)-FIND(",",K175)-1)),MapTable!$A:$A,1,0)),ISERROR(VLOOKUP(TRIM(MID(K175,FIND(",",K175,FIND(",",K175)+1)+1,FIND(",",K175,FIND(",",K175,FIND(",",K175)+1)+1)-FIND(",",K175,FIND(",",K175)+1)-1)),MapTable!$A:$A,1,0)),ISERROR(VLOOKUP(TRIM(MID(K175,FIND(",",K175,FIND(",",K175,FIND(",",K175)+1)+1)+1,999)),MapTable!$A:$A,1,0))),"맵없음",
  ""),
)))))</f>
        <v/>
      </c>
    </row>
    <row r="176" spans="1:12" x14ac:dyDescent="0.3">
      <c r="A176">
        <v>5</v>
      </c>
      <c r="B176">
        <v>5</v>
      </c>
      <c r="C176">
        <f t="shared" si="8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7"/>
        <v>11</v>
      </c>
      <c r="J176" t="str">
        <f>IF(ISBLANK(I176),"",IF(ISERROR(VLOOKUP(I176,MapTable!$A:$A,1,0)),"컨트롤없음",""))</f>
        <v/>
      </c>
      <c r="L176" t="str">
        <f>IF(ISBLANK(K176),"",
IF(ISERROR(FIND(",",K176)),
  IF(ISERROR(VLOOKUP(K176,MapTable!$A:$A,1,0)),"맵없음",
  ""),
IF(ISERROR(FIND(",",K176,FIND(",",K176)+1)),
  IF(OR(ISERROR(VLOOKUP(LEFT(K176,FIND(",",K176)-1),MapTable!$A:$A,1,0)),ISERROR(VLOOKUP(TRIM(MID(K176,FIND(",",K176)+1,999)),MapTable!$A:$A,1,0))),"맵없음",
  ""),
IF(ISERROR(FIND(",",K176,FIND(",",K176,FIND(",",K176)+1)+1)),
  IF(OR(ISERROR(VLOOKUP(LEFT(K176,FIND(",",K176)-1),MapTable!$A:$A,1,0)),ISERROR(VLOOKUP(TRIM(MID(K176,FIND(",",K176)+1,FIND(",",K176,FIND(",",K176)+1)-FIND(",",K176)-1)),MapTable!$A:$A,1,0)),ISERROR(VLOOKUP(TRIM(MID(K176,FIND(",",K176,FIND(",",K176)+1)+1,999)),MapTable!$A:$A,1,0))),"맵없음",
  ""),
IF(ISERROR(FIND(",",K176,FIND(",",K176,FIND(",",K176,FIND(",",K176)+1)+1)+1)),
  IF(OR(ISERROR(VLOOKUP(LEFT(K176,FIND(",",K176)-1),MapTable!$A:$A,1,0)),ISERROR(VLOOKUP(TRIM(MID(K176,FIND(",",K176)+1,FIND(",",K176,FIND(",",K176)+1)-FIND(",",K176)-1)),MapTable!$A:$A,1,0)),ISERROR(VLOOKUP(TRIM(MID(K176,FIND(",",K176,FIND(",",K176)+1)+1,FIND(",",K176,FIND(",",K176,FIND(",",K176)+1)+1)-FIND(",",K176,FIND(",",K176)+1)-1)),MapTable!$A:$A,1,0)),ISERROR(VLOOKUP(TRIM(MID(K176,FIND(",",K176,FIND(",",K176,FIND(",",K176)+1)+1)+1,999)),MapTable!$A:$A,1,0))),"맵없음",
  ""),
)))))</f>
        <v/>
      </c>
    </row>
    <row r="177" spans="1:12" x14ac:dyDescent="0.3">
      <c r="A177">
        <v>5</v>
      </c>
      <c r="B177">
        <v>6</v>
      </c>
      <c r="C177">
        <f t="shared" si="8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7"/>
        <v>1</v>
      </c>
      <c r="J177" t="str">
        <f>IF(ISBLANK(I177),"",IF(ISERROR(VLOOKUP(I177,MapTable!$A:$A,1,0)),"컨트롤없음",""))</f>
        <v/>
      </c>
      <c r="L177" t="str">
        <f>IF(ISBLANK(K177),"",
IF(ISERROR(FIND(",",K177)),
  IF(ISERROR(VLOOKUP(K177,MapTable!$A:$A,1,0)),"맵없음",
  ""),
IF(ISERROR(FIND(",",K177,FIND(",",K177)+1)),
  IF(OR(ISERROR(VLOOKUP(LEFT(K177,FIND(",",K177)-1),MapTable!$A:$A,1,0)),ISERROR(VLOOKUP(TRIM(MID(K177,FIND(",",K177)+1,999)),MapTable!$A:$A,1,0))),"맵없음",
  ""),
IF(ISERROR(FIND(",",K177,FIND(",",K177,FIND(",",K177)+1)+1)),
  IF(OR(ISERROR(VLOOKUP(LEFT(K177,FIND(",",K177)-1),MapTable!$A:$A,1,0)),ISERROR(VLOOKUP(TRIM(MID(K177,FIND(",",K177)+1,FIND(",",K177,FIND(",",K177)+1)-FIND(",",K177)-1)),MapTable!$A:$A,1,0)),ISERROR(VLOOKUP(TRIM(MID(K177,FIND(",",K177,FIND(",",K177)+1)+1,999)),MapTable!$A:$A,1,0))),"맵없음",
  ""),
IF(ISERROR(FIND(",",K177,FIND(",",K177,FIND(",",K177,FIND(",",K177)+1)+1)+1)),
  IF(OR(ISERROR(VLOOKUP(LEFT(K177,FIND(",",K177)-1),MapTable!$A:$A,1,0)),ISERROR(VLOOKUP(TRIM(MID(K177,FIND(",",K177)+1,FIND(",",K177,FIND(",",K177)+1)-FIND(",",K177)-1)),MapTable!$A:$A,1,0)),ISERROR(VLOOKUP(TRIM(MID(K177,FIND(",",K177,FIND(",",K177)+1)+1,FIND(",",K177,FIND(",",K177,FIND(",",K177)+1)+1)-FIND(",",K177,FIND(",",K177)+1)-1)),MapTable!$A:$A,1,0)),ISERROR(VLOOKUP(TRIM(MID(K177,FIND(",",K177,FIND(",",K177,FIND(",",K177)+1)+1)+1,999)),MapTable!$A:$A,1,0))),"맵없음",
  ""),
)))))</f>
        <v/>
      </c>
    </row>
    <row r="178" spans="1:12" x14ac:dyDescent="0.3">
      <c r="A178">
        <v>5</v>
      </c>
      <c r="B178">
        <v>7</v>
      </c>
      <c r="C178">
        <f t="shared" si="8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7"/>
        <v>1</v>
      </c>
      <c r="J178" t="str">
        <f>IF(ISBLANK(I178),"",IF(ISERROR(VLOOKUP(I178,MapTable!$A:$A,1,0)),"컨트롤없음",""))</f>
        <v/>
      </c>
      <c r="L178" t="str">
        <f>IF(ISBLANK(K178),"",
IF(ISERROR(FIND(",",K178)),
  IF(ISERROR(VLOOKUP(K178,MapTable!$A:$A,1,0)),"맵없음",
  ""),
IF(ISERROR(FIND(",",K178,FIND(",",K178)+1)),
  IF(OR(ISERROR(VLOOKUP(LEFT(K178,FIND(",",K178)-1),MapTable!$A:$A,1,0)),ISERROR(VLOOKUP(TRIM(MID(K178,FIND(",",K178)+1,999)),MapTable!$A:$A,1,0))),"맵없음",
  ""),
IF(ISERROR(FIND(",",K178,FIND(",",K178,FIND(",",K178)+1)+1)),
  IF(OR(ISERROR(VLOOKUP(LEFT(K178,FIND(",",K178)-1),MapTable!$A:$A,1,0)),ISERROR(VLOOKUP(TRIM(MID(K178,FIND(",",K178)+1,FIND(",",K178,FIND(",",K178)+1)-FIND(",",K178)-1)),MapTable!$A:$A,1,0)),ISERROR(VLOOKUP(TRIM(MID(K178,FIND(",",K178,FIND(",",K178)+1)+1,999)),MapTable!$A:$A,1,0))),"맵없음",
  ""),
IF(ISERROR(FIND(",",K178,FIND(",",K178,FIND(",",K178,FIND(",",K178)+1)+1)+1)),
  IF(OR(ISERROR(VLOOKUP(LEFT(K178,FIND(",",K178)-1),MapTable!$A:$A,1,0)),ISERROR(VLOOKUP(TRIM(MID(K178,FIND(",",K178)+1,FIND(",",K178,FIND(",",K178)+1)-FIND(",",K178)-1)),MapTable!$A:$A,1,0)),ISERROR(VLOOKUP(TRIM(MID(K178,FIND(",",K178,FIND(",",K178)+1)+1,FIND(",",K178,FIND(",",K178,FIND(",",K178)+1)+1)-FIND(",",K178,FIND(",",K178)+1)-1)),MapTable!$A:$A,1,0)),ISERROR(VLOOKUP(TRIM(MID(K178,FIND(",",K178,FIND(",",K178,FIND(",",K178)+1)+1)+1,999)),MapTable!$A:$A,1,0))),"맵없음",
  ""),
)))))</f>
        <v/>
      </c>
    </row>
    <row r="179" spans="1:12" x14ac:dyDescent="0.3">
      <c r="A179">
        <v>5</v>
      </c>
      <c r="B179">
        <v>8</v>
      </c>
      <c r="C179">
        <f t="shared" si="8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7"/>
        <v>1</v>
      </c>
      <c r="J179" t="str">
        <f>IF(ISBLANK(I179),"",IF(ISERROR(VLOOKUP(I179,MapTable!$A:$A,1,0)),"컨트롤없음",""))</f>
        <v/>
      </c>
      <c r="L179" t="str">
        <f>IF(ISBLANK(K179),"",
IF(ISERROR(FIND(",",K179)),
  IF(ISERROR(VLOOKUP(K179,MapTable!$A:$A,1,0)),"맵없음",
  ""),
IF(ISERROR(FIND(",",K179,FIND(",",K179)+1)),
  IF(OR(ISERROR(VLOOKUP(LEFT(K179,FIND(",",K179)-1),MapTable!$A:$A,1,0)),ISERROR(VLOOKUP(TRIM(MID(K179,FIND(",",K179)+1,999)),MapTable!$A:$A,1,0))),"맵없음",
  ""),
IF(ISERROR(FIND(",",K179,FIND(",",K179,FIND(",",K179)+1)+1)),
  IF(OR(ISERROR(VLOOKUP(LEFT(K179,FIND(",",K179)-1),MapTable!$A:$A,1,0)),ISERROR(VLOOKUP(TRIM(MID(K179,FIND(",",K179)+1,FIND(",",K179,FIND(",",K179)+1)-FIND(",",K179)-1)),MapTable!$A:$A,1,0)),ISERROR(VLOOKUP(TRIM(MID(K179,FIND(",",K179,FIND(",",K179)+1)+1,999)),MapTable!$A:$A,1,0))),"맵없음",
  ""),
IF(ISERROR(FIND(",",K179,FIND(",",K179,FIND(",",K179,FIND(",",K179)+1)+1)+1)),
  IF(OR(ISERROR(VLOOKUP(LEFT(K179,FIND(",",K179)-1),MapTable!$A:$A,1,0)),ISERROR(VLOOKUP(TRIM(MID(K179,FIND(",",K179)+1,FIND(",",K179,FIND(",",K179)+1)-FIND(",",K179)-1)),MapTable!$A:$A,1,0)),ISERROR(VLOOKUP(TRIM(MID(K179,FIND(",",K179,FIND(",",K179)+1)+1,FIND(",",K179,FIND(",",K179,FIND(",",K179)+1)+1)-FIND(",",K179,FIND(",",K179)+1)-1)),MapTable!$A:$A,1,0)),ISERROR(VLOOKUP(TRIM(MID(K179,FIND(",",K179,FIND(",",K179,FIND(",",K179)+1)+1)+1,999)),MapTable!$A:$A,1,0))),"맵없음",
  ""),
)))))</f>
        <v/>
      </c>
    </row>
    <row r="180" spans="1:12" x14ac:dyDescent="0.3">
      <c r="A180">
        <v>5</v>
      </c>
      <c r="B180">
        <v>9</v>
      </c>
      <c r="C180">
        <f t="shared" si="8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7"/>
        <v>1</v>
      </c>
      <c r="J180" t="str">
        <f>IF(ISBLANK(I180),"",IF(ISERROR(VLOOKUP(I180,MapTable!$A:$A,1,0)),"컨트롤없음",""))</f>
        <v/>
      </c>
      <c r="L180" t="str">
        <f>IF(ISBLANK(K180),"",
IF(ISERROR(FIND(",",K180)),
  IF(ISERROR(VLOOKUP(K180,MapTable!$A:$A,1,0)),"맵없음",
  ""),
IF(ISERROR(FIND(",",K180,FIND(",",K180)+1)),
  IF(OR(ISERROR(VLOOKUP(LEFT(K180,FIND(",",K180)-1),MapTable!$A:$A,1,0)),ISERROR(VLOOKUP(TRIM(MID(K180,FIND(",",K180)+1,999)),MapTable!$A:$A,1,0))),"맵없음",
  ""),
IF(ISERROR(FIND(",",K180,FIND(",",K180,FIND(",",K180)+1)+1)),
  IF(OR(ISERROR(VLOOKUP(LEFT(K180,FIND(",",K180)-1),MapTable!$A:$A,1,0)),ISERROR(VLOOKUP(TRIM(MID(K180,FIND(",",K180)+1,FIND(",",K180,FIND(",",K180)+1)-FIND(",",K180)-1)),MapTable!$A:$A,1,0)),ISERROR(VLOOKUP(TRIM(MID(K180,FIND(",",K180,FIND(",",K180)+1)+1,999)),MapTable!$A:$A,1,0))),"맵없음",
  ""),
IF(ISERROR(FIND(",",K180,FIND(",",K180,FIND(",",K180,FIND(",",K180)+1)+1)+1)),
  IF(OR(ISERROR(VLOOKUP(LEFT(K180,FIND(",",K180)-1),MapTable!$A:$A,1,0)),ISERROR(VLOOKUP(TRIM(MID(K180,FIND(",",K180)+1,FIND(",",K180,FIND(",",K180)+1)-FIND(",",K180)-1)),MapTable!$A:$A,1,0)),ISERROR(VLOOKUP(TRIM(MID(K180,FIND(",",K180,FIND(",",K180)+1)+1,FIND(",",K180,FIND(",",K180,FIND(",",K180)+1)+1)-FIND(",",K180,FIND(",",K180)+1)-1)),MapTable!$A:$A,1,0)),ISERROR(VLOOKUP(TRIM(MID(K180,FIND(",",K180,FIND(",",K180,FIND(",",K180)+1)+1)+1,999)),MapTable!$A:$A,1,0))),"맵없음",
  ""),
)))))</f>
        <v/>
      </c>
    </row>
    <row r="181" spans="1:12" x14ac:dyDescent="0.3">
      <c r="A181">
        <v>5</v>
      </c>
      <c r="B181">
        <v>10</v>
      </c>
      <c r="C181">
        <f t="shared" si="8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7"/>
        <v>12</v>
      </c>
      <c r="J181" t="str">
        <f>IF(ISBLANK(I181),"",IF(ISERROR(VLOOKUP(I181,MapTable!$A:$A,1,0)),"컨트롤없음",""))</f>
        <v/>
      </c>
      <c r="L181" t="str">
        <f>IF(ISBLANK(K181),"",
IF(ISERROR(FIND(",",K181)),
  IF(ISERROR(VLOOKUP(K181,MapTable!$A:$A,1,0)),"맵없음",
  ""),
IF(ISERROR(FIND(",",K181,FIND(",",K181)+1)),
  IF(OR(ISERROR(VLOOKUP(LEFT(K181,FIND(",",K181)-1),MapTable!$A:$A,1,0)),ISERROR(VLOOKUP(TRIM(MID(K181,FIND(",",K181)+1,999)),MapTable!$A:$A,1,0))),"맵없음",
  ""),
IF(ISERROR(FIND(",",K181,FIND(",",K181,FIND(",",K181)+1)+1)),
  IF(OR(ISERROR(VLOOKUP(LEFT(K181,FIND(",",K181)-1),MapTable!$A:$A,1,0)),ISERROR(VLOOKUP(TRIM(MID(K181,FIND(",",K181)+1,FIND(",",K181,FIND(",",K181)+1)-FIND(",",K181)-1)),MapTable!$A:$A,1,0)),ISERROR(VLOOKUP(TRIM(MID(K181,FIND(",",K181,FIND(",",K181)+1)+1,999)),MapTable!$A:$A,1,0))),"맵없음",
  ""),
IF(ISERROR(FIND(",",K181,FIND(",",K181,FIND(",",K181,FIND(",",K181)+1)+1)+1)),
  IF(OR(ISERROR(VLOOKUP(LEFT(K181,FIND(",",K181)-1),MapTable!$A:$A,1,0)),ISERROR(VLOOKUP(TRIM(MID(K181,FIND(",",K181)+1,FIND(",",K181,FIND(",",K181)+1)-FIND(",",K181)-1)),MapTable!$A:$A,1,0)),ISERROR(VLOOKUP(TRIM(MID(K181,FIND(",",K181,FIND(",",K181)+1)+1,FIND(",",K181,FIND(",",K181,FIND(",",K181)+1)+1)-FIND(",",K181,FIND(",",K181)+1)-1)),MapTable!$A:$A,1,0)),ISERROR(VLOOKUP(TRIM(MID(K181,FIND(",",K181,FIND(",",K181,FIND(",",K181)+1)+1)+1,999)),MapTable!$A:$A,1,0))),"맵없음",
  ""),
)))))</f>
        <v/>
      </c>
    </row>
    <row r="182" spans="1:12" x14ac:dyDescent="0.3">
      <c r="A182">
        <v>5</v>
      </c>
      <c r="B182">
        <v>11</v>
      </c>
      <c r="C182">
        <f t="shared" si="8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7"/>
        <v>2</v>
      </c>
      <c r="J182" t="str">
        <f>IF(ISBLANK(I182),"",IF(ISERROR(VLOOKUP(I182,MapTable!$A:$A,1,0)),"컨트롤없음",""))</f>
        <v/>
      </c>
      <c r="L182" t="str">
        <f>IF(ISBLANK(K182),"",
IF(ISERROR(FIND(",",K182)),
  IF(ISERROR(VLOOKUP(K182,MapTable!$A:$A,1,0)),"맵없음",
  ""),
IF(ISERROR(FIND(",",K182,FIND(",",K182)+1)),
  IF(OR(ISERROR(VLOOKUP(LEFT(K182,FIND(",",K182)-1),MapTable!$A:$A,1,0)),ISERROR(VLOOKUP(TRIM(MID(K182,FIND(",",K182)+1,999)),MapTable!$A:$A,1,0))),"맵없음",
  ""),
IF(ISERROR(FIND(",",K182,FIND(",",K182,FIND(",",K182)+1)+1)),
  IF(OR(ISERROR(VLOOKUP(LEFT(K182,FIND(",",K182)-1),MapTable!$A:$A,1,0)),ISERROR(VLOOKUP(TRIM(MID(K182,FIND(",",K182)+1,FIND(",",K182,FIND(",",K182)+1)-FIND(",",K182)-1)),MapTable!$A:$A,1,0)),ISERROR(VLOOKUP(TRIM(MID(K182,FIND(",",K182,FIND(",",K182)+1)+1,999)),MapTable!$A:$A,1,0))),"맵없음",
  ""),
IF(ISERROR(FIND(",",K182,FIND(",",K182,FIND(",",K182,FIND(",",K182)+1)+1)+1)),
  IF(OR(ISERROR(VLOOKUP(LEFT(K182,FIND(",",K182)-1),MapTable!$A:$A,1,0)),ISERROR(VLOOKUP(TRIM(MID(K182,FIND(",",K182)+1,FIND(",",K182,FIND(",",K182)+1)-FIND(",",K182)-1)),MapTable!$A:$A,1,0)),ISERROR(VLOOKUP(TRIM(MID(K182,FIND(",",K182,FIND(",",K182)+1)+1,FIND(",",K182,FIND(",",K182,FIND(",",K182)+1)+1)-FIND(",",K182,FIND(",",K182)+1)-1)),MapTable!$A:$A,1,0)),ISERROR(VLOOKUP(TRIM(MID(K182,FIND(",",K182,FIND(",",K182,FIND(",",K182)+1)+1)+1,999)),MapTable!$A:$A,1,0))),"맵없음",
  ""),
)))))</f>
        <v/>
      </c>
    </row>
    <row r="183" spans="1:12" x14ac:dyDescent="0.3">
      <c r="A183">
        <v>5</v>
      </c>
      <c r="B183">
        <v>12</v>
      </c>
      <c r="C183">
        <f t="shared" si="8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7"/>
        <v>2</v>
      </c>
      <c r="J183" t="str">
        <f>IF(ISBLANK(I183),"",IF(ISERROR(VLOOKUP(I183,MapTable!$A:$A,1,0)),"컨트롤없음",""))</f>
        <v/>
      </c>
      <c r="L183" t="str">
        <f>IF(ISBLANK(K183),"",
IF(ISERROR(FIND(",",K183)),
  IF(ISERROR(VLOOKUP(K183,MapTable!$A:$A,1,0)),"맵없음",
  ""),
IF(ISERROR(FIND(",",K183,FIND(",",K183)+1)),
  IF(OR(ISERROR(VLOOKUP(LEFT(K183,FIND(",",K183)-1),MapTable!$A:$A,1,0)),ISERROR(VLOOKUP(TRIM(MID(K183,FIND(",",K183)+1,999)),MapTable!$A:$A,1,0))),"맵없음",
  ""),
IF(ISERROR(FIND(",",K183,FIND(",",K183,FIND(",",K183)+1)+1)),
  IF(OR(ISERROR(VLOOKUP(LEFT(K183,FIND(",",K183)-1),MapTable!$A:$A,1,0)),ISERROR(VLOOKUP(TRIM(MID(K183,FIND(",",K183)+1,FIND(",",K183,FIND(",",K183)+1)-FIND(",",K183)-1)),MapTable!$A:$A,1,0)),ISERROR(VLOOKUP(TRIM(MID(K183,FIND(",",K183,FIND(",",K183)+1)+1,999)),MapTable!$A:$A,1,0))),"맵없음",
  ""),
IF(ISERROR(FIND(",",K183,FIND(",",K183,FIND(",",K183,FIND(",",K183)+1)+1)+1)),
  IF(OR(ISERROR(VLOOKUP(LEFT(K183,FIND(",",K183)-1),MapTable!$A:$A,1,0)),ISERROR(VLOOKUP(TRIM(MID(K183,FIND(",",K183)+1,FIND(",",K183,FIND(",",K183)+1)-FIND(",",K183)-1)),MapTable!$A:$A,1,0)),ISERROR(VLOOKUP(TRIM(MID(K183,FIND(",",K183,FIND(",",K183)+1)+1,FIND(",",K183,FIND(",",K183,FIND(",",K183)+1)+1)-FIND(",",K183,FIND(",",K183)+1)-1)),MapTable!$A:$A,1,0)),ISERROR(VLOOKUP(TRIM(MID(K183,FIND(",",K183,FIND(",",K183,FIND(",",K183)+1)+1)+1,999)),MapTable!$A:$A,1,0))),"맵없음",
  ""),
)))))</f>
        <v/>
      </c>
    </row>
    <row r="184" spans="1:12" x14ac:dyDescent="0.3">
      <c r="A184">
        <v>5</v>
      </c>
      <c r="B184">
        <v>13</v>
      </c>
      <c r="C184">
        <f t="shared" si="8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7"/>
        <v>2</v>
      </c>
      <c r="J184" t="str">
        <f>IF(ISBLANK(I184),"",IF(ISERROR(VLOOKUP(I184,MapTable!$A:$A,1,0)),"컨트롤없음",""))</f>
        <v/>
      </c>
      <c r="L184" t="str">
        <f>IF(ISBLANK(K184),"",
IF(ISERROR(FIND(",",K184)),
  IF(ISERROR(VLOOKUP(K184,MapTable!$A:$A,1,0)),"맵없음",
  ""),
IF(ISERROR(FIND(",",K184,FIND(",",K184)+1)),
  IF(OR(ISERROR(VLOOKUP(LEFT(K184,FIND(",",K184)-1),MapTable!$A:$A,1,0)),ISERROR(VLOOKUP(TRIM(MID(K184,FIND(",",K184)+1,999)),MapTable!$A:$A,1,0))),"맵없음",
  ""),
IF(ISERROR(FIND(",",K184,FIND(",",K184,FIND(",",K184)+1)+1)),
  IF(OR(ISERROR(VLOOKUP(LEFT(K184,FIND(",",K184)-1),MapTable!$A:$A,1,0)),ISERROR(VLOOKUP(TRIM(MID(K184,FIND(",",K184)+1,FIND(",",K184,FIND(",",K184)+1)-FIND(",",K184)-1)),MapTable!$A:$A,1,0)),ISERROR(VLOOKUP(TRIM(MID(K184,FIND(",",K184,FIND(",",K184)+1)+1,999)),MapTable!$A:$A,1,0))),"맵없음",
  ""),
IF(ISERROR(FIND(",",K184,FIND(",",K184,FIND(",",K184,FIND(",",K184)+1)+1)+1)),
  IF(OR(ISERROR(VLOOKUP(LEFT(K184,FIND(",",K184)-1),MapTable!$A:$A,1,0)),ISERROR(VLOOKUP(TRIM(MID(K184,FIND(",",K184)+1,FIND(",",K184,FIND(",",K184)+1)-FIND(",",K184)-1)),MapTable!$A:$A,1,0)),ISERROR(VLOOKUP(TRIM(MID(K184,FIND(",",K184,FIND(",",K184)+1)+1,FIND(",",K184,FIND(",",K184,FIND(",",K184)+1)+1)-FIND(",",K184,FIND(",",K184)+1)-1)),MapTable!$A:$A,1,0)),ISERROR(VLOOKUP(TRIM(MID(K184,FIND(",",K184,FIND(",",K184,FIND(",",K184)+1)+1)+1,999)),MapTable!$A:$A,1,0))),"맵없음",
  ""),
)))))</f>
        <v/>
      </c>
    </row>
    <row r="185" spans="1:12" x14ac:dyDescent="0.3">
      <c r="A185">
        <v>5</v>
      </c>
      <c r="B185">
        <v>14</v>
      </c>
      <c r="C185">
        <f t="shared" si="8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ref="H185:H248" si="9">IF(COUNTIF(A:A,A185)=10,12,
IF(MOD(B185,(COUNTIF(A:A,A185)/5))=0,12,
IF(MOD(B185,(COUNTIF(A:A,A185)/5))=(COUNTIF(A:A,A185)/10),11,
INT(B185/(COUNTIF(A:A,A185)/5))+1)))</f>
        <v>2</v>
      </c>
      <c r="J185" t="str">
        <f>IF(ISBLANK(I185),"",IF(ISERROR(VLOOKUP(I185,MapTable!$A:$A,1,0)),"컨트롤없음",""))</f>
        <v/>
      </c>
      <c r="L185" t="str">
        <f>IF(ISBLANK(K185),"",
IF(ISERROR(FIND(",",K185)),
  IF(ISERROR(VLOOKUP(K185,MapTable!$A:$A,1,0)),"맵없음",
  ""),
IF(ISERROR(FIND(",",K185,FIND(",",K185)+1)),
  IF(OR(ISERROR(VLOOKUP(LEFT(K185,FIND(",",K185)-1),MapTable!$A:$A,1,0)),ISERROR(VLOOKUP(TRIM(MID(K185,FIND(",",K185)+1,999)),MapTable!$A:$A,1,0))),"맵없음",
  ""),
IF(ISERROR(FIND(",",K185,FIND(",",K185,FIND(",",K185)+1)+1)),
  IF(OR(ISERROR(VLOOKUP(LEFT(K185,FIND(",",K185)-1),MapTable!$A:$A,1,0)),ISERROR(VLOOKUP(TRIM(MID(K185,FIND(",",K185)+1,FIND(",",K185,FIND(",",K185)+1)-FIND(",",K185)-1)),MapTable!$A:$A,1,0)),ISERROR(VLOOKUP(TRIM(MID(K185,FIND(",",K185,FIND(",",K185)+1)+1,999)),MapTable!$A:$A,1,0))),"맵없음",
  ""),
IF(ISERROR(FIND(",",K185,FIND(",",K185,FIND(",",K185,FIND(",",K185)+1)+1)+1)),
  IF(OR(ISERROR(VLOOKUP(LEFT(K185,FIND(",",K185)-1),MapTable!$A:$A,1,0)),ISERROR(VLOOKUP(TRIM(MID(K185,FIND(",",K185)+1,FIND(",",K185,FIND(",",K185)+1)-FIND(",",K185)-1)),MapTable!$A:$A,1,0)),ISERROR(VLOOKUP(TRIM(MID(K185,FIND(",",K185,FIND(",",K185)+1)+1,FIND(",",K185,FIND(",",K185,FIND(",",K185)+1)+1)-FIND(",",K185,FIND(",",K185)+1)-1)),MapTable!$A:$A,1,0)),ISERROR(VLOOKUP(TRIM(MID(K185,FIND(",",K185,FIND(",",K185,FIND(",",K185)+1)+1)+1,999)),MapTable!$A:$A,1,0))),"맵없음",
  ""),
)))))</f>
        <v/>
      </c>
    </row>
    <row r="186" spans="1:12" x14ac:dyDescent="0.3">
      <c r="A186">
        <v>5</v>
      </c>
      <c r="B186">
        <v>15</v>
      </c>
      <c r="C186">
        <f t="shared" si="8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9"/>
        <v>11</v>
      </c>
      <c r="J186" t="str">
        <f>IF(ISBLANK(I186),"",IF(ISERROR(VLOOKUP(I186,MapTable!$A:$A,1,0)),"컨트롤없음",""))</f>
        <v/>
      </c>
      <c r="L186" t="str">
        <f>IF(ISBLANK(K186),"",
IF(ISERROR(FIND(",",K186)),
  IF(ISERROR(VLOOKUP(K186,MapTable!$A:$A,1,0)),"맵없음",
  ""),
IF(ISERROR(FIND(",",K186,FIND(",",K186)+1)),
  IF(OR(ISERROR(VLOOKUP(LEFT(K186,FIND(",",K186)-1),MapTable!$A:$A,1,0)),ISERROR(VLOOKUP(TRIM(MID(K186,FIND(",",K186)+1,999)),MapTable!$A:$A,1,0))),"맵없음",
  ""),
IF(ISERROR(FIND(",",K186,FIND(",",K186,FIND(",",K186)+1)+1)),
  IF(OR(ISERROR(VLOOKUP(LEFT(K186,FIND(",",K186)-1),MapTable!$A:$A,1,0)),ISERROR(VLOOKUP(TRIM(MID(K186,FIND(",",K186)+1,FIND(",",K186,FIND(",",K186)+1)-FIND(",",K186)-1)),MapTable!$A:$A,1,0)),ISERROR(VLOOKUP(TRIM(MID(K186,FIND(",",K186,FIND(",",K186)+1)+1,999)),MapTable!$A:$A,1,0))),"맵없음",
  ""),
IF(ISERROR(FIND(",",K186,FIND(",",K186,FIND(",",K186,FIND(",",K186)+1)+1)+1)),
  IF(OR(ISERROR(VLOOKUP(LEFT(K186,FIND(",",K186)-1),MapTable!$A:$A,1,0)),ISERROR(VLOOKUP(TRIM(MID(K186,FIND(",",K186)+1,FIND(",",K186,FIND(",",K186)+1)-FIND(",",K186)-1)),MapTable!$A:$A,1,0)),ISERROR(VLOOKUP(TRIM(MID(K186,FIND(",",K186,FIND(",",K186)+1)+1,FIND(",",K186,FIND(",",K186,FIND(",",K186)+1)+1)-FIND(",",K186,FIND(",",K186)+1)-1)),MapTable!$A:$A,1,0)),ISERROR(VLOOKUP(TRIM(MID(K186,FIND(",",K186,FIND(",",K186,FIND(",",K186)+1)+1)+1,999)),MapTable!$A:$A,1,0))),"맵없음",
  ""),
)))))</f>
        <v/>
      </c>
    </row>
    <row r="187" spans="1:12" x14ac:dyDescent="0.3">
      <c r="A187">
        <v>5</v>
      </c>
      <c r="B187">
        <v>16</v>
      </c>
      <c r="C187">
        <f t="shared" si="8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9"/>
        <v>2</v>
      </c>
      <c r="J187" t="str">
        <f>IF(ISBLANK(I187),"",IF(ISERROR(VLOOKUP(I187,MapTable!$A:$A,1,0)),"컨트롤없음",""))</f>
        <v/>
      </c>
      <c r="L187" t="str">
        <f>IF(ISBLANK(K187),"",
IF(ISERROR(FIND(",",K187)),
  IF(ISERROR(VLOOKUP(K187,MapTable!$A:$A,1,0)),"맵없음",
  ""),
IF(ISERROR(FIND(",",K187,FIND(",",K187)+1)),
  IF(OR(ISERROR(VLOOKUP(LEFT(K187,FIND(",",K187)-1),MapTable!$A:$A,1,0)),ISERROR(VLOOKUP(TRIM(MID(K187,FIND(",",K187)+1,999)),MapTable!$A:$A,1,0))),"맵없음",
  ""),
IF(ISERROR(FIND(",",K187,FIND(",",K187,FIND(",",K187)+1)+1)),
  IF(OR(ISERROR(VLOOKUP(LEFT(K187,FIND(",",K187)-1),MapTable!$A:$A,1,0)),ISERROR(VLOOKUP(TRIM(MID(K187,FIND(",",K187)+1,FIND(",",K187,FIND(",",K187)+1)-FIND(",",K187)-1)),MapTable!$A:$A,1,0)),ISERROR(VLOOKUP(TRIM(MID(K187,FIND(",",K187,FIND(",",K187)+1)+1,999)),MapTable!$A:$A,1,0))),"맵없음",
  ""),
IF(ISERROR(FIND(",",K187,FIND(",",K187,FIND(",",K187,FIND(",",K187)+1)+1)+1)),
  IF(OR(ISERROR(VLOOKUP(LEFT(K187,FIND(",",K187)-1),MapTable!$A:$A,1,0)),ISERROR(VLOOKUP(TRIM(MID(K187,FIND(",",K187)+1,FIND(",",K187,FIND(",",K187)+1)-FIND(",",K187)-1)),MapTable!$A:$A,1,0)),ISERROR(VLOOKUP(TRIM(MID(K187,FIND(",",K187,FIND(",",K187)+1)+1,FIND(",",K187,FIND(",",K187,FIND(",",K187)+1)+1)-FIND(",",K187,FIND(",",K187)+1)-1)),MapTable!$A:$A,1,0)),ISERROR(VLOOKUP(TRIM(MID(K187,FIND(",",K187,FIND(",",K187,FIND(",",K187)+1)+1)+1,999)),MapTable!$A:$A,1,0))),"맵없음",
  ""),
)))))</f>
        <v/>
      </c>
    </row>
    <row r="188" spans="1:12" x14ac:dyDescent="0.3">
      <c r="A188">
        <v>5</v>
      </c>
      <c r="B188">
        <v>17</v>
      </c>
      <c r="C188">
        <f t="shared" si="8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9"/>
        <v>2</v>
      </c>
      <c r="J188" t="str">
        <f>IF(ISBLANK(I188),"",IF(ISERROR(VLOOKUP(I188,MapTable!$A:$A,1,0)),"컨트롤없음",""))</f>
        <v/>
      </c>
      <c r="L188" t="str">
        <f>IF(ISBLANK(K188),"",
IF(ISERROR(FIND(",",K188)),
  IF(ISERROR(VLOOKUP(K188,MapTable!$A:$A,1,0)),"맵없음",
  ""),
IF(ISERROR(FIND(",",K188,FIND(",",K188)+1)),
  IF(OR(ISERROR(VLOOKUP(LEFT(K188,FIND(",",K188)-1),MapTable!$A:$A,1,0)),ISERROR(VLOOKUP(TRIM(MID(K188,FIND(",",K188)+1,999)),MapTable!$A:$A,1,0))),"맵없음",
  ""),
IF(ISERROR(FIND(",",K188,FIND(",",K188,FIND(",",K188)+1)+1)),
  IF(OR(ISERROR(VLOOKUP(LEFT(K188,FIND(",",K188)-1),MapTable!$A:$A,1,0)),ISERROR(VLOOKUP(TRIM(MID(K188,FIND(",",K188)+1,FIND(",",K188,FIND(",",K188)+1)-FIND(",",K188)-1)),MapTable!$A:$A,1,0)),ISERROR(VLOOKUP(TRIM(MID(K188,FIND(",",K188,FIND(",",K188)+1)+1,999)),MapTable!$A:$A,1,0))),"맵없음",
  ""),
IF(ISERROR(FIND(",",K188,FIND(",",K188,FIND(",",K188,FIND(",",K188)+1)+1)+1)),
  IF(OR(ISERROR(VLOOKUP(LEFT(K188,FIND(",",K188)-1),MapTable!$A:$A,1,0)),ISERROR(VLOOKUP(TRIM(MID(K188,FIND(",",K188)+1,FIND(",",K188,FIND(",",K188)+1)-FIND(",",K188)-1)),MapTable!$A:$A,1,0)),ISERROR(VLOOKUP(TRIM(MID(K188,FIND(",",K188,FIND(",",K188)+1)+1,FIND(",",K188,FIND(",",K188,FIND(",",K188)+1)+1)-FIND(",",K188,FIND(",",K188)+1)-1)),MapTable!$A:$A,1,0)),ISERROR(VLOOKUP(TRIM(MID(K188,FIND(",",K188,FIND(",",K188,FIND(",",K188)+1)+1)+1,999)),MapTable!$A:$A,1,0))),"맵없음",
  ""),
)))))</f>
        <v/>
      </c>
    </row>
    <row r="189" spans="1:12" x14ac:dyDescent="0.3">
      <c r="A189">
        <v>5</v>
      </c>
      <c r="B189">
        <v>18</v>
      </c>
      <c r="C189">
        <f t="shared" si="8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9"/>
        <v>2</v>
      </c>
      <c r="J189" t="str">
        <f>IF(ISBLANK(I189),"",IF(ISERROR(VLOOKUP(I189,MapTable!$A:$A,1,0)),"컨트롤없음",""))</f>
        <v/>
      </c>
      <c r="L189" t="str">
        <f>IF(ISBLANK(K189),"",
IF(ISERROR(FIND(",",K189)),
  IF(ISERROR(VLOOKUP(K189,MapTable!$A:$A,1,0)),"맵없음",
  ""),
IF(ISERROR(FIND(",",K189,FIND(",",K189)+1)),
  IF(OR(ISERROR(VLOOKUP(LEFT(K189,FIND(",",K189)-1),MapTable!$A:$A,1,0)),ISERROR(VLOOKUP(TRIM(MID(K189,FIND(",",K189)+1,999)),MapTable!$A:$A,1,0))),"맵없음",
  ""),
IF(ISERROR(FIND(",",K189,FIND(",",K189,FIND(",",K189)+1)+1)),
  IF(OR(ISERROR(VLOOKUP(LEFT(K189,FIND(",",K189)-1),MapTable!$A:$A,1,0)),ISERROR(VLOOKUP(TRIM(MID(K189,FIND(",",K189)+1,FIND(",",K189,FIND(",",K189)+1)-FIND(",",K189)-1)),MapTable!$A:$A,1,0)),ISERROR(VLOOKUP(TRIM(MID(K189,FIND(",",K189,FIND(",",K189)+1)+1,999)),MapTable!$A:$A,1,0))),"맵없음",
  ""),
IF(ISERROR(FIND(",",K189,FIND(",",K189,FIND(",",K189,FIND(",",K189)+1)+1)+1)),
  IF(OR(ISERROR(VLOOKUP(LEFT(K189,FIND(",",K189)-1),MapTable!$A:$A,1,0)),ISERROR(VLOOKUP(TRIM(MID(K189,FIND(",",K189)+1,FIND(",",K189,FIND(",",K189)+1)-FIND(",",K189)-1)),MapTable!$A:$A,1,0)),ISERROR(VLOOKUP(TRIM(MID(K189,FIND(",",K189,FIND(",",K189)+1)+1,FIND(",",K189,FIND(",",K189,FIND(",",K189)+1)+1)-FIND(",",K189,FIND(",",K189)+1)-1)),MapTable!$A:$A,1,0)),ISERROR(VLOOKUP(TRIM(MID(K189,FIND(",",K189,FIND(",",K189,FIND(",",K189)+1)+1)+1,999)),MapTable!$A:$A,1,0))),"맵없음",
  ""),
)))))</f>
        <v/>
      </c>
    </row>
    <row r="190" spans="1:12" x14ac:dyDescent="0.3">
      <c r="A190">
        <v>5</v>
      </c>
      <c r="B190">
        <v>19</v>
      </c>
      <c r="C190">
        <f t="shared" si="8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9"/>
        <v>2</v>
      </c>
      <c r="J190" t="str">
        <f>IF(ISBLANK(I190),"",IF(ISERROR(VLOOKUP(I190,MapTable!$A:$A,1,0)),"컨트롤없음",""))</f>
        <v/>
      </c>
      <c r="L190" t="str">
        <f>IF(ISBLANK(K190),"",
IF(ISERROR(FIND(",",K190)),
  IF(ISERROR(VLOOKUP(K190,MapTable!$A:$A,1,0)),"맵없음",
  ""),
IF(ISERROR(FIND(",",K190,FIND(",",K190)+1)),
  IF(OR(ISERROR(VLOOKUP(LEFT(K190,FIND(",",K190)-1),MapTable!$A:$A,1,0)),ISERROR(VLOOKUP(TRIM(MID(K190,FIND(",",K190)+1,999)),MapTable!$A:$A,1,0))),"맵없음",
  ""),
IF(ISERROR(FIND(",",K190,FIND(",",K190,FIND(",",K190)+1)+1)),
  IF(OR(ISERROR(VLOOKUP(LEFT(K190,FIND(",",K190)-1),MapTable!$A:$A,1,0)),ISERROR(VLOOKUP(TRIM(MID(K190,FIND(",",K190)+1,FIND(",",K190,FIND(",",K190)+1)-FIND(",",K190)-1)),MapTable!$A:$A,1,0)),ISERROR(VLOOKUP(TRIM(MID(K190,FIND(",",K190,FIND(",",K190)+1)+1,999)),MapTable!$A:$A,1,0))),"맵없음",
  ""),
IF(ISERROR(FIND(",",K190,FIND(",",K190,FIND(",",K190,FIND(",",K190)+1)+1)+1)),
  IF(OR(ISERROR(VLOOKUP(LEFT(K190,FIND(",",K190)-1),MapTable!$A:$A,1,0)),ISERROR(VLOOKUP(TRIM(MID(K190,FIND(",",K190)+1,FIND(",",K190,FIND(",",K190)+1)-FIND(",",K190)-1)),MapTable!$A:$A,1,0)),ISERROR(VLOOKUP(TRIM(MID(K190,FIND(",",K190,FIND(",",K190)+1)+1,FIND(",",K190,FIND(",",K190,FIND(",",K190)+1)+1)-FIND(",",K190,FIND(",",K190)+1)-1)),MapTable!$A:$A,1,0)),ISERROR(VLOOKUP(TRIM(MID(K190,FIND(",",K190,FIND(",",K190,FIND(",",K190)+1)+1)+1,999)),MapTable!$A:$A,1,0))),"맵없음",
  ""),
)))))</f>
        <v/>
      </c>
    </row>
    <row r="191" spans="1:12" x14ac:dyDescent="0.3">
      <c r="A191">
        <v>5</v>
      </c>
      <c r="B191">
        <v>20</v>
      </c>
      <c r="C191">
        <f t="shared" si="8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9"/>
        <v>12</v>
      </c>
      <c r="J191" t="str">
        <f>IF(ISBLANK(I191),"",IF(ISERROR(VLOOKUP(I191,MapTable!$A:$A,1,0)),"컨트롤없음",""))</f>
        <v/>
      </c>
      <c r="L191" t="str">
        <f>IF(ISBLANK(K191),"",
IF(ISERROR(FIND(",",K191)),
  IF(ISERROR(VLOOKUP(K191,MapTable!$A:$A,1,0)),"맵없음",
  ""),
IF(ISERROR(FIND(",",K191,FIND(",",K191)+1)),
  IF(OR(ISERROR(VLOOKUP(LEFT(K191,FIND(",",K191)-1),MapTable!$A:$A,1,0)),ISERROR(VLOOKUP(TRIM(MID(K191,FIND(",",K191)+1,999)),MapTable!$A:$A,1,0))),"맵없음",
  ""),
IF(ISERROR(FIND(",",K191,FIND(",",K191,FIND(",",K191)+1)+1)),
  IF(OR(ISERROR(VLOOKUP(LEFT(K191,FIND(",",K191)-1),MapTable!$A:$A,1,0)),ISERROR(VLOOKUP(TRIM(MID(K191,FIND(",",K191)+1,FIND(",",K191,FIND(",",K191)+1)-FIND(",",K191)-1)),MapTable!$A:$A,1,0)),ISERROR(VLOOKUP(TRIM(MID(K191,FIND(",",K191,FIND(",",K191)+1)+1,999)),MapTable!$A:$A,1,0))),"맵없음",
  ""),
IF(ISERROR(FIND(",",K191,FIND(",",K191,FIND(",",K191,FIND(",",K191)+1)+1)+1)),
  IF(OR(ISERROR(VLOOKUP(LEFT(K191,FIND(",",K191)-1),MapTable!$A:$A,1,0)),ISERROR(VLOOKUP(TRIM(MID(K191,FIND(",",K191)+1,FIND(",",K191,FIND(",",K191)+1)-FIND(",",K191)-1)),MapTable!$A:$A,1,0)),ISERROR(VLOOKUP(TRIM(MID(K191,FIND(",",K191,FIND(",",K191)+1)+1,FIND(",",K191,FIND(",",K191,FIND(",",K191)+1)+1)-FIND(",",K191,FIND(",",K191)+1)-1)),MapTable!$A:$A,1,0)),ISERROR(VLOOKUP(TRIM(MID(K191,FIND(",",K191,FIND(",",K191,FIND(",",K191)+1)+1)+1,999)),MapTable!$A:$A,1,0))),"맵없음",
  ""),
)))))</f>
        <v/>
      </c>
    </row>
    <row r="192" spans="1:12" x14ac:dyDescent="0.3">
      <c r="A192">
        <v>5</v>
      </c>
      <c r="B192">
        <v>21</v>
      </c>
      <c r="C192">
        <f t="shared" si="8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9"/>
        <v>3</v>
      </c>
      <c r="J192" t="str">
        <f>IF(ISBLANK(I192),"",IF(ISERROR(VLOOKUP(I192,MapTable!$A:$A,1,0)),"컨트롤없음",""))</f>
        <v/>
      </c>
      <c r="L192" t="str">
        <f>IF(ISBLANK(K192),"",
IF(ISERROR(FIND(",",K192)),
  IF(ISERROR(VLOOKUP(K192,MapTable!$A:$A,1,0)),"맵없음",
  ""),
IF(ISERROR(FIND(",",K192,FIND(",",K192)+1)),
  IF(OR(ISERROR(VLOOKUP(LEFT(K192,FIND(",",K192)-1),MapTable!$A:$A,1,0)),ISERROR(VLOOKUP(TRIM(MID(K192,FIND(",",K192)+1,999)),MapTable!$A:$A,1,0))),"맵없음",
  ""),
IF(ISERROR(FIND(",",K192,FIND(",",K192,FIND(",",K192)+1)+1)),
  IF(OR(ISERROR(VLOOKUP(LEFT(K192,FIND(",",K192)-1),MapTable!$A:$A,1,0)),ISERROR(VLOOKUP(TRIM(MID(K192,FIND(",",K192)+1,FIND(",",K192,FIND(",",K192)+1)-FIND(",",K192)-1)),MapTable!$A:$A,1,0)),ISERROR(VLOOKUP(TRIM(MID(K192,FIND(",",K192,FIND(",",K192)+1)+1,999)),MapTable!$A:$A,1,0))),"맵없음",
  ""),
IF(ISERROR(FIND(",",K192,FIND(",",K192,FIND(",",K192,FIND(",",K192)+1)+1)+1)),
  IF(OR(ISERROR(VLOOKUP(LEFT(K192,FIND(",",K192)-1),MapTable!$A:$A,1,0)),ISERROR(VLOOKUP(TRIM(MID(K192,FIND(",",K192)+1,FIND(",",K192,FIND(",",K192)+1)-FIND(",",K192)-1)),MapTable!$A:$A,1,0)),ISERROR(VLOOKUP(TRIM(MID(K192,FIND(",",K192,FIND(",",K192)+1)+1,FIND(",",K192,FIND(",",K192,FIND(",",K192)+1)+1)-FIND(",",K192,FIND(",",K192)+1)-1)),MapTable!$A:$A,1,0)),ISERROR(VLOOKUP(TRIM(MID(K192,FIND(",",K192,FIND(",",K192,FIND(",",K192)+1)+1)+1,999)),MapTable!$A:$A,1,0))),"맵없음",
  ""),
)))))</f>
        <v/>
      </c>
    </row>
    <row r="193" spans="1:12" x14ac:dyDescent="0.3">
      <c r="A193">
        <v>5</v>
      </c>
      <c r="B193">
        <v>22</v>
      </c>
      <c r="C193">
        <f t="shared" si="8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9"/>
        <v>3</v>
      </c>
      <c r="J193" t="str">
        <f>IF(ISBLANK(I193),"",IF(ISERROR(VLOOKUP(I193,MapTable!$A:$A,1,0)),"컨트롤없음",""))</f>
        <v/>
      </c>
      <c r="L193" t="str">
        <f>IF(ISBLANK(K193),"",
IF(ISERROR(FIND(",",K193)),
  IF(ISERROR(VLOOKUP(K193,MapTable!$A:$A,1,0)),"맵없음",
  ""),
IF(ISERROR(FIND(",",K193,FIND(",",K193)+1)),
  IF(OR(ISERROR(VLOOKUP(LEFT(K193,FIND(",",K193)-1),MapTable!$A:$A,1,0)),ISERROR(VLOOKUP(TRIM(MID(K193,FIND(",",K193)+1,999)),MapTable!$A:$A,1,0))),"맵없음",
  ""),
IF(ISERROR(FIND(",",K193,FIND(",",K193,FIND(",",K193)+1)+1)),
  IF(OR(ISERROR(VLOOKUP(LEFT(K193,FIND(",",K193)-1),MapTable!$A:$A,1,0)),ISERROR(VLOOKUP(TRIM(MID(K193,FIND(",",K193)+1,FIND(",",K193,FIND(",",K193)+1)-FIND(",",K193)-1)),MapTable!$A:$A,1,0)),ISERROR(VLOOKUP(TRIM(MID(K193,FIND(",",K193,FIND(",",K193)+1)+1,999)),MapTable!$A:$A,1,0))),"맵없음",
  ""),
IF(ISERROR(FIND(",",K193,FIND(",",K193,FIND(",",K193,FIND(",",K193)+1)+1)+1)),
  IF(OR(ISERROR(VLOOKUP(LEFT(K193,FIND(",",K193)-1),MapTable!$A:$A,1,0)),ISERROR(VLOOKUP(TRIM(MID(K193,FIND(",",K193)+1,FIND(",",K193,FIND(",",K193)+1)-FIND(",",K193)-1)),MapTable!$A:$A,1,0)),ISERROR(VLOOKUP(TRIM(MID(K193,FIND(",",K193,FIND(",",K193)+1)+1,FIND(",",K193,FIND(",",K193,FIND(",",K193)+1)+1)-FIND(",",K193,FIND(",",K193)+1)-1)),MapTable!$A:$A,1,0)),ISERROR(VLOOKUP(TRIM(MID(K193,FIND(",",K193,FIND(",",K193,FIND(",",K193)+1)+1)+1,999)),MapTable!$A:$A,1,0))),"맵없음",
  ""),
)))))</f>
        <v/>
      </c>
    </row>
    <row r="194" spans="1:12" x14ac:dyDescent="0.3">
      <c r="A194">
        <v>5</v>
      </c>
      <c r="B194">
        <v>23</v>
      </c>
      <c r="C194">
        <f t="shared" si="8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si="9"/>
        <v>3</v>
      </c>
      <c r="J194" t="str">
        <f>IF(ISBLANK(I194),"",IF(ISERROR(VLOOKUP(I194,MapTable!$A:$A,1,0)),"컨트롤없음",""))</f>
        <v/>
      </c>
      <c r="L194" t="str">
        <f>IF(ISBLANK(K194),"",
IF(ISERROR(FIND(",",K194)),
  IF(ISERROR(VLOOKUP(K194,MapTable!$A:$A,1,0)),"맵없음",
  ""),
IF(ISERROR(FIND(",",K194,FIND(",",K194)+1)),
  IF(OR(ISERROR(VLOOKUP(LEFT(K194,FIND(",",K194)-1),MapTable!$A:$A,1,0)),ISERROR(VLOOKUP(TRIM(MID(K194,FIND(",",K194)+1,999)),MapTable!$A:$A,1,0))),"맵없음",
  ""),
IF(ISERROR(FIND(",",K194,FIND(",",K194,FIND(",",K194)+1)+1)),
  IF(OR(ISERROR(VLOOKUP(LEFT(K194,FIND(",",K194)-1),MapTable!$A:$A,1,0)),ISERROR(VLOOKUP(TRIM(MID(K194,FIND(",",K194)+1,FIND(",",K194,FIND(",",K194)+1)-FIND(",",K194)-1)),MapTable!$A:$A,1,0)),ISERROR(VLOOKUP(TRIM(MID(K194,FIND(",",K194,FIND(",",K194)+1)+1,999)),MapTable!$A:$A,1,0))),"맵없음",
  ""),
IF(ISERROR(FIND(",",K194,FIND(",",K194,FIND(",",K194,FIND(",",K194)+1)+1)+1)),
  IF(OR(ISERROR(VLOOKUP(LEFT(K194,FIND(",",K194)-1),MapTable!$A:$A,1,0)),ISERROR(VLOOKUP(TRIM(MID(K194,FIND(",",K194)+1,FIND(",",K194,FIND(",",K194)+1)-FIND(",",K194)-1)),MapTable!$A:$A,1,0)),ISERROR(VLOOKUP(TRIM(MID(K194,FIND(",",K194,FIND(",",K194)+1)+1,FIND(",",K194,FIND(",",K194,FIND(",",K194)+1)+1)-FIND(",",K194,FIND(",",K194)+1)-1)),MapTable!$A:$A,1,0)),ISERROR(VLOOKUP(TRIM(MID(K194,FIND(",",K194,FIND(",",K194,FIND(",",K194)+1)+1)+1,999)),MapTable!$A:$A,1,0))),"맵없음",
  ""),
)))))</f>
        <v/>
      </c>
    </row>
    <row r="195" spans="1:12" x14ac:dyDescent="0.3">
      <c r="A195">
        <v>5</v>
      </c>
      <c r="B195">
        <v>24</v>
      </c>
      <c r="C195">
        <f t="shared" si="8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9"/>
        <v>3</v>
      </c>
      <c r="J195" t="str">
        <f>IF(ISBLANK(I195),"",IF(ISERROR(VLOOKUP(I195,MapTable!$A:$A,1,0)),"컨트롤없음",""))</f>
        <v/>
      </c>
      <c r="L195" t="str">
        <f>IF(ISBLANK(K195),"",
IF(ISERROR(FIND(",",K195)),
  IF(ISERROR(VLOOKUP(K195,MapTable!$A:$A,1,0)),"맵없음",
  ""),
IF(ISERROR(FIND(",",K195,FIND(",",K195)+1)),
  IF(OR(ISERROR(VLOOKUP(LEFT(K195,FIND(",",K195)-1),MapTable!$A:$A,1,0)),ISERROR(VLOOKUP(TRIM(MID(K195,FIND(",",K195)+1,999)),MapTable!$A:$A,1,0))),"맵없음",
  ""),
IF(ISERROR(FIND(",",K195,FIND(",",K195,FIND(",",K195)+1)+1)),
  IF(OR(ISERROR(VLOOKUP(LEFT(K195,FIND(",",K195)-1),MapTable!$A:$A,1,0)),ISERROR(VLOOKUP(TRIM(MID(K195,FIND(",",K195)+1,FIND(",",K195,FIND(",",K195)+1)-FIND(",",K195)-1)),MapTable!$A:$A,1,0)),ISERROR(VLOOKUP(TRIM(MID(K195,FIND(",",K195,FIND(",",K195)+1)+1,999)),MapTable!$A:$A,1,0))),"맵없음",
  ""),
IF(ISERROR(FIND(",",K195,FIND(",",K195,FIND(",",K195,FIND(",",K195)+1)+1)+1)),
  IF(OR(ISERROR(VLOOKUP(LEFT(K195,FIND(",",K195)-1),MapTable!$A:$A,1,0)),ISERROR(VLOOKUP(TRIM(MID(K195,FIND(",",K195)+1,FIND(",",K195,FIND(",",K195)+1)-FIND(",",K195)-1)),MapTable!$A:$A,1,0)),ISERROR(VLOOKUP(TRIM(MID(K195,FIND(",",K195,FIND(",",K195)+1)+1,FIND(",",K195,FIND(",",K195,FIND(",",K195)+1)+1)-FIND(",",K195,FIND(",",K195)+1)-1)),MapTable!$A:$A,1,0)),ISERROR(VLOOKUP(TRIM(MID(K195,FIND(",",K195,FIND(",",K195,FIND(",",K195)+1)+1)+1,999)),MapTable!$A:$A,1,0))),"맵없음",
  ""),
)))))</f>
        <v/>
      </c>
    </row>
    <row r="196" spans="1:12" x14ac:dyDescent="0.3">
      <c r="A196">
        <v>5</v>
      </c>
      <c r="B196">
        <v>25</v>
      </c>
      <c r="C196">
        <f t="shared" si="8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9"/>
        <v>11</v>
      </c>
      <c r="J196" t="str">
        <f>IF(ISBLANK(I196),"",IF(ISERROR(VLOOKUP(I196,MapTable!$A:$A,1,0)),"컨트롤없음",""))</f>
        <v/>
      </c>
      <c r="L196" t="str">
        <f>IF(ISBLANK(K196),"",
IF(ISERROR(FIND(",",K196)),
  IF(ISERROR(VLOOKUP(K196,MapTable!$A:$A,1,0)),"맵없음",
  ""),
IF(ISERROR(FIND(",",K196,FIND(",",K196)+1)),
  IF(OR(ISERROR(VLOOKUP(LEFT(K196,FIND(",",K196)-1),MapTable!$A:$A,1,0)),ISERROR(VLOOKUP(TRIM(MID(K196,FIND(",",K196)+1,999)),MapTable!$A:$A,1,0))),"맵없음",
  ""),
IF(ISERROR(FIND(",",K196,FIND(",",K196,FIND(",",K196)+1)+1)),
  IF(OR(ISERROR(VLOOKUP(LEFT(K196,FIND(",",K196)-1),MapTable!$A:$A,1,0)),ISERROR(VLOOKUP(TRIM(MID(K196,FIND(",",K196)+1,FIND(",",K196,FIND(",",K196)+1)-FIND(",",K196)-1)),MapTable!$A:$A,1,0)),ISERROR(VLOOKUP(TRIM(MID(K196,FIND(",",K196,FIND(",",K196)+1)+1,999)),MapTable!$A:$A,1,0))),"맵없음",
  ""),
IF(ISERROR(FIND(",",K196,FIND(",",K196,FIND(",",K196,FIND(",",K196)+1)+1)+1)),
  IF(OR(ISERROR(VLOOKUP(LEFT(K196,FIND(",",K196)-1),MapTable!$A:$A,1,0)),ISERROR(VLOOKUP(TRIM(MID(K196,FIND(",",K196)+1,FIND(",",K196,FIND(",",K196)+1)-FIND(",",K196)-1)),MapTable!$A:$A,1,0)),ISERROR(VLOOKUP(TRIM(MID(K196,FIND(",",K196,FIND(",",K196)+1)+1,FIND(",",K196,FIND(",",K196,FIND(",",K196)+1)+1)-FIND(",",K196,FIND(",",K196)+1)-1)),MapTable!$A:$A,1,0)),ISERROR(VLOOKUP(TRIM(MID(K196,FIND(",",K196,FIND(",",K196,FIND(",",K196)+1)+1)+1,999)),MapTable!$A:$A,1,0))),"맵없음",
  ""),
)))))</f>
        <v/>
      </c>
    </row>
    <row r="197" spans="1:12" x14ac:dyDescent="0.3">
      <c r="A197">
        <v>5</v>
      </c>
      <c r="B197">
        <v>26</v>
      </c>
      <c r="C197">
        <f t="shared" si="8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9"/>
        <v>3</v>
      </c>
      <c r="J197" t="str">
        <f>IF(ISBLANK(I197),"",IF(ISERROR(VLOOKUP(I197,MapTable!$A:$A,1,0)),"컨트롤없음",""))</f>
        <v/>
      </c>
      <c r="L197" t="str">
        <f>IF(ISBLANK(K197),"",
IF(ISERROR(FIND(",",K197)),
  IF(ISERROR(VLOOKUP(K197,MapTable!$A:$A,1,0)),"맵없음",
  ""),
IF(ISERROR(FIND(",",K197,FIND(",",K197)+1)),
  IF(OR(ISERROR(VLOOKUP(LEFT(K197,FIND(",",K197)-1),MapTable!$A:$A,1,0)),ISERROR(VLOOKUP(TRIM(MID(K197,FIND(",",K197)+1,999)),MapTable!$A:$A,1,0))),"맵없음",
  ""),
IF(ISERROR(FIND(",",K197,FIND(",",K197,FIND(",",K197)+1)+1)),
  IF(OR(ISERROR(VLOOKUP(LEFT(K197,FIND(",",K197)-1),MapTable!$A:$A,1,0)),ISERROR(VLOOKUP(TRIM(MID(K197,FIND(",",K197)+1,FIND(",",K197,FIND(",",K197)+1)-FIND(",",K197)-1)),MapTable!$A:$A,1,0)),ISERROR(VLOOKUP(TRIM(MID(K197,FIND(",",K197,FIND(",",K197)+1)+1,999)),MapTable!$A:$A,1,0))),"맵없음",
  ""),
IF(ISERROR(FIND(",",K197,FIND(",",K197,FIND(",",K197,FIND(",",K197)+1)+1)+1)),
  IF(OR(ISERROR(VLOOKUP(LEFT(K197,FIND(",",K197)-1),MapTable!$A:$A,1,0)),ISERROR(VLOOKUP(TRIM(MID(K197,FIND(",",K197)+1,FIND(",",K197,FIND(",",K197)+1)-FIND(",",K197)-1)),MapTable!$A:$A,1,0)),ISERROR(VLOOKUP(TRIM(MID(K197,FIND(",",K197,FIND(",",K197)+1)+1,FIND(",",K197,FIND(",",K197,FIND(",",K197)+1)+1)-FIND(",",K197,FIND(",",K197)+1)-1)),MapTable!$A:$A,1,0)),ISERROR(VLOOKUP(TRIM(MID(K197,FIND(",",K197,FIND(",",K197,FIND(",",K197)+1)+1)+1,999)),MapTable!$A:$A,1,0))),"맵없음",
  ""),
)))))</f>
        <v/>
      </c>
    </row>
    <row r="198" spans="1:12" x14ac:dyDescent="0.3">
      <c r="A198">
        <v>5</v>
      </c>
      <c r="B198">
        <v>27</v>
      </c>
      <c r="C198">
        <f t="shared" si="8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9"/>
        <v>3</v>
      </c>
      <c r="J198" t="str">
        <f>IF(ISBLANK(I198),"",IF(ISERROR(VLOOKUP(I198,MapTable!$A:$A,1,0)),"컨트롤없음",""))</f>
        <v/>
      </c>
      <c r="L198" t="str">
        <f>IF(ISBLANK(K198),"",
IF(ISERROR(FIND(",",K198)),
  IF(ISERROR(VLOOKUP(K198,MapTable!$A:$A,1,0)),"맵없음",
  ""),
IF(ISERROR(FIND(",",K198,FIND(",",K198)+1)),
  IF(OR(ISERROR(VLOOKUP(LEFT(K198,FIND(",",K198)-1),MapTable!$A:$A,1,0)),ISERROR(VLOOKUP(TRIM(MID(K198,FIND(",",K198)+1,999)),MapTable!$A:$A,1,0))),"맵없음",
  ""),
IF(ISERROR(FIND(",",K198,FIND(",",K198,FIND(",",K198)+1)+1)),
  IF(OR(ISERROR(VLOOKUP(LEFT(K198,FIND(",",K198)-1),MapTable!$A:$A,1,0)),ISERROR(VLOOKUP(TRIM(MID(K198,FIND(",",K198)+1,FIND(",",K198,FIND(",",K198)+1)-FIND(",",K198)-1)),MapTable!$A:$A,1,0)),ISERROR(VLOOKUP(TRIM(MID(K198,FIND(",",K198,FIND(",",K198)+1)+1,999)),MapTable!$A:$A,1,0))),"맵없음",
  ""),
IF(ISERROR(FIND(",",K198,FIND(",",K198,FIND(",",K198,FIND(",",K198)+1)+1)+1)),
  IF(OR(ISERROR(VLOOKUP(LEFT(K198,FIND(",",K198)-1),MapTable!$A:$A,1,0)),ISERROR(VLOOKUP(TRIM(MID(K198,FIND(",",K198)+1,FIND(",",K198,FIND(",",K198)+1)-FIND(",",K198)-1)),MapTable!$A:$A,1,0)),ISERROR(VLOOKUP(TRIM(MID(K198,FIND(",",K198,FIND(",",K198)+1)+1,FIND(",",K198,FIND(",",K198,FIND(",",K198)+1)+1)-FIND(",",K198,FIND(",",K198)+1)-1)),MapTable!$A:$A,1,0)),ISERROR(VLOOKUP(TRIM(MID(K198,FIND(",",K198,FIND(",",K198,FIND(",",K198)+1)+1)+1,999)),MapTable!$A:$A,1,0))),"맵없음",
  ""),
)))))</f>
        <v/>
      </c>
    </row>
    <row r="199" spans="1:12" x14ac:dyDescent="0.3">
      <c r="A199">
        <v>5</v>
      </c>
      <c r="B199">
        <v>28</v>
      </c>
      <c r="C199">
        <f t="shared" si="8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9"/>
        <v>3</v>
      </c>
      <c r="J199" t="str">
        <f>IF(ISBLANK(I199),"",IF(ISERROR(VLOOKUP(I199,MapTable!$A:$A,1,0)),"컨트롤없음",""))</f>
        <v/>
      </c>
      <c r="L199" t="str">
        <f>IF(ISBLANK(K199),"",
IF(ISERROR(FIND(",",K199)),
  IF(ISERROR(VLOOKUP(K199,MapTable!$A:$A,1,0)),"맵없음",
  ""),
IF(ISERROR(FIND(",",K199,FIND(",",K199)+1)),
  IF(OR(ISERROR(VLOOKUP(LEFT(K199,FIND(",",K199)-1),MapTable!$A:$A,1,0)),ISERROR(VLOOKUP(TRIM(MID(K199,FIND(",",K199)+1,999)),MapTable!$A:$A,1,0))),"맵없음",
  ""),
IF(ISERROR(FIND(",",K199,FIND(",",K199,FIND(",",K199)+1)+1)),
  IF(OR(ISERROR(VLOOKUP(LEFT(K199,FIND(",",K199)-1),MapTable!$A:$A,1,0)),ISERROR(VLOOKUP(TRIM(MID(K199,FIND(",",K199)+1,FIND(",",K199,FIND(",",K199)+1)-FIND(",",K199)-1)),MapTable!$A:$A,1,0)),ISERROR(VLOOKUP(TRIM(MID(K199,FIND(",",K199,FIND(",",K199)+1)+1,999)),MapTable!$A:$A,1,0))),"맵없음",
  ""),
IF(ISERROR(FIND(",",K199,FIND(",",K199,FIND(",",K199,FIND(",",K199)+1)+1)+1)),
  IF(OR(ISERROR(VLOOKUP(LEFT(K199,FIND(",",K199)-1),MapTable!$A:$A,1,0)),ISERROR(VLOOKUP(TRIM(MID(K199,FIND(",",K199)+1,FIND(",",K199,FIND(",",K199)+1)-FIND(",",K199)-1)),MapTable!$A:$A,1,0)),ISERROR(VLOOKUP(TRIM(MID(K199,FIND(",",K199,FIND(",",K199)+1)+1,FIND(",",K199,FIND(",",K199,FIND(",",K199)+1)+1)-FIND(",",K199,FIND(",",K199)+1)-1)),MapTable!$A:$A,1,0)),ISERROR(VLOOKUP(TRIM(MID(K199,FIND(",",K199,FIND(",",K199,FIND(",",K199)+1)+1)+1,999)),MapTable!$A:$A,1,0))),"맵없음",
  ""),
)))))</f>
        <v/>
      </c>
    </row>
    <row r="200" spans="1:12" x14ac:dyDescent="0.3">
      <c r="A200">
        <v>5</v>
      </c>
      <c r="B200">
        <v>29</v>
      </c>
      <c r="C200">
        <f t="shared" si="8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9"/>
        <v>3</v>
      </c>
      <c r="J200" t="str">
        <f>IF(ISBLANK(I200),"",IF(ISERROR(VLOOKUP(I200,MapTable!$A:$A,1,0)),"컨트롤없음",""))</f>
        <v/>
      </c>
      <c r="L200" t="str">
        <f>IF(ISBLANK(K200),"",
IF(ISERROR(FIND(",",K200)),
  IF(ISERROR(VLOOKUP(K200,MapTable!$A:$A,1,0)),"맵없음",
  ""),
IF(ISERROR(FIND(",",K200,FIND(",",K200)+1)),
  IF(OR(ISERROR(VLOOKUP(LEFT(K200,FIND(",",K200)-1),MapTable!$A:$A,1,0)),ISERROR(VLOOKUP(TRIM(MID(K200,FIND(",",K200)+1,999)),MapTable!$A:$A,1,0))),"맵없음",
  ""),
IF(ISERROR(FIND(",",K200,FIND(",",K200,FIND(",",K200)+1)+1)),
  IF(OR(ISERROR(VLOOKUP(LEFT(K200,FIND(",",K200)-1),MapTable!$A:$A,1,0)),ISERROR(VLOOKUP(TRIM(MID(K200,FIND(",",K200)+1,FIND(",",K200,FIND(",",K200)+1)-FIND(",",K200)-1)),MapTable!$A:$A,1,0)),ISERROR(VLOOKUP(TRIM(MID(K200,FIND(",",K200,FIND(",",K200)+1)+1,999)),MapTable!$A:$A,1,0))),"맵없음",
  ""),
IF(ISERROR(FIND(",",K200,FIND(",",K200,FIND(",",K200,FIND(",",K200)+1)+1)+1)),
  IF(OR(ISERROR(VLOOKUP(LEFT(K200,FIND(",",K200)-1),MapTable!$A:$A,1,0)),ISERROR(VLOOKUP(TRIM(MID(K200,FIND(",",K200)+1,FIND(",",K200,FIND(",",K200)+1)-FIND(",",K200)-1)),MapTable!$A:$A,1,0)),ISERROR(VLOOKUP(TRIM(MID(K200,FIND(",",K200,FIND(",",K200)+1)+1,FIND(",",K200,FIND(",",K200,FIND(",",K200)+1)+1)-FIND(",",K200,FIND(",",K200)+1)-1)),MapTable!$A:$A,1,0)),ISERROR(VLOOKUP(TRIM(MID(K200,FIND(",",K200,FIND(",",K200,FIND(",",K200)+1)+1)+1,999)),MapTable!$A:$A,1,0))),"맵없음",
  ""),
)))))</f>
        <v/>
      </c>
    </row>
    <row r="201" spans="1:12" x14ac:dyDescent="0.3">
      <c r="A201">
        <v>5</v>
      </c>
      <c r="B201">
        <v>30</v>
      </c>
      <c r="C201">
        <f t="shared" si="8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9"/>
        <v>12</v>
      </c>
      <c r="J201" t="str">
        <f>IF(ISBLANK(I201),"",IF(ISERROR(VLOOKUP(I201,MapTable!$A:$A,1,0)),"컨트롤없음",""))</f>
        <v/>
      </c>
      <c r="L201" t="str">
        <f>IF(ISBLANK(K201),"",
IF(ISERROR(FIND(",",K201)),
  IF(ISERROR(VLOOKUP(K201,MapTable!$A:$A,1,0)),"맵없음",
  ""),
IF(ISERROR(FIND(",",K201,FIND(",",K201)+1)),
  IF(OR(ISERROR(VLOOKUP(LEFT(K201,FIND(",",K201)-1),MapTable!$A:$A,1,0)),ISERROR(VLOOKUP(TRIM(MID(K201,FIND(",",K201)+1,999)),MapTable!$A:$A,1,0))),"맵없음",
  ""),
IF(ISERROR(FIND(",",K201,FIND(",",K201,FIND(",",K201)+1)+1)),
  IF(OR(ISERROR(VLOOKUP(LEFT(K201,FIND(",",K201)-1),MapTable!$A:$A,1,0)),ISERROR(VLOOKUP(TRIM(MID(K201,FIND(",",K201)+1,FIND(",",K201,FIND(",",K201)+1)-FIND(",",K201)-1)),MapTable!$A:$A,1,0)),ISERROR(VLOOKUP(TRIM(MID(K201,FIND(",",K201,FIND(",",K201)+1)+1,999)),MapTable!$A:$A,1,0))),"맵없음",
  ""),
IF(ISERROR(FIND(",",K201,FIND(",",K201,FIND(",",K201,FIND(",",K201)+1)+1)+1)),
  IF(OR(ISERROR(VLOOKUP(LEFT(K201,FIND(",",K201)-1),MapTable!$A:$A,1,0)),ISERROR(VLOOKUP(TRIM(MID(K201,FIND(",",K201)+1,FIND(",",K201,FIND(",",K201)+1)-FIND(",",K201)-1)),MapTable!$A:$A,1,0)),ISERROR(VLOOKUP(TRIM(MID(K201,FIND(",",K201,FIND(",",K201)+1)+1,FIND(",",K201,FIND(",",K201,FIND(",",K201)+1)+1)-FIND(",",K201,FIND(",",K201)+1)-1)),MapTable!$A:$A,1,0)),ISERROR(VLOOKUP(TRIM(MID(K201,FIND(",",K201,FIND(",",K201,FIND(",",K201)+1)+1)+1,999)),MapTable!$A:$A,1,0))),"맵없음",
  ""),
)))))</f>
        <v/>
      </c>
    </row>
    <row r="202" spans="1:12" x14ac:dyDescent="0.3">
      <c r="A202">
        <v>5</v>
      </c>
      <c r="B202">
        <v>31</v>
      </c>
      <c r="C202">
        <f t="shared" si="8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9"/>
        <v>4</v>
      </c>
      <c r="J202" t="str">
        <f>IF(ISBLANK(I202),"",IF(ISERROR(VLOOKUP(I202,MapTable!$A:$A,1,0)),"컨트롤없음",""))</f>
        <v/>
      </c>
      <c r="L202" t="str">
        <f>IF(ISBLANK(K202),"",
IF(ISERROR(FIND(",",K202)),
  IF(ISERROR(VLOOKUP(K202,MapTable!$A:$A,1,0)),"맵없음",
  ""),
IF(ISERROR(FIND(",",K202,FIND(",",K202)+1)),
  IF(OR(ISERROR(VLOOKUP(LEFT(K202,FIND(",",K202)-1),MapTable!$A:$A,1,0)),ISERROR(VLOOKUP(TRIM(MID(K202,FIND(",",K202)+1,999)),MapTable!$A:$A,1,0))),"맵없음",
  ""),
IF(ISERROR(FIND(",",K202,FIND(",",K202,FIND(",",K202)+1)+1)),
  IF(OR(ISERROR(VLOOKUP(LEFT(K202,FIND(",",K202)-1),MapTable!$A:$A,1,0)),ISERROR(VLOOKUP(TRIM(MID(K202,FIND(",",K202)+1,FIND(",",K202,FIND(",",K202)+1)-FIND(",",K202)-1)),MapTable!$A:$A,1,0)),ISERROR(VLOOKUP(TRIM(MID(K202,FIND(",",K202,FIND(",",K202)+1)+1,999)),MapTable!$A:$A,1,0))),"맵없음",
  ""),
IF(ISERROR(FIND(",",K202,FIND(",",K202,FIND(",",K202,FIND(",",K202)+1)+1)+1)),
  IF(OR(ISERROR(VLOOKUP(LEFT(K202,FIND(",",K202)-1),MapTable!$A:$A,1,0)),ISERROR(VLOOKUP(TRIM(MID(K202,FIND(",",K202)+1,FIND(",",K202,FIND(",",K202)+1)-FIND(",",K202)-1)),MapTable!$A:$A,1,0)),ISERROR(VLOOKUP(TRIM(MID(K202,FIND(",",K202,FIND(",",K202)+1)+1,FIND(",",K202,FIND(",",K202,FIND(",",K202)+1)+1)-FIND(",",K202,FIND(",",K202)+1)-1)),MapTable!$A:$A,1,0)),ISERROR(VLOOKUP(TRIM(MID(K202,FIND(",",K202,FIND(",",K202,FIND(",",K202)+1)+1)+1,999)),MapTable!$A:$A,1,0))),"맵없음",
  ""),
)))))</f>
        <v/>
      </c>
    </row>
    <row r="203" spans="1:12" x14ac:dyDescent="0.3">
      <c r="A203">
        <v>5</v>
      </c>
      <c r="B203">
        <v>32</v>
      </c>
      <c r="C203">
        <f t="shared" si="8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9"/>
        <v>4</v>
      </c>
      <c r="J203" t="str">
        <f>IF(ISBLANK(I203),"",IF(ISERROR(VLOOKUP(I203,MapTable!$A:$A,1,0)),"컨트롤없음",""))</f>
        <v/>
      </c>
      <c r="L203" t="str">
        <f>IF(ISBLANK(K203),"",
IF(ISERROR(FIND(",",K203)),
  IF(ISERROR(VLOOKUP(K203,MapTable!$A:$A,1,0)),"맵없음",
  ""),
IF(ISERROR(FIND(",",K203,FIND(",",K203)+1)),
  IF(OR(ISERROR(VLOOKUP(LEFT(K203,FIND(",",K203)-1),MapTable!$A:$A,1,0)),ISERROR(VLOOKUP(TRIM(MID(K203,FIND(",",K203)+1,999)),MapTable!$A:$A,1,0))),"맵없음",
  ""),
IF(ISERROR(FIND(",",K203,FIND(",",K203,FIND(",",K203)+1)+1)),
  IF(OR(ISERROR(VLOOKUP(LEFT(K203,FIND(",",K203)-1),MapTable!$A:$A,1,0)),ISERROR(VLOOKUP(TRIM(MID(K203,FIND(",",K203)+1,FIND(",",K203,FIND(",",K203)+1)-FIND(",",K203)-1)),MapTable!$A:$A,1,0)),ISERROR(VLOOKUP(TRIM(MID(K203,FIND(",",K203,FIND(",",K203)+1)+1,999)),MapTable!$A:$A,1,0))),"맵없음",
  ""),
IF(ISERROR(FIND(",",K203,FIND(",",K203,FIND(",",K203,FIND(",",K203)+1)+1)+1)),
  IF(OR(ISERROR(VLOOKUP(LEFT(K203,FIND(",",K203)-1),MapTable!$A:$A,1,0)),ISERROR(VLOOKUP(TRIM(MID(K203,FIND(",",K203)+1,FIND(",",K203,FIND(",",K203)+1)-FIND(",",K203)-1)),MapTable!$A:$A,1,0)),ISERROR(VLOOKUP(TRIM(MID(K203,FIND(",",K203,FIND(",",K203)+1)+1,FIND(",",K203,FIND(",",K203,FIND(",",K203)+1)+1)-FIND(",",K203,FIND(",",K203)+1)-1)),MapTable!$A:$A,1,0)),ISERROR(VLOOKUP(TRIM(MID(K203,FIND(",",K203,FIND(",",K203,FIND(",",K203)+1)+1)+1,999)),MapTable!$A:$A,1,0))),"맵없음",
  ""),
)))))</f>
        <v/>
      </c>
    </row>
    <row r="204" spans="1:12" x14ac:dyDescent="0.3">
      <c r="A204">
        <v>5</v>
      </c>
      <c r="B204">
        <v>33</v>
      </c>
      <c r="C204">
        <f t="shared" si="8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9"/>
        <v>4</v>
      </c>
      <c r="J204" t="str">
        <f>IF(ISBLANK(I204),"",IF(ISERROR(VLOOKUP(I204,MapTable!$A:$A,1,0)),"컨트롤없음",""))</f>
        <v/>
      </c>
      <c r="L204" t="str">
        <f>IF(ISBLANK(K204),"",
IF(ISERROR(FIND(",",K204)),
  IF(ISERROR(VLOOKUP(K204,MapTable!$A:$A,1,0)),"맵없음",
  ""),
IF(ISERROR(FIND(",",K204,FIND(",",K204)+1)),
  IF(OR(ISERROR(VLOOKUP(LEFT(K204,FIND(",",K204)-1),MapTable!$A:$A,1,0)),ISERROR(VLOOKUP(TRIM(MID(K204,FIND(",",K204)+1,999)),MapTable!$A:$A,1,0))),"맵없음",
  ""),
IF(ISERROR(FIND(",",K204,FIND(",",K204,FIND(",",K204)+1)+1)),
  IF(OR(ISERROR(VLOOKUP(LEFT(K204,FIND(",",K204)-1),MapTable!$A:$A,1,0)),ISERROR(VLOOKUP(TRIM(MID(K204,FIND(",",K204)+1,FIND(",",K204,FIND(",",K204)+1)-FIND(",",K204)-1)),MapTable!$A:$A,1,0)),ISERROR(VLOOKUP(TRIM(MID(K204,FIND(",",K204,FIND(",",K204)+1)+1,999)),MapTable!$A:$A,1,0))),"맵없음",
  ""),
IF(ISERROR(FIND(",",K204,FIND(",",K204,FIND(",",K204,FIND(",",K204)+1)+1)+1)),
  IF(OR(ISERROR(VLOOKUP(LEFT(K204,FIND(",",K204)-1),MapTable!$A:$A,1,0)),ISERROR(VLOOKUP(TRIM(MID(K204,FIND(",",K204)+1,FIND(",",K204,FIND(",",K204)+1)-FIND(",",K204)-1)),MapTable!$A:$A,1,0)),ISERROR(VLOOKUP(TRIM(MID(K204,FIND(",",K204,FIND(",",K204)+1)+1,FIND(",",K204,FIND(",",K204,FIND(",",K204)+1)+1)-FIND(",",K204,FIND(",",K204)+1)-1)),MapTable!$A:$A,1,0)),ISERROR(VLOOKUP(TRIM(MID(K204,FIND(",",K204,FIND(",",K204,FIND(",",K204)+1)+1)+1,999)),MapTable!$A:$A,1,0))),"맵없음",
  ""),
)))))</f>
        <v/>
      </c>
    </row>
    <row r="205" spans="1:12" x14ac:dyDescent="0.3">
      <c r="A205">
        <v>5</v>
      </c>
      <c r="B205">
        <v>34</v>
      </c>
      <c r="C205">
        <f t="shared" si="8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9"/>
        <v>4</v>
      </c>
      <c r="J205" t="str">
        <f>IF(ISBLANK(I205),"",IF(ISERROR(VLOOKUP(I205,MapTable!$A:$A,1,0)),"컨트롤없음",""))</f>
        <v/>
      </c>
      <c r="L205" t="str">
        <f>IF(ISBLANK(K205),"",
IF(ISERROR(FIND(",",K205)),
  IF(ISERROR(VLOOKUP(K205,MapTable!$A:$A,1,0)),"맵없음",
  ""),
IF(ISERROR(FIND(",",K205,FIND(",",K205)+1)),
  IF(OR(ISERROR(VLOOKUP(LEFT(K205,FIND(",",K205)-1),MapTable!$A:$A,1,0)),ISERROR(VLOOKUP(TRIM(MID(K205,FIND(",",K205)+1,999)),MapTable!$A:$A,1,0))),"맵없음",
  ""),
IF(ISERROR(FIND(",",K205,FIND(",",K205,FIND(",",K205)+1)+1)),
  IF(OR(ISERROR(VLOOKUP(LEFT(K205,FIND(",",K205)-1),MapTable!$A:$A,1,0)),ISERROR(VLOOKUP(TRIM(MID(K205,FIND(",",K205)+1,FIND(",",K205,FIND(",",K205)+1)-FIND(",",K205)-1)),MapTable!$A:$A,1,0)),ISERROR(VLOOKUP(TRIM(MID(K205,FIND(",",K205,FIND(",",K205)+1)+1,999)),MapTable!$A:$A,1,0))),"맵없음",
  ""),
IF(ISERROR(FIND(",",K205,FIND(",",K205,FIND(",",K205,FIND(",",K205)+1)+1)+1)),
  IF(OR(ISERROR(VLOOKUP(LEFT(K205,FIND(",",K205)-1),MapTable!$A:$A,1,0)),ISERROR(VLOOKUP(TRIM(MID(K205,FIND(",",K205)+1,FIND(",",K205,FIND(",",K205)+1)-FIND(",",K205)-1)),MapTable!$A:$A,1,0)),ISERROR(VLOOKUP(TRIM(MID(K205,FIND(",",K205,FIND(",",K205)+1)+1,FIND(",",K205,FIND(",",K205,FIND(",",K205)+1)+1)-FIND(",",K205,FIND(",",K205)+1)-1)),MapTable!$A:$A,1,0)),ISERROR(VLOOKUP(TRIM(MID(K205,FIND(",",K205,FIND(",",K205,FIND(",",K205)+1)+1)+1,999)),MapTable!$A:$A,1,0))),"맵없음",
  ""),
)))))</f>
        <v/>
      </c>
    </row>
    <row r="206" spans="1:12" x14ac:dyDescent="0.3">
      <c r="A206">
        <v>5</v>
      </c>
      <c r="B206">
        <v>35</v>
      </c>
      <c r="C206">
        <f t="shared" si="8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9"/>
        <v>11</v>
      </c>
      <c r="J206" t="str">
        <f>IF(ISBLANK(I206),"",IF(ISERROR(VLOOKUP(I206,MapTable!$A:$A,1,0)),"컨트롤없음",""))</f>
        <v/>
      </c>
      <c r="L206" t="str">
        <f>IF(ISBLANK(K206),"",
IF(ISERROR(FIND(",",K206)),
  IF(ISERROR(VLOOKUP(K206,MapTable!$A:$A,1,0)),"맵없음",
  ""),
IF(ISERROR(FIND(",",K206,FIND(",",K206)+1)),
  IF(OR(ISERROR(VLOOKUP(LEFT(K206,FIND(",",K206)-1),MapTable!$A:$A,1,0)),ISERROR(VLOOKUP(TRIM(MID(K206,FIND(",",K206)+1,999)),MapTable!$A:$A,1,0))),"맵없음",
  ""),
IF(ISERROR(FIND(",",K206,FIND(",",K206,FIND(",",K206)+1)+1)),
  IF(OR(ISERROR(VLOOKUP(LEFT(K206,FIND(",",K206)-1),MapTable!$A:$A,1,0)),ISERROR(VLOOKUP(TRIM(MID(K206,FIND(",",K206)+1,FIND(",",K206,FIND(",",K206)+1)-FIND(",",K206)-1)),MapTable!$A:$A,1,0)),ISERROR(VLOOKUP(TRIM(MID(K206,FIND(",",K206,FIND(",",K206)+1)+1,999)),MapTable!$A:$A,1,0))),"맵없음",
  ""),
IF(ISERROR(FIND(",",K206,FIND(",",K206,FIND(",",K206,FIND(",",K206)+1)+1)+1)),
  IF(OR(ISERROR(VLOOKUP(LEFT(K206,FIND(",",K206)-1),MapTable!$A:$A,1,0)),ISERROR(VLOOKUP(TRIM(MID(K206,FIND(",",K206)+1,FIND(",",K206,FIND(",",K206)+1)-FIND(",",K206)-1)),MapTable!$A:$A,1,0)),ISERROR(VLOOKUP(TRIM(MID(K206,FIND(",",K206,FIND(",",K206)+1)+1,FIND(",",K206,FIND(",",K206,FIND(",",K206)+1)+1)-FIND(",",K206,FIND(",",K206)+1)-1)),MapTable!$A:$A,1,0)),ISERROR(VLOOKUP(TRIM(MID(K206,FIND(",",K206,FIND(",",K206,FIND(",",K206)+1)+1)+1,999)),MapTable!$A:$A,1,0))),"맵없음",
  ""),
)))))</f>
        <v/>
      </c>
    </row>
    <row r="207" spans="1:12" x14ac:dyDescent="0.3">
      <c r="A207">
        <v>5</v>
      </c>
      <c r="B207">
        <v>36</v>
      </c>
      <c r="C207">
        <f t="shared" si="8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9"/>
        <v>4</v>
      </c>
      <c r="J207" t="str">
        <f>IF(ISBLANK(I207),"",IF(ISERROR(VLOOKUP(I207,MapTable!$A:$A,1,0)),"컨트롤없음",""))</f>
        <v/>
      </c>
      <c r="L207" t="str">
        <f>IF(ISBLANK(K207),"",
IF(ISERROR(FIND(",",K207)),
  IF(ISERROR(VLOOKUP(K207,MapTable!$A:$A,1,0)),"맵없음",
  ""),
IF(ISERROR(FIND(",",K207,FIND(",",K207)+1)),
  IF(OR(ISERROR(VLOOKUP(LEFT(K207,FIND(",",K207)-1),MapTable!$A:$A,1,0)),ISERROR(VLOOKUP(TRIM(MID(K207,FIND(",",K207)+1,999)),MapTable!$A:$A,1,0))),"맵없음",
  ""),
IF(ISERROR(FIND(",",K207,FIND(",",K207,FIND(",",K207)+1)+1)),
  IF(OR(ISERROR(VLOOKUP(LEFT(K207,FIND(",",K207)-1),MapTable!$A:$A,1,0)),ISERROR(VLOOKUP(TRIM(MID(K207,FIND(",",K207)+1,FIND(",",K207,FIND(",",K207)+1)-FIND(",",K207)-1)),MapTable!$A:$A,1,0)),ISERROR(VLOOKUP(TRIM(MID(K207,FIND(",",K207,FIND(",",K207)+1)+1,999)),MapTable!$A:$A,1,0))),"맵없음",
  ""),
IF(ISERROR(FIND(",",K207,FIND(",",K207,FIND(",",K207,FIND(",",K207)+1)+1)+1)),
  IF(OR(ISERROR(VLOOKUP(LEFT(K207,FIND(",",K207)-1),MapTable!$A:$A,1,0)),ISERROR(VLOOKUP(TRIM(MID(K207,FIND(",",K207)+1,FIND(",",K207,FIND(",",K207)+1)-FIND(",",K207)-1)),MapTable!$A:$A,1,0)),ISERROR(VLOOKUP(TRIM(MID(K207,FIND(",",K207,FIND(",",K207)+1)+1,FIND(",",K207,FIND(",",K207,FIND(",",K207)+1)+1)-FIND(",",K207,FIND(",",K207)+1)-1)),MapTable!$A:$A,1,0)),ISERROR(VLOOKUP(TRIM(MID(K207,FIND(",",K207,FIND(",",K207,FIND(",",K207)+1)+1)+1,999)),MapTable!$A:$A,1,0))),"맵없음",
  ""),
)))))</f>
        <v/>
      </c>
    </row>
    <row r="208" spans="1:12" x14ac:dyDescent="0.3">
      <c r="A208">
        <v>5</v>
      </c>
      <c r="B208">
        <v>37</v>
      </c>
      <c r="C208">
        <f t="shared" si="8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9"/>
        <v>4</v>
      </c>
      <c r="J208" t="str">
        <f>IF(ISBLANK(I208),"",IF(ISERROR(VLOOKUP(I208,MapTable!$A:$A,1,0)),"컨트롤없음",""))</f>
        <v/>
      </c>
      <c r="L208" t="str">
        <f>IF(ISBLANK(K208),"",
IF(ISERROR(FIND(",",K208)),
  IF(ISERROR(VLOOKUP(K208,MapTable!$A:$A,1,0)),"맵없음",
  ""),
IF(ISERROR(FIND(",",K208,FIND(",",K208)+1)),
  IF(OR(ISERROR(VLOOKUP(LEFT(K208,FIND(",",K208)-1),MapTable!$A:$A,1,0)),ISERROR(VLOOKUP(TRIM(MID(K208,FIND(",",K208)+1,999)),MapTable!$A:$A,1,0))),"맵없음",
  ""),
IF(ISERROR(FIND(",",K208,FIND(",",K208,FIND(",",K208)+1)+1)),
  IF(OR(ISERROR(VLOOKUP(LEFT(K208,FIND(",",K208)-1),MapTable!$A:$A,1,0)),ISERROR(VLOOKUP(TRIM(MID(K208,FIND(",",K208)+1,FIND(",",K208,FIND(",",K208)+1)-FIND(",",K208)-1)),MapTable!$A:$A,1,0)),ISERROR(VLOOKUP(TRIM(MID(K208,FIND(",",K208,FIND(",",K208)+1)+1,999)),MapTable!$A:$A,1,0))),"맵없음",
  ""),
IF(ISERROR(FIND(",",K208,FIND(",",K208,FIND(",",K208,FIND(",",K208)+1)+1)+1)),
  IF(OR(ISERROR(VLOOKUP(LEFT(K208,FIND(",",K208)-1),MapTable!$A:$A,1,0)),ISERROR(VLOOKUP(TRIM(MID(K208,FIND(",",K208)+1,FIND(",",K208,FIND(",",K208)+1)-FIND(",",K208)-1)),MapTable!$A:$A,1,0)),ISERROR(VLOOKUP(TRIM(MID(K208,FIND(",",K208,FIND(",",K208)+1)+1,FIND(",",K208,FIND(",",K208,FIND(",",K208)+1)+1)-FIND(",",K208,FIND(",",K208)+1)-1)),MapTable!$A:$A,1,0)),ISERROR(VLOOKUP(TRIM(MID(K208,FIND(",",K208,FIND(",",K208,FIND(",",K208)+1)+1)+1,999)),MapTable!$A:$A,1,0))),"맵없음",
  ""),
)))))</f>
        <v/>
      </c>
    </row>
    <row r="209" spans="1:12" x14ac:dyDescent="0.3">
      <c r="A209">
        <v>5</v>
      </c>
      <c r="B209">
        <v>38</v>
      </c>
      <c r="C209">
        <f t="shared" si="8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9"/>
        <v>4</v>
      </c>
      <c r="J209" t="str">
        <f>IF(ISBLANK(I209),"",IF(ISERROR(VLOOKUP(I209,MapTable!$A:$A,1,0)),"컨트롤없음",""))</f>
        <v/>
      </c>
      <c r="L209" t="str">
        <f>IF(ISBLANK(K209),"",
IF(ISERROR(FIND(",",K209)),
  IF(ISERROR(VLOOKUP(K209,MapTable!$A:$A,1,0)),"맵없음",
  ""),
IF(ISERROR(FIND(",",K209,FIND(",",K209)+1)),
  IF(OR(ISERROR(VLOOKUP(LEFT(K209,FIND(",",K209)-1),MapTable!$A:$A,1,0)),ISERROR(VLOOKUP(TRIM(MID(K209,FIND(",",K209)+1,999)),MapTable!$A:$A,1,0))),"맵없음",
  ""),
IF(ISERROR(FIND(",",K209,FIND(",",K209,FIND(",",K209)+1)+1)),
  IF(OR(ISERROR(VLOOKUP(LEFT(K209,FIND(",",K209)-1),MapTable!$A:$A,1,0)),ISERROR(VLOOKUP(TRIM(MID(K209,FIND(",",K209)+1,FIND(",",K209,FIND(",",K209)+1)-FIND(",",K209)-1)),MapTable!$A:$A,1,0)),ISERROR(VLOOKUP(TRIM(MID(K209,FIND(",",K209,FIND(",",K209)+1)+1,999)),MapTable!$A:$A,1,0))),"맵없음",
  ""),
IF(ISERROR(FIND(",",K209,FIND(",",K209,FIND(",",K209,FIND(",",K209)+1)+1)+1)),
  IF(OR(ISERROR(VLOOKUP(LEFT(K209,FIND(",",K209)-1),MapTable!$A:$A,1,0)),ISERROR(VLOOKUP(TRIM(MID(K209,FIND(",",K209)+1,FIND(",",K209,FIND(",",K209)+1)-FIND(",",K209)-1)),MapTable!$A:$A,1,0)),ISERROR(VLOOKUP(TRIM(MID(K209,FIND(",",K209,FIND(",",K209)+1)+1,FIND(",",K209,FIND(",",K209,FIND(",",K209)+1)+1)-FIND(",",K209,FIND(",",K209)+1)-1)),MapTable!$A:$A,1,0)),ISERROR(VLOOKUP(TRIM(MID(K209,FIND(",",K209,FIND(",",K209,FIND(",",K209)+1)+1)+1,999)),MapTable!$A:$A,1,0))),"맵없음",
  ""),
)))))</f>
        <v/>
      </c>
    </row>
    <row r="210" spans="1:12" x14ac:dyDescent="0.3">
      <c r="A210">
        <v>5</v>
      </c>
      <c r="B210">
        <v>39</v>
      </c>
      <c r="C210">
        <f t="shared" si="8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9"/>
        <v>4</v>
      </c>
      <c r="J210" t="str">
        <f>IF(ISBLANK(I210),"",IF(ISERROR(VLOOKUP(I210,MapTable!$A:$A,1,0)),"컨트롤없음",""))</f>
        <v/>
      </c>
      <c r="L210" t="str">
        <f>IF(ISBLANK(K210),"",
IF(ISERROR(FIND(",",K210)),
  IF(ISERROR(VLOOKUP(K210,MapTable!$A:$A,1,0)),"맵없음",
  ""),
IF(ISERROR(FIND(",",K210,FIND(",",K210)+1)),
  IF(OR(ISERROR(VLOOKUP(LEFT(K210,FIND(",",K210)-1),MapTable!$A:$A,1,0)),ISERROR(VLOOKUP(TRIM(MID(K210,FIND(",",K210)+1,999)),MapTable!$A:$A,1,0))),"맵없음",
  ""),
IF(ISERROR(FIND(",",K210,FIND(",",K210,FIND(",",K210)+1)+1)),
  IF(OR(ISERROR(VLOOKUP(LEFT(K210,FIND(",",K210)-1),MapTable!$A:$A,1,0)),ISERROR(VLOOKUP(TRIM(MID(K210,FIND(",",K210)+1,FIND(",",K210,FIND(",",K210)+1)-FIND(",",K210)-1)),MapTable!$A:$A,1,0)),ISERROR(VLOOKUP(TRIM(MID(K210,FIND(",",K210,FIND(",",K210)+1)+1,999)),MapTable!$A:$A,1,0))),"맵없음",
  ""),
IF(ISERROR(FIND(",",K210,FIND(",",K210,FIND(",",K210,FIND(",",K210)+1)+1)+1)),
  IF(OR(ISERROR(VLOOKUP(LEFT(K210,FIND(",",K210)-1),MapTable!$A:$A,1,0)),ISERROR(VLOOKUP(TRIM(MID(K210,FIND(",",K210)+1,FIND(",",K210,FIND(",",K210)+1)-FIND(",",K210)-1)),MapTable!$A:$A,1,0)),ISERROR(VLOOKUP(TRIM(MID(K210,FIND(",",K210,FIND(",",K210)+1)+1,FIND(",",K210,FIND(",",K210,FIND(",",K210)+1)+1)-FIND(",",K210,FIND(",",K210)+1)-1)),MapTable!$A:$A,1,0)),ISERROR(VLOOKUP(TRIM(MID(K210,FIND(",",K210,FIND(",",K210,FIND(",",K210)+1)+1)+1,999)),MapTable!$A:$A,1,0))),"맵없음",
  ""),
)))))</f>
        <v/>
      </c>
    </row>
    <row r="211" spans="1:12" x14ac:dyDescent="0.3">
      <c r="A211">
        <v>5</v>
      </c>
      <c r="B211">
        <v>40</v>
      </c>
      <c r="C211">
        <f t="shared" si="8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9"/>
        <v>12</v>
      </c>
      <c r="J211" t="str">
        <f>IF(ISBLANK(I211),"",IF(ISERROR(VLOOKUP(I211,MapTable!$A:$A,1,0)),"컨트롤없음",""))</f>
        <v/>
      </c>
      <c r="L211" t="str">
        <f>IF(ISBLANK(K211),"",
IF(ISERROR(FIND(",",K211)),
  IF(ISERROR(VLOOKUP(K211,MapTable!$A:$A,1,0)),"맵없음",
  ""),
IF(ISERROR(FIND(",",K211,FIND(",",K211)+1)),
  IF(OR(ISERROR(VLOOKUP(LEFT(K211,FIND(",",K211)-1),MapTable!$A:$A,1,0)),ISERROR(VLOOKUP(TRIM(MID(K211,FIND(",",K211)+1,999)),MapTable!$A:$A,1,0))),"맵없음",
  ""),
IF(ISERROR(FIND(",",K211,FIND(",",K211,FIND(",",K211)+1)+1)),
  IF(OR(ISERROR(VLOOKUP(LEFT(K211,FIND(",",K211)-1),MapTable!$A:$A,1,0)),ISERROR(VLOOKUP(TRIM(MID(K211,FIND(",",K211)+1,FIND(",",K211,FIND(",",K211)+1)-FIND(",",K211)-1)),MapTable!$A:$A,1,0)),ISERROR(VLOOKUP(TRIM(MID(K211,FIND(",",K211,FIND(",",K211)+1)+1,999)),MapTable!$A:$A,1,0))),"맵없음",
  ""),
IF(ISERROR(FIND(",",K211,FIND(",",K211,FIND(",",K211,FIND(",",K211)+1)+1)+1)),
  IF(OR(ISERROR(VLOOKUP(LEFT(K211,FIND(",",K211)-1),MapTable!$A:$A,1,0)),ISERROR(VLOOKUP(TRIM(MID(K211,FIND(",",K211)+1,FIND(",",K211,FIND(",",K211)+1)-FIND(",",K211)-1)),MapTable!$A:$A,1,0)),ISERROR(VLOOKUP(TRIM(MID(K211,FIND(",",K211,FIND(",",K211)+1)+1,FIND(",",K211,FIND(",",K211,FIND(",",K211)+1)+1)-FIND(",",K211,FIND(",",K211)+1)-1)),MapTable!$A:$A,1,0)),ISERROR(VLOOKUP(TRIM(MID(K211,FIND(",",K211,FIND(",",K211,FIND(",",K211)+1)+1)+1,999)),MapTable!$A:$A,1,0))),"맵없음",
  ""),
)))))</f>
        <v/>
      </c>
    </row>
    <row r="212" spans="1:12" x14ac:dyDescent="0.3">
      <c r="A212">
        <v>5</v>
      </c>
      <c r="B212">
        <v>41</v>
      </c>
      <c r="C212">
        <f t="shared" si="8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9"/>
        <v>5</v>
      </c>
      <c r="J212" t="str">
        <f>IF(ISBLANK(I212),"",IF(ISERROR(VLOOKUP(I212,MapTable!$A:$A,1,0)),"컨트롤없음",""))</f>
        <v/>
      </c>
      <c r="L212" t="str">
        <f>IF(ISBLANK(K212),"",
IF(ISERROR(FIND(",",K212)),
  IF(ISERROR(VLOOKUP(K212,MapTable!$A:$A,1,0)),"맵없음",
  ""),
IF(ISERROR(FIND(",",K212,FIND(",",K212)+1)),
  IF(OR(ISERROR(VLOOKUP(LEFT(K212,FIND(",",K212)-1),MapTable!$A:$A,1,0)),ISERROR(VLOOKUP(TRIM(MID(K212,FIND(",",K212)+1,999)),MapTable!$A:$A,1,0))),"맵없음",
  ""),
IF(ISERROR(FIND(",",K212,FIND(",",K212,FIND(",",K212)+1)+1)),
  IF(OR(ISERROR(VLOOKUP(LEFT(K212,FIND(",",K212)-1),MapTable!$A:$A,1,0)),ISERROR(VLOOKUP(TRIM(MID(K212,FIND(",",K212)+1,FIND(",",K212,FIND(",",K212)+1)-FIND(",",K212)-1)),MapTable!$A:$A,1,0)),ISERROR(VLOOKUP(TRIM(MID(K212,FIND(",",K212,FIND(",",K212)+1)+1,999)),MapTable!$A:$A,1,0))),"맵없음",
  ""),
IF(ISERROR(FIND(",",K212,FIND(",",K212,FIND(",",K212,FIND(",",K212)+1)+1)+1)),
  IF(OR(ISERROR(VLOOKUP(LEFT(K212,FIND(",",K212)-1),MapTable!$A:$A,1,0)),ISERROR(VLOOKUP(TRIM(MID(K212,FIND(",",K212)+1,FIND(",",K212,FIND(",",K212)+1)-FIND(",",K212)-1)),MapTable!$A:$A,1,0)),ISERROR(VLOOKUP(TRIM(MID(K212,FIND(",",K212,FIND(",",K212)+1)+1,FIND(",",K212,FIND(",",K212,FIND(",",K212)+1)+1)-FIND(",",K212,FIND(",",K212)+1)-1)),MapTable!$A:$A,1,0)),ISERROR(VLOOKUP(TRIM(MID(K212,FIND(",",K212,FIND(",",K212,FIND(",",K212)+1)+1)+1,999)),MapTable!$A:$A,1,0))),"맵없음",
  ""),
)))))</f>
        <v/>
      </c>
    </row>
    <row r="213" spans="1:12" x14ac:dyDescent="0.3">
      <c r="A213">
        <v>5</v>
      </c>
      <c r="B213">
        <v>42</v>
      </c>
      <c r="C213">
        <f t="shared" si="8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9"/>
        <v>5</v>
      </c>
      <c r="J213" t="str">
        <f>IF(ISBLANK(I213),"",IF(ISERROR(VLOOKUP(I213,MapTable!$A:$A,1,0)),"컨트롤없음",""))</f>
        <v/>
      </c>
      <c r="L213" t="str">
        <f>IF(ISBLANK(K213),"",
IF(ISERROR(FIND(",",K213)),
  IF(ISERROR(VLOOKUP(K213,MapTable!$A:$A,1,0)),"맵없음",
  ""),
IF(ISERROR(FIND(",",K213,FIND(",",K213)+1)),
  IF(OR(ISERROR(VLOOKUP(LEFT(K213,FIND(",",K213)-1),MapTable!$A:$A,1,0)),ISERROR(VLOOKUP(TRIM(MID(K213,FIND(",",K213)+1,999)),MapTable!$A:$A,1,0))),"맵없음",
  ""),
IF(ISERROR(FIND(",",K213,FIND(",",K213,FIND(",",K213)+1)+1)),
  IF(OR(ISERROR(VLOOKUP(LEFT(K213,FIND(",",K213)-1),MapTable!$A:$A,1,0)),ISERROR(VLOOKUP(TRIM(MID(K213,FIND(",",K213)+1,FIND(",",K213,FIND(",",K213)+1)-FIND(",",K213)-1)),MapTable!$A:$A,1,0)),ISERROR(VLOOKUP(TRIM(MID(K213,FIND(",",K213,FIND(",",K213)+1)+1,999)),MapTable!$A:$A,1,0))),"맵없음",
  ""),
IF(ISERROR(FIND(",",K213,FIND(",",K213,FIND(",",K213,FIND(",",K213)+1)+1)+1)),
  IF(OR(ISERROR(VLOOKUP(LEFT(K213,FIND(",",K213)-1),MapTable!$A:$A,1,0)),ISERROR(VLOOKUP(TRIM(MID(K213,FIND(",",K213)+1,FIND(",",K213,FIND(",",K213)+1)-FIND(",",K213)-1)),MapTable!$A:$A,1,0)),ISERROR(VLOOKUP(TRIM(MID(K213,FIND(",",K213,FIND(",",K213)+1)+1,FIND(",",K213,FIND(",",K213,FIND(",",K213)+1)+1)-FIND(",",K213,FIND(",",K213)+1)-1)),MapTable!$A:$A,1,0)),ISERROR(VLOOKUP(TRIM(MID(K213,FIND(",",K213,FIND(",",K213,FIND(",",K213)+1)+1)+1,999)),MapTable!$A:$A,1,0))),"맵없음",
  ""),
)))))</f>
        <v/>
      </c>
    </row>
    <row r="214" spans="1:12" x14ac:dyDescent="0.3">
      <c r="A214">
        <v>5</v>
      </c>
      <c r="B214">
        <v>43</v>
      </c>
      <c r="C214">
        <f t="shared" si="8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9"/>
        <v>5</v>
      </c>
      <c r="J214" t="str">
        <f>IF(ISBLANK(I214),"",IF(ISERROR(VLOOKUP(I214,MapTable!$A:$A,1,0)),"컨트롤없음",""))</f>
        <v/>
      </c>
      <c r="L214" t="str">
        <f>IF(ISBLANK(K214),"",
IF(ISERROR(FIND(",",K214)),
  IF(ISERROR(VLOOKUP(K214,MapTable!$A:$A,1,0)),"맵없음",
  ""),
IF(ISERROR(FIND(",",K214,FIND(",",K214)+1)),
  IF(OR(ISERROR(VLOOKUP(LEFT(K214,FIND(",",K214)-1),MapTable!$A:$A,1,0)),ISERROR(VLOOKUP(TRIM(MID(K214,FIND(",",K214)+1,999)),MapTable!$A:$A,1,0))),"맵없음",
  ""),
IF(ISERROR(FIND(",",K214,FIND(",",K214,FIND(",",K214)+1)+1)),
  IF(OR(ISERROR(VLOOKUP(LEFT(K214,FIND(",",K214)-1),MapTable!$A:$A,1,0)),ISERROR(VLOOKUP(TRIM(MID(K214,FIND(",",K214)+1,FIND(",",K214,FIND(",",K214)+1)-FIND(",",K214)-1)),MapTable!$A:$A,1,0)),ISERROR(VLOOKUP(TRIM(MID(K214,FIND(",",K214,FIND(",",K214)+1)+1,999)),MapTable!$A:$A,1,0))),"맵없음",
  ""),
IF(ISERROR(FIND(",",K214,FIND(",",K214,FIND(",",K214,FIND(",",K214)+1)+1)+1)),
  IF(OR(ISERROR(VLOOKUP(LEFT(K214,FIND(",",K214)-1),MapTable!$A:$A,1,0)),ISERROR(VLOOKUP(TRIM(MID(K214,FIND(",",K214)+1,FIND(",",K214,FIND(",",K214)+1)-FIND(",",K214)-1)),MapTable!$A:$A,1,0)),ISERROR(VLOOKUP(TRIM(MID(K214,FIND(",",K214,FIND(",",K214)+1)+1,FIND(",",K214,FIND(",",K214,FIND(",",K214)+1)+1)-FIND(",",K214,FIND(",",K214)+1)-1)),MapTable!$A:$A,1,0)),ISERROR(VLOOKUP(TRIM(MID(K214,FIND(",",K214,FIND(",",K214,FIND(",",K214)+1)+1)+1,999)),MapTable!$A:$A,1,0))),"맵없음",
  ""),
)))))</f>
        <v/>
      </c>
    </row>
    <row r="215" spans="1:12" x14ac:dyDescent="0.3">
      <c r="A215">
        <v>5</v>
      </c>
      <c r="B215">
        <v>44</v>
      </c>
      <c r="C215">
        <f t="shared" si="8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9"/>
        <v>5</v>
      </c>
      <c r="J215" t="str">
        <f>IF(ISBLANK(I215),"",IF(ISERROR(VLOOKUP(I215,MapTable!$A:$A,1,0)),"컨트롤없음",""))</f>
        <v/>
      </c>
      <c r="L215" t="str">
        <f>IF(ISBLANK(K215),"",
IF(ISERROR(FIND(",",K215)),
  IF(ISERROR(VLOOKUP(K215,MapTable!$A:$A,1,0)),"맵없음",
  ""),
IF(ISERROR(FIND(",",K215,FIND(",",K215)+1)),
  IF(OR(ISERROR(VLOOKUP(LEFT(K215,FIND(",",K215)-1),MapTable!$A:$A,1,0)),ISERROR(VLOOKUP(TRIM(MID(K215,FIND(",",K215)+1,999)),MapTable!$A:$A,1,0))),"맵없음",
  ""),
IF(ISERROR(FIND(",",K215,FIND(",",K215,FIND(",",K215)+1)+1)),
  IF(OR(ISERROR(VLOOKUP(LEFT(K215,FIND(",",K215)-1),MapTable!$A:$A,1,0)),ISERROR(VLOOKUP(TRIM(MID(K215,FIND(",",K215)+1,FIND(",",K215,FIND(",",K215)+1)-FIND(",",K215)-1)),MapTable!$A:$A,1,0)),ISERROR(VLOOKUP(TRIM(MID(K215,FIND(",",K215,FIND(",",K215)+1)+1,999)),MapTable!$A:$A,1,0))),"맵없음",
  ""),
IF(ISERROR(FIND(",",K215,FIND(",",K215,FIND(",",K215,FIND(",",K215)+1)+1)+1)),
  IF(OR(ISERROR(VLOOKUP(LEFT(K215,FIND(",",K215)-1),MapTable!$A:$A,1,0)),ISERROR(VLOOKUP(TRIM(MID(K215,FIND(",",K215)+1,FIND(",",K215,FIND(",",K215)+1)-FIND(",",K215)-1)),MapTable!$A:$A,1,0)),ISERROR(VLOOKUP(TRIM(MID(K215,FIND(",",K215,FIND(",",K215)+1)+1,FIND(",",K215,FIND(",",K215,FIND(",",K215)+1)+1)-FIND(",",K215,FIND(",",K215)+1)-1)),MapTable!$A:$A,1,0)),ISERROR(VLOOKUP(TRIM(MID(K215,FIND(",",K215,FIND(",",K215,FIND(",",K215)+1)+1)+1,999)),MapTable!$A:$A,1,0))),"맵없음",
  ""),
)))))</f>
        <v/>
      </c>
    </row>
    <row r="216" spans="1:12" x14ac:dyDescent="0.3">
      <c r="A216">
        <v>5</v>
      </c>
      <c r="B216">
        <v>45</v>
      </c>
      <c r="C216">
        <f t="shared" si="8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9"/>
        <v>11</v>
      </c>
      <c r="J216" t="str">
        <f>IF(ISBLANK(I216),"",IF(ISERROR(VLOOKUP(I216,MapTable!$A:$A,1,0)),"컨트롤없음",""))</f>
        <v/>
      </c>
      <c r="L216" t="str">
        <f>IF(ISBLANK(K216),"",
IF(ISERROR(FIND(",",K216)),
  IF(ISERROR(VLOOKUP(K216,MapTable!$A:$A,1,0)),"맵없음",
  ""),
IF(ISERROR(FIND(",",K216,FIND(",",K216)+1)),
  IF(OR(ISERROR(VLOOKUP(LEFT(K216,FIND(",",K216)-1),MapTable!$A:$A,1,0)),ISERROR(VLOOKUP(TRIM(MID(K216,FIND(",",K216)+1,999)),MapTable!$A:$A,1,0))),"맵없음",
  ""),
IF(ISERROR(FIND(",",K216,FIND(",",K216,FIND(",",K216)+1)+1)),
  IF(OR(ISERROR(VLOOKUP(LEFT(K216,FIND(",",K216)-1),MapTable!$A:$A,1,0)),ISERROR(VLOOKUP(TRIM(MID(K216,FIND(",",K216)+1,FIND(",",K216,FIND(",",K216)+1)-FIND(",",K216)-1)),MapTable!$A:$A,1,0)),ISERROR(VLOOKUP(TRIM(MID(K216,FIND(",",K216,FIND(",",K216)+1)+1,999)),MapTable!$A:$A,1,0))),"맵없음",
  ""),
IF(ISERROR(FIND(",",K216,FIND(",",K216,FIND(",",K216,FIND(",",K216)+1)+1)+1)),
  IF(OR(ISERROR(VLOOKUP(LEFT(K216,FIND(",",K216)-1),MapTable!$A:$A,1,0)),ISERROR(VLOOKUP(TRIM(MID(K216,FIND(",",K216)+1,FIND(",",K216,FIND(",",K216)+1)-FIND(",",K216)-1)),MapTable!$A:$A,1,0)),ISERROR(VLOOKUP(TRIM(MID(K216,FIND(",",K216,FIND(",",K216)+1)+1,FIND(",",K216,FIND(",",K216,FIND(",",K216)+1)+1)-FIND(",",K216,FIND(",",K216)+1)-1)),MapTable!$A:$A,1,0)),ISERROR(VLOOKUP(TRIM(MID(K216,FIND(",",K216,FIND(",",K216,FIND(",",K216)+1)+1)+1,999)),MapTable!$A:$A,1,0))),"맵없음",
  ""),
)))))</f>
        <v/>
      </c>
    </row>
    <row r="217" spans="1:12" x14ac:dyDescent="0.3">
      <c r="A217">
        <v>5</v>
      </c>
      <c r="B217">
        <v>46</v>
      </c>
      <c r="C217">
        <f t="shared" si="8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9"/>
        <v>5</v>
      </c>
      <c r="J217" t="str">
        <f>IF(ISBLANK(I217),"",IF(ISERROR(VLOOKUP(I217,MapTable!$A:$A,1,0)),"컨트롤없음",""))</f>
        <v/>
      </c>
      <c r="L217" t="str">
        <f>IF(ISBLANK(K217),"",
IF(ISERROR(FIND(",",K217)),
  IF(ISERROR(VLOOKUP(K217,MapTable!$A:$A,1,0)),"맵없음",
  ""),
IF(ISERROR(FIND(",",K217,FIND(",",K217)+1)),
  IF(OR(ISERROR(VLOOKUP(LEFT(K217,FIND(",",K217)-1),MapTable!$A:$A,1,0)),ISERROR(VLOOKUP(TRIM(MID(K217,FIND(",",K217)+1,999)),MapTable!$A:$A,1,0))),"맵없음",
  ""),
IF(ISERROR(FIND(",",K217,FIND(",",K217,FIND(",",K217)+1)+1)),
  IF(OR(ISERROR(VLOOKUP(LEFT(K217,FIND(",",K217)-1),MapTable!$A:$A,1,0)),ISERROR(VLOOKUP(TRIM(MID(K217,FIND(",",K217)+1,FIND(",",K217,FIND(",",K217)+1)-FIND(",",K217)-1)),MapTable!$A:$A,1,0)),ISERROR(VLOOKUP(TRIM(MID(K217,FIND(",",K217,FIND(",",K217)+1)+1,999)),MapTable!$A:$A,1,0))),"맵없음",
  ""),
IF(ISERROR(FIND(",",K217,FIND(",",K217,FIND(",",K217,FIND(",",K217)+1)+1)+1)),
  IF(OR(ISERROR(VLOOKUP(LEFT(K217,FIND(",",K217)-1),MapTable!$A:$A,1,0)),ISERROR(VLOOKUP(TRIM(MID(K217,FIND(",",K217)+1,FIND(",",K217,FIND(",",K217)+1)-FIND(",",K217)-1)),MapTable!$A:$A,1,0)),ISERROR(VLOOKUP(TRIM(MID(K217,FIND(",",K217,FIND(",",K217)+1)+1,FIND(",",K217,FIND(",",K217,FIND(",",K217)+1)+1)-FIND(",",K217,FIND(",",K217)+1)-1)),MapTable!$A:$A,1,0)),ISERROR(VLOOKUP(TRIM(MID(K217,FIND(",",K217,FIND(",",K217,FIND(",",K217)+1)+1)+1,999)),MapTable!$A:$A,1,0))),"맵없음",
  ""),
)))))</f>
        <v/>
      </c>
    </row>
    <row r="218" spans="1:12" x14ac:dyDescent="0.3">
      <c r="A218">
        <v>5</v>
      </c>
      <c r="B218">
        <v>47</v>
      </c>
      <c r="C218">
        <f t="shared" si="8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9"/>
        <v>5</v>
      </c>
      <c r="J218" t="str">
        <f>IF(ISBLANK(I218),"",IF(ISERROR(VLOOKUP(I218,MapTable!$A:$A,1,0)),"컨트롤없음",""))</f>
        <v/>
      </c>
      <c r="L218" t="str">
        <f>IF(ISBLANK(K218),"",
IF(ISERROR(FIND(",",K218)),
  IF(ISERROR(VLOOKUP(K218,MapTable!$A:$A,1,0)),"맵없음",
  ""),
IF(ISERROR(FIND(",",K218,FIND(",",K218)+1)),
  IF(OR(ISERROR(VLOOKUP(LEFT(K218,FIND(",",K218)-1),MapTable!$A:$A,1,0)),ISERROR(VLOOKUP(TRIM(MID(K218,FIND(",",K218)+1,999)),MapTable!$A:$A,1,0))),"맵없음",
  ""),
IF(ISERROR(FIND(",",K218,FIND(",",K218,FIND(",",K218)+1)+1)),
  IF(OR(ISERROR(VLOOKUP(LEFT(K218,FIND(",",K218)-1),MapTable!$A:$A,1,0)),ISERROR(VLOOKUP(TRIM(MID(K218,FIND(",",K218)+1,FIND(",",K218,FIND(",",K218)+1)-FIND(",",K218)-1)),MapTable!$A:$A,1,0)),ISERROR(VLOOKUP(TRIM(MID(K218,FIND(",",K218,FIND(",",K218)+1)+1,999)),MapTable!$A:$A,1,0))),"맵없음",
  ""),
IF(ISERROR(FIND(",",K218,FIND(",",K218,FIND(",",K218,FIND(",",K218)+1)+1)+1)),
  IF(OR(ISERROR(VLOOKUP(LEFT(K218,FIND(",",K218)-1),MapTable!$A:$A,1,0)),ISERROR(VLOOKUP(TRIM(MID(K218,FIND(",",K218)+1,FIND(",",K218,FIND(",",K218)+1)-FIND(",",K218)-1)),MapTable!$A:$A,1,0)),ISERROR(VLOOKUP(TRIM(MID(K218,FIND(",",K218,FIND(",",K218)+1)+1,FIND(",",K218,FIND(",",K218,FIND(",",K218)+1)+1)-FIND(",",K218,FIND(",",K218)+1)-1)),MapTable!$A:$A,1,0)),ISERROR(VLOOKUP(TRIM(MID(K218,FIND(",",K218,FIND(",",K218,FIND(",",K218)+1)+1)+1,999)),MapTable!$A:$A,1,0))),"맵없음",
  ""),
)))))</f>
        <v/>
      </c>
    </row>
    <row r="219" spans="1:12" x14ac:dyDescent="0.3">
      <c r="A219">
        <v>5</v>
      </c>
      <c r="B219">
        <v>48</v>
      </c>
      <c r="C219">
        <f t="shared" si="8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9"/>
        <v>5</v>
      </c>
      <c r="J219" t="str">
        <f>IF(ISBLANK(I219),"",IF(ISERROR(VLOOKUP(I219,MapTable!$A:$A,1,0)),"컨트롤없음",""))</f>
        <v/>
      </c>
      <c r="L219" t="str">
        <f>IF(ISBLANK(K219),"",
IF(ISERROR(FIND(",",K219)),
  IF(ISERROR(VLOOKUP(K219,MapTable!$A:$A,1,0)),"맵없음",
  ""),
IF(ISERROR(FIND(",",K219,FIND(",",K219)+1)),
  IF(OR(ISERROR(VLOOKUP(LEFT(K219,FIND(",",K219)-1),MapTable!$A:$A,1,0)),ISERROR(VLOOKUP(TRIM(MID(K219,FIND(",",K219)+1,999)),MapTable!$A:$A,1,0))),"맵없음",
  ""),
IF(ISERROR(FIND(",",K219,FIND(",",K219,FIND(",",K219)+1)+1)),
  IF(OR(ISERROR(VLOOKUP(LEFT(K219,FIND(",",K219)-1),MapTable!$A:$A,1,0)),ISERROR(VLOOKUP(TRIM(MID(K219,FIND(",",K219)+1,FIND(",",K219,FIND(",",K219)+1)-FIND(",",K219)-1)),MapTable!$A:$A,1,0)),ISERROR(VLOOKUP(TRIM(MID(K219,FIND(",",K219,FIND(",",K219)+1)+1,999)),MapTable!$A:$A,1,0))),"맵없음",
  ""),
IF(ISERROR(FIND(",",K219,FIND(",",K219,FIND(",",K219,FIND(",",K219)+1)+1)+1)),
  IF(OR(ISERROR(VLOOKUP(LEFT(K219,FIND(",",K219)-1),MapTable!$A:$A,1,0)),ISERROR(VLOOKUP(TRIM(MID(K219,FIND(",",K219)+1,FIND(",",K219,FIND(",",K219)+1)-FIND(",",K219)-1)),MapTable!$A:$A,1,0)),ISERROR(VLOOKUP(TRIM(MID(K219,FIND(",",K219,FIND(",",K219)+1)+1,FIND(",",K219,FIND(",",K219,FIND(",",K219)+1)+1)-FIND(",",K219,FIND(",",K219)+1)-1)),MapTable!$A:$A,1,0)),ISERROR(VLOOKUP(TRIM(MID(K219,FIND(",",K219,FIND(",",K219,FIND(",",K219)+1)+1)+1,999)),MapTable!$A:$A,1,0))),"맵없음",
  ""),
)))))</f>
        <v/>
      </c>
    </row>
    <row r="220" spans="1:12" x14ac:dyDescent="0.3">
      <c r="A220">
        <v>5</v>
      </c>
      <c r="B220">
        <v>49</v>
      </c>
      <c r="C220">
        <f t="shared" si="8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9"/>
        <v>5</v>
      </c>
      <c r="J220" t="str">
        <f>IF(ISBLANK(I220),"",IF(ISERROR(VLOOKUP(I220,MapTable!$A:$A,1,0)),"컨트롤없음",""))</f>
        <v/>
      </c>
      <c r="L220" t="str">
        <f>IF(ISBLANK(K220),"",
IF(ISERROR(FIND(",",K220)),
  IF(ISERROR(VLOOKUP(K220,MapTable!$A:$A,1,0)),"맵없음",
  ""),
IF(ISERROR(FIND(",",K220,FIND(",",K220)+1)),
  IF(OR(ISERROR(VLOOKUP(LEFT(K220,FIND(",",K220)-1),MapTable!$A:$A,1,0)),ISERROR(VLOOKUP(TRIM(MID(K220,FIND(",",K220)+1,999)),MapTable!$A:$A,1,0))),"맵없음",
  ""),
IF(ISERROR(FIND(",",K220,FIND(",",K220,FIND(",",K220)+1)+1)),
  IF(OR(ISERROR(VLOOKUP(LEFT(K220,FIND(",",K220)-1),MapTable!$A:$A,1,0)),ISERROR(VLOOKUP(TRIM(MID(K220,FIND(",",K220)+1,FIND(",",K220,FIND(",",K220)+1)-FIND(",",K220)-1)),MapTable!$A:$A,1,0)),ISERROR(VLOOKUP(TRIM(MID(K220,FIND(",",K220,FIND(",",K220)+1)+1,999)),MapTable!$A:$A,1,0))),"맵없음",
  ""),
IF(ISERROR(FIND(",",K220,FIND(",",K220,FIND(",",K220,FIND(",",K220)+1)+1)+1)),
  IF(OR(ISERROR(VLOOKUP(LEFT(K220,FIND(",",K220)-1),MapTable!$A:$A,1,0)),ISERROR(VLOOKUP(TRIM(MID(K220,FIND(",",K220)+1,FIND(",",K220,FIND(",",K220)+1)-FIND(",",K220)-1)),MapTable!$A:$A,1,0)),ISERROR(VLOOKUP(TRIM(MID(K220,FIND(",",K220,FIND(",",K220)+1)+1,FIND(",",K220,FIND(",",K220,FIND(",",K220)+1)+1)-FIND(",",K220,FIND(",",K220)+1)-1)),MapTable!$A:$A,1,0)),ISERROR(VLOOKUP(TRIM(MID(K220,FIND(",",K220,FIND(",",K220,FIND(",",K220)+1)+1)+1,999)),MapTable!$A:$A,1,0))),"맵없음",
  ""),
)))))</f>
        <v/>
      </c>
    </row>
    <row r="221" spans="1:12" x14ac:dyDescent="0.3">
      <c r="A221">
        <v>5</v>
      </c>
      <c r="B221">
        <v>50</v>
      </c>
      <c r="C221">
        <f t="shared" si="8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9"/>
        <v>12</v>
      </c>
      <c r="J221" t="str">
        <f>IF(ISBLANK(I221),"",IF(ISERROR(VLOOKUP(I221,MapTable!$A:$A,1,0)),"컨트롤없음",""))</f>
        <v/>
      </c>
      <c r="L221" t="str">
        <f>IF(ISBLANK(K221),"",
IF(ISERROR(FIND(",",K221)),
  IF(ISERROR(VLOOKUP(K221,MapTable!$A:$A,1,0)),"맵없음",
  ""),
IF(ISERROR(FIND(",",K221,FIND(",",K221)+1)),
  IF(OR(ISERROR(VLOOKUP(LEFT(K221,FIND(",",K221)-1),MapTable!$A:$A,1,0)),ISERROR(VLOOKUP(TRIM(MID(K221,FIND(",",K221)+1,999)),MapTable!$A:$A,1,0))),"맵없음",
  ""),
IF(ISERROR(FIND(",",K221,FIND(",",K221,FIND(",",K221)+1)+1)),
  IF(OR(ISERROR(VLOOKUP(LEFT(K221,FIND(",",K221)-1),MapTable!$A:$A,1,0)),ISERROR(VLOOKUP(TRIM(MID(K221,FIND(",",K221)+1,FIND(",",K221,FIND(",",K221)+1)-FIND(",",K221)-1)),MapTable!$A:$A,1,0)),ISERROR(VLOOKUP(TRIM(MID(K221,FIND(",",K221,FIND(",",K221)+1)+1,999)),MapTable!$A:$A,1,0))),"맵없음",
  ""),
IF(ISERROR(FIND(",",K221,FIND(",",K221,FIND(",",K221,FIND(",",K221)+1)+1)+1)),
  IF(OR(ISERROR(VLOOKUP(LEFT(K221,FIND(",",K221)-1),MapTable!$A:$A,1,0)),ISERROR(VLOOKUP(TRIM(MID(K221,FIND(",",K221)+1,FIND(",",K221,FIND(",",K221)+1)-FIND(",",K221)-1)),MapTable!$A:$A,1,0)),ISERROR(VLOOKUP(TRIM(MID(K221,FIND(",",K221,FIND(",",K221)+1)+1,FIND(",",K221,FIND(",",K221,FIND(",",K221)+1)+1)-FIND(",",K221,FIND(",",K221)+1)-1)),MapTable!$A:$A,1,0)),ISERROR(VLOOKUP(TRIM(MID(K221,FIND(",",K221,FIND(",",K221,FIND(",",K221)+1)+1)+1,999)),MapTable!$A:$A,1,0))),"맵없음",
  ""),
)))))</f>
        <v/>
      </c>
    </row>
    <row r="222" spans="1:12" x14ac:dyDescent="0.3">
      <c r="A222">
        <v>6</v>
      </c>
      <c r="B222">
        <v>1</v>
      </c>
      <c r="C222">
        <f t="shared" si="8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9"/>
        <v>1</v>
      </c>
      <c r="J222" t="str">
        <f>IF(ISBLANK(I222),"",IF(ISERROR(VLOOKUP(I222,MapTable!$A:$A,1,0)),"컨트롤없음",""))</f>
        <v/>
      </c>
      <c r="L222" t="str">
        <f>IF(ISBLANK(K222),"",
IF(ISERROR(FIND(",",K222)),
  IF(ISERROR(VLOOKUP(K222,MapTable!$A:$A,1,0)),"맵없음",
  ""),
IF(ISERROR(FIND(",",K222,FIND(",",K222)+1)),
  IF(OR(ISERROR(VLOOKUP(LEFT(K222,FIND(",",K222)-1),MapTable!$A:$A,1,0)),ISERROR(VLOOKUP(TRIM(MID(K222,FIND(",",K222)+1,999)),MapTable!$A:$A,1,0))),"맵없음",
  ""),
IF(ISERROR(FIND(",",K222,FIND(",",K222,FIND(",",K222)+1)+1)),
  IF(OR(ISERROR(VLOOKUP(LEFT(K222,FIND(",",K222)-1),MapTable!$A:$A,1,0)),ISERROR(VLOOKUP(TRIM(MID(K222,FIND(",",K222)+1,FIND(",",K222,FIND(",",K222)+1)-FIND(",",K222)-1)),MapTable!$A:$A,1,0)),ISERROR(VLOOKUP(TRIM(MID(K222,FIND(",",K222,FIND(",",K222)+1)+1,999)),MapTable!$A:$A,1,0))),"맵없음",
  ""),
IF(ISERROR(FIND(",",K222,FIND(",",K222,FIND(",",K222,FIND(",",K222)+1)+1)+1)),
  IF(OR(ISERROR(VLOOKUP(LEFT(K222,FIND(",",K222)-1),MapTable!$A:$A,1,0)),ISERROR(VLOOKUP(TRIM(MID(K222,FIND(",",K222)+1,FIND(",",K222,FIND(",",K222)+1)-FIND(",",K222)-1)),MapTable!$A:$A,1,0)),ISERROR(VLOOKUP(TRIM(MID(K222,FIND(",",K222,FIND(",",K222)+1)+1,FIND(",",K222,FIND(",",K222,FIND(",",K222)+1)+1)-FIND(",",K222,FIND(",",K222)+1)-1)),MapTable!$A:$A,1,0)),ISERROR(VLOOKUP(TRIM(MID(K222,FIND(",",K222,FIND(",",K222,FIND(",",K222)+1)+1)+1,999)),MapTable!$A:$A,1,0))),"맵없음",
  ""),
)))))</f>
        <v/>
      </c>
    </row>
    <row r="223" spans="1:12" x14ac:dyDescent="0.3">
      <c r="A223">
        <v>6</v>
      </c>
      <c r="B223">
        <v>2</v>
      </c>
      <c r="C223">
        <f t="shared" si="8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9"/>
        <v>11</v>
      </c>
      <c r="J223" t="str">
        <f>IF(ISBLANK(I223),"",IF(ISERROR(VLOOKUP(I223,MapTable!$A:$A,1,0)),"컨트롤없음",""))</f>
        <v/>
      </c>
      <c r="L223" t="str">
        <f>IF(ISBLANK(K223),"",
IF(ISERROR(FIND(",",K223)),
  IF(ISERROR(VLOOKUP(K223,MapTable!$A:$A,1,0)),"맵없음",
  ""),
IF(ISERROR(FIND(",",K223,FIND(",",K223)+1)),
  IF(OR(ISERROR(VLOOKUP(LEFT(K223,FIND(",",K223)-1),MapTable!$A:$A,1,0)),ISERROR(VLOOKUP(TRIM(MID(K223,FIND(",",K223)+1,999)),MapTable!$A:$A,1,0))),"맵없음",
  ""),
IF(ISERROR(FIND(",",K223,FIND(",",K223,FIND(",",K223)+1)+1)),
  IF(OR(ISERROR(VLOOKUP(LEFT(K223,FIND(",",K223)-1),MapTable!$A:$A,1,0)),ISERROR(VLOOKUP(TRIM(MID(K223,FIND(",",K223)+1,FIND(",",K223,FIND(",",K223)+1)-FIND(",",K223)-1)),MapTable!$A:$A,1,0)),ISERROR(VLOOKUP(TRIM(MID(K223,FIND(",",K223,FIND(",",K223)+1)+1,999)),MapTable!$A:$A,1,0))),"맵없음",
  ""),
IF(ISERROR(FIND(",",K223,FIND(",",K223,FIND(",",K223,FIND(",",K223)+1)+1)+1)),
  IF(OR(ISERROR(VLOOKUP(LEFT(K223,FIND(",",K223)-1),MapTable!$A:$A,1,0)),ISERROR(VLOOKUP(TRIM(MID(K223,FIND(",",K223)+1,FIND(",",K223,FIND(",",K223)+1)-FIND(",",K223)-1)),MapTable!$A:$A,1,0)),ISERROR(VLOOKUP(TRIM(MID(K223,FIND(",",K223,FIND(",",K223)+1)+1,FIND(",",K223,FIND(",",K223,FIND(",",K223)+1)+1)-FIND(",",K223,FIND(",",K223)+1)-1)),MapTable!$A:$A,1,0)),ISERROR(VLOOKUP(TRIM(MID(K223,FIND(",",K223,FIND(",",K223,FIND(",",K223)+1)+1)+1,999)),MapTable!$A:$A,1,0))),"맵없음",
  ""),
)))))</f>
        <v/>
      </c>
    </row>
    <row r="224" spans="1:12" x14ac:dyDescent="0.3">
      <c r="A224">
        <v>6</v>
      </c>
      <c r="B224">
        <v>3</v>
      </c>
      <c r="C224">
        <f t="shared" si="8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9"/>
        <v>1</v>
      </c>
      <c r="J224" t="str">
        <f>IF(ISBLANK(I224),"",IF(ISERROR(VLOOKUP(I224,MapTable!$A:$A,1,0)),"컨트롤없음",""))</f>
        <v/>
      </c>
      <c r="L224" t="str">
        <f>IF(ISBLANK(K224),"",
IF(ISERROR(FIND(",",K224)),
  IF(ISERROR(VLOOKUP(K224,MapTable!$A:$A,1,0)),"맵없음",
  ""),
IF(ISERROR(FIND(",",K224,FIND(",",K224)+1)),
  IF(OR(ISERROR(VLOOKUP(LEFT(K224,FIND(",",K224)-1),MapTable!$A:$A,1,0)),ISERROR(VLOOKUP(TRIM(MID(K224,FIND(",",K224)+1,999)),MapTable!$A:$A,1,0))),"맵없음",
  ""),
IF(ISERROR(FIND(",",K224,FIND(",",K224,FIND(",",K224)+1)+1)),
  IF(OR(ISERROR(VLOOKUP(LEFT(K224,FIND(",",K224)-1),MapTable!$A:$A,1,0)),ISERROR(VLOOKUP(TRIM(MID(K224,FIND(",",K224)+1,FIND(",",K224,FIND(",",K224)+1)-FIND(",",K224)-1)),MapTable!$A:$A,1,0)),ISERROR(VLOOKUP(TRIM(MID(K224,FIND(",",K224,FIND(",",K224)+1)+1,999)),MapTable!$A:$A,1,0))),"맵없음",
  ""),
IF(ISERROR(FIND(",",K224,FIND(",",K224,FIND(",",K224,FIND(",",K224)+1)+1)+1)),
  IF(OR(ISERROR(VLOOKUP(LEFT(K224,FIND(",",K224)-1),MapTable!$A:$A,1,0)),ISERROR(VLOOKUP(TRIM(MID(K224,FIND(",",K224)+1,FIND(",",K224,FIND(",",K224)+1)-FIND(",",K224)-1)),MapTable!$A:$A,1,0)),ISERROR(VLOOKUP(TRIM(MID(K224,FIND(",",K224,FIND(",",K224)+1)+1,FIND(",",K224,FIND(",",K224,FIND(",",K224)+1)+1)-FIND(",",K224,FIND(",",K224)+1)-1)),MapTable!$A:$A,1,0)),ISERROR(VLOOKUP(TRIM(MID(K224,FIND(",",K224,FIND(",",K224,FIND(",",K224)+1)+1)+1,999)),MapTable!$A:$A,1,0))),"맵없음",
  ""),
)))))</f>
        <v/>
      </c>
    </row>
    <row r="225" spans="1:12" x14ac:dyDescent="0.3">
      <c r="A225">
        <v>6</v>
      </c>
      <c r="B225">
        <v>4</v>
      </c>
      <c r="C225">
        <f t="shared" si="8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9"/>
        <v>12</v>
      </c>
      <c r="J225" t="str">
        <f>IF(ISBLANK(I225),"",IF(ISERROR(VLOOKUP(I225,MapTable!$A:$A,1,0)),"컨트롤없음",""))</f>
        <v/>
      </c>
      <c r="L225" t="str">
        <f>IF(ISBLANK(K225),"",
IF(ISERROR(FIND(",",K225)),
  IF(ISERROR(VLOOKUP(K225,MapTable!$A:$A,1,0)),"맵없음",
  ""),
IF(ISERROR(FIND(",",K225,FIND(",",K225)+1)),
  IF(OR(ISERROR(VLOOKUP(LEFT(K225,FIND(",",K225)-1),MapTable!$A:$A,1,0)),ISERROR(VLOOKUP(TRIM(MID(K225,FIND(",",K225)+1,999)),MapTable!$A:$A,1,0))),"맵없음",
  ""),
IF(ISERROR(FIND(",",K225,FIND(",",K225,FIND(",",K225)+1)+1)),
  IF(OR(ISERROR(VLOOKUP(LEFT(K225,FIND(",",K225)-1),MapTable!$A:$A,1,0)),ISERROR(VLOOKUP(TRIM(MID(K225,FIND(",",K225)+1,FIND(",",K225,FIND(",",K225)+1)-FIND(",",K225)-1)),MapTable!$A:$A,1,0)),ISERROR(VLOOKUP(TRIM(MID(K225,FIND(",",K225,FIND(",",K225)+1)+1,999)),MapTable!$A:$A,1,0))),"맵없음",
  ""),
IF(ISERROR(FIND(",",K225,FIND(",",K225,FIND(",",K225,FIND(",",K225)+1)+1)+1)),
  IF(OR(ISERROR(VLOOKUP(LEFT(K225,FIND(",",K225)-1),MapTable!$A:$A,1,0)),ISERROR(VLOOKUP(TRIM(MID(K225,FIND(",",K225)+1,FIND(",",K225,FIND(",",K225)+1)-FIND(",",K225)-1)),MapTable!$A:$A,1,0)),ISERROR(VLOOKUP(TRIM(MID(K225,FIND(",",K225,FIND(",",K225)+1)+1,FIND(",",K225,FIND(",",K225,FIND(",",K225)+1)+1)-FIND(",",K225,FIND(",",K225)+1)-1)),MapTable!$A:$A,1,0)),ISERROR(VLOOKUP(TRIM(MID(K225,FIND(",",K225,FIND(",",K225,FIND(",",K225)+1)+1)+1,999)),MapTable!$A:$A,1,0))),"맵없음",
  ""),
)))))</f>
        <v/>
      </c>
    </row>
    <row r="226" spans="1:12" x14ac:dyDescent="0.3">
      <c r="A226">
        <v>6</v>
      </c>
      <c r="B226">
        <v>5</v>
      </c>
      <c r="C226">
        <f t="shared" ref="C226:C251" si="10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9"/>
        <v>2</v>
      </c>
      <c r="J226" t="str">
        <f>IF(ISBLANK(I226),"",IF(ISERROR(VLOOKUP(I226,MapTable!$A:$A,1,0)),"컨트롤없음",""))</f>
        <v/>
      </c>
      <c r="L226" t="str">
        <f>IF(ISBLANK(K226),"",
IF(ISERROR(FIND(",",K226)),
  IF(ISERROR(VLOOKUP(K226,MapTable!$A:$A,1,0)),"맵없음",
  ""),
IF(ISERROR(FIND(",",K226,FIND(",",K226)+1)),
  IF(OR(ISERROR(VLOOKUP(LEFT(K226,FIND(",",K226)-1),MapTable!$A:$A,1,0)),ISERROR(VLOOKUP(TRIM(MID(K226,FIND(",",K226)+1,999)),MapTable!$A:$A,1,0))),"맵없음",
  ""),
IF(ISERROR(FIND(",",K226,FIND(",",K226,FIND(",",K226)+1)+1)),
  IF(OR(ISERROR(VLOOKUP(LEFT(K226,FIND(",",K226)-1),MapTable!$A:$A,1,0)),ISERROR(VLOOKUP(TRIM(MID(K226,FIND(",",K226)+1,FIND(",",K226,FIND(",",K226)+1)-FIND(",",K226)-1)),MapTable!$A:$A,1,0)),ISERROR(VLOOKUP(TRIM(MID(K226,FIND(",",K226,FIND(",",K226)+1)+1,999)),MapTable!$A:$A,1,0))),"맵없음",
  ""),
IF(ISERROR(FIND(",",K226,FIND(",",K226,FIND(",",K226,FIND(",",K226)+1)+1)+1)),
  IF(OR(ISERROR(VLOOKUP(LEFT(K226,FIND(",",K226)-1),MapTable!$A:$A,1,0)),ISERROR(VLOOKUP(TRIM(MID(K226,FIND(",",K226)+1,FIND(",",K226,FIND(",",K226)+1)-FIND(",",K226)-1)),MapTable!$A:$A,1,0)),ISERROR(VLOOKUP(TRIM(MID(K226,FIND(",",K226,FIND(",",K226)+1)+1,FIND(",",K226,FIND(",",K226,FIND(",",K226)+1)+1)-FIND(",",K226,FIND(",",K226)+1)-1)),MapTable!$A:$A,1,0)),ISERROR(VLOOKUP(TRIM(MID(K226,FIND(",",K226,FIND(",",K226,FIND(",",K226)+1)+1)+1,999)),MapTable!$A:$A,1,0))),"맵없음",
  ""),
)))))</f>
        <v/>
      </c>
    </row>
    <row r="227" spans="1:12" x14ac:dyDescent="0.3">
      <c r="A227">
        <v>6</v>
      </c>
      <c r="B227">
        <v>6</v>
      </c>
      <c r="C227">
        <f t="shared" si="10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9"/>
        <v>11</v>
      </c>
      <c r="J227" t="str">
        <f>IF(ISBLANK(I227),"",IF(ISERROR(VLOOKUP(I227,MapTable!$A:$A,1,0)),"컨트롤없음",""))</f>
        <v/>
      </c>
      <c r="L227" t="str">
        <f>IF(ISBLANK(K227),"",
IF(ISERROR(FIND(",",K227)),
  IF(ISERROR(VLOOKUP(K227,MapTable!$A:$A,1,0)),"맵없음",
  ""),
IF(ISERROR(FIND(",",K227,FIND(",",K227)+1)),
  IF(OR(ISERROR(VLOOKUP(LEFT(K227,FIND(",",K227)-1),MapTable!$A:$A,1,0)),ISERROR(VLOOKUP(TRIM(MID(K227,FIND(",",K227)+1,999)),MapTable!$A:$A,1,0))),"맵없음",
  ""),
IF(ISERROR(FIND(",",K227,FIND(",",K227,FIND(",",K227)+1)+1)),
  IF(OR(ISERROR(VLOOKUP(LEFT(K227,FIND(",",K227)-1),MapTable!$A:$A,1,0)),ISERROR(VLOOKUP(TRIM(MID(K227,FIND(",",K227)+1,FIND(",",K227,FIND(",",K227)+1)-FIND(",",K227)-1)),MapTable!$A:$A,1,0)),ISERROR(VLOOKUP(TRIM(MID(K227,FIND(",",K227,FIND(",",K227)+1)+1,999)),MapTable!$A:$A,1,0))),"맵없음",
  ""),
IF(ISERROR(FIND(",",K227,FIND(",",K227,FIND(",",K227,FIND(",",K227)+1)+1)+1)),
  IF(OR(ISERROR(VLOOKUP(LEFT(K227,FIND(",",K227)-1),MapTable!$A:$A,1,0)),ISERROR(VLOOKUP(TRIM(MID(K227,FIND(",",K227)+1,FIND(",",K227,FIND(",",K227)+1)-FIND(",",K227)-1)),MapTable!$A:$A,1,0)),ISERROR(VLOOKUP(TRIM(MID(K227,FIND(",",K227,FIND(",",K227)+1)+1,FIND(",",K227,FIND(",",K227,FIND(",",K227)+1)+1)-FIND(",",K227,FIND(",",K227)+1)-1)),MapTable!$A:$A,1,0)),ISERROR(VLOOKUP(TRIM(MID(K227,FIND(",",K227,FIND(",",K227,FIND(",",K227)+1)+1)+1,999)),MapTable!$A:$A,1,0))),"맵없음",
  ""),
)))))</f>
        <v/>
      </c>
    </row>
    <row r="228" spans="1:12" x14ac:dyDescent="0.3">
      <c r="A228">
        <v>6</v>
      </c>
      <c r="B228">
        <v>7</v>
      </c>
      <c r="C228">
        <f t="shared" si="10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9"/>
        <v>2</v>
      </c>
      <c r="J228" t="str">
        <f>IF(ISBLANK(I228),"",IF(ISERROR(VLOOKUP(I228,MapTable!$A:$A,1,0)),"컨트롤없음",""))</f>
        <v/>
      </c>
      <c r="L228" t="str">
        <f>IF(ISBLANK(K228),"",
IF(ISERROR(FIND(",",K228)),
  IF(ISERROR(VLOOKUP(K228,MapTable!$A:$A,1,0)),"맵없음",
  ""),
IF(ISERROR(FIND(",",K228,FIND(",",K228)+1)),
  IF(OR(ISERROR(VLOOKUP(LEFT(K228,FIND(",",K228)-1),MapTable!$A:$A,1,0)),ISERROR(VLOOKUP(TRIM(MID(K228,FIND(",",K228)+1,999)),MapTable!$A:$A,1,0))),"맵없음",
  ""),
IF(ISERROR(FIND(",",K228,FIND(",",K228,FIND(",",K228)+1)+1)),
  IF(OR(ISERROR(VLOOKUP(LEFT(K228,FIND(",",K228)-1),MapTable!$A:$A,1,0)),ISERROR(VLOOKUP(TRIM(MID(K228,FIND(",",K228)+1,FIND(",",K228,FIND(",",K228)+1)-FIND(",",K228)-1)),MapTable!$A:$A,1,0)),ISERROR(VLOOKUP(TRIM(MID(K228,FIND(",",K228,FIND(",",K228)+1)+1,999)),MapTable!$A:$A,1,0))),"맵없음",
  ""),
IF(ISERROR(FIND(",",K228,FIND(",",K228,FIND(",",K228,FIND(",",K228)+1)+1)+1)),
  IF(OR(ISERROR(VLOOKUP(LEFT(K228,FIND(",",K228)-1),MapTable!$A:$A,1,0)),ISERROR(VLOOKUP(TRIM(MID(K228,FIND(",",K228)+1,FIND(",",K228,FIND(",",K228)+1)-FIND(",",K228)-1)),MapTable!$A:$A,1,0)),ISERROR(VLOOKUP(TRIM(MID(K228,FIND(",",K228,FIND(",",K228)+1)+1,FIND(",",K228,FIND(",",K228,FIND(",",K228)+1)+1)-FIND(",",K228,FIND(",",K228)+1)-1)),MapTable!$A:$A,1,0)),ISERROR(VLOOKUP(TRIM(MID(K228,FIND(",",K228,FIND(",",K228,FIND(",",K228)+1)+1)+1,999)),MapTable!$A:$A,1,0))),"맵없음",
  ""),
)))))</f>
        <v/>
      </c>
    </row>
    <row r="229" spans="1:12" x14ac:dyDescent="0.3">
      <c r="A229">
        <v>6</v>
      </c>
      <c r="B229">
        <v>8</v>
      </c>
      <c r="C229">
        <f t="shared" si="10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9"/>
        <v>12</v>
      </c>
      <c r="J229" t="str">
        <f>IF(ISBLANK(I229),"",IF(ISERROR(VLOOKUP(I229,MapTable!$A:$A,1,0)),"컨트롤없음",""))</f>
        <v/>
      </c>
      <c r="L229" t="str">
        <f>IF(ISBLANK(K229),"",
IF(ISERROR(FIND(",",K229)),
  IF(ISERROR(VLOOKUP(K229,MapTable!$A:$A,1,0)),"맵없음",
  ""),
IF(ISERROR(FIND(",",K229,FIND(",",K229)+1)),
  IF(OR(ISERROR(VLOOKUP(LEFT(K229,FIND(",",K229)-1),MapTable!$A:$A,1,0)),ISERROR(VLOOKUP(TRIM(MID(K229,FIND(",",K229)+1,999)),MapTable!$A:$A,1,0))),"맵없음",
  ""),
IF(ISERROR(FIND(",",K229,FIND(",",K229,FIND(",",K229)+1)+1)),
  IF(OR(ISERROR(VLOOKUP(LEFT(K229,FIND(",",K229)-1),MapTable!$A:$A,1,0)),ISERROR(VLOOKUP(TRIM(MID(K229,FIND(",",K229)+1,FIND(",",K229,FIND(",",K229)+1)-FIND(",",K229)-1)),MapTable!$A:$A,1,0)),ISERROR(VLOOKUP(TRIM(MID(K229,FIND(",",K229,FIND(",",K229)+1)+1,999)),MapTable!$A:$A,1,0))),"맵없음",
  ""),
IF(ISERROR(FIND(",",K229,FIND(",",K229,FIND(",",K229,FIND(",",K229)+1)+1)+1)),
  IF(OR(ISERROR(VLOOKUP(LEFT(K229,FIND(",",K229)-1),MapTable!$A:$A,1,0)),ISERROR(VLOOKUP(TRIM(MID(K229,FIND(",",K229)+1,FIND(",",K229,FIND(",",K229)+1)-FIND(",",K229)-1)),MapTable!$A:$A,1,0)),ISERROR(VLOOKUP(TRIM(MID(K229,FIND(",",K229,FIND(",",K229)+1)+1,FIND(",",K229,FIND(",",K229,FIND(",",K229)+1)+1)-FIND(",",K229,FIND(",",K229)+1)-1)),MapTable!$A:$A,1,0)),ISERROR(VLOOKUP(TRIM(MID(K229,FIND(",",K229,FIND(",",K229,FIND(",",K229)+1)+1)+1,999)),MapTable!$A:$A,1,0))),"맵없음",
  ""),
)))))</f>
        <v/>
      </c>
    </row>
    <row r="230" spans="1:12" x14ac:dyDescent="0.3">
      <c r="A230">
        <v>6</v>
      </c>
      <c r="B230">
        <v>9</v>
      </c>
      <c r="C230">
        <f t="shared" si="10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9"/>
        <v>3</v>
      </c>
      <c r="J230" t="str">
        <f>IF(ISBLANK(I230),"",IF(ISERROR(VLOOKUP(I230,MapTable!$A:$A,1,0)),"컨트롤없음",""))</f>
        <v/>
      </c>
      <c r="L230" t="str">
        <f>IF(ISBLANK(K230),"",
IF(ISERROR(FIND(",",K230)),
  IF(ISERROR(VLOOKUP(K230,MapTable!$A:$A,1,0)),"맵없음",
  ""),
IF(ISERROR(FIND(",",K230,FIND(",",K230)+1)),
  IF(OR(ISERROR(VLOOKUP(LEFT(K230,FIND(",",K230)-1),MapTable!$A:$A,1,0)),ISERROR(VLOOKUP(TRIM(MID(K230,FIND(",",K230)+1,999)),MapTable!$A:$A,1,0))),"맵없음",
  ""),
IF(ISERROR(FIND(",",K230,FIND(",",K230,FIND(",",K230)+1)+1)),
  IF(OR(ISERROR(VLOOKUP(LEFT(K230,FIND(",",K230)-1),MapTable!$A:$A,1,0)),ISERROR(VLOOKUP(TRIM(MID(K230,FIND(",",K230)+1,FIND(",",K230,FIND(",",K230)+1)-FIND(",",K230)-1)),MapTable!$A:$A,1,0)),ISERROR(VLOOKUP(TRIM(MID(K230,FIND(",",K230,FIND(",",K230)+1)+1,999)),MapTable!$A:$A,1,0))),"맵없음",
  ""),
IF(ISERROR(FIND(",",K230,FIND(",",K230,FIND(",",K230,FIND(",",K230)+1)+1)+1)),
  IF(OR(ISERROR(VLOOKUP(LEFT(K230,FIND(",",K230)-1),MapTable!$A:$A,1,0)),ISERROR(VLOOKUP(TRIM(MID(K230,FIND(",",K230)+1,FIND(",",K230,FIND(",",K230)+1)-FIND(",",K230)-1)),MapTable!$A:$A,1,0)),ISERROR(VLOOKUP(TRIM(MID(K230,FIND(",",K230,FIND(",",K230)+1)+1,FIND(",",K230,FIND(",",K230,FIND(",",K230)+1)+1)-FIND(",",K230,FIND(",",K230)+1)-1)),MapTable!$A:$A,1,0)),ISERROR(VLOOKUP(TRIM(MID(K230,FIND(",",K230,FIND(",",K230,FIND(",",K230)+1)+1)+1,999)),MapTable!$A:$A,1,0))),"맵없음",
  ""),
)))))</f>
        <v/>
      </c>
    </row>
    <row r="231" spans="1:12" x14ac:dyDescent="0.3">
      <c r="A231">
        <v>6</v>
      </c>
      <c r="B231">
        <v>10</v>
      </c>
      <c r="C231">
        <f t="shared" si="10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9"/>
        <v>11</v>
      </c>
      <c r="J231" t="str">
        <f>IF(ISBLANK(I231),"",IF(ISERROR(VLOOKUP(I231,MapTable!$A:$A,1,0)),"컨트롤없음",""))</f>
        <v/>
      </c>
      <c r="L231" t="str">
        <f>IF(ISBLANK(K231),"",
IF(ISERROR(FIND(",",K231)),
  IF(ISERROR(VLOOKUP(K231,MapTable!$A:$A,1,0)),"맵없음",
  ""),
IF(ISERROR(FIND(",",K231,FIND(",",K231)+1)),
  IF(OR(ISERROR(VLOOKUP(LEFT(K231,FIND(",",K231)-1),MapTable!$A:$A,1,0)),ISERROR(VLOOKUP(TRIM(MID(K231,FIND(",",K231)+1,999)),MapTable!$A:$A,1,0))),"맵없음",
  ""),
IF(ISERROR(FIND(",",K231,FIND(",",K231,FIND(",",K231)+1)+1)),
  IF(OR(ISERROR(VLOOKUP(LEFT(K231,FIND(",",K231)-1),MapTable!$A:$A,1,0)),ISERROR(VLOOKUP(TRIM(MID(K231,FIND(",",K231)+1,FIND(",",K231,FIND(",",K231)+1)-FIND(",",K231)-1)),MapTable!$A:$A,1,0)),ISERROR(VLOOKUP(TRIM(MID(K231,FIND(",",K231,FIND(",",K231)+1)+1,999)),MapTable!$A:$A,1,0))),"맵없음",
  ""),
IF(ISERROR(FIND(",",K231,FIND(",",K231,FIND(",",K231,FIND(",",K231)+1)+1)+1)),
  IF(OR(ISERROR(VLOOKUP(LEFT(K231,FIND(",",K231)-1),MapTable!$A:$A,1,0)),ISERROR(VLOOKUP(TRIM(MID(K231,FIND(",",K231)+1,FIND(",",K231,FIND(",",K231)+1)-FIND(",",K231)-1)),MapTable!$A:$A,1,0)),ISERROR(VLOOKUP(TRIM(MID(K231,FIND(",",K231,FIND(",",K231)+1)+1,FIND(",",K231,FIND(",",K231,FIND(",",K231)+1)+1)-FIND(",",K231,FIND(",",K231)+1)-1)),MapTable!$A:$A,1,0)),ISERROR(VLOOKUP(TRIM(MID(K231,FIND(",",K231,FIND(",",K231,FIND(",",K231)+1)+1)+1,999)),MapTable!$A:$A,1,0))),"맵없음",
  ""),
)))))</f>
        <v/>
      </c>
    </row>
    <row r="232" spans="1:12" x14ac:dyDescent="0.3">
      <c r="A232">
        <v>6</v>
      </c>
      <c r="B232">
        <v>11</v>
      </c>
      <c r="C232">
        <f t="shared" si="10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9"/>
        <v>3</v>
      </c>
      <c r="J232" t="str">
        <f>IF(ISBLANK(I232),"",IF(ISERROR(VLOOKUP(I232,MapTable!$A:$A,1,0)),"컨트롤없음",""))</f>
        <v/>
      </c>
      <c r="L232" t="str">
        <f>IF(ISBLANK(K232),"",
IF(ISERROR(FIND(",",K232)),
  IF(ISERROR(VLOOKUP(K232,MapTable!$A:$A,1,0)),"맵없음",
  ""),
IF(ISERROR(FIND(",",K232,FIND(",",K232)+1)),
  IF(OR(ISERROR(VLOOKUP(LEFT(K232,FIND(",",K232)-1),MapTable!$A:$A,1,0)),ISERROR(VLOOKUP(TRIM(MID(K232,FIND(",",K232)+1,999)),MapTable!$A:$A,1,0))),"맵없음",
  ""),
IF(ISERROR(FIND(",",K232,FIND(",",K232,FIND(",",K232)+1)+1)),
  IF(OR(ISERROR(VLOOKUP(LEFT(K232,FIND(",",K232)-1),MapTable!$A:$A,1,0)),ISERROR(VLOOKUP(TRIM(MID(K232,FIND(",",K232)+1,FIND(",",K232,FIND(",",K232)+1)-FIND(",",K232)-1)),MapTable!$A:$A,1,0)),ISERROR(VLOOKUP(TRIM(MID(K232,FIND(",",K232,FIND(",",K232)+1)+1,999)),MapTable!$A:$A,1,0))),"맵없음",
  ""),
IF(ISERROR(FIND(",",K232,FIND(",",K232,FIND(",",K232,FIND(",",K232)+1)+1)+1)),
  IF(OR(ISERROR(VLOOKUP(LEFT(K232,FIND(",",K232)-1),MapTable!$A:$A,1,0)),ISERROR(VLOOKUP(TRIM(MID(K232,FIND(",",K232)+1,FIND(",",K232,FIND(",",K232)+1)-FIND(",",K232)-1)),MapTable!$A:$A,1,0)),ISERROR(VLOOKUP(TRIM(MID(K232,FIND(",",K232,FIND(",",K232)+1)+1,FIND(",",K232,FIND(",",K232,FIND(",",K232)+1)+1)-FIND(",",K232,FIND(",",K232)+1)-1)),MapTable!$A:$A,1,0)),ISERROR(VLOOKUP(TRIM(MID(K232,FIND(",",K232,FIND(",",K232,FIND(",",K232)+1)+1)+1,999)),MapTable!$A:$A,1,0))),"맵없음",
  ""),
)))))</f>
        <v/>
      </c>
    </row>
    <row r="233" spans="1:12" x14ac:dyDescent="0.3">
      <c r="A233">
        <v>6</v>
      </c>
      <c r="B233">
        <v>12</v>
      </c>
      <c r="C233">
        <f t="shared" si="10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9"/>
        <v>12</v>
      </c>
      <c r="J233" t="str">
        <f>IF(ISBLANK(I233),"",IF(ISERROR(VLOOKUP(I233,MapTable!$A:$A,1,0)),"컨트롤없음",""))</f>
        <v/>
      </c>
      <c r="L233" t="str">
        <f>IF(ISBLANK(K233),"",
IF(ISERROR(FIND(",",K233)),
  IF(ISERROR(VLOOKUP(K233,MapTable!$A:$A,1,0)),"맵없음",
  ""),
IF(ISERROR(FIND(",",K233,FIND(",",K233)+1)),
  IF(OR(ISERROR(VLOOKUP(LEFT(K233,FIND(",",K233)-1),MapTable!$A:$A,1,0)),ISERROR(VLOOKUP(TRIM(MID(K233,FIND(",",K233)+1,999)),MapTable!$A:$A,1,0))),"맵없음",
  ""),
IF(ISERROR(FIND(",",K233,FIND(",",K233,FIND(",",K233)+1)+1)),
  IF(OR(ISERROR(VLOOKUP(LEFT(K233,FIND(",",K233)-1),MapTable!$A:$A,1,0)),ISERROR(VLOOKUP(TRIM(MID(K233,FIND(",",K233)+1,FIND(",",K233,FIND(",",K233)+1)-FIND(",",K233)-1)),MapTable!$A:$A,1,0)),ISERROR(VLOOKUP(TRIM(MID(K233,FIND(",",K233,FIND(",",K233)+1)+1,999)),MapTable!$A:$A,1,0))),"맵없음",
  ""),
IF(ISERROR(FIND(",",K233,FIND(",",K233,FIND(",",K233,FIND(",",K233)+1)+1)+1)),
  IF(OR(ISERROR(VLOOKUP(LEFT(K233,FIND(",",K233)-1),MapTable!$A:$A,1,0)),ISERROR(VLOOKUP(TRIM(MID(K233,FIND(",",K233)+1,FIND(",",K233,FIND(",",K233)+1)-FIND(",",K233)-1)),MapTable!$A:$A,1,0)),ISERROR(VLOOKUP(TRIM(MID(K233,FIND(",",K233,FIND(",",K233)+1)+1,FIND(",",K233,FIND(",",K233,FIND(",",K233)+1)+1)-FIND(",",K233,FIND(",",K233)+1)-1)),MapTable!$A:$A,1,0)),ISERROR(VLOOKUP(TRIM(MID(K233,FIND(",",K233,FIND(",",K233,FIND(",",K233)+1)+1)+1,999)),MapTable!$A:$A,1,0))),"맵없음",
  ""),
)))))</f>
        <v/>
      </c>
    </row>
    <row r="234" spans="1:12" x14ac:dyDescent="0.3">
      <c r="A234">
        <v>6</v>
      </c>
      <c r="B234">
        <v>13</v>
      </c>
      <c r="C234">
        <f t="shared" si="10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9"/>
        <v>4</v>
      </c>
      <c r="J234" t="str">
        <f>IF(ISBLANK(I234),"",IF(ISERROR(VLOOKUP(I234,MapTable!$A:$A,1,0)),"컨트롤없음",""))</f>
        <v/>
      </c>
      <c r="L234" t="str">
        <f>IF(ISBLANK(K234),"",
IF(ISERROR(FIND(",",K234)),
  IF(ISERROR(VLOOKUP(K234,MapTable!$A:$A,1,0)),"맵없음",
  ""),
IF(ISERROR(FIND(",",K234,FIND(",",K234)+1)),
  IF(OR(ISERROR(VLOOKUP(LEFT(K234,FIND(",",K234)-1),MapTable!$A:$A,1,0)),ISERROR(VLOOKUP(TRIM(MID(K234,FIND(",",K234)+1,999)),MapTable!$A:$A,1,0))),"맵없음",
  ""),
IF(ISERROR(FIND(",",K234,FIND(",",K234,FIND(",",K234)+1)+1)),
  IF(OR(ISERROR(VLOOKUP(LEFT(K234,FIND(",",K234)-1),MapTable!$A:$A,1,0)),ISERROR(VLOOKUP(TRIM(MID(K234,FIND(",",K234)+1,FIND(",",K234,FIND(",",K234)+1)-FIND(",",K234)-1)),MapTable!$A:$A,1,0)),ISERROR(VLOOKUP(TRIM(MID(K234,FIND(",",K234,FIND(",",K234)+1)+1,999)),MapTable!$A:$A,1,0))),"맵없음",
  ""),
IF(ISERROR(FIND(",",K234,FIND(",",K234,FIND(",",K234,FIND(",",K234)+1)+1)+1)),
  IF(OR(ISERROR(VLOOKUP(LEFT(K234,FIND(",",K234)-1),MapTable!$A:$A,1,0)),ISERROR(VLOOKUP(TRIM(MID(K234,FIND(",",K234)+1,FIND(",",K234,FIND(",",K234)+1)-FIND(",",K234)-1)),MapTable!$A:$A,1,0)),ISERROR(VLOOKUP(TRIM(MID(K234,FIND(",",K234,FIND(",",K234)+1)+1,FIND(",",K234,FIND(",",K234,FIND(",",K234)+1)+1)-FIND(",",K234,FIND(",",K234)+1)-1)),MapTable!$A:$A,1,0)),ISERROR(VLOOKUP(TRIM(MID(K234,FIND(",",K234,FIND(",",K234,FIND(",",K234)+1)+1)+1,999)),MapTable!$A:$A,1,0))),"맵없음",
  ""),
)))))</f>
        <v/>
      </c>
    </row>
    <row r="235" spans="1:12" x14ac:dyDescent="0.3">
      <c r="A235">
        <v>6</v>
      </c>
      <c r="B235">
        <v>14</v>
      </c>
      <c r="C235">
        <f t="shared" si="10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9"/>
        <v>11</v>
      </c>
      <c r="J235" t="str">
        <f>IF(ISBLANK(I235),"",IF(ISERROR(VLOOKUP(I235,MapTable!$A:$A,1,0)),"컨트롤없음",""))</f>
        <v/>
      </c>
      <c r="L235" t="str">
        <f>IF(ISBLANK(K235),"",
IF(ISERROR(FIND(",",K235)),
  IF(ISERROR(VLOOKUP(K235,MapTable!$A:$A,1,0)),"맵없음",
  ""),
IF(ISERROR(FIND(",",K235,FIND(",",K235)+1)),
  IF(OR(ISERROR(VLOOKUP(LEFT(K235,FIND(",",K235)-1),MapTable!$A:$A,1,0)),ISERROR(VLOOKUP(TRIM(MID(K235,FIND(",",K235)+1,999)),MapTable!$A:$A,1,0))),"맵없음",
  ""),
IF(ISERROR(FIND(",",K235,FIND(",",K235,FIND(",",K235)+1)+1)),
  IF(OR(ISERROR(VLOOKUP(LEFT(K235,FIND(",",K235)-1),MapTable!$A:$A,1,0)),ISERROR(VLOOKUP(TRIM(MID(K235,FIND(",",K235)+1,FIND(",",K235,FIND(",",K235)+1)-FIND(",",K235)-1)),MapTable!$A:$A,1,0)),ISERROR(VLOOKUP(TRIM(MID(K235,FIND(",",K235,FIND(",",K235)+1)+1,999)),MapTable!$A:$A,1,0))),"맵없음",
  ""),
IF(ISERROR(FIND(",",K235,FIND(",",K235,FIND(",",K235,FIND(",",K235)+1)+1)+1)),
  IF(OR(ISERROR(VLOOKUP(LEFT(K235,FIND(",",K235)-1),MapTable!$A:$A,1,0)),ISERROR(VLOOKUP(TRIM(MID(K235,FIND(",",K235)+1,FIND(",",K235,FIND(",",K235)+1)-FIND(",",K235)-1)),MapTable!$A:$A,1,0)),ISERROR(VLOOKUP(TRIM(MID(K235,FIND(",",K235,FIND(",",K235)+1)+1,FIND(",",K235,FIND(",",K235,FIND(",",K235)+1)+1)-FIND(",",K235,FIND(",",K235)+1)-1)),MapTable!$A:$A,1,0)),ISERROR(VLOOKUP(TRIM(MID(K235,FIND(",",K235,FIND(",",K235,FIND(",",K235)+1)+1)+1,999)),MapTable!$A:$A,1,0))),"맵없음",
  ""),
)))))</f>
        <v/>
      </c>
    </row>
    <row r="236" spans="1:12" x14ac:dyDescent="0.3">
      <c r="A236">
        <v>6</v>
      </c>
      <c r="B236">
        <v>15</v>
      </c>
      <c r="C236">
        <f t="shared" si="10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9"/>
        <v>4</v>
      </c>
      <c r="J236" t="str">
        <f>IF(ISBLANK(I236),"",IF(ISERROR(VLOOKUP(I236,MapTable!$A:$A,1,0)),"컨트롤없음",""))</f>
        <v/>
      </c>
      <c r="L236" t="str">
        <f>IF(ISBLANK(K236),"",
IF(ISERROR(FIND(",",K236)),
  IF(ISERROR(VLOOKUP(K236,MapTable!$A:$A,1,0)),"맵없음",
  ""),
IF(ISERROR(FIND(",",K236,FIND(",",K236)+1)),
  IF(OR(ISERROR(VLOOKUP(LEFT(K236,FIND(",",K236)-1),MapTable!$A:$A,1,0)),ISERROR(VLOOKUP(TRIM(MID(K236,FIND(",",K236)+1,999)),MapTable!$A:$A,1,0))),"맵없음",
  ""),
IF(ISERROR(FIND(",",K236,FIND(",",K236,FIND(",",K236)+1)+1)),
  IF(OR(ISERROR(VLOOKUP(LEFT(K236,FIND(",",K236)-1),MapTable!$A:$A,1,0)),ISERROR(VLOOKUP(TRIM(MID(K236,FIND(",",K236)+1,FIND(",",K236,FIND(",",K236)+1)-FIND(",",K236)-1)),MapTable!$A:$A,1,0)),ISERROR(VLOOKUP(TRIM(MID(K236,FIND(",",K236,FIND(",",K236)+1)+1,999)),MapTable!$A:$A,1,0))),"맵없음",
  ""),
IF(ISERROR(FIND(",",K236,FIND(",",K236,FIND(",",K236,FIND(",",K236)+1)+1)+1)),
  IF(OR(ISERROR(VLOOKUP(LEFT(K236,FIND(",",K236)-1),MapTable!$A:$A,1,0)),ISERROR(VLOOKUP(TRIM(MID(K236,FIND(",",K236)+1,FIND(",",K236,FIND(",",K236)+1)-FIND(",",K236)-1)),MapTable!$A:$A,1,0)),ISERROR(VLOOKUP(TRIM(MID(K236,FIND(",",K236,FIND(",",K236)+1)+1,FIND(",",K236,FIND(",",K236,FIND(",",K236)+1)+1)-FIND(",",K236,FIND(",",K236)+1)-1)),MapTable!$A:$A,1,0)),ISERROR(VLOOKUP(TRIM(MID(K236,FIND(",",K236,FIND(",",K236,FIND(",",K236)+1)+1)+1,999)),MapTable!$A:$A,1,0))),"맵없음",
  ""),
)))))</f>
        <v/>
      </c>
    </row>
    <row r="237" spans="1:12" x14ac:dyDescent="0.3">
      <c r="A237">
        <v>6</v>
      </c>
      <c r="B237">
        <v>16</v>
      </c>
      <c r="C237">
        <f t="shared" si="10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9"/>
        <v>12</v>
      </c>
      <c r="J237" t="str">
        <f>IF(ISBLANK(I237),"",IF(ISERROR(VLOOKUP(I237,MapTable!$A:$A,1,0)),"컨트롤없음",""))</f>
        <v/>
      </c>
      <c r="L237" t="str">
        <f>IF(ISBLANK(K237),"",
IF(ISERROR(FIND(",",K237)),
  IF(ISERROR(VLOOKUP(K237,MapTable!$A:$A,1,0)),"맵없음",
  ""),
IF(ISERROR(FIND(",",K237,FIND(",",K237)+1)),
  IF(OR(ISERROR(VLOOKUP(LEFT(K237,FIND(",",K237)-1),MapTable!$A:$A,1,0)),ISERROR(VLOOKUP(TRIM(MID(K237,FIND(",",K237)+1,999)),MapTable!$A:$A,1,0))),"맵없음",
  ""),
IF(ISERROR(FIND(",",K237,FIND(",",K237,FIND(",",K237)+1)+1)),
  IF(OR(ISERROR(VLOOKUP(LEFT(K237,FIND(",",K237)-1),MapTable!$A:$A,1,0)),ISERROR(VLOOKUP(TRIM(MID(K237,FIND(",",K237)+1,FIND(",",K237,FIND(",",K237)+1)-FIND(",",K237)-1)),MapTable!$A:$A,1,0)),ISERROR(VLOOKUP(TRIM(MID(K237,FIND(",",K237,FIND(",",K237)+1)+1,999)),MapTable!$A:$A,1,0))),"맵없음",
  ""),
IF(ISERROR(FIND(",",K237,FIND(",",K237,FIND(",",K237,FIND(",",K237)+1)+1)+1)),
  IF(OR(ISERROR(VLOOKUP(LEFT(K237,FIND(",",K237)-1),MapTable!$A:$A,1,0)),ISERROR(VLOOKUP(TRIM(MID(K237,FIND(",",K237)+1,FIND(",",K237,FIND(",",K237)+1)-FIND(",",K237)-1)),MapTable!$A:$A,1,0)),ISERROR(VLOOKUP(TRIM(MID(K237,FIND(",",K237,FIND(",",K237)+1)+1,FIND(",",K237,FIND(",",K237,FIND(",",K237)+1)+1)-FIND(",",K237,FIND(",",K237)+1)-1)),MapTable!$A:$A,1,0)),ISERROR(VLOOKUP(TRIM(MID(K237,FIND(",",K237,FIND(",",K237,FIND(",",K237)+1)+1)+1,999)),MapTable!$A:$A,1,0))),"맵없음",
  ""),
)))))</f>
        <v/>
      </c>
    </row>
    <row r="238" spans="1:12" x14ac:dyDescent="0.3">
      <c r="A238">
        <v>6</v>
      </c>
      <c r="B238">
        <v>17</v>
      </c>
      <c r="C238">
        <f t="shared" si="10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9"/>
        <v>5</v>
      </c>
      <c r="J238" t="str">
        <f>IF(ISBLANK(I238),"",IF(ISERROR(VLOOKUP(I238,MapTable!$A:$A,1,0)),"컨트롤없음",""))</f>
        <v/>
      </c>
      <c r="L238" t="str">
        <f>IF(ISBLANK(K238),"",
IF(ISERROR(FIND(",",K238)),
  IF(ISERROR(VLOOKUP(K238,MapTable!$A:$A,1,0)),"맵없음",
  ""),
IF(ISERROR(FIND(",",K238,FIND(",",K238)+1)),
  IF(OR(ISERROR(VLOOKUP(LEFT(K238,FIND(",",K238)-1),MapTable!$A:$A,1,0)),ISERROR(VLOOKUP(TRIM(MID(K238,FIND(",",K238)+1,999)),MapTable!$A:$A,1,0))),"맵없음",
  ""),
IF(ISERROR(FIND(",",K238,FIND(",",K238,FIND(",",K238)+1)+1)),
  IF(OR(ISERROR(VLOOKUP(LEFT(K238,FIND(",",K238)-1),MapTable!$A:$A,1,0)),ISERROR(VLOOKUP(TRIM(MID(K238,FIND(",",K238)+1,FIND(",",K238,FIND(",",K238)+1)-FIND(",",K238)-1)),MapTable!$A:$A,1,0)),ISERROR(VLOOKUP(TRIM(MID(K238,FIND(",",K238,FIND(",",K238)+1)+1,999)),MapTable!$A:$A,1,0))),"맵없음",
  ""),
IF(ISERROR(FIND(",",K238,FIND(",",K238,FIND(",",K238,FIND(",",K238)+1)+1)+1)),
  IF(OR(ISERROR(VLOOKUP(LEFT(K238,FIND(",",K238)-1),MapTable!$A:$A,1,0)),ISERROR(VLOOKUP(TRIM(MID(K238,FIND(",",K238)+1,FIND(",",K238,FIND(",",K238)+1)-FIND(",",K238)-1)),MapTable!$A:$A,1,0)),ISERROR(VLOOKUP(TRIM(MID(K238,FIND(",",K238,FIND(",",K238)+1)+1,FIND(",",K238,FIND(",",K238,FIND(",",K238)+1)+1)-FIND(",",K238,FIND(",",K238)+1)-1)),MapTable!$A:$A,1,0)),ISERROR(VLOOKUP(TRIM(MID(K238,FIND(",",K238,FIND(",",K238,FIND(",",K238)+1)+1)+1,999)),MapTable!$A:$A,1,0))),"맵없음",
  ""),
)))))</f>
        <v/>
      </c>
    </row>
    <row r="239" spans="1:12" x14ac:dyDescent="0.3">
      <c r="A239">
        <v>6</v>
      </c>
      <c r="B239">
        <v>18</v>
      </c>
      <c r="C239">
        <f t="shared" si="10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9"/>
        <v>11</v>
      </c>
      <c r="J239" t="str">
        <f>IF(ISBLANK(I239),"",IF(ISERROR(VLOOKUP(I239,MapTable!$A:$A,1,0)),"컨트롤없음",""))</f>
        <v/>
      </c>
      <c r="L239" t="str">
        <f>IF(ISBLANK(K239),"",
IF(ISERROR(FIND(",",K239)),
  IF(ISERROR(VLOOKUP(K239,MapTable!$A:$A,1,0)),"맵없음",
  ""),
IF(ISERROR(FIND(",",K239,FIND(",",K239)+1)),
  IF(OR(ISERROR(VLOOKUP(LEFT(K239,FIND(",",K239)-1),MapTable!$A:$A,1,0)),ISERROR(VLOOKUP(TRIM(MID(K239,FIND(",",K239)+1,999)),MapTable!$A:$A,1,0))),"맵없음",
  ""),
IF(ISERROR(FIND(",",K239,FIND(",",K239,FIND(",",K239)+1)+1)),
  IF(OR(ISERROR(VLOOKUP(LEFT(K239,FIND(",",K239)-1),MapTable!$A:$A,1,0)),ISERROR(VLOOKUP(TRIM(MID(K239,FIND(",",K239)+1,FIND(",",K239,FIND(",",K239)+1)-FIND(",",K239)-1)),MapTable!$A:$A,1,0)),ISERROR(VLOOKUP(TRIM(MID(K239,FIND(",",K239,FIND(",",K239)+1)+1,999)),MapTable!$A:$A,1,0))),"맵없음",
  ""),
IF(ISERROR(FIND(",",K239,FIND(",",K239,FIND(",",K239,FIND(",",K239)+1)+1)+1)),
  IF(OR(ISERROR(VLOOKUP(LEFT(K239,FIND(",",K239)-1),MapTable!$A:$A,1,0)),ISERROR(VLOOKUP(TRIM(MID(K239,FIND(",",K239)+1,FIND(",",K239,FIND(",",K239)+1)-FIND(",",K239)-1)),MapTable!$A:$A,1,0)),ISERROR(VLOOKUP(TRIM(MID(K239,FIND(",",K239,FIND(",",K239)+1)+1,FIND(",",K239,FIND(",",K239,FIND(",",K239)+1)+1)-FIND(",",K239,FIND(",",K239)+1)-1)),MapTable!$A:$A,1,0)),ISERROR(VLOOKUP(TRIM(MID(K239,FIND(",",K239,FIND(",",K239,FIND(",",K239)+1)+1)+1,999)),MapTable!$A:$A,1,0))),"맵없음",
  ""),
)))))</f>
        <v/>
      </c>
    </row>
    <row r="240" spans="1:12" x14ac:dyDescent="0.3">
      <c r="A240">
        <v>6</v>
      </c>
      <c r="B240">
        <v>19</v>
      </c>
      <c r="C240">
        <f t="shared" si="10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9"/>
        <v>5</v>
      </c>
      <c r="J240" t="str">
        <f>IF(ISBLANK(I240),"",IF(ISERROR(VLOOKUP(I240,MapTable!$A:$A,1,0)),"컨트롤없음",""))</f>
        <v/>
      </c>
      <c r="L240" t="str">
        <f>IF(ISBLANK(K240),"",
IF(ISERROR(FIND(",",K240)),
  IF(ISERROR(VLOOKUP(K240,MapTable!$A:$A,1,0)),"맵없음",
  ""),
IF(ISERROR(FIND(",",K240,FIND(",",K240)+1)),
  IF(OR(ISERROR(VLOOKUP(LEFT(K240,FIND(",",K240)-1),MapTable!$A:$A,1,0)),ISERROR(VLOOKUP(TRIM(MID(K240,FIND(",",K240)+1,999)),MapTable!$A:$A,1,0))),"맵없음",
  ""),
IF(ISERROR(FIND(",",K240,FIND(",",K240,FIND(",",K240)+1)+1)),
  IF(OR(ISERROR(VLOOKUP(LEFT(K240,FIND(",",K240)-1),MapTable!$A:$A,1,0)),ISERROR(VLOOKUP(TRIM(MID(K240,FIND(",",K240)+1,FIND(",",K240,FIND(",",K240)+1)-FIND(",",K240)-1)),MapTable!$A:$A,1,0)),ISERROR(VLOOKUP(TRIM(MID(K240,FIND(",",K240,FIND(",",K240)+1)+1,999)),MapTable!$A:$A,1,0))),"맵없음",
  ""),
IF(ISERROR(FIND(",",K240,FIND(",",K240,FIND(",",K240,FIND(",",K240)+1)+1)+1)),
  IF(OR(ISERROR(VLOOKUP(LEFT(K240,FIND(",",K240)-1),MapTable!$A:$A,1,0)),ISERROR(VLOOKUP(TRIM(MID(K240,FIND(",",K240)+1,FIND(",",K240,FIND(",",K240)+1)-FIND(",",K240)-1)),MapTable!$A:$A,1,0)),ISERROR(VLOOKUP(TRIM(MID(K240,FIND(",",K240,FIND(",",K240)+1)+1,FIND(",",K240,FIND(",",K240,FIND(",",K240)+1)+1)-FIND(",",K240,FIND(",",K240)+1)-1)),MapTable!$A:$A,1,0)),ISERROR(VLOOKUP(TRIM(MID(K240,FIND(",",K240,FIND(",",K240,FIND(",",K240)+1)+1)+1,999)),MapTable!$A:$A,1,0))),"맵없음",
  ""),
)))))</f>
        <v/>
      </c>
    </row>
    <row r="241" spans="1:12" x14ac:dyDescent="0.3">
      <c r="A241">
        <v>6</v>
      </c>
      <c r="B241">
        <v>20</v>
      </c>
      <c r="C241">
        <f t="shared" si="10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9"/>
        <v>12</v>
      </c>
      <c r="J241" t="str">
        <f>IF(ISBLANK(I241),"",IF(ISERROR(VLOOKUP(I241,MapTable!$A:$A,1,0)),"컨트롤없음",""))</f>
        <v/>
      </c>
      <c r="L241" t="str">
        <f>IF(ISBLANK(K241),"",
IF(ISERROR(FIND(",",K241)),
  IF(ISERROR(VLOOKUP(K241,MapTable!$A:$A,1,0)),"맵없음",
  ""),
IF(ISERROR(FIND(",",K241,FIND(",",K241)+1)),
  IF(OR(ISERROR(VLOOKUP(LEFT(K241,FIND(",",K241)-1),MapTable!$A:$A,1,0)),ISERROR(VLOOKUP(TRIM(MID(K241,FIND(",",K241)+1,999)),MapTable!$A:$A,1,0))),"맵없음",
  ""),
IF(ISERROR(FIND(",",K241,FIND(",",K241,FIND(",",K241)+1)+1)),
  IF(OR(ISERROR(VLOOKUP(LEFT(K241,FIND(",",K241)-1),MapTable!$A:$A,1,0)),ISERROR(VLOOKUP(TRIM(MID(K241,FIND(",",K241)+1,FIND(",",K241,FIND(",",K241)+1)-FIND(",",K241)-1)),MapTable!$A:$A,1,0)),ISERROR(VLOOKUP(TRIM(MID(K241,FIND(",",K241,FIND(",",K241)+1)+1,999)),MapTable!$A:$A,1,0))),"맵없음",
  ""),
IF(ISERROR(FIND(",",K241,FIND(",",K241,FIND(",",K241,FIND(",",K241)+1)+1)+1)),
  IF(OR(ISERROR(VLOOKUP(LEFT(K241,FIND(",",K241)-1),MapTable!$A:$A,1,0)),ISERROR(VLOOKUP(TRIM(MID(K241,FIND(",",K241)+1,FIND(",",K241,FIND(",",K241)+1)-FIND(",",K241)-1)),MapTable!$A:$A,1,0)),ISERROR(VLOOKUP(TRIM(MID(K241,FIND(",",K241,FIND(",",K241)+1)+1,FIND(",",K241,FIND(",",K241,FIND(",",K241)+1)+1)-FIND(",",K241,FIND(",",K241)+1)-1)),MapTable!$A:$A,1,0)),ISERROR(VLOOKUP(TRIM(MID(K241,FIND(",",K241,FIND(",",K241,FIND(",",K241)+1)+1)+1,999)),MapTable!$A:$A,1,0))),"맵없음",
  ""),
)))))</f>
        <v/>
      </c>
    </row>
    <row r="242" spans="1:12" x14ac:dyDescent="0.3">
      <c r="A242">
        <v>7</v>
      </c>
      <c r="B242">
        <v>1</v>
      </c>
      <c r="C242">
        <f t="shared" si="10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9"/>
        <v>12</v>
      </c>
      <c r="J242" t="str">
        <f>IF(ISBLANK(I242),"",IF(ISERROR(VLOOKUP(I242,MapTable!$A:$A,1,0)),"컨트롤없음",""))</f>
        <v/>
      </c>
      <c r="L242" t="str">
        <f>IF(ISBLANK(K242),"",
IF(ISERROR(FIND(",",K242)),
  IF(ISERROR(VLOOKUP(K242,MapTable!$A:$A,1,0)),"맵없음",
  ""),
IF(ISERROR(FIND(",",K242,FIND(",",K242)+1)),
  IF(OR(ISERROR(VLOOKUP(LEFT(K242,FIND(",",K242)-1),MapTable!$A:$A,1,0)),ISERROR(VLOOKUP(TRIM(MID(K242,FIND(",",K242)+1,999)),MapTable!$A:$A,1,0))),"맵없음",
  ""),
IF(ISERROR(FIND(",",K242,FIND(",",K242,FIND(",",K242)+1)+1)),
  IF(OR(ISERROR(VLOOKUP(LEFT(K242,FIND(",",K242)-1),MapTable!$A:$A,1,0)),ISERROR(VLOOKUP(TRIM(MID(K242,FIND(",",K242)+1,FIND(",",K242,FIND(",",K242)+1)-FIND(",",K242)-1)),MapTable!$A:$A,1,0)),ISERROR(VLOOKUP(TRIM(MID(K242,FIND(",",K242,FIND(",",K242)+1)+1,999)),MapTable!$A:$A,1,0))),"맵없음",
  ""),
IF(ISERROR(FIND(",",K242,FIND(",",K242,FIND(",",K242,FIND(",",K242)+1)+1)+1)),
  IF(OR(ISERROR(VLOOKUP(LEFT(K242,FIND(",",K242)-1),MapTable!$A:$A,1,0)),ISERROR(VLOOKUP(TRIM(MID(K242,FIND(",",K242)+1,FIND(",",K242,FIND(",",K242)+1)-FIND(",",K242)-1)),MapTable!$A:$A,1,0)),ISERROR(VLOOKUP(TRIM(MID(K242,FIND(",",K242,FIND(",",K242)+1)+1,FIND(",",K242,FIND(",",K242,FIND(",",K242)+1)+1)-FIND(",",K242,FIND(",",K242)+1)-1)),MapTable!$A:$A,1,0)),ISERROR(VLOOKUP(TRIM(MID(K242,FIND(",",K242,FIND(",",K242,FIND(",",K242)+1)+1)+1,999)),MapTable!$A:$A,1,0))),"맵없음",
  ""),
)))))</f>
        <v/>
      </c>
    </row>
    <row r="243" spans="1:12" x14ac:dyDescent="0.3">
      <c r="A243">
        <v>7</v>
      </c>
      <c r="B243">
        <v>2</v>
      </c>
      <c r="C243">
        <f t="shared" si="10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9"/>
        <v>12</v>
      </c>
      <c r="J243" t="str">
        <f>IF(ISBLANK(I243),"",IF(ISERROR(VLOOKUP(I243,MapTable!$A:$A,1,0)),"컨트롤없음",""))</f>
        <v/>
      </c>
      <c r="L243" t="str">
        <f>IF(ISBLANK(K243),"",
IF(ISERROR(FIND(",",K243)),
  IF(ISERROR(VLOOKUP(K243,MapTable!$A:$A,1,0)),"맵없음",
  ""),
IF(ISERROR(FIND(",",K243,FIND(",",K243)+1)),
  IF(OR(ISERROR(VLOOKUP(LEFT(K243,FIND(",",K243)-1),MapTable!$A:$A,1,0)),ISERROR(VLOOKUP(TRIM(MID(K243,FIND(",",K243)+1,999)),MapTable!$A:$A,1,0))),"맵없음",
  ""),
IF(ISERROR(FIND(",",K243,FIND(",",K243,FIND(",",K243)+1)+1)),
  IF(OR(ISERROR(VLOOKUP(LEFT(K243,FIND(",",K243)-1),MapTable!$A:$A,1,0)),ISERROR(VLOOKUP(TRIM(MID(K243,FIND(",",K243)+1,FIND(",",K243,FIND(",",K243)+1)-FIND(",",K243)-1)),MapTable!$A:$A,1,0)),ISERROR(VLOOKUP(TRIM(MID(K243,FIND(",",K243,FIND(",",K243)+1)+1,999)),MapTable!$A:$A,1,0))),"맵없음",
  ""),
IF(ISERROR(FIND(",",K243,FIND(",",K243,FIND(",",K243,FIND(",",K243)+1)+1)+1)),
  IF(OR(ISERROR(VLOOKUP(LEFT(K243,FIND(",",K243)-1),MapTable!$A:$A,1,0)),ISERROR(VLOOKUP(TRIM(MID(K243,FIND(",",K243)+1,FIND(",",K243,FIND(",",K243)+1)-FIND(",",K243)-1)),MapTable!$A:$A,1,0)),ISERROR(VLOOKUP(TRIM(MID(K243,FIND(",",K243,FIND(",",K243)+1)+1,FIND(",",K243,FIND(",",K243,FIND(",",K243)+1)+1)-FIND(",",K243,FIND(",",K243)+1)-1)),MapTable!$A:$A,1,0)),ISERROR(VLOOKUP(TRIM(MID(K243,FIND(",",K243,FIND(",",K243,FIND(",",K243)+1)+1)+1,999)),MapTable!$A:$A,1,0))),"맵없음",
  ""),
)))))</f>
        <v/>
      </c>
    </row>
    <row r="244" spans="1:12" x14ac:dyDescent="0.3">
      <c r="A244">
        <v>7</v>
      </c>
      <c r="B244">
        <v>3</v>
      </c>
      <c r="C244">
        <f t="shared" si="10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9"/>
        <v>12</v>
      </c>
      <c r="J244" t="str">
        <f>IF(ISBLANK(I244),"",IF(ISERROR(VLOOKUP(I244,MapTable!$A:$A,1,0)),"컨트롤없음",""))</f>
        <v/>
      </c>
      <c r="L244" t="str">
        <f>IF(ISBLANK(K244),"",
IF(ISERROR(FIND(",",K244)),
  IF(ISERROR(VLOOKUP(K244,MapTable!$A:$A,1,0)),"맵없음",
  ""),
IF(ISERROR(FIND(",",K244,FIND(",",K244)+1)),
  IF(OR(ISERROR(VLOOKUP(LEFT(K244,FIND(",",K244)-1),MapTable!$A:$A,1,0)),ISERROR(VLOOKUP(TRIM(MID(K244,FIND(",",K244)+1,999)),MapTable!$A:$A,1,0))),"맵없음",
  ""),
IF(ISERROR(FIND(",",K244,FIND(",",K244,FIND(",",K244)+1)+1)),
  IF(OR(ISERROR(VLOOKUP(LEFT(K244,FIND(",",K244)-1),MapTable!$A:$A,1,0)),ISERROR(VLOOKUP(TRIM(MID(K244,FIND(",",K244)+1,FIND(",",K244,FIND(",",K244)+1)-FIND(",",K244)-1)),MapTable!$A:$A,1,0)),ISERROR(VLOOKUP(TRIM(MID(K244,FIND(",",K244,FIND(",",K244)+1)+1,999)),MapTable!$A:$A,1,0))),"맵없음",
  ""),
IF(ISERROR(FIND(",",K244,FIND(",",K244,FIND(",",K244,FIND(",",K244)+1)+1)+1)),
  IF(OR(ISERROR(VLOOKUP(LEFT(K244,FIND(",",K244)-1),MapTable!$A:$A,1,0)),ISERROR(VLOOKUP(TRIM(MID(K244,FIND(",",K244)+1,FIND(",",K244,FIND(",",K244)+1)-FIND(",",K244)-1)),MapTable!$A:$A,1,0)),ISERROR(VLOOKUP(TRIM(MID(K244,FIND(",",K244,FIND(",",K244)+1)+1,FIND(",",K244,FIND(",",K244,FIND(",",K244)+1)+1)-FIND(",",K244,FIND(",",K244)+1)-1)),MapTable!$A:$A,1,0)),ISERROR(VLOOKUP(TRIM(MID(K244,FIND(",",K244,FIND(",",K244,FIND(",",K244)+1)+1)+1,999)),MapTable!$A:$A,1,0))),"맵없음",
  ""),
)))))</f>
        <v/>
      </c>
    </row>
    <row r="245" spans="1:12" x14ac:dyDescent="0.3">
      <c r="A245">
        <v>7</v>
      </c>
      <c r="B245">
        <v>4</v>
      </c>
      <c r="C245">
        <f t="shared" si="10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9"/>
        <v>12</v>
      </c>
      <c r="J245" t="str">
        <f>IF(ISBLANK(I245),"",IF(ISERROR(VLOOKUP(I245,MapTable!$A:$A,1,0)),"컨트롤없음",""))</f>
        <v/>
      </c>
      <c r="L245" t="str">
        <f>IF(ISBLANK(K245),"",
IF(ISERROR(FIND(",",K245)),
  IF(ISERROR(VLOOKUP(K245,MapTable!$A:$A,1,0)),"맵없음",
  ""),
IF(ISERROR(FIND(",",K245,FIND(",",K245)+1)),
  IF(OR(ISERROR(VLOOKUP(LEFT(K245,FIND(",",K245)-1),MapTable!$A:$A,1,0)),ISERROR(VLOOKUP(TRIM(MID(K245,FIND(",",K245)+1,999)),MapTable!$A:$A,1,0))),"맵없음",
  ""),
IF(ISERROR(FIND(",",K245,FIND(",",K245,FIND(",",K245)+1)+1)),
  IF(OR(ISERROR(VLOOKUP(LEFT(K245,FIND(",",K245)-1),MapTable!$A:$A,1,0)),ISERROR(VLOOKUP(TRIM(MID(K245,FIND(",",K245)+1,FIND(",",K245,FIND(",",K245)+1)-FIND(",",K245)-1)),MapTable!$A:$A,1,0)),ISERROR(VLOOKUP(TRIM(MID(K245,FIND(",",K245,FIND(",",K245)+1)+1,999)),MapTable!$A:$A,1,0))),"맵없음",
  ""),
IF(ISERROR(FIND(",",K245,FIND(",",K245,FIND(",",K245,FIND(",",K245)+1)+1)+1)),
  IF(OR(ISERROR(VLOOKUP(LEFT(K245,FIND(",",K245)-1),MapTable!$A:$A,1,0)),ISERROR(VLOOKUP(TRIM(MID(K245,FIND(",",K245)+1,FIND(",",K245,FIND(",",K245)+1)-FIND(",",K245)-1)),MapTable!$A:$A,1,0)),ISERROR(VLOOKUP(TRIM(MID(K245,FIND(",",K245,FIND(",",K245)+1)+1,FIND(",",K245,FIND(",",K245,FIND(",",K245)+1)+1)-FIND(",",K245,FIND(",",K245)+1)-1)),MapTable!$A:$A,1,0)),ISERROR(VLOOKUP(TRIM(MID(K245,FIND(",",K245,FIND(",",K245,FIND(",",K245)+1)+1)+1,999)),MapTable!$A:$A,1,0))),"맵없음",
  ""),
)))))</f>
        <v/>
      </c>
    </row>
    <row r="246" spans="1:12" x14ac:dyDescent="0.3">
      <c r="A246">
        <v>7</v>
      </c>
      <c r="B246">
        <v>5</v>
      </c>
      <c r="C246">
        <f t="shared" si="10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9"/>
        <v>12</v>
      </c>
      <c r="J246" t="str">
        <f>IF(ISBLANK(I246),"",IF(ISERROR(VLOOKUP(I246,MapTable!$A:$A,1,0)),"컨트롤없음",""))</f>
        <v/>
      </c>
      <c r="L246" t="str">
        <f>IF(ISBLANK(K246),"",
IF(ISERROR(FIND(",",K246)),
  IF(ISERROR(VLOOKUP(K246,MapTable!$A:$A,1,0)),"맵없음",
  ""),
IF(ISERROR(FIND(",",K246,FIND(",",K246)+1)),
  IF(OR(ISERROR(VLOOKUP(LEFT(K246,FIND(",",K246)-1),MapTable!$A:$A,1,0)),ISERROR(VLOOKUP(TRIM(MID(K246,FIND(",",K246)+1,999)),MapTable!$A:$A,1,0))),"맵없음",
  ""),
IF(ISERROR(FIND(",",K246,FIND(",",K246,FIND(",",K246)+1)+1)),
  IF(OR(ISERROR(VLOOKUP(LEFT(K246,FIND(",",K246)-1),MapTable!$A:$A,1,0)),ISERROR(VLOOKUP(TRIM(MID(K246,FIND(",",K246)+1,FIND(",",K246,FIND(",",K246)+1)-FIND(",",K246)-1)),MapTable!$A:$A,1,0)),ISERROR(VLOOKUP(TRIM(MID(K246,FIND(",",K246,FIND(",",K246)+1)+1,999)),MapTable!$A:$A,1,0))),"맵없음",
  ""),
IF(ISERROR(FIND(",",K246,FIND(",",K246,FIND(",",K246,FIND(",",K246)+1)+1)+1)),
  IF(OR(ISERROR(VLOOKUP(LEFT(K246,FIND(",",K246)-1),MapTable!$A:$A,1,0)),ISERROR(VLOOKUP(TRIM(MID(K246,FIND(",",K246)+1,FIND(",",K246,FIND(",",K246)+1)-FIND(",",K246)-1)),MapTable!$A:$A,1,0)),ISERROR(VLOOKUP(TRIM(MID(K246,FIND(",",K246,FIND(",",K246)+1)+1,FIND(",",K246,FIND(",",K246,FIND(",",K246)+1)+1)-FIND(",",K246,FIND(",",K246)+1)-1)),MapTable!$A:$A,1,0)),ISERROR(VLOOKUP(TRIM(MID(K246,FIND(",",K246,FIND(",",K246,FIND(",",K246)+1)+1)+1,999)),MapTable!$A:$A,1,0))),"맵없음",
  ""),
)))))</f>
        <v/>
      </c>
    </row>
    <row r="247" spans="1:12" x14ac:dyDescent="0.3">
      <c r="A247">
        <v>7</v>
      </c>
      <c r="B247">
        <v>6</v>
      </c>
      <c r="C247">
        <f t="shared" si="10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9"/>
        <v>12</v>
      </c>
      <c r="J247" t="str">
        <f>IF(ISBLANK(I247),"",IF(ISERROR(VLOOKUP(I247,MapTable!$A:$A,1,0)),"컨트롤없음",""))</f>
        <v/>
      </c>
      <c r="L247" t="str">
        <f>IF(ISBLANK(K247),"",
IF(ISERROR(FIND(",",K247)),
  IF(ISERROR(VLOOKUP(K247,MapTable!$A:$A,1,0)),"맵없음",
  ""),
IF(ISERROR(FIND(",",K247,FIND(",",K247)+1)),
  IF(OR(ISERROR(VLOOKUP(LEFT(K247,FIND(",",K247)-1),MapTable!$A:$A,1,0)),ISERROR(VLOOKUP(TRIM(MID(K247,FIND(",",K247)+1,999)),MapTable!$A:$A,1,0))),"맵없음",
  ""),
IF(ISERROR(FIND(",",K247,FIND(",",K247,FIND(",",K247)+1)+1)),
  IF(OR(ISERROR(VLOOKUP(LEFT(K247,FIND(",",K247)-1),MapTable!$A:$A,1,0)),ISERROR(VLOOKUP(TRIM(MID(K247,FIND(",",K247)+1,FIND(",",K247,FIND(",",K247)+1)-FIND(",",K247)-1)),MapTable!$A:$A,1,0)),ISERROR(VLOOKUP(TRIM(MID(K247,FIND(",",K247,FIND(",",K247)+1)+1,999)),MapTable!$A:$A,1,0))),"맵없음",
  ""),
IF(ISERROR(FIND(",",K247,FIND(",",K247,FIND(",",K247,FIND(",",K247)+1)+1)+1)),
  IF(OR(ISERROR(VLOOKUP(LEFT(K247,FIND(",",K247)-1),MapTable!$A:$A,1,0)),ISERROR(VLOOKUP(TRIM(MID(K247,FIND(",",K247)+1,FIND(",",K247,FIND(",",K247)+1)-FIND(",",K247)-1)),MapTable!$A:$A,1,0)),ISERROR(VLOOKUP(TRIM(MID(K247,FIND(",",K247,FIND(",",K247)+1)+1,FIND(",",K247,FIND(",",K247,FIND(",",K247)+1)+1)-FIND(",",K247,FIND(",",K247)+1)-1)),MapTable!$A:$A,1,0)),ISERROR(VLOOKUP(TRIM(MID(K247,FIND(",",K247,FIND(",",K247,FIND(",",K247)+1)+1)+1,999)),MapTable!$A:$A,1,0))),"맵없음",
  ""),
)))))</f>
        <v/>
      </c>
    </row>
    <row r="248" spans="1:12" x14ac:dyDescent="0.3">
      <c r="A248">
        <v>7</v>
      </c>
      <c r="B248">
        <v>7</v>
      </c>
      <c r="C248">
        <f t="shared" si="10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9"/>
        <v>12</v>
      </c>
      <c r="J248" t="str">
        <f>IF(ISBLANK(I248),"",IF(ISERROR(VLOOKUP(I248,MapTable!$A:$A,1,0)),"컨트롤없음",""))</f>
        <v/>
      </c>
      <c r="L248" t="str">
        <f>IF(ISBLANK(K248),"",
IF(ISERROR(FIND(",",K248)),
  IF(ISERROR(VLOOKUP(K248,MapTable!$A:$A,1,0)),"맵없음",
  ""),
IF(ISERROR(FIND(",",K248,FIND(",",K248)+1)),
  IF(OR(ISERROR(VLOOKUP(LEFT(K248,FIND(",",K248)-1),MapTable!$A:$A,1,0)),ISERROR(VLOOKUP(TRIM(MID(K248,FIND(",",K248)+1,999)),MapTable!$A:$A,1,0))),"맵없음",
  ""),
IF(ISERROR(FIND(",",K248,FIND(",",K248,FIND(",",K248)+1)+1)),
  IF(OR(ISERROR(VLOOKUP(LEFT(K248,FIND(",",K248)-1),MapTable!$A:$A,1,0)),ISERROR(VLOOKUP(TRIM(MID(K248,FIND(",",K248)+1,FIND(",",K248,FIND(",",K248)+1)-FIND(",",K248)-1)),MapTable!$A:$A,1,0)),ISERROR(VLOOKUP(TRIM(MID(K248,FIND(",",K248,FIND(",",K248)+1)+1,999)),MapTable!$A:$A,1,0))),"맵없음",
  ""),
IF(ISERROR(FIND(",",K248,FIND(",",K248,FIND(",",K248,FIND(",",K248)+1)+1)+1)),
  IF(OR(ISERROR(VLOOKUP(LEFT(K248,FIND(",",K248)-1),MapTable!$A:$A,1,0)),ISERROR(VLOOKUP(TRIM(MID(K248,FIND(",",K248)+1,FIND(",",K248,FIND(",",K248)+1)-FIND(",",K248)-1)),MapTable!$A:$A,1,0)),ISERROR(VLOOKUP(TRIM(MID(K248,FIND(",",K248,FIND(",",K248)+1)+1,FIND(",",K248,FIND(",",K248,FIND(",",K248)+1)+1)-FIND(",",K248,FIND(",",K248)+1)-1)),MapTable!$A:$A,1,0)),ISERROR(VLOOKUP(TRIM(MID(K248,FIND(",",K248,FIND(",",K248,FIND(",",K248)+1)+1)+1,999)),MapTable!$A:$A,1,0))),"맵없음",
  ""),
)))))</f>
        <v/>
      </c>
    </row>
    <row r="249" spans="1:12" x14ac:dyDescent="0.3">
      <c r="A249">
        <v>7</v>
      </c>
      <c r="B249">
        <v>8</v>
      </c>
      <c r="C249">
        <f t="shared" si="10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ref="H249:H312" si="11">IF(COUNTIF(A:A,A249)=10,12,
IF(MOD(B249,(COUNTIF(A:A,A249)/5))=0,12,
IF(MOD(B249,(COUNTIF(A:A,A249)/5))=(COUNTIF(A:A,A249)/10),11,
INT(B249/(COUNTIF(A:A,A249)/5))+1)))</f>
        <v>12</v>
      </c>
      <c r="J249" t="str">
        <f>IF(ISBLANK(I249),"",IF(ISERROR(VLOOKUP(I249,MapTable!$A:$A,1,0)),"컨트롤없음",""))</f>
        <v/>
      </c>
      <c r="L249" t="str">
        <f>IF(ISBLANK(K249),"",
IF(ISERROR(FIND(",",K249)),
  IF(ISERROR(VLOOKUP(K249,MapTable!$A:$A,1,0)),"맵없음",
  ""),
IF(ISERROR(FIND(",",K249,FIND(",",K249)+1)),
  IF(OR(ISERROR(VLOOKUP(LEFT(K249,FIND(",",K249)-1),MapTable!$A:$A,1,0)),ISERROR(VLOOKUP(TRIM(MID(K249,FIND(",",K249)+1,999)),MapTable!$A:$A,1,0))),"맵없음",
  ""),
IF(ISERROR(FIND(",",K249,FIND(",",K249,FIND(",",K249)+1)+1)),
  IF(OR(ISERROR(VLOOKUP(LEFT(K249,FIND(",",K249)-1),MapTable!$A:$A,1,0)),ISERROR(VLOOKUP(TRIM(MID(K249,FIND(",",K249)+1,FIND(",",K249,FIND(",",K249)+1)-FIND(",",K249)-1)),MapTable!$A:$A,1,0)),ISERROR(VLOOKUP(TRIM(MID(K249,FIND(",",K249,FIND(",",K249)+1)+1,999)),MapTable!$A:$A,1,0))),"맵없음",
  ""),
IF(ISERROR(FIND(",",K249,FIND(",",K249,FIND(",",K249,FIND(",",K249)+1)+1)+1)),
  IF(OR(ISERROR(VLOOKUP(LEFT(K249,FIND(",",K249)-1),MapTable!$A:$A,1,0)),ISERROR(VLOOKUP(TRIM(MID(K249,FIND(",",K249)+1,FIND(",",K249,FIND(",",K249)+1)-FIND(",",K249)-1)),MapTable!$A:$A,1,0)),ISERROR(VLOOKUP(TRIM(MID(K249,FIND(",",K249,FIND(",",K249)+1)+1,FIND(",",K249,FIND(",",K249,FIND(",",K249)+1)+1)-FIND(",",K249,FIND(",",K249)+1)-1)),MapTable!$A:$A,1,0)),ISERROR(VLOOKUP(TRIM(MID(K249,FIND(",",K249,FIND(",",K249,FIND(",",K249)+1)+1)+1,999)),MapTable!$A:$A,1,0))),"맵없음",
  ""),
)))))</f>
        <v/>
      </c>
    </row>
    <row r="250" spans="1:12" x14ac:dyDescent="0.3">
      <c r="A250">
        <v>7</v>
      </c>
      <c r="B250">
        <v>9</v>
      </c>
      <c r="C250">
        <f t="shared" si="10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11"/>
        <v>12</v>
      </c>
      <c r="J250" t="str">
        <f>IF(ISBLANK(I250),"",IF(ISERROR(VLOOKUP(I250,MapTable!$A:$A,1,0)),"컨트롤없음",""))</f>
        <v/>
      </c>
      <c r="L250" t="str">
        <f>IF(ISBLANK(K250),"",
IF(ISERROR(FIND(",",K250)),
  IF(ISERROR(VLOOKUP(K250,MapTable!$A:$A,1,0)),"맵없음",
  ""),
IF(ISERROR(FIND(",",K250,FIND(",",K250)+1)),
  IF(OR(ISERROR(VLOOKUP(LEFT(K250,FIND(",",K250)-1),MapTable!$A:$A,1,0)),ISERROR(VLOOKUP(TRIM(MID(K250,FIND(",",K250)+1,999)),MapTable!$A:$A,1,0))),"맵없음",
  ""),
IF(ISERROR(FIND(",",K250,FIND(",",K250,FIND(",",K250)+1)+1)),
  IF(OR(ISERROR(VLOOKUP(LEFT(K250,FIND(",",K250)-1),MapTable!$A:$A,1,0)),ISERROR(VLOOKUP(TRIM(MID(K250,FIND(",",K250)+1,FIND(",",K250,FIND(",",K250)+1)-FIND(",",K250)-1)),MapTable!$A:$A,1,0)),ISERROR(VLOOKUP(TRIM(MID(K250,FIND(",",K250,FIND(",",K250)+1)+1,999)),MapTable!$A:$A,1,0))),"맵없음",
  ""),
IF(ISERROR(FIND(",",K250,FIND(",",K250,FIND(",",K250,FIND(",",K250)+1)+1)+1)),
  IF(OR(ISERROR(VLOOKUP(LEFT(K250,FIND(",",K250)-1),MapTable!$A:$A,1,0)),ISERROR(VLOOKUP(TRIM(MID(K250,FIND(",",K250)+1,FIND(",",K250,FIND(",",K250)+1)-FIND(",",K250)-1)),MapTable!$A:$A,1,0)),ISERROR(VLOOKUP(TRIM(MID(K250,FIND(",",K250,FIND(",",K250)+1)+1,FIND(",",K250,FIND(",",K250,FIND(",",K250)+1)+1)-FIND(",",K250,FIND(",",K250)+1)-1)),MapTable!$A:$A,1,0)),ISERROR(VLOOKUP(TRIM(MID(K250,FIND(",",K250,FIND(",",K250,FIND(",",K250)+1)+1)+1,999)),MapTable!$A:$A,1,0))),"맵없음",
  ""),
)))))</f>
        <v/>
      </c>
    </row>
    <row r="251" spans="1:12" x14ac:dyDescent="0.3">
      <c r="A251">
        <v>7</v>
      </c>
      <c r="B251">
        <v>10</v>
      </c>
      <c r="C251">
        <f t="shared" si="10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11"/>
        <v>12</v>
      </c>
      <c r="J251" t="str">
        <f>IF(ISBLANK(I251),"",IF(ISERROR(VLOOKUP(I251,MapTable!$A:$A,1,0)),"컨트롤없음",""))</f>
        <v/>
      </c>
      <c r="L251" t="str">
        <f>IF(ISBLANK(K251),"",
IF(ISERROR(FIND(",",K251)),
  IF(ISERROR(VLOOKUP(K251,MapTable!$A:$A,1,0)),"맵없음",
  ""),
IF(ISERROR(FIND(",",K251,FIND(",",K251)+1)),
  IF(OR(ISERROR(VLOOKUP(LEFT(K251,FIND(",",K251)-1),MapTable!$A:$A,1,0)),ISERROR(VLOOKUP(TRIM(MID(K251,FIND(",",K251)+1,999)),MapTable!$A:$A,1,0))),"맵없음",
  ""),
IF(ISERROR(FIND(",",K251,FIND(",",K251,FIND(",",K251)+1)+1)),
  IF(OR(ISERROR(VLOOKUP(LEFT(K251,FIND(",",K251)-1),MapTable!$A:$A,1,0)),ISERROR(VLOOKUP(TRIM(MID(K251,FIND(",",K251)+1,FIND(",",K251,FIND(",",K251)+1)-FIND(",",K251)-1)),MapTable!$A:$A,1,0)),ISERROR(VLOOKUP(TRIM(MID(K251,FIND(",",K251,FIND(",",K251)+1)+1,999)),MapTable!$A:$A,1,0))),"맵없음",
  ""),
IF(ISERROR(FIND(",",K251,FIND(",",K251,FIND(",",K251,FIND(",",K251)+1)+1)+1)),
  IF(OR(ISERROR(VLOOKUP(LEFT(K251,FIND(",",K251)-1),MapTable!$A:$A,1,0)),ISERROR(VLOOKUP(TRIM(MID(K251,FIND(",",K251)+1,FIND(",",K251,FIND(",",K251)+1)-FIND(",",K251)-1)),MapTable!$A:$A,1,0)),ISERROR(VLOOKUP(TRIM(MID(K251,FIND(",",K251,FIND(",",K251)+1)+1,FIND(",",K251,FIND(",",K251,FIND(",",K251)+1)+1)-FIND(",",K251,FIND(",",K251)+1)-1)),MapTable!$A:$A,1,0)),ISERROR(VLOOKUP(TRIM(MID(K251,FIND(",",K251,FIND(",",K251,FIND(",",K251)+1)+1)+1,999)),MapTable!$A:$A,1,0))),"맵없음",
  ""),
)))))</f>
        <v/>
      </c>
    </row>
    <row r="252" spans="1:12" x14ac:dyDescent="0.3">
      <c r="A252">
        <v>8</v>
      </c>
      <c r="B252">
        <v>1</v>
      </c>
      <c r="C252">
        <f t="shared" ref="C252:C315" si="12">D252*4</f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11"/>
        <v>1</v>
      </c>
    </row>
    <row r="253" spans="1:12" x14ac:dyDescent="0.3">
      <c r="A253">
        <v>8</v>
      </c>
      <c r="B253">
        <v>2</v>
      </c>
      <c r="C253">
        <f t="shared" si="12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11"/>
        <v>1</v>
      </c>
    </row>
    <row r="254" spans="1:12" x14ac:dyDescent="0.3">
      <c r="A254">
        <v>8</v>
      </c>
      <c r="B254">
        <v>3</v>
      </c>
      <c r="C254">
        <f t="shared" si="12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11"/>
        <v>1</v>
      </c>
    </row>
    <row r="255" spans="1:12" x14ac:dyDescent="0.3">
      <c r="A255">
        <v>8</v>
      </c>
      <c r="B255">
        <v>4</v>
      </c>
      <c r="C255">
        <f t="shared" si="12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11"/>
        <v>1</v>
      </c>
    </row>
    <row r="256" spans="1:12" x14ac:dyDescent="0.3">
      <c r="A256">
        <v>8</v>
      </c>
      <c r="B256">
        <v>5</v>
      </c>
      <c r="C256">
        <f t="shared" si="12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11"/>
        <v>11</v>
      </c>
    </row>
    <row r="257" spans="1:8" x14ac:dyDescent="0.3">
      <c r="A257">
        <v>8</v>
      </c>
      <c r="B257">
        <v>6</v>
      </c>
      <c r="C257">
        <f t="shared" si="12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11"/>
        <v>1</v>
      </c>
    </row>
    <row r="258" spans="1:8" x14ac:dyDescent="0.3">
      <c r="A258">
        <v>8</v>
      </c>
      <c r="B258">
        <v>7</v>
      </c>
      <c r="C258">
        <f t="shared" si="12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si="11"/>
        <v>1</v>
      </c>
    </row>
    <row r="259" spans="1:8" x14ac:dyDescent="0.3">
      <c r="A259">
        <v>8</v>
      </c>
      <c r="B259">
        <v>8</v>
      </c>
      <c r="C259">
        <f t="shared" si="12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1"/>
        <v>1</v>
      </c>
    </row>
    <row r="260" spans="1:8" x14ac:dyDescent="0.3">
      <c r="A260">
        <v>8</v>
      </c>
      <c r="B260">
        <v>9</v>
      </c>
      <c r="C260">
        <f t="shared" si="12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1"/>
        <v>1</v>
      </c>
    </row>
    <row r="261" spans="1:8" x14ac:dyDescent="0.3">
      <c r="A261">
        <v>8</v>
      </c>
      <c r="B261">
        <v>10</v>
      </c>
      <c r="C261">
        <f t="shared" si="12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1"/>
        <v>12</v>
      </c>
    </row>
    <row r="262" spans="1:8" x14ac:dyDescent="0.3">
      <c r="A262">
        <v>8</v>
      </c>
      <c r="B262">
        <v>11</v>
      </c>
      <c r="C262">
        <f t="shared" si="12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1"/>
        <v>2</v>
      </c>
    </row>
    <row r="263" spans="1:8" x14ac:dyDescent="0.3">
      <c r="A263">
        <v>8</v>
      </c>
      <c r="B263">
        <v>12</v>
      </c>
      <c r="C263">
        <f t="shared" si="12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1"/>
        <v>2</v>
      </c>
    </row>
    <row r="264" spans="1:8" x14ac:dyDescent="0.3">
      <c r="A264">
        <v>8</v>
      </c>
      <c r="B264">
        <v>13</v>
      </c>
      <c r="C264">
        <f t="shared" si="12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1"/>
        <v>2</v>
      </c>
    </row>
    <row r="265" spans="1:8" x14ac:dyDescent="0.3">
      <c r="A265">
        <v>8</v>
      </c>
      <c r="B265">
        <v>14</v>
      </c>
      <c r="C265">
        <f t="shared" si="12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1"/>
        <v>2</v>
      </c>
    </row>
    <row r="266" spans="1:8" x14ac:dyDescent="0.3">
      <c r="A266">
        <v>8</v>
      </c>
      <c r="B266">
        <v>15</v>
      </c>
      <c r="C266">
        <f t="shared" si="12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1"/>
        <v>11</v>
      </c>
    </row>
    <row r="267" spans="1:8" x14ac:dyDescent="0.3">
      <c r="A267">
        <v>8</v>
      </c>
      <c r="B267">
        <v>16</v>
      </c>
      <c r="C267">
        <f t="shared" si="12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1"/>
        <v>2</v>
      </c>
    </row>
    <row r="268" spans="1:8" x14ac:dyDescent="0.3">
      <c r="A268">
        <v>8</v>
      </c>
      <c r="B268">
        <v>17</v>
      </c>
      <c r="C268">
        <f t="shared" si="12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1"/>
        <v>2</v>
      </c>
    </row>
    <row r="269" spans="1:8" x14ac:dyDescent="0.3">
      <c r="A269">
        <v>8</v>
      </c>
      <c r="B269">
        <v>18</v>
      </c>
      <c r="C269">
        <f t="shared" si="12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1"/>
        <v>2</v>
      </c>
    </row>
    <row r="270" spans="1:8" x14ac:dyDescent="0.3">
      <c r="A270">
        <v>8</v>
      </c>
      <c r="B270">
        <v>19</v>
      </c>
      <c r="C270">
        <f t="shared" si="12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1"/>
        <v>2</v>
      </c>
    </row>
    <row r="271" spans="1:8" x14ac:dyDescent="0.3">
      <c r="A271">
        <v>8</v>
      </c>
      <c r="B271">
        <v>20</v>
      </c>
      <c r="C271">
        <f t="shared" si="12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1"/>
        <v>12</v>
      </c>
    </row>
    <row r="272" spans="1:8" x14ac:dyDescent="0.3">
      <c r="A272">
        <v>8</v>
      </c>
      <c r="B272">
        <v>21</v>
      </c>
      <c r="C272">
        <f t="shared" si="12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1"/>
        <v>3</v>
      </c>
    </row>
    <row r="273" spans="1:8" x14ac:dyDescent="0.3">
      <c r="A273">
        <v>8</v>
      </c>
      <c r="B273">
        <v>22</v>
      </c>
      <c r="C273">
        <f t="shared" si="12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1"/>
        <v>3</v>
      </c>
    </row>
    <row r="274" spans="1:8" x14ac:dyDescent="0.3">
      <c r="A274">
        <v>8</v>
      </c>
      <c r="B274">
        <v>23</v>
      </c>
      <c r="C274">
        <f t="shared" si="12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1"/>
        <v>3</v>
      </c>
    </row>
    <row r="275" spans="1:8" x14ac:dyDescent="0.3">
      <c r="A275">
        <v>8</v>
      </c>
      <c r="B275">
        <v>24</v>
      </c>
      <c r="C275">
        <f t="shared" si="12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1"/>
        <v>3</v>
      </c>
    </row>
    <row r="276" spans="1:8" x14ac:dyDescent="0.3">
      <c r="A276">
        <v>8</v>
      </c>
      <c r="B276">
        <v>25</v>
      </c>
      <c r="C276">
        <f t="shared" si="12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1"/>
        <v>11</v>
      </c>
    </row>
    <row r="277" spans="1:8" x14ac:dyDescent="0.3">
      <c r="A277">
        <v>8</v>
      </c>
      <c r="B277">
        <v>26</v>
      </c>
      <c r="C277">
        <f t="shared" si="12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1"/>
        <v>3</v>
      </c>
    </row>
    <row r="278" spans="1:8" x14ac:dyDescent="0.3">
      <c r="A278">
        <v>8</v>
      </c>
      <c r="B278">
        <v>27</v>
      </c>
      <c r="C278">
        <f t="shared" si="12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1"/>
        <v>3</v>
      </c>
    </row>
    <row r="279" spans="1:8" x14ac:dyDescent="0.3">
      <c r="A279">
        <v>8</v>
      </c>
      <c r="B279">
        <v>28</v>
      </c>
      <c r="C279">
        <f t="shared" si="12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1"/>
        <v>3</v>
      </c>
    </row>
    <row r="280" spans="1:8" x14ac:dyDescent="0.3">
      <c r="A280">
        <v>8</v>
      </c>
      <c r="B280">
        <v>29</v>
      </c>
      <c r="C280">
        <f t="shared" si="12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1"/>
        <v>3</v>
      </c>
    </row>
    <row r="281" spans="1:8" x14ac:dyDescent="0.3">
      <c r="A281">
        <v>8</v>
      </c>
      <c r="B281">
        <v>30</v>
      </c>
      <c r="C281">
        <f t="shared" si="12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1"/>
        <v>12</v>
      </c>
    </row>
    <row r="282" spans="1:8" x14ac:dyDescent="0.3">
      <c r="A282">
        <v>8</v>
      </c>
      <c r="B282">
        <v>31</v>
      </c>
      <c r="C282">
        <f t="shared" si="12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1"/>
        <v>4</v>
      </c>
    </row>
    <row r="283" spans="1:8" x14ac:dyDescent="0.3">
      <c r="A283">
        <v>8</v>
      </c>
      <c r="B283">
        <v>32</v>
      </c>
      <c r="C283">
        <f t="shared" si="12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1"/>
        <v>4</v>
      </c>
    </row>
    <row r="284" spans="1:8" x14ac:dyDescent="0.3">
      <c r="A284">
        <v>8</v>
      </c>
      <c r="B284">
        <v>33</v>
      </c>
      <c r="C284">
        <f t="shared" si="12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1"/>
        <v>4</v>
      </c>
    </row>
    <row r="285" spans="1:8" x14ac:dyDescent="0.3">
      <c r="A285">
        <v>8</v>
      </c>
      <c r="B285">
        <v>34</v>
      </c>
      <c r="C285">
        <f t="shared" si="12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1"/>
        <v>4</v>
      </c>
    </row>
    <row r="286" spans="1:8" x14ac:dyDescent="0.3">
      <c r="A286">
        <v>8</v>
      </c>
      <c r="B286">
        <v>35</v>
      </c>
      <c r="C286">
        <f t="shared" si="12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1"/>
        <v>11</v>
      </c>
    </row>
    <row r="287" spans="1:8" x14ac:dyDescent="0.3">
      <c r="A287">
        <v>8</v>
      </c>
      <c r="B287">
        <v>36</v>
      </c>
      <c r="C287">
        <f t="shared" si="12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1"/>
        <v>4</v>
      </c>
    </row>
    <row r="288" spans="1:8" x14ac:dyDescent="0.3">
      <c r="A288">
        <v>8</v>
      </c>
      <c r="B288">
        <v>37</v>
      </c>
      <c r="C288">
        <f t="shared" si="12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1"/>
        <v>4</v>
      </c>
    </row>
    <row r="289" spans="1:8" x14ac:dyDescent="0.3">
      <c r="A289">
        <v>8</v>
      </c>
      <c r="B289">
        <v>38</v>
      </c>
      <c r="C289">
        <f t="shared" si="12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1"/>
        <v>4</v>
      </c>
    </row>
    <row r="290" spans="1:8" x14ac:dyDescent="0.3">
      <c r="A290">
        <v>8</v>
      </c>
      <c r="B290">
        <v>39</v>
      </c>
      <c r="C290">
        <f t="shared" si="12"/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1"/>
        <v>4</v>
      </c>
    </row>
    <row r="291" spans="1:8" x14ac:dyDescent="0.3">
      <c r="A291">
        <v>8</v>
      </c>
      <c r="B291">
        <v>40</v>
      </c>
      <c r="C291">
        <f t="shared" si="12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1"/>
        <v>12</v>
      </c>
    </row>
    <row r="292" spans="1:8" x14ac:dyDescent="0.3">
      <c r="A292">
        <v>8</v>
      </c>
      <c r="B292">
        <v>41</v>
      </c>
      <c r="C292">
        <f t="shared" si="12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1"/>
        <v>5</v>
      </c>
    </row>
    <row r="293" spans="1:8" x14ac:dyDescent="0.3">
      <c r="A293">
        <v>8</v>
      </c>
      <c r="B293">
        <v>42</v>
      </c>
      <c r="C293">
        <f t="shared" si="12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1"/>
        <v>5</v>
      </c>
    </row>
    <row r="294" spans="1:8" x14ac:dyDescent="0.3">
      <c r="A294">
        <v>8</v>
      </c>
      <c r="B294">
        <v>43</v>
      </c>
      <c r="C294">
        <f t="shared" si="12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1"/>
        <v>5</v>
      </c>
    </row>
    <row r="295" spans="1:8" x14ac:dyDescent="0.3">
      <c r="A295">
        <v>8</v>
      </c>
      <c r="B295">
        <v>44</v>
      </c>
      <c r="C295">
        <f t="shared" si="12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1"/>
        <v>5</v>
      </c>
    </row>
    <row r="296" spans="1:8" x14ac:dyDescent="0.3">
      <c r="A296">
        <v>8</v>
      </c>
      <c r="B296">
        <v>45</v>
      </c>
      <c r="C296">
        <f t="shared" si="12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1"/>
        <v>11</v>
      </c>
    </row>
    <row r="297" spans="1:8" x14ac:dyDescent="0.3">
      <c r="A297">
        <v>8</v>
      </c>
      <c r="B297">
        <v>46</v>
      </c>
      <c r="C297">
        <f t="shared" si="12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1"/>
        <v>5</v>
      </c>
    </row>
    <row r="298" spans="1:8" x14ac:dyDescent="0.3">
      <c r="A298">
        <v>8</v>
      </c>
      <c r="B298">
        <v>47</v>
      </c>
      <c r="C298">
        <f t="shared" si="12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1"/>
        <v>5</v>
      </c>
    </row>
    <row r="299" spans="1:8" x14ac:dyDescent="0.3">
      <c r="A299">
        <v>8</v>
      </c>
      <c r="B299">
        <v>48</v>
      </c>
      <c r="C299">
        <f t="shared" si="12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1"/>
        <v>5</v>
      </c>
    </row>
    <row r="300" spans="1:8" x14ac:dyDescent="0.3">
      <c r="A300">
        <v>8</v>
      </c>
      <c r="B300">
        <v>49</v>
      </c>
      <c r="C300">
        <f t="shared" si="12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1"/>
        <v>5</v>
      </c>
    </row>
    <row r="301" spans="1:8" x14ac:dyDescent="0.3">
      <c r="A301">
        <v>8</v>
      </c>
      <c r="B301">
        <v>50</v>
      </c>
      <c r="C301">
        <f t="shared" si="12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1"/>
        <v>12</v>
      </c>
    </row>
    <row r="302" spans="1:8" x14ac:dyDescent="0.3">
      <c r="A302">
        <v>9</v>
      </c>
      <c r="B302">
        <v>1</v>
      </c>
      <c r="C302">
        <f t="shared" si="12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1"/>
        <v>1</v>
      </c>
    </row>
    <row r="303" spans="1:8" x14ac:dyDescent="0.3">
      <c r="A303">
        <v>9</v>
      </c>
      <c r="B303">
        <v>2</v>
      </c>
      <c r="C303">
        <f t="shared" si="12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1"/>
        <v>1</v>
      </c>
    </row>
    <row r="304" spans="1:8" x14ac:dyDescent="0.3">
      <c r="A304">
        <v>9</v>
      </c>
      <c r="B304">
        <v>3</v>
      </c>
      <c r="C304">
        <f t="shared" si="12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1"/>
        <v>11</v>
      </c>
    </row>
    <row r="305" spans="1:8" x14ac:dyDescent="0.3">
      <c r="A305">
        <v>9</v>
      </c>
      <c r="B305">
        <v>4</v>
      </c>
      <c r="C305">
        <f t="shared" si="12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1"/>
        <v>1</v>
      </c>
    </row>
    <row r="306" spans="1:8" x14ac:dyDescent="0.3">
      <c r="A306">
        <v>9</v>
      </c>
      <c r="B306">
        <v>5</v>
      </c>
      <c r="C306">
        <f t="shared" si="12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1"/>
        <v>1</v>
      </c>
    </row>
    <row r="307" spans="1:8" x14ac:dyDescent="0.3">
      <c r="A307">
        <v>9</v>
      </c>
      <c r="B307">
        <v>6</v>
      </c>
      <c r="C307">
        <f t="shared" si="12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1"/>
        <v>12</v>
      </c>
    </row>
    <row r="308" spans="1:8" x14ac:dyDescent="0.3">
      <c r="A308">
        <v>9</v>
      </c>
      <c r="B308">
        <v>7</v>
      </c>
      <c r="C308">
        <f t="shared" si="12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1"/>
        <v>2</v>
      </c>
    </row>
    <row r="309" spans="1:8" x14ac:dyDescent="0.3">
      <c r="A309">
        <v>9</v>
      </c>
      <c r="B309">
        <v>8</v>
      </c>
      <c r="C309">
        <f t="shared" si="12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1"/>
        <v>2</v>
      </c>
    </row>
    <row r="310" spans="1:8" x14ac:dyDescent="0.3">
      <c r="A310">
        <v>9</v>
      </c>
      <c r="B310">
        <v>9</v>
      </c>
      <c r="C310">
        <f t="shared" si="12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1"/>
        <v>11</v>
      </c>
    </row>
    <row r="311" spans="1:8" x14ac:dyDescent="0.3">
      <c r="A311">
        <v>9</v>
      </c>
      <c r="B311">
        <v>10</v>
      </c>
      <c r="C311">
        <f t="shared" si="12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1"/>
        <v>2</v>
      </c>
    </row>
    <row r="312" spans="1:8" x14ac:dyDescent="0.3">
      <c r="A312">
        <v>9</v>
      </c>
      <c r="B312">
        <v>11</v>
      </c>
      <c r="C312">
        <f t="shared" si="12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1"/>
        <v>2</v>
      </c>
    </row>
    <row r="313" spans="1:8" x14ac:dyDescent="0.3">
      <c r="A313">
        <v>9</v>
      </c>
      <c r="B313">
        <v>12</v>
      </c>
      <c r="C313">
        <f t="shared" si="12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ref="H313:H376" si="13">IF(COUNTIF(A:A,A313)=10,12,
IF(MOD(B313,(COUNTIF(A:A,A313)/5))=0,12,
IF(MOD(B313,(COUNTIF(A:A,A313)/5))=(COUNTIF(A:A,A313)/10),11,
INT(B313/(COUNTIF(A:A,A313)/5))+1)))</f>
        <v>12</v>
      </c>
    </row>
    <row r="314" spans="1:8" x14ac:dyDescent="0.3">
      <c r="A314">
        <v>9</v>
      </c>
      <c r="B314">
        <v>13</v>
      </c>
      <c r="C314">
        <f t="shared" si="12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3"/>
        <v>3</v>
      </c>
    </row>
    <row r="315" spans="1:8" x14ac:dyDescent="0.3">
      <c r="A315">
        <v>9</v>
      </c>
      <c r="B315">
        <v>14</v>
      </c>
      <c r="C315">
        <f t="shared" si="12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3"/>
        <v>3</v>
      </c>
    </row>
    <row r="316" spans="1:8" x14ac:dyDescent="0.3">
      <c r="A316">
        <v>9</v>
      </c>
      <c r="B316">
        <v>15</v>
      </c>
      <c r="C316">
        <f t="shared" ref="C316:C379" si="14">D316*4</f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3"/>
        <v>11</v>
      </c>
    </row>
    <row r="317" spans="1:8" x14ac:dyDescent="0.3">
      <c r="A317">
        <v>9</v>
      </c>
      <c r="B317">
        <v>16</v>
      </c>
      <c r="C317">
        <f t="shared" si="14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3"/>
        <v>3</v>
      </c>
    </row>
    <row r="318" spans="1:8" x14ac:dyDescent="0.3">
      <c r="A318">
        <v>9</v>
      </c>
      <c r="B318">
        <v>17</v>
      </c>
      <c r="C318">
        <f t="shared" si="14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3"/>
        <v>3</v>
      </c>
    </row>
    <row r="319" spans="1:8" x14ac:dyDescent="0.3">
      <c r="A319">
        <v>9</v>
      </c>
      <c r="B319">
        <v>18</v>
      </c>
      <c r="C319">
        <f t="shared" si="14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3"/>
        <v>12</v>
      </c>
    </row>
    <row r="320" spans="1:8" x14ac:dyDescent="0.3">
      <c r="A320">
        <v>9</v>
      </c>
      <c r="B320">
        <v>19</v>
      </c>
      <c r="C320">
        <f t="shared" si="14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3"/>
        <v>4</v>
      </c>
    </row>
    <row r="321" spans="1:8" x14ac:dyDescent="0.3">
      <c r="A321">
        <v>9</v>
      </c>
      <c r="B321">
        <v>20</v>
      </c>
      <c r="C321">
        <f t="shared" si="14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3"/>
        <v>4</v>
      </c>
    </row>
    <row r="322" spans="1:8" x14ac:dyDescent="0.3">
      <c r="A322">
        <v>9</v>
      </c>
      <c r="B322">
        <v>21</v>
      </c>
      <c r="C322">
        <f t="shared" si="14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si="13"/>
        <v>11</v>
      </c>
    </row>
    <row r="323" spans="1:8" x14ac:dyDescent="0.3">
      <c r="A323">
        <v>9</v>
      </c>
      <c r="B323">
        <v>22</v>
      </c>
      <c r="C323">
        <f t="shared" si="14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3"/>
        <v>4</v>
      </c>
    </row>
    <row r="324" spans="1:8" x14ac:dyDescent="0.3">
      <c r="A324">
        <v>9</v>
      </c>
      <c r="B324">
        <v>23</v>
      </c>
      <c r="C324">
        <f t="shared" si="14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3"/>
        <v>4</v>
      </c>
    </row>
    <row r="325" spans="1:8" x14ac:dyDescent="0.3">
      <c r="A325">
        <v>9</v>
      </c>
      <c r="B325">
        <v>24</v>
      </c>
      <c r="C325">
        <f t="shared" si="14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3"/>
        <v>12</v>
      </c>
    </row>
    <row r="326" spans="1:8" x14ac:dyDescent="0.3">
      <c r="A326">
        <v>9</v>
      </c>
      <c r="B326">
        <v>25</v>
      </c>
      <c r="C326">
        <f t="shared" si="14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3"/>
        <v>5</v>
      </c>
    </row>
    <row r="327" spans="1:8" x14ac:dyDescent="0.3">
      <c r="A327">
        <v>9</v>
      </c>
      <c r="B327">
        <v>26</v>
      </c>
      <c r="C327">
        <f t="shared" si="14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3"/>
        <v>5</v>
      </c>
    </row>
    <row r="328" spans="1:8" x14ac:dyDescent="0.3">
      <c r="A328">
        <v>9</v>
      </c>
      <c r="B328">
        <v>27</v>
      </c>
      <c r="C328">
        <f t="shared" si="14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3"/>
        <v>11</v>
      </c>
    </row>
    <row r="329" spans="1:8" x14ac:dyDescent="0.3">
      <c r="A329">
        <v>9</v>
      </c>
      <c r="B329">
        <v>28</v>
      </c>
      <c r="C329">
        <f t="shared" si="14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3"/>
        <v>5</v>
      </c>
    </row>
    <row r="330" spans="1:8" x14ac:dyDescent="0.3">
      <c r="A330">
        <v>9</v>
      </c>
      <c r="B330">
        <v>29</v>
      </c>
      <c r="C330">
        <f t="shared" si="14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3"/>
        <v>5</v>
      </c>
    </row>
    <row r="331" spans="1:8" x14ac:dyDescent="0.3">
      <c r="A331">
        <v>9</v>
      </c>
      <c r="B331">
        <v>30</v>
      </c>
      <c r="C331">
        <f t="shared" si="14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3"/>
        <v>12</v>
      </c>
    </row>
    <row r="332" spans="1:8" x14ac:dyDescent="0.3">
      <c r="A332">
        <v>10</v>
      </c>
      <c r="B332">
        <v>1</v>
      </c>
      <c r="C332">
        <f t="shared" si="14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3"/>
        <v>1</v>
      </c>
    </row>
    <row r="333" spans="1:8" x14ac:dyDescent="0.3">
      <c r="A333">
        <v>10</v>
      </c>
      <c r="B333">
        <v>2</v>
      </c>
      <c r="C333">
        <f t="shared" si="14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3"/>
        <v>1</v>
      </c>
    </row>
    <row r="334" spans="1:8" x14ac:dyDescent="0.3">
      <c r="A334">
        <v>10</v>
      </c>
      <c r="B334">
        <v>3</v>
      </c>
      <c r="C334">
        <f t="shared" si="14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3"/>
        <v>1</v>
      </c>
    </row>
    <row r="335" spans="1:8" x14ac:dyDescent="0.3">
      <c r="A335">
        <v>10</v>
      </c>
      <c r="B335">
        <v>4</v>
      </c>
      <c r="C335">
        <f t="shared" si="14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3"/>
        <v>1</v>
      </c>
    </row>
    <row r="336" spans="1:8" x14ac:dyDescent="0.3">
      <c r="A336">
        <v>10</v>
      </c>
      <c r="B336">
        <v>5</v>
      </c>
      <c r="C336">
        <f t="shared" si="14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3"/>
        <v>11</v>
      </c>
    </row>
    <row r="337" spans="1:8" x14ac:dyDescent="0.3">
      <c r="A337">
        <v>10</v>
      </c>
      <c r="B337">
        <v>6</v>
      </c>
      <c r="C337">
        <f t="shared" si="14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3"/>
        <v>1</v>
      </c>
    </row>
    <row r="338" spans="1:8" x14ac:dyDescent="0.3">
      <c r="A338">
        <v>10</v>
      </c>
      <c r="B338">
        <v>7</v>
      </c>
      <c r="C338">
        <f t="shared" si="14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3"/>
        <v>1</v>
      </c>
    </row>
    <row r="339" spans="1:8" x14ac:dyDescent="0.3">
      <c r="A339">
        <v>10</v>
      </c>
      <c r="B339">
        <v>8</v>
      </c>
      <c r="C339">
        <f t="shared" si="14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3"/>
        <v>1</v>
      </c>
    </row>
    <row r="340" spans="1:8" x14ac:dyDescent="0.3">
      <c r="A340">
        <v>10</v>
      </c>
      <c r="B340">
        <v>9</v>
      </c>
      <c r="C340">
        <f t="shared" si="14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3"/>
        <v>1</v>
      </c>
    </row>
    <row r="341" spans="1:8" x14ac:dyDescent="0.3">
      <c r="A341">
        <v>10</v>
      </c>
      <c r="B341">
        <v>10</v>
      </c>
      <c r="C341">
        <f t="shared" si="14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3"/>
        <v>12</v>
      </c>
    </row>
    <row r="342" spans="1:8" x14ac:dyDescent="0.3">
      <c r="A342">
        <v>10</v>
      </c>
      <c r="B342">
        <v>11</v>
      </c>
      <c r="C342">
        <f t="shared" si="14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3"/>
        <v>2</v>
      </c>
    </row>
    <row r="343" spans="1:8" x14ac:dyDescent="0.3">
      <c r="A343">
        <v>10</v>
      </c>
      <c r="B343">
        <v>12</v>
      </c>
      <c r="C343">
        <f t="shared" si="14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3"/>
        <v>2</v>
      </c>
    </row>
    <row r="344" spans="1:8" x14ac:dyDescent="0.3">
      <c r="A344">
        <v>10</v>
      </c>
      <c r="B344">
        <v>13</v>
      </c>
      <c r="C344">
        <f t="shared" si="14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3"/>
        <v>2</v>
      </c>
    </row>
    <row r="345" spans="1:8" x14ac:dyDescent="0.3">
      <c r="A345">
        <v>10</v>
      </c>
      <c r="B345">
        <v>14</v>
      </c>
      <c r="C345">
        <f t="shared" si="14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3"/>
        <v>2</v>
      </c>
    </row>
    <row r="346" spans="1:8" x14ac:dyDescent="0.3">
      <c r="A346">
        <v>10</v>
      </c>
      <c r="B346">
        <v>15</v>
      </c>
      <c r="C346">
        <f t="shared" si="14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3"/>
        <v>11</v>
      </c>
    </row>
    <row r="347" spans="1:8" x14ac:dyDescent="0.3">
      <c r="A347">
        <v>10</v>
      </c>
      <c r="B347">
        <v>16</v>
      </c>
      <c r="C347">
        <f t="shared" si="14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3"/>
        <v>2</v>
      </c>
    </row>
    <row r="348" spans="1:8" x14ac:dyDescent="0.3">
      <c r="A348">
        <v>10</v>
      </c>
      <c r="B348">
        <v>17</v>
      </c>
      <c r="C348">
        <f t="shared" si="14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3"/>
        <v>2</v>
      </c>
    </row>
    <row r="349" spans="1:8" x14ac:dyDescent="0.3">
      <c r="A349">
        <v>10</v>
      </c>
      <c r="B349">
        <v>18</v>
      </c>
      <c r="C349">
        <f t="shared" si="14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3"/>
        <v>2</v>
      </c>
    </row>
    <row r="350" spans="1:8" x14ac:dyDescent="0.3">
      <c r="A350">
        <v>10</v>
      </c>
      <c r="B350">
        <v>19</v>
      </c>
      <c r="C350">
        <f t="shared" si="14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3"/>
        <v>2</v>
      </c>
    </row>
    <row r="351" spans="1:8" x14ac:dyDescent="0.3">
      <c r="A351">
        <v>10</v>
      </c>
      <c r="B351">
        <v>20</v>
      </c>
      <c r="C351">
        <f t="shared" si="14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3"/>
        <v>12</v>
      </c>
    </row>
    <row r="352" spans="1:8" x14ac:dyDescent="0.3">
      <c r="A352">
        <v>10</v>
      </c>
      <c r="B352">
        <v>21</v>
      </c>
      <c r="C352">
        <f t="shared" si="14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3"/>
        <v>3</v>
      </c>
    </row>
    <row r="353" spans="1:8" x14ac:dyDescent="0.3">
      <c r="A353">
        <v>10</v>
      </c>
      <c r="B353">
        <v>22</v>
      </c>
      <c r="C353">
        <f t="shared" si="14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3"/>
        <v>3</v>
      </c>
    </row>
    <row r="354" spans="1:8" x14ac:dyDescent="0.3">
      <c r="A354">
        <v>10</v>
      </c>
      <c r="B354">
        <v>23</v>
      </c>
      <c r="C354">
        <f t="shared" si="14"/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3"/>
        <v>3</v>
      </c>
    </row>
    <row r="355" spans="1:8" x14ac:dyDescent="0.3">
      <c r="A355">
        <v>10</v>
      </c>
      <c r="B355">
        <v>24</v>
      </c>
      <c r="C355">
        <f t="shared" si="14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3"/>
        <v>3</v>
      </c>
    </row>
    <row r="356" spans="1:8" x14ac:dyDescent="0.3">
      <c r="A356">
        <v>10</v>
      </c>
      <c r="B356">
        <v>25</v>
      </c>
      <c r="C356">
        <f t="shared" si="14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3"/>
        <v>11</v>
      </c>
    </row>
    <row r="357" spans="1:8" x14ac:dyDescent="0.3">
      <c r="A357">
        <v>10</v>
      </c>
      <c r="B357">
        <v>26</v>
      </c>
      <c r="C357">
        <f t="shared" si="14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3"/>
        <v>3</v>
      </c>
    </row>
    <row r="358" spans="1:8" x14ac:dyDescent="0.3">
      <c r="A358">
        <v>10</v>
      </c>
      <c r="B358">
        <v>27</v>
      </c>
      <c r="C358">
        <f t="shared" si="14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3"/>
        <v>3</v>
      </c>
    </row>
    <row r="359" spans="1:8" x14ac:dyDescent="0.3">
      <c r="A359">
        <v>10</v>
      </c>
      <c r="B359">
        <v>28</v>
      </c>
      <c r="C359">
        <f t="shared" si="14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3"/>
        <v>3</v>
      </c>
    </row>
    <row r="360" spans="1:8" x14ac:dyDescent="0.3">
      <c r="A360">
        <v>10</v>
      </c>
      <c r="B360">
        <v>29</v>
      </c>
      <c r="C360">
        <f t="shared" si="14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3"/>
        <v>3</v>
      </c>
    </row>
    <row r="361" spans="1:8" x14ac:dyDescent="0.3">
      <c r="A361">
        <v>10</v>
      </c>
      <c r="B361">
        <v>30</v>
      </c>
      <c r="C361">
        <f t="shared" si="14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3"/>
        <v>12</v>
      </c>
    </row>
    <row r="362" spans="1:8" x14ac:dyDescent="0.3">
      <c r="A362">
        <v>10</v>
      </c>
      <c r="B362">
        <v>31</v>
      </c>
      <c r="C362">
        <f t="shared" si="14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3"/>
        <v>4</v>
      </c>
    </row>
    <row r="363" spans="1:8" x14ac:dyDescent="0.3">
      <c r="A363">
        <v>10</v>
      </c>
      <c r="B363">
        <v>32</v>
      </c>
      <c r="C363">
        <f t="shared" si="14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3"/>
        <v>4</v>
      </c>
    </row>
    <row r="364" spans="1:8" x14ac:dyDescent="0.3">
      <c r="A364">
        <v>10</v>
      </c>
      <c r="B364">
        <v>33</v>
      </c>
      <c r="C364">
        <f t="shared" si="14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3"/>
        <v>4</v>
      </c>
    </row>
    <row r="365" spans="1:8" x14ac:dyDescent="0.3">
      <c r="A365">
        <v>10</v>
      </c>
      <c r="B365">
        <v>34</v>
      </c>
      <c r="C365">
        <f t="shared" si="14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3"/>
        <v>4</v>
      </c>
    </row>
    <row r="366" spans="1:8" x14ac:dyDescent="0.3">
      <c r="A366">
        <v>10</v>
      </c>
      <c r="B366">
        <v>35</v>
      </c>
      <c r="C366">
        <f t="shared" si="14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3"/>
        <v>11</v>
      </c>
    </row>
    <row r="367" spans="1:8" x14ac:dyDescent="0.3">
      <c r="A367">
        <v>10</v>
      </c>
      <c r="B367">
        <v>36</v>
      </c>
      <c r="C367">
        <f t="shared" si="14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3"/>
        <v>4</v>
      </c>
    </row>
    <row r="368" spans="1:8" x14ac:dyDescent="0.3">
      <c r="A368">
        <v>10</v>
      </c>
      <c r="B368">
        <v>37</v>
      </c>
      <c r="C368">
        <f t="shared" si="14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3"/>
        <v>4</v>
      </c>
    </row>
    <row r="369" spans="1:8" x14ac:dyDescent="0.3">
      <c r="A369">
        <v>10</v>
      </c>
      <c r="B369">
        <v>38</v>
      </c>
      <c r="C369">
        <f t="shared" si="14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3"/>
        <v>4</v>
      </c>
    </row>
    <row r="370" spans="1:8" x14ac:dyDescent="0.3">
      <c r="A370">
        <v>10</v>
      </c>
      <c r="B370">
        <v>39</v>
      </c>
      <c r="C370">
        <f t="shared" si="14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3"/>
        <v>4</v>
      </c>
    </row>
    <row r="371" spans="1:8" x14ac:dyDescent="0.3">
      <c r="A371">
        <v>10</v>
      </c>
      <c r="B371">
        <v>40</v>
      </c>
      <c r="C371">
        <f t="shared" si="14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3"/>
        <v>12</v>
      </c>
    </row>
    <row r="372" spans="1:8" x14ac:dyDescent="0.3">
      <c r="A372">
        <v>10</v>
      </c>
      <c r="B372">
        <v>41</v>
      </c>
      <c r="C372">
        <f t="shared" si="14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3"/>
        <v>5</v>
      </c>
    </row>
    <row r="373" spans="1:8" x14ac:dyDescent="0.3">
      <c r="A373">
        <v>10</v>
      </c>
      <c r="B373">
        <v>42</v>
      </c>
      <c r="C373">
        <f t="shared" si="14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3"/>
        <v>5</v>
      </c>
    </row>
    <row r="374" spans="1:8" x14ac:dyDescent="0.3">
      <c r="A374">
        <v>10</v>
      </c>
      <c r="B374">
        <v>43</v>
      </c>
      <c r="C374">
        <f t="shared" si="14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3"/>
        <v>5</v>
      </c>
    </row>
    <row r="375" spans="1:8" x14ac:dyDescent="0.3">
      <c r="A375">
        <v>10</v>
      </c>
      <c r="B375">
        <v>44</v>
      </c>
      <c r="C375">
        <f t="shared" si="14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3"/>
        <v>5</v>
      </c>
    </row>
    <row r="376" spans="1:8" x14ac:dyDescent="0.3">
      <c r="A376">
        <v>10</v>
      </c>
      <c r="B376">
        <v>45</v>
      </c>
      <c r="C376">
        <f t="shared" si="14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3"/>
        <v>11</v>
      </c>
    </row>
    <row r="377" spans="1:8" x14ac:dyDescent="0.3">
      <c r="A377">
        <v>10</v>
      </c>
      <c r="B377">
        <v>46</v>
      </c>
      <c r="C377">
        <f t="shared" si="14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ref="H377:H440" si="15">IF(COUNTIF(A:A,A377)=10,12,
IF(MOD(B377,(COUNTIF(A:A,A377)/5))=0,12,
IF(MOD(B377,(COUNTIF(A:A,A377)/5))=(COUNTIF(A:A,A377)/10),11,
INT(B377/(COUNTIF(A:A,A377)/5))+1)))</f>
        <v>5</v>
      </c>
    </row>
    <row r="378" spans="1:8" x14ac:dyDescent="0.3">
      <c r="A378">
        <v>10</v>
      </c>
      <c r="B378">
        <v>47</v>
      </c>
      <c r="C378">
        <f t="shared" si="14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15"/>
        <v>5</v>
      </c>
    </row>
    <row r="379" spans="1:8" x14ac:dyDescent="0.3">
      <c r="A379">
        <v>10</v>
      </c>
      <c r="B379">
        <v>48</v>
      </c>
      <c r="C379">
        <f t="shared" si="14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15"/>
        <v>5</v>
      </c>
    </row>
    <row r="380" spans="1:8" x14ac:dyDescent="0.3">
      <c r="A380">
        <v>10</v>
      </c>
      <c r="B380">
        <v>49</v>
      </c>
      <c r="C380">
        <f t="shared" ref="C380:C443" si="16">D380*4</f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15"/>
        <v>5</v>
      </c>
    </row>
    <row r="381" spans="1:8" x14ac:dyDescent="0.3">
      <c r="A381">
        <v>10</v>
      </c>
      <c r="B381">
        <v>50</v>
      </c>
      <c r="C381">
        <f t="shared" si="16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15"/>
        <v>12</v>
      </c>
    </row>
    <row r="382" spans="1:8" x14ac:dyDescent="0.3">
      <c r="A382">
        <v>11</v>
      </c>
      <c r="B382">
        <v>1</v>
      </c>
      <c r="C382">
        <f t="shared" si="16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15"/>
        <v>1</v>
      </c>
    </row>
    <row r="383" spans="1:8" x14ac:dyDescent="0.3">
      <c r="A383">
        <v>11</v>
      </c>
      <c r="B383">
        <v>2</v>
      </c>
      <c r="C383">
        <f t="shared" si="16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15"/>
        <v>1</v>
      </c>
    </row>
    <row r="384" spans="1:8" x14ac:dyDescent="0.3">
      <c r="A384">
        <v>11</v>
      </c>
      <c r="B384">
        <v>3</v>
      </c>
      <c r="C384">
        <f t="shared" si="16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15"/>
        <v>1</v>
      </c>
    </row>
    <row r="385" spans="1:8" x14ac:dyDescent="0.3">
      <c r="A385">
        <v>11</v>
      </c>
      <c r="B385">
        <v>4</v>
      </c>
      <c r="C385">
        <f t="shared" si="16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15"/>
        <v>11</v>
      </c>
    </row>
    <row r="386" spans="1:8" x14ac:dyDescent="0.3">
      <c r="A386">
        <v>11</v>
      </c>
      <c r="B386">
        <v>5</v>
      </c>
      <c r="C386">
        <f t="shared" si="16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si="15"/>
        <v>1</v>
      </c>
    </row>
    <row r="387" spans="1:8" x14ac:dyDescent="0.3">
      <c r="A387">
        <v>11</v>
      </c>
      <c r="B387">
        <v>6</v>
      </c>
      <c r="C387">
        <f t="shared" si="16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15"/>
        <v>1</v>
      </c>
    </row>
    <row r="388" spans="1:8" x14ac:dyDescent="0.3">
      <c r="A388">
        <v>11</v>
      </c>
      <c r="B388">
        <v>7</v>
      </c>
      <c r="C388">
        <f t="shared" si="16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15"/>
        <v>1</v>
      </c>
    </row>
    <row r="389" spans="1:8" x14ac:dyDescent="0.3">
      <c r="A389">
        <v>11</v>
      </c>
      <c r="B389">
        <v>8</v>
      </c>
      <c r="C389">
        <f t="shared" si="16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15"/>
        <v>12</v>
      </c>
    </row>
    <row r="390" spans="1:8" x14ac:dyDescent="0.3">
      <c r="A390">
        <v>11</v>
      </c>
      <c r="B390">
        <v>9</v>
      </c>
      <c r="C390">
        <f t="shared" si="16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15"/>
        <v>2</v>
      </c>
    </row>
    <row r="391" spans="1:8" x14ac:dyDescent="0.3">
      <c r="A391">
        <v>11</v>
      </c>
      <c r="B391">
        <v>10</v>
      </c>
      <c r="C391">
        <f t="shared" si="16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15"/>
        <v>2</v>
      </c>
    </row>
    <row r="392" spans="1:8" x14ac:dyDescent="0.3">
      <c r="A392">
        <v>11</v>
      </c>
      <c r="B392">
        <v>11</v>
      </c>
      <c r="C392">
        <f t="shared" si="16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15"/>
        <v>2</v>
      </c>
    </row>
    <row r="393" spans="1:8" x14ac:dyDescent="0.3">
      <c r="A393">
        <v>11</v>
      </c>
      <c r="B393">
        <v>12</v>
      </c>
      <c r="C393">
        <f t="shared" si="16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15"/>
        <v>11</v>
      </c>
    </row>
    <row r="394" spans="1:8" x14ac:dyDescent="0.3">
      <c r="A394">
        <v>11</v>
      </c>
      <c r="B394">
        <v>13</v>
      </c>
      <c r="C394">
        <f t="shared" si="16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15"/>
        <v>2</v>
      </c>
    </row>
    <row r="395" spans="1:8" x14ac:dyDescent="0.3">
      <c r="A395">
        <v>11</v>
      </c>
      <c r="B395">
        <v>14</v>
      </c>
      <c r="C395">
        <f t="shared" si="16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15"/>
        <v>2</v>
      </c>
    </row>
    <row r="396" spans="1:8" x14ac:dyDescent="0.3">
      <c r="A396">
        <v>11</v>
      </c>
      <c r="B396">
        <v>15</v>
      </c>
      <c r="C396">
        <f t="shared" si="16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15"/>
        <v>2</v>
      </c>
    </row>
    <row r="397" spans="1:8" x14ac:dyDescent="0.3">
      <c r="A397">
        <v>11</v>
      </c>
      <c r="B397">
        <v>16</v>
      </c>
      <c r="C397">
        <f t="shared" si="16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15"/>
        <v>12</v>
      </c>
    </row>
    <row r="398" spans="1:8" x14ac:dyDescent="0.3">
      <c r="A398">
        <v>11</v>
      </c>
      <c r="B398">
        <v>17</v>
      </c>
      <c r="C398">
        <f t="shared" si="16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15"/>
        <v>3</v>
      </c>
    </row>
    <row r="399" spans="1:8" x14ac:dyDescent="0.3">
      <c r="A399">
        <v>11</v>
      </c>
      <c r="B399">
        <v>18</v>
      </c>
      <c r="C399">
        <f t="shared" si="16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15"/>
        <v>3</v>
      </c>
    </row>
    <row r="400" spans="1:8" x14ac:dyDescent="0.3">
      <c r="A400">
        <v>11</v>
      </c>
      <c r="B400">
        <v>19</v>
      </c>
      <c r="C400">
        <f t="shared" si="16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15"/>
        <v>3</v>
      </c>
    </row>
    <row r="401" spans="1:8" x14ac:dyDescent="0.3">
      <c r="A401">
        <v>11</v>
      </c>
      <c r="B401">
        <v>20</v>
      </c>
      <c r="C401">
        <f t="shared" si="16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15"/>
        <v>11</v>
      </c>
    </row>
    <row r="402" spans="1:8" x14ac:dyDescent="0.3">
      <c r="A402">
        <v>11</v>
      </c>
      <c r="B402">
        <v>21</v>
      </c>
      <c r="C402">
        <f t="shared" si="16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15"/>
        <v>3</v>
      </c>
    </row>
    <row r="403" spans="1:8" x14ac:dyDescent="0.3">
      <c r="A403">
        <v>11</v>
      </c>
      <c r="B403">
        <v>22</v>
      </c>
      <c r="C403">
        <f t="shared" si="16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15"/>
        <v>3</v>
      </c>
    </row>
    <row r="404" spans="1:8" x14ac:dyDescent="0.3">
      <c r="A404">
        <v>11</v>
      </c>
      <c r="B404">
        <v>23</v>
      </c>
      <c r="C404">
        <f t="shared" si="16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15"/>
        <v>3</v>
      </c>
    </row>
    <row r="405" spans="1:8" x14ac:dyDescent="0.3">
      <c r="A405">
        <v>11</v>
      </c>
      <c r="B405">
        <v>24</v>
      </c>
      <c r="C405">
        <f t="shared" si="16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15"/>
        <v>12</v>
      </c>
    </row>
    <row r="406" spans="1:8" x14ac:dyDescent="0.3">
      <c r="A406">
        <v>11</v>
      </c>
      <c r="B406">
        <v>25</v>
      </c>
      <c r="C406">
        <f t="shared" si="16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15"/>
        <v>4</v>
      </c>
    </row>
    <row r="407" spans="1:8" x14ac:dyDescent="0.3">
      <c r="A407">
        <v>11</v>
      </c>
      <c r="B407">
        <v>26</v>
      </c>
      <c r="C407">
        <f t="shared" si="16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15"/>
        <v>4</v>
      </c>
    </row>
    <row r="408" spans="1:8" x14ac:dyDescent="0.3">
      <c r="A408">
        <v>11</v>
      </c>
      <c r="B408">
        <v>27</v>
      </c>
      <c r="C408">
        <f t="shared" si="16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15"/>
        <v>4</v>
      </c>
    </row>
    <row r="409" spans="1:8" x14ac:dyDescent="0.3">
      <c r="A409">
        <v>11</v>
      </c>
      <c r="B409">
        <v>28</v>
      </c>
      <c r="C409">
        <f t="shared" si="16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15"/>
        <v>11</v>
      </c>
    </row>
    <row r="410" spans="1:8" x14ac:dyDescent="0.3">
      <c r="A410">
        <v>11</v>
      </c>
      <c r="B410">
        <v>29</v>
      </c>
      <c r="C410">
        <f t="shared" si="16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15"/>
        <v>4</v>
      </c>
    </row>
    <row r="411" spans="1:8" x14ac:dyDescent="0.3">
      <c r="A411">
        <v>11</v>
      </c>
      <c r="B411">
        <v>30</v>
      </c>
      <c r="C411">
        <f t="shared" si="16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15"/>
        <v>4</v>
      </c>
    </row>
    <row r="412" spans="1:8" x14ac:dyDescent="0.3">
      <c r="A412">
        <v>11</v>
      </c>
      <c r="B412">
        <v>31</v>
      </c>
      <c r="C412">
        <f t="shared" si="16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15"/>
        <v>4</v>
      </c>
    </row>
    <row r="413" spans="1:8" x14ac:dyDescent="0.3">
      <c r="A413">
        <v>11</v>
      </c>
      <c r="B413">
        <v>32</v>
      </c>
      <c r="C413">
        <f t="shared" si="16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15"/>
        <v>12</v>
      </c>
    </row>
    <row r="414" spans="1:8" x14ac:dyDescent="0.3">
      <c r="A414">
        <v>11</v>
      </c>
      <c r="B414">
        <v>33</v>
      </c>
      <c r="C414">
        <f t="shared" si="16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15"/>
        <v>5</v>
      </c>
    </row>
    <row r="415" spans="1:8" x14ac:dyDescent="0.3">
      <c r="A415">
        <v>11</v>
      </c>
      <c r="B415">
        <v>34</v>
      </c>
      <c r="C415">
        <f t="shared" si="16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15"/>
        <v>5</v>
      </c>
    </row>
    <row r="416" spans="1:8" x14ac:dyDescent="0.3">
      <c r="A416">
        <v>11</v>
      </c>
      <c r="B416">
        <v>35</v>
      </c>
      <c r="C416">
        <f t="shared" si="16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15"/>
        <v>5</v>
      </c>
    </row>
    <row r="417" spans="1:8" x14ac:dyDescent="0.3">
      <c r="A417">
        <v>11</v>
      </c>
      <c r="B417">
        <v>36</v>
      </c>
      <c r="C417">
        <f t="shared" si="16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15"/>
        <v>11</v>
      </c>
    </row>
    <row r="418" spans="1:8" x14ac:dyDescent="0.3">
      <c r="A418">
        <v>11</v>
      </c>
      <c r="B418">
        <v>37</v>
      </c>
      <c r="C418">
        <f t="shared" si="16"/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15"/>
        <v>5</v>
      </c>
    </row>
    <row r="419" spans="1:8" x14ac:dyDescent="0.3">
      <c r="A419">
        <v>11</v>
      </c>
      <c r="B419">
        <v>38</v>
      </c>
      <c r="C419">
        <f t="shared" si="16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15"/>
        <v>5</v>
      </c>
    </row>
    <row r="420" spans="1:8" x14ac:dyDescent="0.3">
      <c r="A420">
        <v>11</v>
      </c>
      <c r="B420">
        <v>39</v>
      </c>
      <c r="C420">
        <f t="shared" si="16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15"/>
        <v>5</v>
      </c>
    </row>
    <row r="421" spans="1:8" x14ac:dyDescent="0.3">
      <c r="A421">
        <v>11</v>
      </c>
      <c r="B421">
        <v>40</v>
      </c>
      <c r="C421">
        <f t="shared" si="16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15"/>
        <v>12</v>
      </c>
    </row>
    <row r="422" spans="1:8" x14ac:dyDescent="0.3">
      <c r="A422">
        <v>12</v>
      </c>
      <c r="B422">
        <v>1</v>
      </c>
      <c r="C422">
        <f t="shared" si="16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15"/>
        <v>1</v>
      </c>
    </row>
    <row r="423" spans="1:8" x14ac:dyDescent="0.3">
      <c r="A423">
        <v>12</v>
      </c>
      <c r="B423">
        <v>2</v>
      </c>
      <c r="C423">
        <f t="shared" si="16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15"/>
        <v>1</v>
      </c>
    </row>
    <row r="424" spans="1:8" x14ac:dyDescent="0.3">
      <c r="A424">
        <v>12</v>
      </c>
      <c r="B424">
        <v>3</v>
      </c>
      <c r="C424">
        <f t="shared" si="16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15"/>
        <v>1</v>
      </c>
    </row>
    <row r="425" spans="1:8" x14ac:dyDescent="0.3">
      <c r="A425">
        <v>12</v>
      </c>
      <c r="B425">
        <v>4</v>
      </c>
      <c r="C425">
        <f t="shared" si="16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15"/>
        <v>1</v>
      </c>
    </row>
    <row r="426" spans="1:8" x14ac:dyDescent="0.3">
      <c r="A426">
        <v>12</v>
      </c>
      <c r="B426">
        <v>5</v>
      </c>
      <c r="C426">
        <f t="shared" si="16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15"/>
        <v>11</v>
      </c>
    </row>
    <row r="427" spans="1:8" x14ac:dyDescent="0.3">
      <c r="A427">
        <v>12</v>
      </c>
      <c r="B427">
        <v>6</v>
      </c>
      <c r="C427">
        <f t="shared" si="16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15"/>
        <v>1</v>
      </c>
    </row>
    <row r="428" spans="1:8" x14ac:dyDescent="0.3">
      <c r="A428">
        <v>12</v>
      </c>
      <c r="B428">
        <v>7</v>
      </c>
      <c r="C428">
        <f t="shared" si="16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15"/>
        <v>1</v>
      </c>
    </row>
    <row r="429" spans="1:8" x14ac:dyDescent="0.3">
      <c r="A429">
        <v>12</v>
      </c>
      <c r="B429">
        <v>8</v>
      </c>
      <c r="C429">
        <f t="shared" si="16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15"/>
        <v>1</v>
      </c>
    </row>
    <row r="430" spans="1:8" x14ac:dyDescent="0.3">
      <c r="A430">
        <v>12</v>
      </c>
      <c r="B430">
        <v>9</v>
      </c>
      <c r="C430">
        <f t="shared" si="16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15"/>
        <v>1</v>
      </c>
    </row>
    <row r="431" spans="1:8" x14ac:dyDescent="0.3">
      <c r="A431">
        <v>12</v>
      </c>
      <c r="B431">
        <v>10</v>
      </c>
      <c r="C431">
        <f t="shared" si="16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15"/>
        <v>12</v>
      </c>
    </row>
    <row r="432" spans="1:8" x14ac:dyDescent="0.3">
      <c r="A432">
        <v>12</v>
      </c>
      <c r="B432">
        <v>11</v>
      </c>
      <c r="C432">
        <f t="shared" si="16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15"/>
        <v>2</v>
      </c>
    </row>
    <row r="433" spans="1:8" x14ac:dyDescent="0.3">
      <c r="A433">
        <v>12</v>
      </c>
      <c r="B433">
        <v>12</v>
      </c>
      <c r="C433">
        <f t="shared" si="16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15"/>
        <v>2</v>
      </c>
    </row>
    <row r="434" spans="1:8" x14ac:dyDescent="0.3">
      <c r="A434">
        <v>12</v>
      </c>
      <c r="B434">
        <v>13</v>
      </c>
      <c r="C434">
        <f t="shared" si="16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15"/>
        <v>2</v>
      </c>
    </row>
    <row r="435" spans="1:8" x14ac:dyDescent="0.3">
      <c r="A435">
        <v>12</v>
      </c>
      <c r="B435">
        <v>14</v>
      </c>
      <c r="C435">
        <f t="shared" si="16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15"/>
        <v>2</v>
      </c>
    </row>
    <row r="436" spans="1:8" x14ac:dyDescent="0.3">
      <c r="A436">
        <v>12</v>
      </c>
      <c r="B436">
        <v>15</v>
      </c>
      <c r="C436">
        <f t="shared" si="16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15"/>
        <v>11</v>
      </c>
    </row>
    <row r="437" spans="1:8" x14ac:dyDescent="0.3">
      <c r="A437">
        <v>12</v>
      </c>
      <c r="B437">
        <v>16</v>
      </c>
      <c r="C437">
        <f t="shared" si="16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15"/>
        <v>2</v>
      </c>
    </row>
    <row r="438" spans="1:8" x14ac:dyDescent="0.3">
      <c r="A438">
        <v>12</v>
      </c>
      <c r="B438">
        <v>17</v>
      </c>
      <c r="C438">
        <f t="shared" si="16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15"/>
        <v>2</v>
      </c>
    </row>
    <row r="439" spans="1:8" x14ac:dyDescent="0.3">
      <c r="A439">
        <v>12</v>
      </c>
      <c r="B439">
        <v>18</v>
      </c>
      <c r="C439">
        <f t="shared" si="16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15"/>
        <v>2</v>
      </c>
    </row>
    <row r="440" spans="1:8" x14ac:dyDescent="0.3">
      <c r="A440">
        <v>12</v>
      </c>
      <c r="B440">
        <v>19</v>
      </c>
      <c r="C440">
        <f t="shared" si="16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15"/>
        <v>2</v>
      </c>
    </row>
    <row r="441" spans="1:8" x14ac:dyDescent="0.3">
      <c r="A441">
        <v>12</v>
      </c>
      <c r="B441">
        <v>20</v>
      </c>
      <c r="C441">
        <f t="shared" si="16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ref="H441:H504" si="17">IF(COUNTIF(A:A,A441)=10,12,
IF(MOD(B441,(COUNTIF(A:A,A441)/5))=0,12,
IF(MOD(B441,(COUNTIF(A:A,A441)/5))=(COUNTIF(A:A,A441)/10),11,
INT(B441/(COUNTIF(A:A,A441)/5))+1)))</f>
        <v>12</v>
      </c>
    </row>
    <row r="442" spans="1:8" x14ac:dyDescent="0.3">
      <c r="A442">
        <v>12</v>
      </c>
      <c r="B442">
        <v>21</v>
      </c>
      <c r="C442">
        <f t="shared" si="16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17"/>
        <v>3</v>
      </c>
    </row>
    <row r="443" spans="1:8" x14ac:dyDescent="0.3">
      <c r="A443">
        <v>12</v>
      </c>
      <c r="B443">
        <v>22</v>
      </c>
      <c r="C443">
        <f t="shared" si="16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17"/>
        <v>3</v>
      </c>
    </row>
    <row r="444" spans="1:8" x14ac:dyDescent="0.3">
      <c r="A444">
        <v>12</v>
      </c>
      <c r="B444">
        <v>23</v>
      </c>
      <c r="C444">
        <f t="shared" ref="C444:C507" si="18">D444*4</f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17"/>
        <v>3</v>
      </c>
    </row>
    <row r="445" spans="1:8" x14ac:dyDescent="0.3">
      <c r="A445">
        <v>12</v>
      </c>
      <c r="B445">
        <v>24</v>
      </c>
      <c r="C445">
        <f t="shared" si="18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17"/>
        <v>3</v>
      </c>
    </row>
    <row r="446" spans="1:8" x14ac:dyDescent="0.3">
      <c r="A446">
        <v>12</v>
      </c>
      <c r="B446">
        <v>25</v>
      </c>
      <c r="C446">
        <f t="shared" si="18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17"/>
        <v>11</v>
      </c>
    </row>
    <row r="447" spans="1:8" x14ac:dyDescent="0.3">
      <c r="A447">
        <v>12</v>
      </c>
      <c r="B447">
        <v>26</v>
      </c>
      <c r="C447">
        <f t="shared" si="18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17"/>
        <v>3</v>
      </c>
    </row>
    <row r="448" spans="1:8" x14ac:dyDescent="0.3">
      <c r="A448">
        <v>12</v>
      </c>
      <c r="B448">
        <v>27</v>
      </c>
      <c r="C448">
        <f t="shared" si="18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17"/>
        <v>3</v>
      </c>
    </row>
    <row r="449" spans="1:8" x14ac:dyDescent="0.3">
      <c r="A449">
        <v>12</v>
      </c>
      <c r="B449">
        <v>28</v>
      </c>
      <c r="C449">
        <f t="shared" si="18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17"/>
        <v>3</v>
      </c>
    </row>
    <row r="450" spans="1:8" x14ac:dyDescent="0.3">
      <c r="A450">
        <v>12</v>
      </c>
      <c r="B450">
        <v>29</v>
      </c>
      <c r="C450">
        <f t="shared" si="18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17"/>
        <v>3</v>
      </c>
    </row>
    <row r="451" spans="1:8" x14ac:dyDescent="0.3">
      <c r="A451">
        <v>12</v>
      </c>
      <c r="B451">
        <v>30</v>
      </c>
      <c r="C451">
        <f t="shared" si="18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17"/>
        <v>12</v>
      </c>
    </row>
    <row r="452" spans="1:8" x14ac:dyDescent="0.3">
      <c r="A452">
        <v>12</v>
      </c>
      <c r="B452">
        <v>31</v>
      </c>
      <c r="C452">
        <f t="shared" si="18"/>
        <v>1680</v>
      </c>
      <c r="D452">
        <v>420</v>
      </c>
      <c r="E452">
        <v>0</v>
      </c>
      <c r="F452" t="s">
        <v>36</v>
      </c>
      <c r="G452" t="str">
        <f>IF(ISBLANK(F452),"",IF(ISERROR(VLOOKUP(F452,MapTable!$A:$A,1,0)),"컨트롤없음",""))</f>
        <v/>
      </c>
      <c r="H452">
        <f t="shared" si="17"/>
        <v>4</v>
      </c>
    </row>
    <row r="453" spans="1:8" x14ac:dyDescent="0.3">
      <c r="A453">
        <v>12</v>
      </c>
      <c r="B453">
        <v>32</v>
      </c>
      <c r="C453">
        <f t="shared" si="18"/>
        <v>1680</v>
      </c>
      <c r="D453">
        <v>420</v>
      </c>
      <c r="E453">
        <v>0</v>
      </c>
      <c r="F453" t="s">
        <v>36</v>
      </c>
      <c r="G453" t="str">
        <f>IF(ISBLANK(F453),"",IF(ISERROR(VLOOKUP(F453,MapTable!$A:$A,1,0)),"컨트롤없음",""))</f>
        <v/>
      </c>
      <c r="H453">
        <f t="shared" si="17"/>
        <v>4</v>
      </c>
    </row>
    <row r="454" spans="1:8" x14ac:dyDescent="0.3">
      <c r="A454">
        <v>12</v>
      </c>
      <c r="B454">
        <v>33</v>
      </c>
      <c r="C454">
        <f t="shared" si="18"/>
        <v>1680</v>
      </c>
      <c r="D454">
        <v>420</v>
      </c>
      <c r="E454">
        <v>0</v>
      </c>
      <c r="F454" t="s">
        <v>36</v>
      </c>
      <c r="G454" t="str">
        <f>IF(ISBLANK(F454),"",IF(ISERROR(VLOOKUP(F454,MapTable!$A:$A,1,0)),"컨트롤없음",""))</f>
        <v/>
      </c>
      <c r="H454">
        <f t="shared" si="17"/>
        <v>4</v>
      </c>
    </row>
    <row r="455" spans="1:8" x14ac:dyDescent="0.3">
      <c r="A455">
        <v>12</v>
      </c>
      <c r="B455">
        <v>34</v>
      </c>
      <c r="C455">
        <f t="shared" si="18"/>
        <v>1680</v>
      </c>
      <c r="D455">
        <v>420</v>
      </c>
      <c r="E455">
        <v>0</v>
      </c>
      <c r="F455" t="s">
        <v>36</v>
      </c>
      <c r="G455" t="str">
        <f>IF(ISBLANK(F455),"",IF(ISERROR(VLOOKUP(F455,MapTable!$A:$A,1,0)),"컨트롤없음",""))</f>
        <v/>
      </c>
      <c r="H455">
        <f t="shared" si="17"/>
        <v>4</v>
      </c>
    </row>
    <row r="456" spans="1:8" x14ac:dyDescent="0.3">
      <c r="A456">
        <v>12</v>
      </c>
      <c r="B456">
        <v>35</v>
      </c>
      <c r="C456">
        <f t="shared" si="18"/>
        <v>1680</v>
      </c>
      <c r="D456">
        <v>420</v>
      </c>
      <c r="E456">
        <v>0</v>
      </c>
      <c r="F456" t="s">
        <v>36</v>
      </c>
      <c r="G456" t="str">
        <f>IF(ISBLANK(F456),"",IF(ISERROR(VLOOKUP(F456,MapTable!$A:$A,1,0)),"컨트롤없음",""))</f>
        <v/>
      </c>
      <c r="H456">
        <f t="shared" si="17"/>
        <v>11</v>
      </c>
    </row>
    <row r="457" spans="1:8" x14ac:dyDescent="0.3">
      <c r="A457">
        <v>12</v>
      </c>
      <c r="B457">
        <v>36</v>
      </c>
      <c r="C457">
        <f t="shared" si="18"/>
        <v>1680</v>
      </c>
      <c r="D457">
        <v>420</v>
      </c>
      <c r="E457">
        <v>0</v>
      </c>
      <c r="F457" t="s">
        <v>36</v>
      </c>
      <c r="G457" t="str">
        <f>IF(ISBLANK(F457),"",IF(ISERROR(VLOOKUP(F457,MapTable!$A:$A,1,0)),"컨트롤없음",""))</f>
        <v/>
      </c>
      <c r="H457">
        <f t="shared" si="17"/>
        <v>4</v>
      </c>
    </row>
    <row r="458" spans="1:8" x14ac:dyDescent="0.3">
      <c r="A458">
        <v>12</v>
      </c>
      <c r="B458">
        <v>37</v>
      </c>
      <c r="C458">
        <f t="shared" si="18"/>
        <v>1680</v>
      </c>
      <c r="D458">
        <v>420</v>
      </c>
      <c r="E458">
        <v>0</v>
      </c>
      <c r="F458" t="s">
        <v>36</v>
      </c>
      <c r="G458" t="str">
        <f>IF(ISBLANK(F458),"",IF(ISERROR(VLOOKUP(F458,MapTable!$A:$A,1,0)),"컨트롤없음",""))</f>
        <v/>
      </c>
      <c r="H458">
        <f t="shared" si="17"/>
        <v>4</v>
      </c>
    </row>
    <row r="459" spans="1:8" x14ac:dyDescent="0.3">
      <c r="A459">
        <v>12</v>
      </c>
      <c r="B459">
        <v>38</v>
      </c>
      <c r="C459">
        <f t="shared" si="18"/>
        <v>1680</v>
      </c>
      <c r="D459">
        <v>420</v>
      </c>
      <c r="E459">
        <v>0</v>
      </c>
      <c r="F459" t="s">
        <v>36</v>
      </c>
      <c r="G459" t="str">
        <f>IF(ISBLANK(F459),"",IF(ISERROR(VLOOKUP(F459,MapTable!$A:$A,1,0)),"컨트롤없음",""))</f>
        <v/>
      </c>
      <c r="H459">
        <f t="shared" si="17"/>
        <v>4</v>
      </c>
    </row>
    <row r="460" spans="1:8" x14ac:dyDescent="0.3">
      <c r="A460">
        <v>12</v>
      </c>
      <c r="B460">
        <v>39</v>
      </c>
      <c r="C460">
        <f t="shared" si="18"/>
        <v>1680</v>
      </c>
      <c r="D460">
        <v>420</v>
      </c>
      <c r="E460">
        <v>0</v>
      </c>
      <c r="F460" t="s">
        <v>36</v>
      </c>
      <c r="G460" t="str">
        <f>IF(ISBLANK(F460),"",IF(ISERROR(VLOOKUP(F460,MapTable!$A:$A,1,0)),"컨트롤없음",""))</f>
        <v/>
      </c>
      <c r="H460">
        <f t="shared" si="17"/>
        <v>4</v>
      </c>
    </row>
    <row r="461" spans="1:8" x14ac:dyDescent="0.3">
      <c r="A461">
        <v>12</v>
      </c>
      <c r="B461">
        <v>40</v>
      </c>
      <c r="C461">
        <f t="shared" si="18"/>
        <v>1680</v>
      </c>
      <c r="D461">
        <v>420</v>
      </c>
      <c r="E461">
        <v>0</v>
      </c>
      <c r="F461" t="s">
        <v>36</v>
      </c>
      <c r="G461" t="str">
        <f>IF(ISBLANK(F461),"",IF(ISERROR(VLOOKUP(F461,MapTable!$A:$A,1,0)),"컨트롤없음",""))</f>
        <v/>
      </c>
      <c r="H461">
        <f t="shared" si="17"/>
        <v>12</v>
      </c>
    </row>
    <row r="462" spans="1:8" x14ac:dyDescent="0.3">
      <c r="A462">
        <v>12</v>
      </c>
      <c r="B462">
        <v>41</v>
      </c>
      <c r="C462">
        <f t="shared" si="18"/>
        <v>1680</v>
      </c>
      <c r="D462">
        <v>420</v>
      </c>
      <c r="E462">
        <v>0</v>
      </c>
      <c r="F462" t="s">
        <v>36</v>
      </c>
      <c r="G462" t="str">
        <f>IF(ISBLANK(F462),"",IF(ISERROR(VLOOKUP(F462,MapTable!$A:$A,1,0)),"컨트롤없음",""))</f>
        <v/>
      </c>
      <c r="H462">
        <f t="shared" si="17"/>
        <v>5</v>
      </c>
    </row>
    <row r="463" spans="1:8" x14ac:dyDescent="0.3">
      <c r="A463">
        <v>12</v>
      </c>
      <c r="B463">
        <v>42</v>
      </c>
      <c r="C463">
        <f t="shared" si="18"/>
        <v>1680</v>
      </c>
      <c r="D463">
        <v>420</v>
      </c>
      <c r="E463">
        <v>0</v>
      </c>
      <c r="F463" t="s">
        <v>36</v>
      </c>
      <c r="G463" t="str">
        <f>IF(ISBLANK(F463),"",IF(ISERROR(VLOOKUP(F463,MapTable!$A:$A,1,0)),"컨트롤없음",""))</f>
        <v/>
      </c>
      <c r="H463">
        <f t="shared" si="17"/>
        <v>5</v>
      </c>
    </row>
    <row r="464" spans="1:8" x14ac:dyDescent="0.3">
      <c r="A464">
        <v>12</v>
      </c>
      <c r="B464">
        <v>43</v>
      </c>
      <c r="C464">
        <f t="shared" si="18"/>
        <v>1680</v>
      </c>
      <c r="D464">
        <v>420</v>
      </c>
      <c r="E464">
        <v>0</v>
      </c>
      <c r="F464" t="s">
        <v>36</v>
      </c>
      <c r="G464" t="str">
        <f>IF(ISBLANK(F464),"",IF(ISERROR(VLOOKUP(F464,MapTable!$A:$A,1,0)),"컨트롤없음",""))</f>
        <v/>
      </c>
      <c r="H464">
        <f t="shared" si="17"/>
        <v>5</v>
      </c>
    </row>
    <row r="465" spans="1:8" x14ac:dyDescent="0.3">
      <c r="A465">
        <v>12</v>
      </c>
      <c r="B465">
        <v>44</v>
      </c>
      <c r="C465">
        <f t="shared" si="18"/>
        <v>1680</v>
      </c>
      <c r="D465">
        <v>420</v>
      </c>
      <c r="E465">
        <v>0</v>
      </c>
      <c r="F465" t="s">
        <v>36</v>
      </c>
      <c r="G465" t="str">
        <f>IF(ISBLANK(F465),"",IF(ISERROR(VLOOKUP(F465,MapTable!$A:$A,1,0)),"컨트롤없음",""))</f>
        <v/>
      </c>
      <c r="H465">
        <f t="shared" si="17"/>
        <v>5</v>
      </c>
    </row>
    <row r="466" spans="1:8" x14ac:dyDescent="0.3">
      <c r="A466">
        <v>12</v>
      </c>
      <c r="B466">
        <v>45</v>
      </c>
      <c r="C466">
        <f t="shared" si="18"/>
        <v>1680</v>
      </c>
      <c r="D466">
        <v>420</v>
      </c>
      <c r="E466">
        <v>0</v>
      </c>
      <c r="F466" t="s">
        <v>36</v>
      </c>
      <c r="G466" t="str">
        <f>IF(ISBLANK(F466),"",IF(ISERROR(VLOOKUP(F466,MapTable!$A:$A,1,0)),"컨트롤없음",""))</f>
        <v/>
      </c>
      <c r="H466">
        <f t="shared" si="17"/>
        <v>11</v>
      </c>
    </row>
    <row r="467" spans="1:8" x14ac:dyDescent="0.3">
      <c r="A467">
        <v>12</v>
      </c>
      <c r="B467">
        <v>46</v>
      </c>
      <c r="C467">
        <f t="shared" si="18"/>
        <v>1680</v>
      </c>
      <c r="D467">
        <v>420</v>
      </c>
      <c r="E467">
        <v>0</v>
      </c>
      <c r="F467" t="s">
        <v>36</v>
      </c>
      <c r="G467" t="str">
        <f>IF(ISBLANK(F467),"",IF(ISERROR(VLOOKUP(F467,MapTable!$A:$A,1,0)),"컨트롤없음",""))</f>
        <v/>
      </c>
      <c r="H467">
        <f t="shared" si="17"/>
        <v>5</v>
      </c>
    </row>
    <row r="468" spans="1:8" x14ac:dyDescent="0.3">
      <c r="A468">
        <v>12</v>
      </c>
      <c r="B468">
        <v>47</v>
      </c>
      <c r="C468">
        <f t="shared" si="18"/>
        <v>1680</v>
      </c>
      <c r="D468">
        <v>420</v>
      </c>
      <c r="E468">
        <v>0</v>
      </c>
      <c r="F468" t="s">
        <v>36</v>
      </c>
      <c r="G468" t="str">
        <f>IF(ISBLANK(F468),"",IF(ISERROR(VLOOKUP(F468,MapTable!$A:$A,1,0)),"컨트롤없음",""))</f>
        <v/>
      </c>
      <c r="H468">
        <f t="shared" si="17"/>
        <v>5</v>
      </c>
    </row>
    <row r="469" spans="1:8" x14ac:dyDescent="0.3">
      <c r="A469">
        <v>12</v>
      </c>
      <c r="B469">
        <v>48</v>
      </c>
      <c r="C469">
        <f t="shared" si="18"/>
        <v>1680</v>
      </c>
      <c r="D469">
        <v>420</v>
      </c>
      <c r="E469">
        <v>0</v>
      </c>
      <c r="F469" t="s">
        <v>36</v>
      </c>
      <c r="G469" t="str">
        <f>IF(ISBLANK(F469),"",IF(ISERROR(VLOOKUP(F469,MapTable!$A:$A,1,0)),"컨트롤없음",""))</f>
        <v/>
      </c>
      <c r="H469">
        <f t="shared" si="17"/>
        <v>5</v>
      </c>
    </row>
    <row r="470" spans="1:8" x14ac:dyDescent="0.3">
      <c r="A470">
        <v>12</v>
      </c>
      <c r="B470">
        <v>49</v>
      </c>
      <c r="C470">
        <f t="shared" si="18"/>
        <v>1680</v>
      </c>
      <c r="D470">
        <v>420</v>
      </c>
      <c r="E470">
        <v>0</v>
      </c>
      <c r="F470" t="s">
        <v>36</v>
      </c>
      <c r="G470" t="str">
        <f>IF(ISBLANK(F470),"",IF(ISERROR(VLOOKUP(F470,MapTable!$A:$A,1,0)),"컨트롤없음",""))</f>
        <v/>
      </c>
      <c r="H470">
        <f t="shared" si="17"/>
        <v>5</v>
      </c>
    </row>
    <row r="471" spans="1:8" x14ac:dyDescent="0.3">
      <c r="A471">
        <v>12</v>
      </c>
      <c r="B471">
        <v>50</v>
      </c>
      <c r="C471">
        <f t="shared" si="18"/>
        <v>1680</v>
      </c>
      <c r="D471">
        <v>420</v>
      </c>
      <c r="E471">
        <v>0</v>
      </c>
      <c r="F471" t="s">
        <v>36</v>
      </c>
      <c r="G471" t="str">
        <f>IF(ISBLANK(F471),"",IF(ISERROR(VLOOKUP(F471,MapTable!$A:$A,1,0)),"컨트롤없음",""))</f>
        <v/>
      </c>
      <c r="H471">
        <f t="shared" si="17"/>
        <v>12</v>
      </c>
    </row>
    <row r="472" spans="1:8" x14ac:dyDescent="0.3">
      <c r="A472">
        <v>13</v>
      </c>
      <c r="B472">
        <v>1</v>
      </c>
      <c r="C472">
        <f t="shared" si="18"/>
        <v>1680</v>
      </c>
      <c r="D472">
        <v>420</v>
      </c>
      <c r="E472">
        <v>0</v>
      </c>
      <c r="F472" t="s">
        <v>36</v>
      </c>
      <c r="G472" t="str">
        <f>IF(ISBLANK(F472),"",IF(ISERROR(VLOOKUP(F472,MapTable!$A:$A,1,0)),"컨트롤없음",""))</f>
        <v/>
      </c>
      <c r="H472">
        <f t="shared" si="17"/>
        <v>1</v>
      </c>
    </row>
    <row r="473" spans="1:8" x14ac:dyDescent="0.3">
      <c r="A473">
        <v>13</v>
      </c>
      <c r="B473">
        <v>2</v>
      </c>
      <c r="C473">
        <f t="shared" si="18"/>
        <v>1680</v>
      </c>
      <c r="D473">
        <v>420</v>
      </c>
      <c r="E473">
        <v>0</v>
      </c>
      <c r="F473" t="s">
        <v>36</v>
      </c>
      <c r="G473" t="str">
        <f>IF(ISBLANK(F473),"",IF(ISERROR(VLOOKUP(F473,MapTable!$A:$A,1,0)),"컨트롤없음",""))</f>
        <v/>
      </c>
      <c r="H473">
        <f t="shared" si="17"/>
        <v>11</v>
      </c>
    </row>
    <row r="474" spans="1:8" x14ac:dyDescent="0.3">
      <c r="A474">
        <v>13</v>
      </c>
      <c r="B474">
        <v>3</v>
      </c>
      <c r="C474">
        <f t="shared" si="18"/>
        <v>1680</v>
      </c>
      <c r="D474">
        <v>420</v>
      </c>
      <c r="E474">
        <v>0</v>
      </c>
      <c r="F474" t="s">
        <v>36</v>
      </c>
      <c r="G474" t="str">
        <f>IF(ISBLANK(F474),"",IF(ISERROR(VLOOKUP(F474,MapTable!$A:$A,1,0)),"컨트롤없음",""))</f>
        <v/>
      </c>
      <c r="H474">
        <f t="shared" si="17"/>
        <v>1</v>
      </c>
    </row>
    <row r="475" spans="1:8" x14ac:dyDescent="0.3">
      <c r="A475">
        <v>13</v>
      </c>
      <c r="B475">
        <v>4</v>
      </c>
      <c r="C475">
        <f t="shared" si="18"/>
        <v>1680</v>
      </c>
      <c r="D475">
        <v>420</v>
      </c>
      <c r="E475">
        <v>0</v>
      </c>
      <c r="F475" t="s">
        <v>36</v>
      </c>
      <c r="G475" t="str">
        <f>IF(ISBLANK(F475),"",IF(ISERROR(VLOOKUP(F475,MapTable!$A:$A,1,0)),"컨트롤없음",""))</f>
        <v/>
      </c>
      <c r="H475">
        <f t="shared" si="17"/>
        <v>12</v>
      </c>
    </row>
    <row r="476" spans="1:8" x14ac:dyDescent="0.3">
      <c r="A476">
        <v>13</v>
      </c>
      <c r="B476">
        <v>5</v>
      </c>
      <c r="C476">
        <f t="shared" si="18"/>
        <v>1680</v>
      </c>
      <c r="D476">
        <v>420</v>
      </c>
      <c r="E476">
        <v>0</v>
      </c>
      <c r="F476" t="s">
        <v>36</v>
      </c>
      <c r="G476" t="str">
        <f>IF(ISBLANK(F476),"",IF(ISERROR(VLOOKUP(F476,MapTable!$A:$A,1,0)),"컨트롤없음",""))</f>
        <v/>
      </c>
      <c r="H476">
        <f t="shared" si="17"/>
        <v>2</v>
      </c>
    </row>
    <row r="477" spans="1:8" x14ac:dyDescent="0.3">
      <c r="A477">
        <v>13</v>
      </c>
      <c r="B477">
        <v>6</v>
      </c>
      <c r="C477">
        <f t="shared" si="18"/>
        <v>1680</v>
      </c>
      <c r="D477">
        <v>420</v>
      </c>
      <c r="E477">
        <v>0</v>
      </c>
      <c r="F477" t="s">
        <v>36</v>
      </c>
      <c r="G477" t="str">
        <f>IF(ISBLANK(F477),"",IF(ISERROR(VLOOKUP(F477,MapTable!$A:$A,1,0)),"컨트롤없음",""))</f>
        <v/>
      </c>
      <c r="H477">
        <f t="shared" si="17"/>
        <v>11</v>
      </c>
    </row>
    <row r="478" spans="1:8" x14ac:dyDescent="0.3">
      <c r="A478">
        <v>13</v>
      </c>
      <c r="B478">
        <v>7</v>
      </c>
      <c r="C478">
        <f t="shared" si="18"/>
        <v>1680</v>
      </c>
      <c r="D478">
        <v>420</v>
      </c>
      <c r="E478">
        <v>0</v>
      </c>
      <c r="F478" t="s">
        <v>36</v>
      </c>
      <c r="G478" t="str">
        <f>IF(ISBLANK(F478),"",IF(ISERROR(VLOOKUP(F478,MapTable!$A:$A,1,0)),"컨트롤없음",""))</f>
        <v/>
      </c>
      <c r="H478">
        <f t="shared" si="17"/>
        <v>2</v>
      </c>
    </row>
    <row r="479" spans="1:8" x14ac:dyDescent="0.3">
      <c r="A479">
        <v>13</v>
      </c>
      <c r="B479">
        <v>8</v>
      </c>
      <c r="C479">
        <f t="shared" si="18"/>
        <v>1680</v>
      </c>
      <c r="D479">
        <v>420</v>
      </c>
      <c r="E479">
        <v>0</v>
      </c>
      <c r="F479" t="s">
        <v>36</v>
      </c>
      <c r="G479" t="str">
        <f>IF(ISBLANK(F479),"",IF(ISERROR(VLOOKUP(F479,MapTable!$A:$A,1,0)),"컨트롤없음",""))</f>
        <v/>
      </c>
      <c r="H479">
        <f t="shared" si="17"/>
        <v>12</v>
      </c>
    </row>
    <row r="480" spans="1:8" x14ac:dyDescent="0.3">
      <c r="A480">
        <v>13</v>
      </c>
      <c r="B480">
        <v>9</v>
      </c>
      <c r="C480">
        <f t="shared" si="18"/>
        <v>1680</v>
      </c>
      <c r="D480">
        <v>420</v>
      </c>
      <c r="E480">
        <v>0</v>
      </c>
      <c r="F480" t="s">
        <v>36</v>
      </c>
      <c r="G480" t="str">
        <f>IF(ISBLANK(F480),"",IF(ISERROR(VLOOKUP(F480,MapTable!$A:$A,1,0)),"컨트롤없음",""))</f>
        <v/>
      </c>
      <c r="H480">
        <f t="shared" si="17"/>
        <v>3</v>
      </c>
    </row>
    <row r="481" spans="1:8" x14ac:dyDescent="0.3">
      <c r="A481">
        <v>13</v>
      </c>
      <c r="B481">
        <v>10</v>
      </c>
      <c r="C481">
        <f t="shared" si="18"/>
        <v>1680</v>
      </c>
      <c r="D481">
        <v>420</v>
      </c>
      <c r="E481">
        <v>0</v>
      </c>
      <c r="F481" t="s">
        <v>36</v>
      </c>
      <c r="G481" t="str">
        <f>IF(ISBLANK(F481),"",IF(ISERROR(VLOOKUP(F481,MapTable!$A:$A,1,0)),"컨트롤없음",""))</f>
        <v/>
      </c>
      <c r="H481">
        <f t="shared" si="17"/>
        <v>11</v>
      </c>
    </row>
    <row r="482" spans="1:8" x14ac:dyDescent="0.3">
      <c r="A482">
        <v>13</v>
      </c>
      <c r="B482">
        <v>11</v>
      </c>
      <c r="C482">
        <f t="shared" si="18"/>
        <v>1680</v>
      </c>
      <c r="D482">
        <v>420</v>
      </c>
      <c r="E482">
        <v>0</v>
      </c>
      <c r="F482" t="s">
        <v>36</v>
      </c>
      <c r="G482" t="str">
        <f>IF(ISBLANK(F482),"",IF(ISERROR(VLOOKUP(F482,MapTable!$A:$A,1,0)),"컨트롤없음",""))</f>
        <v/>
      </c>
      <c r="H482">
        <f t="shared" si="17"/>
        <v>3</v>
      </c>
    </row>
    <row r="483" spans="1:8" x14ac:dyDescent="0.3">
      <c r="A483">
        <v>13</v>
      </c>
      <c r="B483">
        <v>12</v>
      </c>
      <c r="C483">
        <f t="shared" si="18"/>
        <v>1680</v>
      </c>
      <c r="D483">
        <v>420</v>
      </c>
      <c r="E483">
        <v>0</v>
      </c>
      <c r="F483" t="s">
        <v>36</v>
      </c>
      <c r="G483" t="str">
        <f>IF(ISBLANK(F483),"",IF(ISERROR(VLOOKUP(F483,MapTable!$A:$A,1,0)),"컨트롤없음",""))</f>
        <v/>
      </c>
      <c r="H483">
        <f t="shared" si="17"/>
        <v>12</v>
      </c>
    </row>
    <row r="484" spans="1:8" x14ac:dyDescent="0.3">
      <c r="A484">
        <v>13</v>
      </c>
      <c r="B484">
        <v>13</v>
      </c>
      <c r="C484">
        <f t="shared" si="18"/>
        <v>1680</v>
      </c>
      <c r="D484">
        <v>420</v>
      </c>
      <c r="E484">
        <v>0</v>
      </c>
      <c r="F484" t="s">
        <v>36</v>
      </c>
      <c r="G484" t="str">
        <f>IF(ISBLANK(F484),"",IF(ISERROR(VLOOKUP(F484,MapTable!$A:$A,1,0)),"컨트롤없음",""))</f>
        <v/>
      </c>
      <c r="H484">
        <f t="shared" si="17"/>
        <v>4</v>
      </c>
    </row>
    <row r="485" spans="1:8" x14ac:dyDescent="0.3">
      <c r="A485">
        <v>13</v>
      </c>
      <c r="B485">
        <v>14</v>
      </c>
      <c r="C485">
        <f t="shared" si="18"/>
        <v>1680</v>
      </c>
      <c r="D485">
        <v>420</v>
      </c>
      <c r="E485">
        <v>0</v>
      </c>
      <c r="F485" t="s">
        <v>36</v>
      </c>
      <c r="G485" t="str">
        <f>IF(ISBLANK(F485),"",IF(ISERROR(VLOOKUP(F485,MapTable!$A:$A,1,0)),"컨트롤없음",""))</f>
        <v/>
      </c>
      <c r="H485">
        <f t="shared" si="17"/>
        <v>11</v>
      </c>
    </row>
    <row r="486" spans="1:8" x14ac:dyDescent="0.3">
      <c r="A486">
        <v>13</v>
      </c>
      <c r="B486">
        <v>15</v>
      </c>
      <c r="C486">
        <f t="shared" si="18"/>
        <v>1680</v>
      </c>
      <c r="D486">
        <v>420</v>
      </c>
      <c r="E486">
        <v>0</v>
      </c>
      <c r="F486" t="s">
        <v>36</v>
      </c>
      <c r="G486" t="str">
        <f>IF(ISBLANK(F486),"",IF(ISERROR(VLOOKUP(F486,MapTable!$A:$A,1,0)),"컨트롤없음",""))</f>
        <v/>
      </c>
      <c r="H486">
        <f t="shared" si="17"/>
        <v>4</v>
      </c>
    </row>
    <row r="487" spans="1:8" x14ac:dyDescent="0.3">
      <c r="A487">
        <v>13</v>
      </c>
      <c r="B487">
        <v>16</v>
      </c>
      <c r="C487">
        <f t="shared" si="18"/>
        <v>1680</v>
      </c>
      <c r="D487">
        <v>420</v>
      </c>
      <c r="E487">
        <v>0</v>
      </c>
      <c r="F487" t="s">
        <v>36</v>
      </c>
      <c r="G487" t="str">
        <f>IF(ISBLANK(F487),"",IF(ISERROR(VLOOKUP(F487,MapTable!$A:$A,1,0)),"컨트롤없음",""))</f>
        <v/>
      </c>
      <c r="H487">
        <f t="shared" si="17"/>
        <v>12</v>
      </c>
    </row>
    <row r="488" spans="1:8" x14ac:dyDescent="0.3">
      <c r="A488">
        <v>13</v>
      </c>
      <c r="B488">
        <v>17</v>
      </c>
      <c r="C488">
        <f t="shared" si="18"/>
        <v>1680</v>
      </c>
      <c r="D488">
        <v>420</v>
      </c>
      <c r="E488">
        <v>0</v>
      </c>
      <c r="F488" t="s">
        <v>36</v>
      </c>
      <c r="G488" t="str">
        <f>IF(ISBLANK(F488),"",IF(ISERROR(VLOOKUP(F488,MapTable!$A:$A,1,0)),"컨트롤없음",""))</f>
        <v/>
      </c>
      <c r="H488">
        <f t="shared" si="17"/>
        <v>5</v>
      </c>
    </row>
    <row r="489" spans="1:8" x14ac:dyDescent="0.3">
      <c r="A489">
        <v>13</v>
      </c>
      <c r="B489">
        <v>18</v>
      </c>
      <c r="C489">
        <f t="shared" si="18"/>
        <v>1680</v>
      </c>
      <c r="D489">
        <v>420</v>
      </c>
      <c r="E489">
        <v>0</v>
      </c>
      <c r="F489" t="s">
        <v>36</v>
      </c>
      <c r="G489" t="str">
        <f>IF(ISBLANK(F489),"",IF(ISERROR(VLOOKUP(F489,MapTable!$A:$A,1,0)),"컨트롤없음",""))</f>
        <v/>
      </c>
      <c r="H489">
        <f t="shared" si="17"/>
        <v>11</v>
      </c>
    </row>
    <row r="490" spans="1:8" x14ac:dyDescent="0.3">
      <c r="A490">
        <v>13</v>
      </c>
      <c r="B490">
        <v>19</v>
      </c>
      <c r="C490">
        <f t="shared" si="18"/>
        <v>1680</v>
      </c>
      <c r="D490">
        <v>420</v>
      </c>
      <c r="E490">
        <v>0</v>
      </c>
      <c r="F490" t="s">
        <v>36</v>
      </c>
      <c r="G490" t="str">
        <f>IF(ISBLANK(F490),"",IF(ISERROR(VLOOKUP(F490,MapTable!$A:$A,1,0)),"컨트롤없음",""))</f>
        <v/>
      </c>
      <c r="H490">
        <f t="shared" si="17"/>
        <v>5</v>
      </c>
    </row>
    <row r="491" spans="1:8" x14ac:dyDescent="0.3">
      <c r="A491">
        <v>13</v>
      </c>
      <c r="B491">
        <v>20</v>
      </c>
      <c r="C491">
        <f t="shared" si="18"/>
        <v>1680</v>
      </c>
      <c r="D491">
        <v>420</v>
      </c>
      <c r="E491">
        <v>0</v>
      </c>
      <c r="F491" t="s">
        <v>36</v>
      </c>
      <c r="G491" t="str">
        <f>IF(ISBLANK(F491),"",IF(ISERROR(VLOOKUP(F491,MapTable!$A:$A,1,0)),"컨트롤없음",""))</f>
        <v/>
      </c>
      <c r="H491">
        <f t="shared" si="17"/>
        <v>12</v>
      </c>
    </row>
    <row r="492" spans="1:8" x14ac:dyDescent="0.3">
      <c r="A492">
        <v>14</v>
      </c>
      <c r="B492">
        <v>1</v>
      </c>
      <c r="C492">
        <f t="shared" si="18"/>
        <v>1680</v>
      </c>
      <c r="D492">
        <v>420</v>
      </c>
      <c r="E492">
        <v>0</v>
      </c>
      <c r="F492" t="s">
        <v>36</v>
      </c>
      <c r="G492" t="str">
        <f>IF(ISBLANK(F492),"",IF(ISERROR(VLOOKUP(F492,MapTable!$A:$A,1,0)),"컨트롤없음",""))</f>
        <v/>
      </c>
      <c r="H492">
        <f t="shared" si="17"/>
        <v>12</v>
      </c>
    </row>
    <row r="493" spans="1:8" x14ac:dyDescent="0.3">
      <c r="A493">
        <v>14</v>
      </c>
      <c r="B493">
        <v>2</v>
      </c>
      <c r="C493">
        <f t="shared" si="18"/>
        <v>1680</v>
      </c>
      <c r="D493">
        <v>420</v>
      </c>
      <c r="E493">
        <v>0</v>
      </c>
      <c r="F493" t="s">
        <v>36</v>
      </c>
      <c r="G493" t="str">
        <f>IF(ISBLANK(F493),"",IF(ISERROR(VLOOKUP(F493,MapTable!$A:$A,1,0)),"컨트롤없음",""))</f>
        <v/>
      </c>
      <c r="H493">
        <f t="shared" si="17"/>
        <v>12</v>
      </c>
    </row>
    <row r="494" spans="1:8" x14ac:dyDescent="0.3">
      <c r="A494">
        <v>14</v>
      </c>
      <c r="B494">
        <v>3</v>
      </c>
      <c r="C494">
        <f t="shared" si="18"/>
        <v>1680</v>
      </c>
      <c r="D494">
        <v>420</v>
      </c>
      <c r="E494">
        <v>0</v>
      </c>
      <c r="F494" t="s">
        <v>36</v>
      </c>
      <c r="G494" t="str">
        <f>IF(ISBLANK(F494),"",IF(ISERROR(VLOOKUP(F494,MapTable!$A:$A,1,0)),"컨트롤없음",""))</f>
        <v/>
      </c>
      <c r="H494">
        <f t="shared" si="17"/>
        <v>12</v>
      </c>
    </row>
    <row r="495" spans="1:8" x14ac:dyDescent="0.3">
      <c r="A495">
        <v>14</v>
      </c>
      <c r="B495">
        <v>4</v>
      </c>
      <c r="C495">
        <f t="shared" si="18"/>
        <v>1680</v>
      </c>
      <c r="D495">
        <v>420</v>
      </c>
      <c r="E495">
        <v>0</v>
      </c>
      <c r="F495" t="s">
        <v>36</v>
      </c>
      <c r="G495" t="str">
        <f>IF(ISBLANK(F495),"",IF(ISERROR(VLOOKUP(F495,MapTable!$A:$A,1,0)),"컨트롤없음",""))</f>
        <v/>
      </c>
      <c r="H495">
        <f t="shared" si="17"/>
        <v>12</v>
      </c>
    </row>
    <row r="496" spans="1:8" x14ac:dyDescent="0.3">
      <c r="A496">
        <v>14</v>
      </c>
      <c r="B496">
        <v>5</v>
      </c>
      <c r="C496">
        <f t="shared" si="18"/>
        <v>1680</v>
      </c>
      <c r="D496">
        <v>420</v>
      </c>
      <c r="E496">
        <v>0</v>
      </c>
      <c r="F496" t="s">
        <v>36</v>
      </c>
      <c r="G496" t="str">
        <f>IF(ISBLANK(F496),"",IF(ISERROR(VLOOKUP(F496,MapTable!$A:$A,1,0)),"컨트롤없음",""))</f>
        <v/>
      </c>
      <c r="H496">
        <f t="shared" si="17"/>
        <v>12</v>
      </c>
    </row>
    <row r="497" spans="1:8" x14ac:dyDescent="0.3">
      <c r="A497">
        <v>14</v>
      </c>
      <c r="B497">
        <v>6</v>
      </c>
      <c r="C497">
        <f t="shared" si="18"/>
        <v>1680</v>
      </c>
      <c r="D497">
        <v>420</v>
      </c>
      <c r="E497">
        <v>0</v>
      </c>
      <c r="F497" t="s">
        <v>36</v>
      </c>
      <c r="G497" t="str">
        <f>IF(ISBLANK(F497),"",IF(ISERROR(VLOOKUP(F497,MapTable!$A:$A,1,0)),"컨트롤없음",""))</f>
        <v/>
      </c>
      <c r="H497">
        <f t="shared" si="17"/>
        <v>12</v>
      </c>
    </row>
    <row r="498" spans="1:8" x14ac:dyDescent="0.3">
      <c r="A498">
        <v>14</v>
      </c>
      <c r="B498">
        <v>7</v>
      </c>
      <c r="C498">
        <f t="shared" si="18"/>
        <v>1680</v>
      </c>
      <c r="D498">
        <v>420</v>
      </c>
      <c r="E498">
        <v>0</v>
      </c>
      <c r="F498" t="s">
        <v>36</v>
      </c>
      <c r="G498" t="str">
        <f>IF(ISBLANK(F498),"",IF(ISERROR(VLOOKUP(F498,MapTable!$A:$A,1,0)),"컨트롤없음",""))</f>
        <v/>
      </c>
      <c r="H498">
        <f t="shared" si="17"/>
        <v>12</v>
      </c>
    </row>
    <row r="499" spans="1:8" x14ac:dyDescent="0.3">
      <c r="A499">
        <v>14</v>
      </c>
      <c r="B499">
        <v>8</v>
      </c>
      <c r="C499">
        <f t="shared" si="18"/>
        <v>1680</v>
      </c>
      <c r="D499">
        <v>420</v>
      </c>
      <c r="E499">
        <v>0</v>
      </c>
      <c r="F499" t="s">
        <v>36</v>
      </c>
      <c r="G499" t="str">
        <f>IF(ISBLANK(F499),"",IF(ISERROR(VLOOKUP(F499,MapTable!$A:$A,1,0)),"컨트롤없음",""))</f>
        <v/>
      </c>
      <c r="H499">
        <f t="shared" si="17"/>
        <v>12</v>
      </c>
    </row>
    <row r="500" spans="1:8" x14ac:dyDescent="0.3">
      <c r="A500">
        <v>14</v>
      </c>
      <c r="B500">
        <v>9</v>
      </c>
      <c r="C500">
        <f t="shared" si="18"/>
        <v>1680</v>
      </c>
      <c r="D500">
        <v>420</v>
      </c>
      <c r="E500">
        <v>0</v>
      </c>
      <c r="F500" t="s">
        <v>36</v>
      </c>
      <c r="G500" t="str">
        <f>IF(ISBLANK(F500),"",IF(ISERROR(VLOOKUP(F500,MapTable!$A:$A,1,0)),"컨트롤없음",""))</f>
        <v/>
      </c>
      <c r="H500">
        <f t="shared" si="17"/>
        <v>12</v>
      </c>
    </row>
    <row r="501" spans="1:8" x14ac:dyDescent="0.3">
      <c r="A501">
        <v>14</v>
      </c>
      <c r="B501">
        <v>10</v>
      </c>
      <c r="C501">
        <f t="shared" si="18"/>
        <v>1680</v>
      </c>
      <c r="D501">
        <v>420</v>
      </c>
      <c r="E501">
        <v>0</v>
      </c>
      <c r="F501" t="s">
        <v>36</v>
      </c>
      <c r="G501" t="str">
        <f>IF(ISBLANK(F501),"",IF(ISERROR(VLOOKUP(F501,MapTable!$A:$A,1,0)),"컨트롤없음",""))</f>
        <v/>
      </c>
      <c r="H501">
        <f t="shared" si="17"/>
        <v>12</v>
      </c>
    </row>
    <row r="502" spans="1:8" x14ac:dyDescent="0.3">
      <c r="A502">
        <v>15</v>
      </c>
      <c r="B502">
        <v>1</v>
      </c>
      <c r="C502">
        <f t="shared" si="18"/>
        <v>1680</v>
      </c>
      <c r="D502">
        <v>420</v>
      </c>
      <c r="E502">
        <v>0</v>
      </c>
      <c r="F502" t="s">
        <v>36</v>
      </c>
      <c r="G502" t="str">
        <f>IF(ISBLANK(F502),"",IF(ISERROR(VLOOKUP(F502,MapTable!$A:$A,1,0)),"컨트롤없음",""))</f>
        <v/>
      </c>
      <c r="H502">
        <f t="shared" si="17"/>
        <v>1</v>
      </c>
    </row>
    <row r="503" spans="1:8" x14ac:dyDescent="0.3">
      <c r="A503">
        <v>15</v>
      </c>
      <c r="B503">
        <v>2</v>
      </c>
      <c r="C503">
        <f t="shared" si="18"/>
        <v>1680</v>
      </c>
      <c r="D503">
        <v>420</v>
      </c>
      <c r="E503">
        <v>0</v>
      </c>
      <c r="F503" t="s">
        <v>36</v>
      </c>
      <c r="G503" t="str">
        <f>IF(ISBLANK(F503),"",IF(ISERROR(VLOOKUP(F503,MapTable!$A:$A,1,0)),"컨트롤없음",""))</f>
        <v/>
      </c>
      <c r="H503">
        <f t="shared" si="17"/>
        <v>1</v>
      </c>
    </row>
    <row r="504" spans="1:8" x14ac:dyDescent="0.3">
      <c r="A504">
        <v>15</v>
      </c>
      <c r="B504">
        <v>3</v>
      </c>
      <c r="C504">
        <f t="shared" si="18"/>
        <v>1680</v>
      </c>
      <c r="D504">
        <v>420</v>
      </c>
      <c r="E504">
        <v>0</v>
      </c>
      <c r="F504" t="s">
        <v>36</v>
      </c>
      <c r="G504" t="str">
        <f>IF(ISBLANK(F504),"",IF(ISERROR(VLOOKUP(F504,MapTable!$A:$A,1,0)),"컨트롤없음",""))</f>
        <v/>
      </c>
      <c r="H504">
        <f t="shared" si="17"/>
        <v>1</v>
      </c>
    </row>
    <row r="505" spans="1:8" x14ac:dyDescent="0.3">
      <c r="A505">
        <v>15</v>
      </c>
      <c r="B505">
        <v>4</v>
      </c>
      <c r="C505">
        <f t="shared" si="18"/>
        <v>1680</v>
      </c>
      <c r="D505">
        <v>420</v>
      </c>
      <c r="E505">
        <v>0</v>
      </c>
      <c r="F505" t="s">
        <v>36</v>
      </c>
      <c r="G505" t="str">
        <f>IF(ISBLANK(F505),"",IF(ISERROR(VLOOKUP(F505,MapTable!$A:$A,1,0)),"컨트롤없음",""))</f>
        <v/>
      </c>
      <c r="H505">
        <f t="shared" ref="H505:H568" si="19">IF(COUNTIF(A:A,A505)=10,12,
IF(MOD(B505,(COUNTIF(A:A,A505)/5))=0,12,
IF(MOD(B505,(COUNTIF(A:A,A505)/5))=(COUNTIF(A:A,A505)/10),11,
INT(B505/(COUNTIF(A:A,A505)/5))+1)))</f>
        <v>1</v>
      </c>
    </row>
    <row r="506" spans="1:8" x14ac:dyDescent="0.3">
      <c r="A506">
        <v>15</v>
      </c>
      <c r="B506">
        <v>5</v>
      </c>
      <c r="C506">
        <f t="shared" si="18"/>
        <v>1680</v>
      </c>
      <c r="D506">
        <v>420</v>
      </c>
      <c r="E506">
        <v>0</v>
      </c>
      <c r="F506" t="s">
        <v>36</v>
      </c>
      <c r="G506" t="str">
        <f>IF(ISBLANK(F506),"",IF(ISERROR(VLOOKUP(F506,MapTable!$A:$A,1,0)),"컨트롤없음",""))</f>
        <v/>
      </c>
      <c r="H506">
        <f t="shared" si="19"/>
        <v>11</v>
      </c>
    </row>
    <row r="507" spans="1:8" x14ac:dyDescent="0.3">
      <c r="A507">
        <v>15</v>
      </c>
      <c r="B507">
        <v>6</v>
      </c>
      <c r="C507">
        <f t="shared" si="18"/>
        <v>1680</v>
      </c>
      <c r="D507">
        <v>420</v>
      </c>
      <c r="E507">
        <v>0</v>
      </c>
      <c r="F507" t="s">
        <v>36</v>
      </c>
      <c r="G507" t="str">
        <f>IF(ISBLANK(F507),"",IF(ISERROR(VLOOKUP(F507,MapTable!$A:$A,1,0)),"컨트롤없음",""))</f>
        <v/>
      </c>
      <c r="H507">
        <f t="shared" si="19"/>
        <v>1</v>
      </c>
    </row>
    <row r="508" spans="1:8" x14ac:dyDescent="0.3">
      <c r="A508">
        <v>15</v>
      </c>
      <c r="B508">
        <v>7</v>
      </c>
      <c r="C508">
        <f t="shared" ref="C508:C571" si="20">D508*4</f>
        <v>1680</v>
      </c>
      <c r="D508">
        <v>420</v>
      </c>
      <c r="E508">
        <v>0</v>
      </c>
      <c r="F508" t="s">
        <v>36</v>
      </c>
      <c r="G508" t="str">
        <f>IF(ISBLANK(F508),"",IF(ISERROR(VLOOKUP(F508,MapTable!$A:$A,1,0)),"컨트롤없음",""))</f>
        <v/>
      </c>
      <c r="H508">
        <f t="shared" si="19"/>
        <v>1</v>
      </c>
    </row>
    <row r="509" spans="1:8" x14ac:dyDescent="0.3">
      <c r="A509">
        <v>15</v>
      </c>
      <c r="B509">
        <v>8</v>
      </c>
      <c r="C509">
        <f t="shared" si="20"/>
        <v>1680</v>
      </c>
      <c r="D509">
        <v>420</v>
      </c>
      <c r="E509">
        <v>0</v>
      </c>
      <c r="F509" t="s">
        <v>36</v>
      </c>
      <c r="G509" t="str">
        <f>IF(ISBLANK(F509),"",IF(ISERROR(VLOOKUP(F509,MapTable!$A:$A,1,0)),"컨트롤없음",""))</f>
        <v/>
      </c>
      <c r="H509">
        <f t="shared" si="19"/>
        <v>1</v>
      </c>
    </row>
    <row r="510" spans="1:8" x14ac:dyDescent="0.3">
      <c r="A510">
        <v>15</v>
      </c>
      <c r="B510">
        <v>9</v>
      </c>
      <c r="C510">
        <f t="shared" si="20"/>
        <v>1680</v>
      </c>
      <c r="D510">
        <v>420</v>
      </c>
      <c r="E510">
        <v>0</v>
      </c>
      <c r="F510" t="s">
        <v>36</v>
      </c>
      <c r="G510" t="str">
        <f>IF(ISBLANK(F510),"",IF(ISERROR(VLOOKUP(F510,MapTable!$A:$A,1,0)),"컨트롤없음",""))</f>
        <v/>
      </c>
      <c r="H510">
        <f t="shared" si="19"/>
        <v>1</v>
      </c>
    </row>
    <row r="511" spans="1:8" x14ac:dyDescent="0.3">
      <c r="A511">
        <v>15</v>
      </c>
      <c r="B511">
        <v>10</v>
      </c>
      <c r="C511">
        <f t="shared" si="20"/>
        <v>1680</v>
      </c>
      <c r="D511">
        <v>420</v>
      </c>
      <c r="E511">
        <v>0</v>
      </c>
      <c r="F511" t="s">
        <v>36</v>
      </c>
      <c r="G511" t="str">
        <f>IF(ISBLANK(F511),"",IF(ISERROR(VLOOKUP(F511,MapTable!$A:$A,1,0)),"컨트롤없음",""))</f>
        <v/>
      </c>
      <c r="H511">
        <f t="shared" si="19"/>
        <v>12</v>
      </c>
    </row>
    <row r="512" spans="1:8" x14ac:dyDescent="0.3">
      <c r="A512">
        <v>15</v>
      </c>
      <c r="B512">
        <v>11</v>
      </c>
      <c r="C512">
        <f t="shared" si="20"/>
        <v>1680</v>
      </c>
      <c r="D512">
        <v>420</v>
      </c>
      <c r="E512">
        <v>0</v>
      </c>
      <c r="F512" t="s">
        <v>36</v>
      </c>
      <c r="G512" t="str">
        <f>IF(ISBLANK(F512),"",IF(ISERROR(VLOOKUP(F512,MapTable!$A:$A,1,0)),"컨트롤없음",""))</f>
        <v/>
      </c>
      <c r="H512">
        <f t="shared" si="19"/>
        <v>2</v>
      </c>
    </row>
    <row r="513" spans="1:8" x14ac:dyDescent="0.3">
      <c r="A513">
        <v>15</v>
      </c>
      <c r="B513">
        <v>12</v>
      </c>
      <c r="C513">
        <f t="shared" si="20"/>
        <v>1680</v>
      </c>
      <c r="D513">
        <v>420</v>
      </c>
      <c r="E513">
        <v>0</v>
      </c>
      <c r="F513" t="s">
        <v>36</v>
      </c>
      <c r="G513" t="str">
        <f>IF(ISBLANK(F513),"",IF(ISERROR(VLOOKUP(F513,MapTable!$A:$A,1,0)),"컨트롤없음",""))</f>
        <v/>
      </c>
      <c r="H513">
        <f t="shared" si="19"/>
        <v>2</v>
      </c>
    </row>
    <row r="514" spans="1:8" x14ac:dyDescent="0.3">
      <c r="A514">
        <v>15</v>
      </c>
      <c r="B514">
        <v>13</v>
      </c>
      <c r="C514">
        <f t="shared" si="20"/>
        <v>1680</v>
      </c>
      <c r="D514">
        <v>420</v>
      </c>
      <c r="E514">
        <v>0</v>
      </c>
      <c r="F514" t="s">
        <v>36</v>
      </c>
      <c r="G514" t="str">
        <f>IF(ISBLANK(F514),"",IF(ISERROR(VLOOKUP(F514,MapTable!$A:$A,1,0)),"컨트롤없음",""))</f>
        <v/>
      </c>
      <c r="H514">
        <f t="shared" si="19"/>
        <v>2</v>
      </c>
    </row>
    <row r="515" spans="1:8" x14ac:dyDescent="0.3">
      <c r="A515">
        <v>15</v>
      </c>
      <c r="B515">
        <v>14</v>
      </c>
      <c r="C515">
        <f t="shared" si="20"/>
        <v>1680</v>
      </c>
      <c r="D515">
        <v>420</v>
      </c>
      <c r="E515">
        <v>0</v>
      </c>
      <c r="F515" t="s">
        <v>36</v>
      </c>
      <c r="G515" t="str">
        <f>IF(ISBLANK(F515),"",IF(ISERROR(VLOOKUP(F515,MapTable!$A:$A,1,0)),"컨트롤없음",""))</f>
        <v/>
      </c>
      <c r="H515">
        <f t="shared" si="19"/>
        <v>2</v>
      </c>
    </row>
    <row r="516" spans="1:8" x14ac:dyDescent="0.3">
      <c r="A516">
        <v>15</v>
      </c>
      <c r="B516">
        <v>15</v>
      </c>
      <c r="C516">
        <f t="shared" si="20"/>
        <v>1680</v>
      </c>
      <c r="D516">
        <v>420</v>
      </c>
      <c r="E516">
        <v>0</v>
      </c>
      <c r="F516" t="s">
        <v>36</v>
      </c>
      <c r="G516" t="str">
        <f>IF(ISBLANK(F516),"",IF(ISERROR(VLOOKUP(F516,MapTable!$A:$A,1,0)),"컨트롤없음",""))</f>
        <v/>
      </c>
      <c r="H516">
        <f t="shared" si="19"/>
        <v>11</v>
      </c>
    </row>
    <row r="517" spans="1:8" x14ac:dyDescent="0.3">
      <c r="A517">
        <v>15</v>
      </c>
      <c r="B517">
        <v>16</v>
      </c>
      <c r="C517">
        <f t="shared" si="20"/>
        <v>1680</v>
      </c>
      <c r="D517">
        <v>420</v>
      </c>
      <c r="E517">
        <v>0</v>
      </c>
      <c r="F517" t="s">
        <v>36</v>
      </c>
      <c r="G517" t="str">
        <f>IF(ISBLANK(F517),"",IF(ISERROR(VLOOKUP(F517,MapTable!$A:$A,1,0)),"컨트롤없음",""))</f>
        <v/>
      </c>
      <c r="H517">
        <f t="shared" si="19"/>
        <v>2</v>
      </c>
    </row>
    <row r="518" spans="1:8" x14ac:dyDescent="0.3">
      <c r="A518">
        <v>15</v>
      </c>
      <c r="B518">
        <v>17</v>
      </c>
      <c r="C518">
        <f t="shared" si="20"/>
        <v>1680</v>
      </c>
      <c r="D518">
        <v>420</v>
      </c>
      <c r="E518">
        <v>0</v>
      </c>
      <c r="F518" t="s">
        <v>36</v>
      </c>
      <c r="G518" t="str">
        <f>IF(ISBLANK(F518),"",IF(ISERROR(VLOOKUP(F518,MapTable!$A:$A,1,0)),"컨트롤없음",""))</f>
        <v/>
      </c>
      <c r="H518">
        <f t="shared" si="19"/>
        <v>2</v>
      </c>
    </row>
    <row r="519" spans="1:8" x14ac:dyDescent="0.3">
      <c r="A519">
        <v>15</v>
      </c>
      <c r="B519">
        <v>18</v>
      </c>
      <c r="C519">
        <f t="shared" si="20"/>
        <v>1680</v>
      </c>
      <c r="D519">
        <v>420</v>
      </c>
      <c r="E519">
        <v>0</v>
      </c>
      <c r="F519" t="s">
        <v>36</v>
      </c>
      <c r="G519" t="str">
        <f>IF(ISBLANK(F519),"",IF(ISERROR(VLOOKUP(F519,MapTable!$A:$A,1,0)),"컨트롤없음",""))</f>
        <v/>
      </c>
      <c r="H519">
        <f t="shared" si="19"/>
        <v>2</v>
      </c>
    </row>
    <row r="520" spans="1:8" x14ac:dyDescent="0.3">
      <c r="A520">
        <v>15</v>
      </c>
      <c r="B520">
        <v>19</v>
      </c>
      <c r="C520">
        <f t="shared" si="20"/>
        <v>1680</v>
      </c>
      <c r="D520">
        <v>420</v>
      </c>
      <c r="E520">
        <v>0</v>
      </c>
      <c r="F520" t="s">
        <v>36</v>
      </c>
      <c r="G520" t="str">
        <f>IF(ISBLANK(F520),"",IF(ISERROR(VLOOKUP(F520,MapTable!$A:$A,1,0)),"컨트롤없음",""))</f>
        <v/>
      </c>
      <c r="H520">
        <f t="shared" si="19"/>
        <v>2</v>
      </c>
    </row>
    <row r="521" spans="1:8" x14ac:dyDescent="0.3">
      <c r="A521">
        <v>15</v>
      </c>
      <c r="B521">
        <v>20</v>
      </c>
      <c r="C521">
        <f t="shared" si="20"/>
        <v>1680</v>
      </c>
      <c r="D521">
        <v>420</v>
      </c>
      <c r="E521">
        <v>0</v>
      </c>
      <c r="F521" t="s">
        <v>36</v>
      </c>
      <c r="G521" t="str">
        <f>IF(ISBLANK(F521),"",IF(ISERROR(VLOOKUP(F521,MapTable!$A:$A,1,0)),"컨트롤없음",""))</f>
        <v/>
      </c>
      <c r="H521">
        <f t="shared" si="19"/>
        <v>12</v>
      </c>
    </row>
    <row r="522" spans="1:8" x14ac:dyDescent="0.3">
      <c r="A522">
        <v>15</v>
      </c>
      <c r="B522">
        <v>21</v>
      </c>
      <c r="C522">
        <f t="shared" si="20"/>
        <v>1680</v>
      </c>
      <c r="D522">
        <v>420</v>
      </c>
      <c r="E522">
        <v>0</v>
      </c>
      <c r="F522" t="s">
        <v>36</v>
      </c>
      <c r="G522" t="str">
        <f>IF(ISBLANK(F522),"",IF(ISERROR(VLOOKUP(F522,MapTable!$A:$A,1,0)),"컨트롤없음",""))</f>
        <v/>
      </c>
      <c r="H522">
        <f t="shared" si="19"/>
        <v>3</v>
      </c>
    </row>
    <row r="523" spans="1:8" x14ac:dyDescent="0.3">
      <c r="A523">
        <v>15</v>
      </c>
      <c r="B523">
        <v>22</v>
      </c>
      <c r="C523">
        <f t="shared" si="20"/>
        <v>1680</v>
      </c>
      <c r="D523">
        <v>420</v>
      </c>
      <c r="E523">
        <v>0</v>
      </c>
      <c r="F523" t="s">
        <v>36</v>
      </c>
      <c r="G523" t="str">
        <f>IF(ISBLANK(F523),"",IF(ISERROR(VLOOKUP(F523,MapTable!$A:$A,1,0)),"컨트롤없음",""))</f>
        <v/>
      </c>
      <c r="H523">
        <f t="shared" si="19"/>
        <v>3</v>
      </c>
    </row>
    <row r="524" spans="1:8" x14ac:dyDescent="0.3">
      <c r="A524">
        <v>15</v>
      </c>
      <c r="B524">
        <v>23</v>
      </c>
      <c r="C524">
        <f t="shared" si="20"/>
        <v>1680</v>
      </c>
      <c r="D524">
        <v>420</v>
      </c>
      <c r="E524">
        <v>0</v>
      </c>
      <c r="F524" t="s">
        <v>36</v>
      </c>
      <c r="G524" t="str">
        <f>IF(ISBLANK(F524),"",IF(ISERROR(VLOOKUP(F524,MapTable!$A:$A,1,0)),"컨트롤없음",""))</f>
        <v/>
      </c>
      <c r="H524">
        <f t="shared" si="19"/>
        <v>3</v>
      </c>
    </row>
    <row r="525" spans="1:8" x14ac:dyDescent="0.3">
      <c r="A525">
        <v>15</v>
      </c>
      <c r="B525">
        <v>24</v>
      </c>
      <c r="C525">
        <f t="shared" si="20"/>
        <v>1680</v>
      </c>
      <c r="D525">
        <v>420</v>
      </c>
      <c r="E525">
        <v>0</v>
      </c>
      <c r="F525" t="s">
        <v>36</v>
      </c>
      <c r="G525" t="str">
        <f>IF(ISBLANK(F525),"",IF(ISERROR(VLOOKUP(F525,MapTable!$A:$A,1,0)),"컨트롤없음",""))</f>
        <v/>
      </c>
      <c r="H525">
        <f t="shared" si="19"/>
        <v>3</v>
      </c>
    </row>
    <row r="526" spans="1:8" x14ac:dyDescent="0.3">
      <c r="A526">
        <v>15</v>
      </c>
      <c r="B526">
        <v>25</v>
      </c>
      <c r="C526">
        <f t="shared" si="20"/>
        <v>1680</v>
      </c>
      <c r="D526">
        <v>420</v>
      </c>
      <c r="E526">
        <v>0</v>
      </c>
      <c r="F526" t="s">
        <v>36</v>
      </c>
      <c r="G526" t="str">
        <f>IF(ISBLANK(F526),"",IF(ISERROR(VLOOKUP(F526,MapTable!$A:$A,1,0)),"컨트롤없음",""))</f>
        <v/>
      </c>
      <c r="H526">
        <f t="shared" si="19"/>
        <v>11</v>
      </c>
    </row>
    <row r="527" spans="1:8" x14ac:dyDescent="0.3">
      <c r="A527">
        <v>15</v>
      </c>
      <c r="B527">
        <v>26</v>
      </c>
      <c r="C527">
        <f t="shared" si="20"/>
        <v>1680</v>
      </c>
      <c r="D527">
        <v>420</v>
      </c>
      <c r="E527">
        <v>0</v>
      </c>
      <c r="F527" t="s">
        <v>36</v>
      </c>
      <c r="G527" t="str">
        <f>IF(ISBLANK(F527),"",IF(ISERROR(VLOOKUP(F527,MapTable!$A:$A,1,0)),"컨트롤없음",""))</f>
        <v/>
      </c>
      <c r="H527">
        <f t="shared" si="19"/>
        <v>3</v>
      </c>
    </row>
    <row r="528" spans="1:8" x14ac:dyDescent="0.3">
      <c r="A528">
        <v>15</v>
      </c>
      <c r="B528">
        <v>27</v>
      </c>
      <c r="C528">
        <f t="shared" si="20"/>
        <v>1680</v>
      </c>
      <c r="D528">
        <v>420</v>
      </c>
      <c r="E528">
        <v>0</v>
      </c>
      <c r="F528" t="s">
        <v>36</v>
      </c>
      <c r="G528" t="str">
        <f>IF(ISBLANK(F528),"",IF(ISERROR(VLOOKUP(F528,MapTable!$A:$A,1,0)),"컨트롤없음",""))</f>
        <v/>
      </c>
      <c r="H528">
        <f t="shared" si="19"/>
        <v>3</v>
      </c>
    </row>
    <row r="529" spans="1:8" x14ac:dyDescent="0.3">
      <c r="A529">
        <v>15</v>
      </c>
      <c r="B529">
        <v>28</v>
      </c>
      <c r="C529">
        <f t="shared" si="20"/>
        <v>1680</v>
      </c>
      <c r="D529">
        <v>420</v>
      </c>
      <c r="E529">
        <v>0</v>
      </c>
      <c r="F529" t="s">
        <v>36</v>
      </c>
      <c r="G529" t="str">
        <f>IF(ISBLANK(F529),"",IF(ISERROR(VLOOKUP(F529,MapTable!$A:$A,1,0)),"컨트롤없음",""))</f>
        <v/>
      </c>
      <c r="H529">
        <f t="shared" si="19"/>
        <v>3</v>
      </c>
    </row>
    <row r="530" spans="1:8" x14ac:dyDescent="0.3">
      <c r="A530">
        <v>15</v>
      </c>
      <c r="B530">
        <v>29</v>
      </c>
      <c r="C530">
        <f t="shared" si="20"/>
        <v>1680</v>
      </c>
      <c r="D530">
        <v>420</v>
      </c>
      <c r="E530">
        <v>0</v>
      </c>
      <c r="F530" t="s">
        <v>36</v>
      </c>
      <c r="G530" t="str">
        <f>IF(ISBLANK(F530),"",IF(ISERROR(VLOOKUP(F530,MapTable!$A:$A,1,0)),"컨트롤없음",""))</f>
        <v/>
      </c>
      <c r="H530">
        <f t="shared" si="19"/>
        <v>3</v>
      </c>
    </row>
    <row r="531" spans="1:8" x14ac:dyDescent="0.3">
      <c r="A531">
        <v>15</v>
      </c>
      <c r="B531">
        <v>30</v>
      </c>
      <c r="C531">
        <f t="shared" si="20"/>
        <v>1680</v>
      </c>
      <c r="D531">
        <v>420</v>
      </c>
      <c r="E531">
        <v>0</v>
      </c>
      <c r="F531" t="s">
        <v>36</v>
      </c>
      <c r="G531" t="str">
        <f>IF(ISBLANK(F531),"",IF(ISERROR(VLOOKUP(F531,MapTable!$A:$A,1,0)),"컨트롤없음",""))</f>
        <v/>
      </c>
      <c r="H531">
        <f t="shared" si="19"/>
        <v>12</v>
      </c>
    </row>
    <row r="532" spans="1:8" x14ac:dyDescent="0.3">
      <c r="A532">
        <v>15</v>
      </c>
      <c r="B532">
        <v>31</v>
      </c>
      <c r="C532">
        <f t="shared" si="20"/>
        <v>1680</v>
      </c>
      <c r="D532">
        <v>420</v>
      </c>
      <c r="E532">
        <v>0</v>
      </c>
      <c r="F532" t="s">
        <v>36</v>
      </c>
      <c r="G532" t="str">
        <f>IF(ISBLANK(F532),"",IF(ISERROR(VLOOKUP(F532,MapTable!$A:$A,1,0)),"컨트롤없음",""))</f>
        <v/>
      </c>
      <c r="H532">
        <f t="shared" si="19"/>
        <v>4</v>
      </c>
    </row>
    <row r="533" spans="1:8" x14ac:dyDescent="0.3">
      <c r="A533">
        <v>15</v>
      </c>
      <c r="B533">
        <v>32</v>
      </c>
      <c r="C533">
        <f t="shared" si="20"/>
        <v>1680</v>
      </c>
      <c r="D533">
        <v>420</v>
      </c>
      <c r="E533">
        <v>0</v>
      </c>
      <c r="F533" t="s">
        <v>36</v>
      </c>
      <c r="G533" t="str">
        <f>IF(ISBLANK(F533),"",IF(ISERROR(VLOOKUP(F533,MapTable!$A:$A,1,0)),"컨트롤없음",""))</f>
        <v/>
      </c>
      <c r="H533">
        <f t="shared" si="19"/>
        <v>4</v>
      </c>
    </row>
    <row r="534" spans="1:8" x14ac:dyDescent="0.3">
      <c r="A534">
        <v>15</v>
      </c>
      <c r="B534">
        <v>33</v>
      </c>
      <c r="C534">
        <f t="shared" si="20"/>
        <v>1680</v>
      </c>
      <c r="D534">
        <v>420</v>
      </c>
      <c r="E534">
        <v>0</v>
      </c>
      <c r="F534" t="s">
        <v>36</v>
      </c>
      <c r="G534" t="str">
        <f>IF(ISBLANK(F534),"",IF(ISERROR(VLOOKUP(F534,MapTable!$A:$A,1,0)),"컨트롤없음",""))</f>
        <v/>
      </c>
      <c r="H534">
        <f t="shared" si="19"/>
        <v>4</v>
      </c>
    </row>
    <row r="535" spans="1:8" x14ac:dyDescent="0.3">
      <c r="A535">
        <v>15</v>
      </c>
      <c r="B535">
        <v>34</v>
      </c>
      <c r="C535">
        <f t="shared" si="20"/>
        <v>1680</v>
      </c>
      <c r="D535">
        <v>420</v>
      </c>
      <c r="E535">
        <v>0</v>
      </c>
      <c r="F535" t="s">
        <v>36</v>
      </c>
      <c r="G535" t="str">
        <f>IF(ISBLANK(F535),"",IF(ISERROR(VLOOKUP(F535,MapTable!$A:$A,1,0)),"컨트롤없음",""))</f>
        <v/>
      </c>
      <c r="H535">
        <f t="shared" si="19"/>
        <v>4</v>
      </c>
    </row>
    <row r="536" spans="1:8" x14ac:dyDescent="0.3">
      <c r="A536">
        <v>15</v>
      </c>
      <c r="B536">
        <v>35</v>
      </c>
      <c r="C536">
        <f t="shared" si="20"/>
        <v>1680</v>
      </c>
      <c r="D536">
        <v>420</v>
      </c>
      <c r="E536">
        <v>0</v>
      </c>
      <c r="F536" t="s">
        <v>36</v>
      </c>
      <c r="G536" t="str">
        <f>IF(ISBLANK(F536),"",IF(ISERROR(VLOOKUP(F536,MapTable!$A:$A,1,0)),"컨트롤없음",""))</f>
        <v/>
      </c>
      <c r="H536">
        <f t="shared" si="19"/>
        <v>11</v>
      </c>
    </row>
    <row r="537" spans="1:8" x14ac:dyDescent="0.3">
      <c r="A537">
        <v>15</v>
      </c>
      <c r="B537">
        <v>36</v>
      </c>
      <c r="C537">
        <f t="shared" si="20"/>
        <v>1680</v>
      </c>
      <c r="D537">
        <v>420</v>
      </c>
      <c r="E537">
        <v>0</v>
      </c>
      <c r="F537" t="s">
        <v>36</v>
      </c>
      <c r="G537" t="str">
        <f>IF(ISBLANK(F537),"",IF(ISERROR(VLOOKUP(F537,MapTable!$A:$A,1,0)),"컨트롤없음",""))</f>
        <v/>
      </c>
      <c r="H537">
        <f t="shared" si="19"/>
        <v>4</v>
      </c>
    </row>
    <row r="538" spans="1:8" x14ac:dyDescent="0.3">
      <c r="A538">
        <v>15</v>
      </c>
      <c r="B538">
        <v>37</v>
      </c>
      <c r="C538">
        <f t="shared" si="20"/>
        <v>1680</v>
      </c>
      <c r="D538">
        <v>420</v>
      </c>
      <c r="E538">
        <v>0</v>
      </c>
      <c r="F538" t="s">
        <v>36</v>
      </c>
      <c r="G538" t="str">
        <f>IF(ISBLANK(F538),"",IF(ISERROR(VLOOKUP(F538,MapTable!$A:$A,1,0)),"컨트롤없음",""))</f>
        <v/>
      </c>
      <c r="H538">
        <f t="shared" si="19"/>
        <v>4</v>
      </c>
    </row>
    <row r="539" spans="1:8" x14ac:dyDescent="0.3">
      <c r="A539">
        <v>15</v>
      </c>
      <c r="B539">
        <v>38</v>
      </c>
      <c r="C539">
        <f t="shared" si="20"/>
        <v>1680</v>
      </c>
      <c r="D539">
        <v>420</v>
      </c>
      <c r="E539">
        <v>0</v>
      </c>
      <c r="F539" t="s">
        <v>36</v>
      </c>
      <c r="G539" t="str">
        <f>IF(ISBLANK(F539),"",IF(ISERROR(VLOOKUP(F539,MapTable!$A:$A,1,0)),"컨트롤없음",""))</f>
        <v/>
      </c>
      <c r="H539">
        <f t="shared" si="19"/>
        <v>4</v>
      </c>
    </row>
    <row r="540" spans="1:8" x14ac:dyDescent="0.3">
      <c r="A540">
        <v>15</v>
      </c>
      <c r="B540">
        <v>39</v>
      </c>
      <c r="C540">
        <f t="shared" si="20"/>
        <v>1680</v>
      </c>
      <c r="D540">
        <v>420</v>
      </c>
      <c r="E540">
        <v>0</v>
      </c>
      <c r="F540" t="s">
        <v>36</v>
      </c>
      <c r="G540" t="str">
        <f>IF(ISBLANK(F540),"",IF(ISERROR(VLOOKUP(F540,MapTable!$A:$A,1,0)),"컨트롤없음",""))</f>
        <v/>
      </c>
      <c r="H540">
        <f t="shared" si="19"/>
        <v>4</v>
      </c>
    </row>
    <row r="541" spans="1:8" x14ac:dyDescent="0.3">
      <c r="A541">
        <v>15</v>
      </c>
      <c r="B541">
        <v>40</v>
      </c>
      <c r="C541">
        <f t="shared" si="20"/>
        <v>1680</v>
      </c>
      <c r="D541">
        <v>420</v>
      </c>
      <c r="E541">
        <v>0</v>
      </c>
      <c r="F541" t="s">
        <v>36</v>
      </c>
      <c r="G541" t="str">
        <f>IF(ISBLANK(F541),"",IF(ISERROR(VLOOKUP(F541,MapTable!$A:$A,1,0)),"컨트롤없음",""))</f>
        <v/>
      </c>
      <c r="H541">
        <f t="shared" si="19"/>
        <v>12</v>
      </c>
    </row>
    <row r="542" spans="1:8" x14ac:dyDescent="0.3">
      <c r="A542">
        <v>15</v>
      </c>
      <c r="B542">
        <v>41</v>
      </c>
      <c r="C542">
        <f t="shared" si="20"/>
        <v>1680</v>
      </c>
      <c r="D542">
        <v>420</v>
      </c>
      <c r="E542">
        <v>0</v>
      </c>
      <c r="F542" t="s">
        <v>36</v>
      </c>
      <c r="G542" t="str">
        <f>IF(ISBLANK(F542),"",IF(ISERROR(VLOOKUP(F542,MapTable!$A:$A,1,0)),"컨트롤없음",""))</f>
        <v/>
      </c>
      <c r="H542">
        <f t="shared" si="19"/>
        <v>5</v>
      </c>
    </row>
    <row r="543" spans="1:8" x14ac:dyDescent="0.3">
      <c r="A543">
        <v>15</v>
      </c>
      <c r="B543">
        <v>42</v>
      </c>
      <c r="C543">
        <f t="shared" si="20"/>
        <v>1680</v>
      </c>
      <c r="D543">
        <v>420</v>
      </c>
      <c r="E543">
        <v>0</v>
      </c>
      <c r="F543" t="s">
        <v>36</v>
      </c>
      <c r="G543" t="str">
        <f>IF(ISBLANK(F543),"",IF(ISERROR(VLOOKUP(F543,MapTable!$A:$A,1,0)),"컨트롤없음",""))</f>
        <v/>
      </c>
      <c r="H543">
        <f t="shared" si="19"/>
        <v>5</v>
      </c>
    </row>
    <row r="544" spans="1:8" x14ac:dyDescent="0.3">
      <c r="A544">
        <v>15</v>
      </c>
      <c r="B544">
        <v>43</v>
      </c>
      <c r="C544">
        <f t="shared" si="20"/>
        <v>1680</v>
      </c>
      <c r="D544">
        <v>420</v>
      </c>
      <c r="E544">
        <v>0</v>
      </c>
      <c r="F544" t="s">
        <v>36</v>
      </c>
      <c r="G544" t="str">
        <f>IF(ISBLANK(F544),"",IF(ISERROR(VLOOKUP(F544,MapTable!$A:$A,1,0)),"컨트롤없음",""))</f>
        <v/>
      </c>
      <c r="H544">
        <f t="shared" si="19"/>
        <v>5</v>
      </c>
    </row>
    <row r="545" spans="1:8" x14ac:dyDescent="0.3">
      <c r="A545">
        <v>15</v>
      </c>
      <c r="B545">
        <v>44</v>
      </c>
      <c r="C545">
        <f t="shared" si="20"/>
        <v>1680</v>
      </c>
      <c r="D545">
        <v>420</v>
      </c>
      <c r="E545">
        <v>0</v>
      </c>
      <c r="F545" t="s">
        <v>36</v>
      </c>
      <c r="G545" t="str">
        <f>IF(ISBLANK(F545),"",IF(ISERROR(VLOOKUP(F545,MapTable!$A:$A,1,0)),"컨트롤없음",""))</f>
        <v/>
      </c>
      <c r="H545">
        <f t="shared" si="19"/>
        <v>5</v>
      </c>
    </row>
    <row r="546" spans="1:8" x14ac:dyDescent="0.3">
      <c r="A546">
        <v>15</v>
      </c>
      <c r="B546">
        <v>45</v>
      </c>
      <c r="C546">
        <f t="shared" si="20"/>
        <v>1680</v>
      </c>
      <c r="D546">
        <v>420</v>
      </c>
      <c r="E546">
        <v>0</v>
      </c>
      <c r="F546" t="s">
        <v>36</v>
      </c>
      <c r="G546" t="str">
        <f>IF(ISBLANK(F546),"",IF(ISERROR(VLOOKUP(F546,MapTable!$A:$A,1,0)),"컨트롤없음",""))</f>
        <v/>
      </c>
      <c r="H546">
        <f t="shared" si="19"/>
        <v>11</v>
      </c>
    </row>
    <row r="547" spans="1:8" x14ac:dyDescent="0.3">
      <c r="A547">
        <v>15</v>
      </c>
      <c r="B547">
        <v>46</v>
      </c>
      <c r="C547">
        <f t="shared" si="20"/>
        <v>1680</v>
      </c>
      <c r="D547">
        <v>420</v>
      </c>
      <c r="E547">
        <v>0</v>
      </c>
      <c r="F547" t="s">
        <v>36</v>
      </c>
      <c r="G547" t="str">
        <f>IF(ISBLANK(F547),"",IF(ISERROR(VLOOKUP(F547,MapTable!$A:$A,1,0)),"컨트롤없음",""))</f>
        <v/>
      </c>
      <c r="H547">
        <f t="shared" si="19"/>
        <v>5</v>
      </c>
    </row>
    <row r="548" spans="1:8" x14ac:dyDescent="0.3">
      <c r="A548">
        <v>15</v>
      </c>
      <c r="B548">
        <v>47</v>
      </c>
      <c r="C548">
        <f t="shared" si="20"/>
        <v>1680</v>
      </c>
      <c r="D548">
        <v>420</v>
      </c>
      <c r="E548">
        <v>0</v>
      </c>
      <c r="F548" t="s">
        <v>36</v>
      </c>
      <c r="G548" t="str">
        <f>IF(ISBLANK(F548),"",IF(ISERROR(VLOOKUP(F548,MapTable!$A:$A,1,0)),"컨트롤없음",""))</f>
        <v/>
      </c>
      <c r="H548">
        <f t="shared" si="19"/>
        <v>5</v>
      </c>
    </row>
    <row r="549" spans="1:8" x14ac:dyDescent="0.3">
      <c r="A549">
        <v>15</v>
      </c>
      <c r="B549">
        <v>48</v>
      </c>
      <c r="C549">
        <f t="shared" si="20"/>
        <v>1680</v>
      </c>
      <c r="D549">
        <v>420</v>
      </c>
      <c r="E549">
        <v>0</v>
      </c>
      <c r="F549" t="s">
        <v>36</v>
      </c>
      <c r="G549" t="str">
        <f>IF(ISBLANK(F549),"",IF(ISERROR(VLOOKUP(F549,MapTable!$A:$A,1,0)),"컨트롤없음",""))</f>
        <v/>
      </c>
      <c r="H549">
        <f t="shared" si="19"/>
        <v>5</v>
      </c>
    </row>
    <row r="550" spans="1:8" x14ac:dyDescent="0.3">
      <c r="A550">
        <v>15</v>
      </c>
      <c r="B550">
        <v>49</v>
      </c>
      <c r="C550">
        <f t="shared" si="20"/>
        <v>1680</v>
      </c>
      <c r="D550">
        <v>420</v>
      </c>
      <c r="E550">
        <v>0</v>
      </c>
      <c r="F550" t="s">
        <v>36</v>
      </c>
      <c r="G550" t="str">
        <f>IF(ISBLANK(F550),"",IF(ISERROR(VLOOKUP(F550,MapTable!$A:$A,1,0)),"컨트롤없음",""))</f>
        <v/>
      </c>
      <c r="H550">
        <f t="shared" si="19"/>
        <v>5</v>
      </c>
    </row>
    <row r="551" spans="1:8" x14ac:dyDescent="0.3">
      <c r="A551">
        <v>15</v>
      </c>
      <c r="B551">
        <v>50</v>
      </c>
      <c r="C551">
        <f t="shared" si="20"/>
        <v>1680</v>
      </c>
      <c r="D551">
        <v>420</v>
      </c>
      <c r="E551">
        <v>0</v>
      </c>
      <c r="F551" t="s">
        <v>36</v>
      </c>
      <c r="G551" t="str">
        <f>IF(ISBLANK(F551),"",IF(ISERROR(VLOOKUP(F551,MapTable!$A:$A,1,0)),"컨트롤없음",""))</f>
        <v/>
      </c>
      <c r="H551">
        <f t="shared" si="19"/>
        <v>12</v>
      </c>
    </row>
    <row r="552" spans="1:8" x14ac:dyDescent="0.3">
      <c r="A552">
        <v>16</v>
      </c>
      <c r="B552">
        <v>1</v>
      </c>
      <c r="C552">
        <f t="shared" si="20"/>
        <v>1680</v>
      </c>
      <c r="D552">
        <v>420</v>
      </c>
      <c r="E552">
        <v>0</v>
      </c>
      <c r="F552" t="s">
        <v>36</v>
      </c>
      <c r="G552" t="str">
        <f>IF(ISBLANK(F552),"",IF(ISERROR(VLOOKUP(F552,MapTable!$A:$A,1,0)),"컨트롤없음",""))</f>
        <v/>
      </c>
      <c r="H552">
        <f t="shared" si="19"/>
        <v>1</v>
      </c>
    </row>
    <row r="553" spans="1:8" x14ac:dyDescent="0.3">
      <c r="A553">
        <v>16</v>
      </c>
      <c r="B553">
        <v>2</v>
      </c>
      <c r="C553">
        <f t="shared" si="20"/>
        <v>1680</v>
      </c>
      <c r="D553">
        <v>420</v>
      </c>
      <c r="E553">
        <v>0</v>
      </c>
      <c r="F553" t="s">
        <v>36</v>
      </c>
      <c r="G553" t="str">
        <f>IF(ISBLANK(F553),"",IF(ISERROR(VLOOKUP(F553,MapTable!$A:$A,1,0)),"컨트롤없음",""))</f>
        <v/>
      </c>
      <c r="H553">
        <f t="shared" si="19"/>
        <v>1</v>
      </c>
    </row>
    <row r="554" spans="1:8" x14ac:dyDescent="0.3">
      <c r="A554">
        <v>16</v>
      </c>
      <c r="B554">
        <v>3</v>
      </c>
      <c r="C554">
        <f t="shared" si="20"/>
        <v>1680</v>
      </c>
      <c r="D554">
        <v>420</v>
      </c>
      <c r="E554">
        <v>0</v>
      </c>
      <c r="F554" t="s">
        <v>36</v>
      </c>
      <c r="G554" t="str">
        <f>IF(ISBLANK(F554),"",IF(ISERROR(VLOOKUP(F554,MapTable!$A:$A,1,0)),"컨트롤없음",""))</f>
        <v/>
      </c>
      <c r="H554">
        <f t="shared" si="19"/>
        <v>11</v>
      </c>
    </row>
    <row r="555" spans="1:8" x14ac:dyDescent="0.3">
      <c r="A555">
        <v>16</v>
      </c>
      <c r="B555">
        <v>4</v>
      </c>
      <c r="C555">
        <f t="shared" si="20"/>
        <v>1680</v>
      </c>
      <c r="D555">
        <v>420</v>
      </c>
      <c r="E555">
        <v>0</v>
      </c>
      <c r="F555" t="s">
        <v>36</v>
      </c>
      <c r="G555" t="str">
        <f>IF(ISBLANK(F555),"",IF(ISERROR(VLOOKUP(F555,MapTable!$A:$A,1,0)),"컨트롤없음",""))</f>
        <v/>
      </c>
      <c r="H555">
        <f t="shared" si="19"/>
        <v>1</v>
      </c>
    </row>
    <row r="556" spans="1:8" x14ac:dyDescent="0.3">
      <c r="A556">
        <v>16</v>
      </c>
      <c r="B556">
        <v>5</v>
      </c>
      <c r="C556">
        <f t="shared" si="20"/>
        <v>1680</v>
      </c>
      <c r="D556">
        <v>420</v>
      </c>
      <c r="E556">
        <v>0</v>
      </c>
      <c r="F556" t="s">
        <v>36</v>
      </c>
      <c r="G556" t="str">
        <f>IF(ISBLANK(F556),"",IF(ISERROR(VLOOKUP(F556,MapTable!$A:$A,1,0)),"컨트롤없음",""))</f>
        <v/>
      </c>
      <c r="H556">
        <f t="shared" si="19"/>
        <v>1</v>
      </c>
    </row>
    <row r="557" spans="1:8" x14ac:dyDescent="0.3">
      <c r="A557">
        <v>16</v>
      </c>
      <c r="B557">
        <v>6</v>
      </c>
      <c r="C557">
        <f t="shared" si="20"/>
        <v>1680</v>
      </c>
      <c r="D557">
        <v>420</v>
      </c>
      <c r="E557">
        <v>0</v>
      </c>
      <c r="F557" t="s">
        <v>36</v>
      </c>
      <c r="G557" t="str">
        <f>IF(ISBLANK(F557),"",IF(ISERROR(VLOOKUP(F557,MapTable!$A:$A,1,0)),"컨트롤없음",""))</f>
        <v/>
      </c>
      <c r="H557">
        <f t="shared" si="19"/>
        <v>12</v>
      </c>
    </row>
    <row r="558" spans="1:8" x14ac:dyDescent="0.3">
      <c r="A558">
        <v>16</v>
      </c>
      <c r="B558">
        <v>7</v>
      </c>
      <c r="C558">
        <f t="shared" si="20"/>
        <v>1680</v>
      </c>
      <c r="D558">
        <v>420</v>
      </c>
      <c r="E558">
        <v>0</v>
      </c>
      <c r="F558" t="s">
        <v>36</v>
      </c>
      <c r="G558" t="str">
        <f>IF(ISBLANK(F558),"",IF(ISERROR(VLOOKUP(F558,MapTable!$A:$A,1,0)),"컨트롤없음",""))</f>
        <v/>
      </c>
      <c r="H558">
        <f t="shared" si="19"/>
        <v>2</v>
      </c>
    </row>
    <row r="559" spans="1:8" x14ac:dyDescent="0.3">
      <c r="A559">
        <v>16</v>
      </c>
      <c r="B559">
        <v>8</v>
      </c>
      <c r="C559">
        <f t="shared" si="20"/>
        <v>1680</v>
      </c>
      <c r="D559">
        <v>420</v>
      </c>
      <c r="E559">
        <v>0</v>
      </c>
      <c r="F559" t="s">
        <v>36</v>
      </c>
      <c r="G559" t="str">
        <f>IF(ISBLANK(F559),"",IF(ISERROR(VLOOKUP(F559,MapTable!$A:$A,1,0)),"컨트롤없음",""))</f>
        <v/>
      </c>
      <c r="H559">
        <f t="shared" si="19"/>
        <v>2</v>
      </c>
    </row>
    <row r="560" spans="1:8" x14ac:dyDescent="0.3">
      <c r="A560">
        <v>16</v>
      </c>
      <c r="B560">
        <v>9</v>
      </c>
      <c r="C560">
        <f t="shared" si="20"/>
        <v>1680</v>
      </c>
      <c r="D560">
        <v>420</v>
      </c>
      <c r="E560">
        <v>0</v>
      </c>
      <c r="F560" t="s">
        <v>36</v>
      </c>
      <c r="G560" t="str">
        <f>IF(ISBLANK(F560),"",IF(ISERROR(VLOOKUP(F560,MapTable!$A:$A,1,0)),"컨트롤없음",""))</f>
        <v/>
      </c>
      <c r="H560">
        <f t="shared" si="19"/>
        <v>11</v>
      </c>
    </row>
    <row r="561" spans="1:8" x14ac:dyDescent="0.3">
      <c r="A561">
        <v>16</v>
      </c>
      <c r="B561">
        <v>10</v>
      </c>
      <c r="C561">
        <f t="shared" si="20"/>
        <v>1680</v>
      </c>
      <c r="D561">
        <v>420</v>
      </c>
      <c r="E561">
        <v>0</v>
      </c>
      <c r="F561" t="s">
        <v>36</v>
      </c>
      <c r="G561" t="str">
        <f>IF(ISBLANK(F561),"",IF(ISERROR(VLOOKUP(F561,MapTable!$A:$A,1,0)),"컨트롤없음",""))</f>
        <v/>
      </c>
      <c r="H561">
        <f t="shared" si="19"/>
        <v>2</v>
      </c>
    </row>
    <row r="562" spans="1:8" x14ac:dyDescent="0.3">
      <c r="A562">
        <v>16</v>
      </c>
      <c r="B562">
        <v>11</v>
      </c>
      <c r="C562">
        <f t="shared" si="20"/>
        <v>1680</v>
      </c>
      <c r="D562">
        <v>420</v>
      </c>
      <c r="E562">
        <v>0</v>
      </c>
      <c r="F562" t="s">
        <v>36</v>
      </c>
      <c r="G562" t="str">
        <f>IF(ISBLANK(F562),"",IF(ISERROR(VLOOKUP(F562,MapTable!$A:$A,1,0)),"컨트롤없음",""))</f>
        <v/>
      </c>
      <c r="H562">
        <f t="shared" si="19"/>
        <v>2</v>
      </c>
    </row>
    <row r="563" spans="1:8" x14ac:dyDescent="0.3">
      <c r="A563">
        <v>16</v>
      </c>
      <c r="B563">
        <v>12</v>
      </c>
      <c r="C563">
        <f t="shared" si="20"/>
        <v>1680</v>
      </c>
      <c r="D563">
        <v>420</v>
      </c>
      <c r="E563">
        <v>0</v>
      </c>
      <c r="F563" t="s">
        <v>36</v>
      </c>
      <c r="G563" t="str">
        <f>IF(ISBLANK(F563),"",IF(ISERROR(VLOOKUP(F563,MapTable!$A:$A,1,0)),"컨트롤없음",""))</f>
        <v/>
      </c>
      <c r="H563">
        <f t="shared" si="19"/>
        <v>12</v>
      </c>
    </row>
    <row r="564" spans="1:8" x14ac:dyDescent="0.3">
      <c r="A564">
        <v>16</v>
      </c>
      <c r="B564">
        <v>13</v>
      </c>
      <c r="C564">
        <f t="shared" si="20"/>
        <v>1680</v>
      </c>
      <c r="D564">
        <v>420</v>
      </c>
      <c r="E564">
        <v>0</v>
      </c>
      <c r="F564" t="s">
        <v>36</v>
      </c>
      <c r="G564" t="str">
        <f>IF(ISBLANK(F564),"",IF(ISERROR(VLOOKUP(F564,MapTable!$A:$A,1,0)),"컨트롤없음",""))</f>
        <v/>
      </c>
      <c r="H564">
        <f t="shared" si="19"/>
        <v>3</v>
      </c>
    </row>
    <row r="565" spans="1:8" x14ac:dyDescent="0.3">
      <c r="A565">
        <v>16</v>
      </c>
      <c r="B565">
        <v>14</v>
      </c>
      <c r="C565">
        <f t="shared" si="20"/>
        <v>1680</v>
      </c>
      <c r="D565">
        <v>420</v>
      </c>
      <c r="E565">
        <v>0</v>
      </c>
      <c r="F565" t="s">
        <v>36</v>
      </c>
      <c r="G565" t="str">
        <f>IF(ISBLANK(F565),"",IF(ISERROR(VLOOKUP(F565,MapTable!$A:$A,1,0)),"컨트롤없음",""))</f>
        <v/>
      </c>
      <c r="H565">
        <f t="shared" si="19"/>
        <v>3</v>
      </c>
    </row>
    <row r="566" spans="1:8" x14ac:dyDescent="0.3">
      <c r="A566">
        <v>16</v>
      </c>
      <c r="B566">
        <v>15</v>
      </c>
      <c r="C566">
        <f t="shared" si="20"/>
        <v>1680</v>
      </c>
      <c r="D566">
        <v>420</v>
      </c>
      <c r="E566">
        <v>0</v>
      </c>
      <c r="F566" t="s">
        <v>36</v>
      </c>
      <c r="G566" t="str">
        <f>IF(ISBLANK(F566),"",IF(ISERROR(VLOOKUP(F566,MapTable!$A:$A,1,0)),"컨트롤없음",""))</f>
        <v/>
      </c>
      <c r="H566">
        <f t="shared" si="19"/>
        <v>11</v>
      </c>
    </row>
    <row r="567" spans="1:8" x14ac:dyDescent="0.3">
      <c r="A567">
        <v>16</v>
      </c>
      <c r="B567">
        <v>16</v>
      </c>
      <c r="C567">
        <f t="shared" si="20"/>
        <v>1680</v>
      </c>
      <c r="D567">
        <v>420</v>
      </c>
      <c r="E567">
        <v>0</v>
      </c>
      <c r="F567" t="s">
        <v>36</v>
      </c>
      <c r="G567" t="str">
        <f>IF(ISBLANK(F567),"",IF(ISERROR(VLOOKUP(F567,MapTable!$A:$A,1,0)),"컨트롤없음",""))</f>
        <v/>
      </c>
      <c r="H567">
        <f t="shared" si="19"/>
        <v>3</v>
      </c>
    </row>
    <row r="568" spans="1:8" x14ac:dyDescent="0.3">
      <c r="A568">
        <v>16</v>
      </c>
      <c r="B568">
        <v>17</v>
      </c>
      <c r="C568">
        <f t="shared" si="20"/>
        <v>1680</v>
      </c>
      <c r="D568">
        <v>420</v>
      </c>
      <c r="E568">
        <v>0</v>
      </c>
      <c r="F568" t="s">
        <v>36</v>
      </c>
      <c r="G568" t="str">
        <f>IF(ISBLANK(F568),"",IF(ISERROR(VLOOKUP(F568,MapTable!$A:$A,1,0)),"컨트롤없음",""))</f>
        <v/>
      </c>
      <c r="H568">
        <f t="shared" si="19"/>
        <v>3</v>
      </c>
    </row>
    <row r="569" spans="1:8" x14ac:dyDescent="0.3">
      <c r="A569">
        <v>16</v>
      </c>
      <c r="B569">
        <v>18</v>
      </c>
      <c r="C569">
        <f t="shared" si="20"/>
        <v>1680</v>
      </c>
      <c r="D569">
        <v>420</v>
      </c>
      <c r="E569">
        <v>0</v>
      </c>
      <c r="F569" t="s">
        <v>36</v>
      </c>
      <c r="G569" t="str">
        <f>IF(ISBLANK(F569),"",IF(ISERROR(VLOOKUP(F569,MapTable!$A:$A,1,0)),"컨트롤없음",""))</f>
        <v/>
      </c>
      <c r="H569">
        <f t="shared" ref="H569:H632" si="21">IF(COUNTIF(A:A,A569)=10,12,
IF(MOD(B569,(COUNTIF(A:A,A569)/5))=0,12,
IF(MOD(B569,(COUNTIF(A:A,A569)/5))=(COUNTIF(A:A,A569)/10),11,
INT(B569/(COUNTIF(A:A,A569)/5))+1)))</f>
        <v>12</v>
      </c>
    </row>
    <row r="570" spans="1:8" x14ac:dyDescent="0.3">
      <c r="A570">
        <v>16</v>
      </c>
      <c r="B570">
        <v>19</v>
      </c>
      <c r="C570">
        <f t="shared" si="20"/>
        <v>1680</v>
      </c>
      <c r="D570">
        <v>420</v>
      </c>
      <c r="E570">
        <v>0</v>
      </c>
      <c r="F570" t="s">
        <v>36</v>
      </c>
      <c r="G570" t="str">
        <f>IF(ISBLANK(F570),"",IF(ISERROR(VLOOKUP(F570,MapTable!$A:$A,1,0)),"컨트롤없음",""))</f>
        <v/>
      </c>
      <c r="H570">
        <f t="shared" si="21"/>
        <v>4</v>
      </c>
    </row>
    <row r="571" spans="1:8" x14ac:dyDescent="0.3">
      <c r="A571">
        <v>16</v>
      </c>
      <c r="B571">
        <v>20</v>
      </c>
      <c r="C571">
        <f t="shared" si="20"/>
        <v>1680</v>
      </c>
      <c r="D571">
        <v>420</v>
      </c>
      <c r="E571">
        <v>0</v>
      </c>
      <c r="F571" t="s">
        <v>36</v>
      </c>
      <c r="G571" t="str">
        <f>IF(ISBLANK(F571),"",IF(ISERROR(VLOOKUP(F571,MapTable!$A:$A,1,0)),"컨트롤없음",""))</f>
        <v/>
      </c>
      <c r="H571">
        <f t="shared" si="21"/>
        <v>4</v>
      </c>
    </row>
    <row r="572" spans="1:8" x14ac:dyDescent="0.3">
      <c r="A572">
        <v>16</v>
      </c>
      <c r="B572">
        <v>21</v>
      </c>
      <c r="C572">
        <f t="shared" ref="C572:C635" si="22">D572*4</f>
        <v>1680</v>
      </c>
      <c r="D572">
        <v>420</v>
      </c>
      <c r="E572">
        <v>0</v>
      </c>
      <c r="F572" t="s">
        <v>36</v>
      </c>
      <c r="G572" t="str">
        <f>IF(ISBLANK(F572),"",IF(ISERROR(VLOOKUP(F572,MapTable!$A:$A,1,0)),"컨트롤없음",""))</f>
        <v/>
      </c>
      <c r="H572">
        <f t="shared" si="21"/>
        <v>11</v>
      </c>
    </row>
    <row r="573" spans="1:8" x14ac:dyDescent="0.3">
      <c r="A573">
        <v>16</v>
      </c>
      <c r="B573">
        <v>22</v>
      </c>
      <c r="C573">
        <f t="shared" si="22"/>
        <v>1680</v>
      </c>
      <c r="D573">
        <v>420</v>
      </c>
      <c r="E573">
        <v>0</v>
      </c>
      <c r="F573" t="s">
        <v>36</v>
      </c>
      <c r="G573" t="str">
        <f>IF(ISBLANK(F573),"",IF(ISERROR(VLOOKUP(F573,MapTable!$A:$A,1,0)),"컨트롤없음",""))</f>
        <v/>
      </c>
      <c r="H573">
        <f t="shared" si="21"/>
        <v>4</v>
      </c>
    </row>
    <row r="574" spans="1:8" x14ac:dyDescent="0.3">
      <c r="A574">
        <v>16</v>
      </c>
      <c r="B574">
        <v>23</v>
      </c>
      <c r="C574">
        <f t="shared" si="22"/>
        <v>1680</v>
      </c>
      <c r="D574">
        <v>420</v>
      </c>
      <c r="E574">
        <v>0</v>
      </c>
      <c r="F574" t="s">
        <v>36</v>
      </c>
      <c r="G574" t="str">
        <f>IF(ISBLANK(F574),"",IF(ISERROR(VLOOKUP(F574,MapTable!$A:$A,1,0)),"컨트롤없음",""))</f>
        <v/>
      </c>
      <c r="H574">
        <f t="shared" si="21"/>
        <v>4</v>
      </c>
    </row>
    <row r="575" spans="1:8" x14ac:dyDescent="0.3">
      <c r="A575">
        <v>16</v>
      </c>
      <c r="B575">
        <v>24</v>
      </c>
      <c r="C575">
        <f t="shared" si="22"/>
        <v>1680</v>
      </c>
      <c r="D575">
        <v>420</v>
      </c>
      <c r="E575">
        <v>0</v>
      </c>
      <c r="F575" t="s">
        <v>36</v>
      </c>
      <c r="G575" t="str">
        <f>IF(ISBLANK(F575),"",IF(ISERROR(VLOOKUP(F575,MapTable!$A:$A,1,0)),"컨트롤없음",""))</f>
        <v/>
      </c>
      <c r="H575">
        <f t="shared" si="21"/>
        <v>12</v>
      </c>
    </row>
    <row r="576" spans="1:8" x14ac:dyDescent="0.3">
      <c r="A576">
        <v>16</v>
      </c>
      <c r="B576">
        <v>25</v>
      </c>
      <c r="C576">
        <f t="shared" si="22"/>
        <v>1680</v>
      </c>
      <c r="D576">
        <v>420</v>
      </c>
      <c r="E576">
        <v>0</v>
      </c>
      <c r="F576" t="s">
        <v>36</v>
      </c>
      <c r="G576" t="str">
        <f>IF(ISBLANK(F576),"",IF(ISERROR(VLOOKUP(F576,MapTable!$A:$A,1,0)),"컨트롤없음",""))</f>
        <v/>
      </c>
      <c r="H576">
        <f t="shared" si="21"/>
        <v>5</v>
      </c>
    </row>
    <row r="577" spans="1:8" x14ac:dyDescent="0.3">
      <c r="A577">
        <v>16</v>
      </c>
      <c r="B577">
        <v>26</v>
      </c>
      <c r="C577">
        <f t="shared" si="22"/>
        <v>1680</v>
      </c>
      <c r="D577">
        <v>420</v>
      </c>
      <c r="E577">
        <v>0</v>
      </c>
      <c r="F577" t="s">
        <v>36</v>
      </c>
      <c r="G577" t="str">
        <f>IF(ISBLANK(F577),"",IF(ISERROR(VLOOKUP(F577,MapTable!$A:$A,1,0)),"컨트롤없음",""))</f>
        <v/>
      </c>
      <c r="H577">
        <f t="shared" si="21"/>
        <v>5</v>
      </c>
    </row>
    <row r="578" spans="1:8" x14ac:dyDescent="0.3">
      <c r="A578">
        <v>16</v>
      </c>
      <c r="B578">
        <v>27</v>
      </c>
      <c r="C578">
        <f t="shared" si="22"/>
        <v>1680</v>
      </c>
      <c r="D578">
        <v>420</v>
      </c>
      <c r="E578">
        <v>0</v>
      </c>
      <c r="F578" t="s">
        <v>36</v>
      </c>
      <c r="G578" t="str">
        <f>IF(ISBLANK(F578),"",IF(ISERROR(VLOOKUP(F578,MapTable!$A:$A,1,0)),"컨트롤없음",""))</f>
        <v/>
      </c>
      <c r="H578">
        <f t="shared" si="21"/>
        <v>11</v>
      </c>
    </row>
    <row r="579" spans="1:8" x14ac:dyDescent="0.3">
      <c r="A579">
        <v>16</v>
      </c>
      <c r="B579">
        <v>28</v>
      </c>
      <c r="C579">
        <f t="shared" si="22"/>
        <v>1680</v>
      </c>
      <c r="D579">
        <v>420</v>
      </c>
      <c r="E579">
        <v>0</v>
      </c>
      <c r="F579" t="s">
        <v>36</v>
      </c>
      <c r="G579" t="str">
        <f>IF(ISBLANK(F579),"",IF(ISERROR(VLOOKUP(F579,MapTable!$A:$A,1,0)),"컨트롤없음",""))</f>
        <v/>
      </c>
      <c r="H579">
        <f t="shared" si="21"/>
        <v>5</v>
      </c>
    </row>
    <row r="580" spans="1:8" x14ac:dyDescent="0.3">
      <c r="A580">
        <v>16</v>
      </c>
      <c r="B580">
        <v>29</v>
      </c>
      <c r="C580">
        <f t="shared" si="22"/>
        <v>1680</v>
      </c>
      <c r="D580">
        <v>420</v>
      </c>
      <c r="E580">
        <v>0</v>
      </c>
      <c r="F580" t="s">
        <v>36</v>
      </c>
      <c r="G580" t="str">
        <f>IF(ISBLANK(F580),"",IF(ISERROR(VLOOKUP(F580,MapTable!$A:$A,1,0)),"컨트롤없음",""))</f>
        <v/>
      </c>
      <c r="H580">
        <f t="shared" si="21"/>
        <v>5</v>
      </c>
    </row>
    <row r="581" spans="1:8" x14ac:dyDescent="0.3">
      <c r="A581">
        <v>16</v>
      </c>
      <c r="B581">
        <v>30</v>
      </c>
      <c r="C581">
        <f t="shared" si="22"/>
        <v>1680</v>
      </c>
      <c r="D581">
        <v>420</v>
      </c>
      <c r="E581">
        <v>0</v>
      </c>
      <c r="F581" t="s">
        <v>36</v>
      </c>
      <c r="G581" t="str">
        <f>IF(ISBLANK(F581),"",IF(ISERROR(VLOOKUP(F581,MapTable!$A:$A,1,0)),"컨트롤없음",""))</f>
        <v/>
      </c>
      <c r="H581">
        <f t="shared" si="21"/>
        <v>12</v>
      </c>
    </row>
    <row r="582" spans="1:8" x14ac:dyDescent="0.3">
      <c r="A582">
        <v>17</v>
      </c>
      <c r="B582">
        <v>1</v>
      </c>
      <c r="C582">
        <f t="shared" si="22"/>
        <v>1680</v>
      </c>
      <c r="D582">
        <v>420</v>
      </c>
      <c r="E582">
        <v>0</v>
      </c>
      <c r="F582" t="s">
        <v>36</v>
      </c>
      <c r="G582" t="str">
        <f>IF(ISBLANK(F582),"",IF(ISERROR(VLOOKUP(F582,MapTable!$A:$A,1,0)),"컨트롤없음",""))</f>
        <v/>
      </c>
      <c r="H582">
        <f t="shared" si="21"/>
        <v>1</v>
      </c>
    </row>
    <row r="583" spans="1:8" x14ac:dyDescent="0.3">
      <c r="A583">
        <v>17</v>
      </c>
      <c r="B583">
        <v>2</v>
      </c>
      <c r="C583">
        <f t="shared" si="22"/>
        <v>1680</v>
      </c>
      <c r="D583">
        <v>420</v>
      </c>
      <c r="E583">
        <v>0</v>
      </c>
      <c r="F583" t="s">
        <v>36</v>
      </c>
      <c r="G583" t="str">
        <f>IF(ISBLANK(F583),"",IF(ISERROR(VLOOKUP(F583,MapTable!$A:$A,1,0)),"컨트롤없음",""))</f>
        <v/>
      </c>
      <c r="H583">
        <f t="shared" si="21"/>
        <v>1</v>
      </c>
    </row>
    <row r="584" spans="1:8" x14ac:dyDescent="0.3">
      <c r="A584">
        <v>17</v>
      </c>
      <c r="B584">
        <v>3</v>
      </c>
      <c r="C584">
        <f t="shared" si="22"/>
        <v>1680</v>
      </c>
      <c r="D584">
        <v>420</v>
      </c>
      <c r="E584">
        <v>0</v>
      </c>
      <c r="F584" t="s">
        <v>36</v>
      </c>
      <c r="G584" t="str">
        <f>IF(ISBLANK(F584),"",IF(ISERROR(VLOOKUP(F584,MapTable!$A:$A,1,0)),"컨트롤없음",""))</f>
        <v/>
      </c>
      <c r="H584">
        <f t="shared" si="21"/>
        <v>1</v>
      </c>
    </row>
    <row r="585" spans="1:8" x14ac:dyDescent="0.3">
      <c r="A585">
        <v>17</v>
      </c>
      <c r="B585">
        <v>4</v>
      </c>
      <c r="C585">
        <f t="shared" si="22"/>
        <v>1680</v>
      </c>
      <c r="D585">
        <v>420</v>
      </c>
      <c r="E585">
        <v>0</v>
      </c>
      <c r="F585" t="s">
        <v>36</v>
      </c>
      <c r="G585" t="str">
        <f>IF(ISBLANK(F585),"",IF(ISERROR(VLOOKUP(F585,MapTable!$A:$A,1,0)),"컨트롤없음",""))</f>
        <v/>
      </c>
      <c r="H585">
        <f t="shared" si="21"/>
        <v>1</v>
      </c>
    </row>
    <row r="586" spans="1:8" x14ac:dyDescent="0.3">
      <c r="A586">
        <v>17</v>
      </c>
      <c r="B586">
        <v>5</v>
      </c>
      <c r="C586">
        <f t="shared" si="22"/>
        <v>1680</v>
      </c>
      <c r="D586">
        <v>420</v>
      </c>
      <c r="E586">
        <v>0</v>
      </c>
      <c r="F586" t="s">
        <v>36</v>
      </c>
      <c r="G586" t="str">
        <f>IF(ISBLANK(F586),"",IF(ISERROR(VLOOKUP(F586,MapTable!$A:$A,1,0)),"컨트롤없음",""))</f>
        <v/>
      </c>
      <c r="H586">
        <f t="shared" si="21"/>
        <v>11</v>
      </c>
    </row>
    <row r="587" spans="1:8" x14ac:dyDescent="0.3">
      <c r="A587">
        <v>17</v>
      </c>
      <c r="B587">
        <v>6</v>
      </c>
      <c r="C587">
        <f t="shared" si="22"/>
        <v>1680</v>
      </c>
      <c r="D587">
        <v>420</v>
      </c>
      <c r="E587">
        <v>0</v>
      </c>
      <c r="F587" t="s">
        <v>36</v>
      </c>
      <c r="G587" t="str">
        <f>IF(ISBLANK(F587),"",IF(ISERROR(VLOOKUP(F587,MapTable!$A:$A,1,0)),"컨트롤없음",""))</f>
        <v/>
      </c>
      <c r="H587">
        <f t="shared" si="21"/>
        <v>1</v>
      </c>
    </row>
    <row r="588" spans="1:8" x14ac:dyDescent="0.3">
      <c r="A588">
        <v>17</v>
      </c>
      <c r="B588">
        <v>7</v>
      </c>
      <c r="C588">
        <f t="shared" si="22"/>
        <v>1680</v>
      </c>
      <c r="D588">
        <v>420</v>
      </c>
      <c r="E588">
        <v>0</v>
      </c>
      <c r="F588" t="s">
        <v>36</v>
      </c>
      <c r="G588" t="str">
        <f>IF(ISBLANK(F588),"",IF(ISERROR(VLOOKUP(F588,MapTable!$A:$A,1,0)),"컨트롤없음",""))</f>
        <v/>
      </c>
      <c r="H588">
        <f t="shared" si="21"/>
        <v>1</v>
      </c>
    </row>
    <row r="589" spans="1:8" x14ac:dyDescent="0.3">
      <c r="A589">
        <v>17</v>
      </c>
      <c r="B589">
        <v>8</v>
      </c>
      <c r="C589">
        <f t="shared" si="22"/>
        <v>1680</v>
      </c>
      <c r="D589">
        <v>420</v>
      </c>
      <c r="E589">
        <v>0</v>
      </c>
      <c r="F589" t="s">
        <v>36</v>
      </c>
      <c r="G589" t="str">
        <f>IF(ISBLANK(F589),"",IF(ISERROR(VLOOKUP(F589,MapTable!$A:$A,1,0)),"컨트롤없음",""))</f>
        <v/>
      </c>
      <c r="H589">
        <f t="shared" si="21"/>
        <v>1</v>
      </c>
    </row>
    <row r="590" spans="1:8" x14ac:dyDescent="0.3">
      <c r="A590">
        <v>17</v>
      </c>
      <c r="B590">
        <v>9</v>
      </c>
      <c r="C590">
        <f t="shared" si="22"/>
        <v>1680</v>
      </c>
      <c r="D590">
        <v>420</v>
      </c>
      <c r="E590">
        <v>0</v>
      </c>
      <c r="F590" t="s">
        <v>36</v>
      </c>
      <c r="G590" t="str">
        <f>IF(ISBLANK(F590),"",IF(ISERROR(VLOOKUP(F590,MapTable!$A:$A,1,0)),"컨트롤없음",""))</f>
        <v/>
      </c>
      <c r="H590">
        <f t="shared" si="21"/>
        <v>1</v>
      </c>
    </row>
    <row r="591" spans="1:8" x14ac:dyDescent="0.3">
      <c r="A591">
        <v>17</v>
      </c>
      <c r="B591">
        <v>10</v>
      </c>
      <c r="C591">
        <f t="shared" si="22"/>
        <v>1680</v>
      </c>
      <c r="D591">
        <v>420</v>
      </c>
      <c r="E591">
        <v>0</v>
      </c>
      <c r="F591" t="s">
        <v>36</v>
      </c>
      <c r="G591" t="str">
        <f>IF(ISBLANK(F591),"",IF(ISERROR(VLOOKUP(F591,MapTable!$A:$A,1,0)),"컨트롤없음",""))</f>
        <v/>
      </c>
      <c r="H591">
        <f t="shared" si="21"/>
        <v>12</v>
      </c>
    </row>
    <row r="592" spans="1:8" x14ac:dyDescent="0.3">
      <c r="A592">
        <v>17</v>
      </c>
      <c r="B592">
        <v>11</v>
      </c>
      <c r="C592">
        <f t="shared" si="22"/>
        <v>1680</v>
      </c>
      <c r="D592">
        <v>420</v>
      </c>
      <c r="E592">
        <v>0</v>
      </c>
      <c r="F592" t="s">
        <v>36</v>
      </c>
      <c r="G592" t="str">
        <f>IF(ISBLANK(F592),"",IF(ISERROR(VLOOKUP(F592,MapTable!$A:$A,1,0)),"컨트롤없음",""))</f>
        <v/>
      </c>
      <c r="H592">
        <f t="shared" si="21"/>
        <v>2</v>
      </c>
    </row>
    <row r="593" spans="1:8" x14ac:dyDescent="0.3">
      <c r="A593">
        <v>17</v>
      </c>
      <c r="B593">
        <v>12</v>
      </c>
      <c r="C593">
        <f t="shared" si="22"/>
        <v>1680</v>
      </c>
      <c r="D593">
        <v>420</v>
      </c>
      <c r="E593">
        <v>0</v>
      </c>
      <c r="F593" t="s">
        <v>36</v>
      </c>
      <c r="G593" t="str">
        <f>IF(ISBLANK(F593),"",IF(ISERROR(VLOOKUP(F593,MapTable!$A:$A,1,0)),"컨트롤없음",""))</f>
        <v/>
      </c>
      <c r="H593">
        <f t="shared" si="21"/>
        <v>2</v>
      </c>
    </row>
    <row r="594" spans="1:8" x14ac:dyDescent="0.3">
      <c r="A594">
        <v>17</v>
      </c>
      <c r="B594">
        <v>13</v>
      </c>
      <c r="C594">
        <f t="shared" si="22"/>
        <v>1680</v>
      </c>
      <c r="D594">
        <v>420</v>
      </c>
      <c r="E594">
        <v>0</v>
      </c>
      <c r="F594" t="s">
        <v>36</v>
      </c>
      <c r="G594" t="str">
        <f>IF(ISBLANK(F594),"",IF(ISERROR(VLOOKUP(F594,MapTable!$A:$A,1,0)),"컨트롤없음",""))</f>
        <v/>
      </c>
      <c r="H594">
        <f t="shared" si="21"/>
        <v>2</v>
      </c>
    </row>
    <row r="595" spans="1:8" x14ac:dyDescent="0.3">
      <c r="A595">
        <v>17</v>
      </c>
      <c r="B595">
        <v>14</v>
      </c>
      <c r="C595">
        <f t="shared" si="22"/>
        <v>1680</v>
      </c>
      <c r="D595">
        <v>420</v>
      </c>
      <c r="E595">
        <v>0</v>
      </c>
      <c r="F595" t="s">
        <v>36</v>
      </c>
      <c r="G595" t="str">
        <f>IF(ISBLANK(F595),"",IF(ISERROR(VLOOKUP(F595,MapTable!$A:$A,1,0)),"컨트롤없음",""))</f>
        <v/>
      </c>
      <c r="H595">
        <f t="shared" si="21"/>
        <v>2</v>
      </c>
    </row>
    <row r="596" spans="1:8" x14ac:dyDescent="0.3">
      <c r="A596">
        <v>17</v>
      </c>
      <c r="B596">
        <v>15</v>
      </c>
      <c r="C596">
        <f t="shared" si="22"/>
        <v>1680</v>
      </c>
      <c r="D596">
        <v>420</v>
      </c>
      <c r="E596">
        <v>0</v>
      </c>
      <c r="F596" t="s">
        <v>36</v>
      </c>
      <c r="G596" t="str">
        <f>IF(ISBLANK(F596),"",IF(ISERROR(VLOOKUP(F596,MapTable!$A:$A,1,0)),"컨트롤없음",""))</f>
        <v/>
      </c>
      <c r="H596">
        <f t="shared" si="21"/>
        <v>11</v>
      </c>
    </row>
    <row r="597" spans="1:8" x14ac:dyDescent="0.3">
      <c r="A597">
        <v>17</v>
      </c>
      <c r="B597">
        <v>16</v>
      </c>
      <c r="C597">
        <f t="shared" si="22"/>
        <v>1680</v>
      </c>
      <c r="D597">
        <v>420</v>
      </c>
      <c r="E597">
        <v>0</v>
      </c>
      <c r="F597" t="s">
        <v>36</v>
      </c>
      <c r="G597" t="str">
        <f>IF(ISBLANK(F597),"",IF(ISERROR(VLOOKUP(F597,MapTable!$A:$A,1,0)),"컨트롤없음",""))</f>
        <v/>
      </c>
      <c r="H597">
        <f t="shared" si="21"/>
        <v>2</v>
      </c>
    </row>
    <row r="598" spans="1:8" x14ac:dyDescent="0.3">
      <c r="A598">
        <v>17</v>
      </c>
      <c r="B598">
        <v>17</v>
      </c>
      <c r="C598">
        <f t="shared" si="22"/>
        <v>1680</v>
      </c>
      <c r="D598">
        <v>420</v>
      </c>
      <c r="E598">
        <v>0</v>
      </c>
      <c r="F598" t="s">
        <v>36</v>
      </c>
      <c r="G598" t="str">
        <f>IF(ISBLANK(F598),"",IF(ISERROR(VLOOKUP(F598,MapTable!$A:$A,1,0)),"컨트롤없음",""))</f>
        <v/>
      </c>
      <c r="H598">
        <f t="shared" si="21"/>
        <v>2</v>
      </c>
    </row>
    <row r="599" spans="1:8" x14ac:dyDescent="0.3">
      <c r="A599">
        <v>17</v>
      </c>
      <c r="B599">
        <v>18</v>
      </c>
      <c r="C599">
        <f t="shared" si="22"/>
        <v>1680</v>
      </c>
      <c r="D599">
        <v>420</v>
      </c>
      <c r="E599">
        <v>0</v>
      </c>
      <c r="F599" t="s">
        <v>36</v>
      </c>
      <c r="G599" t="str">
        <f>IF(ISBLANK(F599),"",IF(ISERROR(VLOOKUP(F599,MapTable!$A:$A,1,0)),"컨트롤없음",""))</f>
        <v/>
      </c>
      <c r="H599">
        <f t="shared" si="21"/>
        <v>2</v>
      </c>
    </row>
    <row r="600" spans="1:8" x14ac:dyDescent="0.3">
      <c r="A600">
        <v>17</v>
      </c>
      <c r="B600">
        <v>19</v>
      </c>
      <c r="C600">
        <f t="shared" si="22"/>
        <v>1680</v>
      </c>
      <c r="D600">
        <v>420</v>
      </c>
      <c r="E600">
        <v>0</v>
      </c>
      <c r="F600" t="s">
        <v>36</v>
      </c>
      <c r="G600" t="str">
        <f>IF(ISBLANK(F600),"",IF(ISERROR(VLOOKUP(F600,MapTable!$A:$A,1,0)),"컨트롤없음",""))</f>
        <v/>
      </c>
      <c r="H600">
        <f t="shared" si="21"/>
        <v>2</v>
      </c>
    </row>
    <row r="601" spans="1:8" x14ac:dyDescent="0.3">
      <c r="A601">
        <v>17</v>
      </c>
      <c r="B601">
        <v>20</v>
      </c>
      <c r="C601">
        <f t="shared" si="22"/>
        <v>1680</v>
      </c>
      <c r="D601">
        <v>420</v>
      </c>
      <c r="E601">
        <v>0</v>
      </c>
      <c r="F601" t="s">
        <v>36</v>
      </c>
      <c r="G601" t="str">
        <f>IF(ISBLANK(F601),"",IF(ISERROR(VLOOKUP(F601,MapTable!$A:$A,1,0)),"컨트롤없음",""))</f>
        <v/>
      </c>
      <c r="H601">
        <f t="shared" si="21"/>
        <v>12</v>
      </c>
    </row>
    <row r="602" spans="1:8" x14ac:dyDescent="0.3">
      <c r="A602">
        <v>17</v>
      </c>
      <c r="B602">
        <v>21</v>
      </c>
      <c r="C602">
        <f t="shared" si="22"/>
        <v>1680</v>
      </c>
      <c r="D602">
        <v>420</v>
      </c>
      <c r="E602">
        <v>0</v>
      </c>
      <c r="F602" t="s">
        <v>36</v>
      </c>
      <c r="G602" t="str">
        <f>IF(ISBLANK(F602),"",IF(ISERROR(VLOOKUP(F602,MapTable!$A:$A,1,0)),"컨트롤없음",""))</f>
        <v/>
      </c>
      <c r="H602">
        <f t="shared" si="21"/>
        <v>3</v>
      </c>
    </row>
    <row r="603" spans="1:8" x14ac:dyDescent="0.3">
      <c r="A603">
        <v>17</v>
      </c>
      <c r="B603">
        <v>22</v>
      </c>
      <c r="C603">
        <f t="shared" si="22"/>
        <v>1680</v>
      </c>
      <c r="D603">
        <v>420</v>
      </c>
      <c r="E603">
        <v>0</v>
      </c>
      <c r="F603" t="s">
        <v>36</v>
      </c>
      <c r="G603" t="str">
        <f>IF(ISBLANK(F603),"",IF(ISERROR(VLOOKUP(F603,MapTable!$A:$A,1,0)),"컨트롤없음",""))</f>
        <v/>
      </c>
      <c r="H603">
        <f t="shared" si="21"/>
        <v>3</v>
      </c>
    </row>
    <row r="604" spans="1:8" x14ac:dyDescent="0.3">
      <c r="A604">
        <v>17</v>
      </c>
      <c r="B604">
        <v>23</v>
      </c>
      <c r="C604">
        <f t="shared" si="22"/>
        <v>1680</v>
      </c>
      <c r="D604">
        <v>420</v>
      </c>
      <c r="E604">
        <v>0</v>
      </c>
      <c r="F604" t="s">
        <v>36</v>
      </c>
      <c r="G604" t="str">
        <f>IF(ISBLANK(F604),"",IF(ISERROR(VLOOKUP(F604,MapTable!$A:$A,1,0)),"컨트롤없음",""))</f>
        <v/>
      </c>
      <c r="H604">
        <f t="shared" si="21"/>
        <v>3</v>
      </c>
    </row>
    <row r="605" spans="1:8" x14ac:dyDescent="0.3">
      <c r="A605">
        <v>17</v>
      </c>
      <c r="B605">
        <v>24</v>
      </c>
      <c r="C605">
        <f t="shared" si="22"/>
        <v>1680</v>
      </c>
      <c r="D605">
        <v>420</v>
      </c>
      <c r="E605">
        <v>0</v>
      </c>
      <c r="F605" t="s">
        <v>36</v>
      </c>
      <c r="G605" t="str">
        <f>IF(ISBLANK(F605),"",IF(ISERROR(VLOOKUP(F605,MapTable!$A:$A,1,0)),"컨트롤없음",""))</f>
        <v/>
      </c>
      <c r="H605">
        <f t="shared" si="21"/>
        <v>3</v>
      </c>
    </row>
    <row r="606" spans="1:8" x14ac:dyDescent="0.3">
      <c r="A606">
        <v>17</v>
      </c>
      <c r="B606">
        <v>25</v>
      </c>
      <c r="C606">
        <f t="shared" si="22"/>
        <v>1680</v>
      </c>
      <c r="D606">
        <v>420</v>
      </c>
      <c r="E606">
        <v>0</v>
      </c>
      <c r="F606" t="s">
        <v>36</v>
      </c>
      <c r="G606" t="str">
        <f>IF(ISBLANK(F606),"",IF(ISERROR(VLOOKUP(F606,MapTable!$A:$A,1,0)),"컨트롤없음",""))</f>
        <v/>
      </c>
      <c r="H606">
        <f t="shared" si="21"/>
        <v>11</v>
      </c>
    </row>
    <row r="607" spans="1:8" x14ac:dyDescent="0.3">
      <c r="A607">
        <v>17</v>
      </c>
      <c r="B607">
        <v>26</v>
      </c>
      <c r="C607">
        <f t="shared" si="22"/>
        <v>1680</v>
      </c>
      <c r="D607">
        <v>420</v>
      </c>
      <c r="E607">
        <v>0</v>
      </c>
      <c r="F607" t="s">
        <v>36</v>
      </c>
      <c r="G607" t="str">
        <f>IF(ISBLANK(F607),"",IF(ISERROR(VLOOKUP(F607,MapTable!$A:$A,1,0)),"컨트롤없음",""))</f>
        <v/>
      </c>
      <c r="H607">
        <f t="shared" si="21"/>
        <v>3</v>
      </c>
    </row>
    <row r="608" spans="1:8" x14ac:dyDescent="0.3">
      <c r="A608">
        <v>17</v>
      </c>
      <c r="B608">
        <v>27</v>
      </c>
      <c r="C608">
        <f t="shared" si="22"/>
        <v>1680</v>
      </c>
      <c r="D608">
        <v>420</v>
      </c>
      <c r="E608">
        <v>0</v>
      </c>
      <c r="F608" t="s">
        <v>36</v>
      </c>
      <c r="G608" t="str">
        <f>IF(ISBLANK(F608),"",IF(ISERROR(VLOOKUP(F608,MapTable!$A:$A,1,0)),"컨트롤없음",""))</f>
        <v/>
      </c>
      <c r="H608">
        <f t="shared" si="21"/>
        <v>3</v>
      </c>
    </row>
    <row r="609" spans="1:8" x14ac:dyDescent="0.3">
      <c r="A609">
        <v>17</v>
      </c>
      <c r="B609">
        <v>28</v>
      </c>
      <c r="C609">
        <f t="shared" si="22"/>
        <v>1680</v>
      </c>
      <c r="D609">
        <v>420</v>
      </c>
      <c r="E609">
        <v>0</v>
      </c>
      <c r="F609" t="s">
        <v>36</v>
      </c>
      <c r="G609" t="str">
        <f>IF(ISBLANK(F609),"",IF(ISERROR(VLOOKUP(F609,MapTable!$A:$A,1,0)),"컨트롤없음",""))</f>
        <v/>
      </c>
      <c r="H609">
        <f t="shared" si="21"/>
        <v>3</v>
      </c>
    </row>
    <row r="610" spans="1:8" x14ac:dyDescent="0.3">
      <c r="A610">
        <v>17</v>
      </c>
      <c r="B610">
        <v>29</v>
      </c>
      <c r="C610">
        <f t="shared" si="22"/>
        <v>1680</v>
      </c>
      <c r="D610">
        <v>420</v>
      </c>
      <c r="E610">
        <v>0</v>
      </c>
      <c r="F610" t="s">
        <v>36</v>
      </c>
      <c r="G610" t="str">
        <f>IF(ISBLANK(F610),"",IF(ISERROR(VLOOKUP(F610,MapTable!$A:$A,1,0)),"컨트롤없음",""))</f>
        <v/>
      </c>
      <c r="H610">
        <f t="shared" si="21"/>
        <v>3</v>
      </c>
    </row>
    <row r="611" spans="1:8" x14ac:dyDescent="0.3">
      <c r="A611">
        <v>17</v>
      </c>
      <c r="B611">
        <v>30</v>
      </c>
      <c r="C611">
        <f t="shared" si="22"/>
        <v>1680</v>
      </c>
      <c r="D611">
        <v>420</v>
      </c>
      <c r="E611">
        <v>0</v>
      </c>
      <c r="F611" t="s">
        <v>36</v>
      </c>
      <c r="G611" t="str">
        <f>IF(ISBLANK(F611),"",IF(ISERROR(VLOOKUP(F611,MapTable!$A:$A,1,0)),"컨트롤없음",""))</f>
        <v/>
      </c>
      <c r="H611">
        <f t="shared" si="21"/>
        <v>12</v>
      </c>
    </row>
    <row r="612" spans="1:8" x14ac:dyDescent="0.3">
      <c r="A612">
        <v>17</v>
      </c>
      <c r="B612">
        <v>31</v>
      </c>
      <c r="C612">
        <f t="shared" si="22"/>
        <v>1680</v>
      </c>
      <c r="D612">
        <v>420</v>
      </c>
      <c r="E612">
        <v>0</v>
      </c>
      <c r="F612" t="s">
        <v>36</v>
      </c>
      <c r="G612" t="str">
        <f>IF(ISBLANK(F612),"",IF(ISERROR(VLOOKUP(F612,MapTable!$A:$A,1,0)),"컨트롤없음",""))</f>
        <v/>
      </c>
      <c r="H612">
        <f t="shared" si="21"/>
        <v>4</v>
      </c>
    </row>
    <row r="613" spans="1:8" x14ac:dyDescent="0.3">
      <c r="A613">
        <v>17</v>
      </c>
      <c r="B613">
        <v>32</v>
      </c>
      <c r="C613">
        <f t="shared" si="22"/>
        <v>1680</v>
      </c>
      <c r="D613">
        <v>420</v>
      </c>
      <c r="E613">
        <v>0</v>
      </c>
      <c r="F613" t="s">
        <v>36</v>
      </c>
      <c r="G613" t="str">
        <f>IF(ISBLANK(F613),"",IF(ISERROR(VLOOKUP(F613,MapTable!$A:$A,1,0)),"컨트롤없음",""))</f>
        <v/>
      </c>
      <c r="H613">
        <f t="shared" si="21"/>
        <v>4</v>
      </c>
    </row>
    <row r="614" spans="1:8" x14ac:dyDescent="0.3">
      <c r="A614">
        <v>17</v>
      </c>
      <c r="B614">
        <v>33</v>
      </c>
      <c r="C614">
        <f t="shared" si="22"/>
        <v>1680</v>
      </c>
      <c r="D614">
        <v>420</v>
      </c>
      <c r="E614">
        <v>0</v>
      </c>
      <c r="F614" t="s">
        <v>36</v>
      </c>
      <c r="G614" t="str">
        <f>IF(ISBLANK(F614),"",IF(ISERROR(VLOOKUP(F614,MapTable!$A:$A,1,0)),"컨트롤없음",""))</f>
        <v/>
      </c>
      <c r="H614">
        <f t="shared" si="21"/>
        <v>4</v>
      </c>
    </row>
    <row r="615" spans="1:8" x14ac:dyDescent="0.3">
      <c r="A615">
        <v>17</v>
      </c>
      <c r="B615">
        <v>34</v>
      </c>
      <c r="C615">
        <f t="shared" si="22"/>
        <v>1680</v>
      </c>
      <c r="D615">
        <v>420</v>
      </c>
      <c r="E615">
        <v>0</v>
      </c>
      <c r="F615" t="s">
        <v>36</v>
      </c>
      <c r="G615" t="str">
        <f>IF(ISBLANK(F615),"",IF(ISERROR(VLOOKUP(F615,MapTable!$A:$A,1,0)),"컨트롤없음",""))</f>
        <v/>
      </c>
      <c r="H615">
        <f t="shared" si="21"/>
        <v>4</v>
      </c>
    </row>
    <row r="616" spans="1:8" x14ac:dyDescent="0.3">
      <c r="A616">
        <v>17</v>
      </c>
      <c r="B616">
        <v>35</v>
      </c>
      <c r="C616">
        <f t="shared" si="22"/>
        <v>1680</v>
      </c>
      <c r="D616">
        <v>420</v>
      </c>
      <c r="E616">
        <v>0</v>
      </c>
      <c r="F616" t="s">
        <v>36</v>
      </c>
      <c r="G616" t="str">
        <f>IF(ISBLANK(F616),"",IF(ISERROR(VLOOKUP(F616,MapTable!$A:$A,1,0)),"컨트롤없음",""))</f>
        <v/>
      </c>
      <c r="H616">
        <f t="shared" si="21"/>
        <v>11</v>
      </c>
    </row>
    <row r="617" spans="1:8" x14ac:dyDescent="0.3">
      <c r="A617">
        <v>17</v>
      </c>
      <c r="B617">
        <v>36</v>
      </c>
      <c r="C617">
        <f t="shared" si="22"/>
        <v>1680</v>
      </c>
      <c r="D617">
        <v>420</v>
      </c>
      <c r="E617">
        <v>0</v>
      </c>
      <c r="F617" t="s">
        <v>36</v>
      </c>
      <c r="G617" t="str">
        <f>IF(ISBLANK(F617),"",IF(ISERROR(VLOOKUP(F617,MapTable!$A:$A,1,0)),"컨트롤없음",""))</f>
        <v/>
      </c>
      <c r="H617">
        <f t="shared" si="21"/>
        <v>4</v>
      </c>
    </row>
    <row r="618" spans="1:8" x14ac:dyDescent="0.3">
      <c r="A618">
        <v>17</v>
      </c>
      <c r="B618">
        <v>37</v>
      </c>
      <c r="C618">
        <f t="shared" si="22"/>
        <v>1680</v>
      </c>
      <c r="D618">
        <v>420</v>
      </c>
      <c r="E618">
        <v>0</v>
      </c>
      <c r="F618" t="s">
        <v>36</v>
      </c>
      <c r="G618" t="str">
        <f>IF(ISBLANK(F618),"",IF(ISERROR(VLOOKUP(F618,MapTable!$A:$A,1,0)),"컨트롤없음",""))</f>
        <v/>
      </c>
      <c r="H618">
        <f t="shared" si="21"/>
        <v>4</v>
      </c>
    </row>
    <row r="619" spans="1:8" x14ac:dyDescent="0.3">
      <c r="A619">
        <v>17</v>
      </c>
      <c r="B619">
        <v>38</v>
      </c>
      <c r="C619">
        <f t="shared" si="22"/>
        <v>1680</v>
      </c>
      <c r="D619">
        <v>420</v>
      </c>
      <c r="E619">
        <v>0</v>
      </c>
      <c r="F619" t="s">
        <v>36</v>
      </c>
      <c r="G619" t="str">
        <f>IF(ISBLANK(F619),"",IF(ISERROR(VLOOKUP(F619,MapTable!$A:$A,1,0)),"컨트롤없음",""))</f>
        <v/>
      </c>
      <c r="H619">
        <f t="shared" si="21"/>
        <v>4</v>
      </c>
    </row>
    <row r="620" spans="1:8" x14ac:dyDescent="0.3">
      <c r="A620">
        <v>17</v>
      </c>
      <c r="B620">
        <v>39</v>
      </c>
      <c r="C620">
        <f t="shared" si="22"/>
        <v>1680</v>
      </c>
      <c r="D620">
        <v>420</v>
      </c>
      <c r="E620">
        <v>0</v>
      </c>
      <c r="F620" t="s">
        <v>36</v>
      </c>
      <c r="G620" t="str">
        <f>IF(ISBLANK(F620),"",IF(ISERROR(VLOOKUP(F620,MapTable!$A:$A,1,0)),"컨트롤없음",""))</f>
        <v/>
      </c>
      <c r="H620">
        <f t="shared" si="21"/>
        <v>4</v>
      </c>
    </row>
    <row r="621" spans="1:8" x14ac:dyDescent="0.3">
      <c r="A621">
        <v>17</v>
      </c>
      <c r="B621">
        <v>40</v>
      </c>
      <c r="C621">
        <f t="shared" si="22"/>
        <v>1680</v>
      </c>
      <c r="D621">
        <v>420</v>
      </c>
      <c r="E621">
        <v>0</v>
      </c>
      <c r="F621" t="s">
        <v>36</v>
      </c>
      <c r="G621" t="str">
        <f>IF(ISBLANK(F621),"",IF(ISERROR(VLOOKUP(F621,MapTable!$A:$A,1,0)),"컨트롤없음",""))</f>
        <v/>
      </c>
      <c r="H621">
        <f t="shared" si="21"/>
        <v>12</v>
      </c>
    </row>
    <row r="622" spans="1:8" x14ac:dyDescent="0.3">
      <c r="A622">
        <v>17</v>
      </c>
      <c r="B622">
        <v>41</v>
      </c>
      <c r="C622">
        <f t="shared" si="22"/>
        <v>1680</v>
      </c>
      <c r="D622">
        <v>420</v>
      </c>
      <c r="E622">
        <v>0</v>
      </c>
      <c r="F622" t="s">
        <v>36</v>
      </c>
      <c r="G622" t="str">
        <f>IF(ISBLANK(F622),"",IF(ISERROR(VLOOKUP(F622,MapTable!$A:$A,1,0)),"컨트롤없음",""))</f>
        <v/>
      </c>
      <c r="H622">
        <f t="shared" si="21"/>
        <v>5</v>
      </c>
    </row>
    <row r="623" spans="1:8" x14ac:dyDescent="0.3">
      <c r="A623">
        <v>17</v>
      </c>
      <c r="B623">
        <v>42</v>
      </c>
      <c r="C623">
        <f t="shared" si="22"/>
        <v>1680</v>
      </c>
      <c r="D623">
        <v>420</v>
      </c>
      <c r="E623">
        <v>0</v>
      </c>
      <c r="F623" t="s">
        <v>36</v>
      </c>
      <c r="G623" t="str">
        <f>IF(ISBLANK(F623),"",IF(ISERROR(VLOOKUP(F623,MapTable!$A:$A,1,0)),"컨트롤없음",""))</f>
        <v/>
      </c>
      <c r="H623">
        <f t="shared" si="21"/>
        <v>5</v>
      </c>
    </row>
    <row r="624" spans="1:8" x14ac:dyDescent="0.3">
      <c r="A624">
        <v>17</v>
      </c>
      <c r="B624">
        <v>43</v>
      </c>
      <c r="C624">
        <f t="shared" si="22"/>
        <v>1680</v>
      </c>
      <c r="D624">
        <v>420</v>
      </c>
      <c r="E624">
        <v>0</v>
      </c>
      <c r="F624" t="s">
        <v>36</v>
      </c>
      <c r="G624" t="str">
        <f>IF(ISBLANK(F624),"",IF(ISERROR(VLOOKUP(F624,MapTable!$A:$A,1,0)),"컨트롤없음",""))</f>
        <v/>
      </c>
      <c r="H624">
        <f t="shared" si="21"/>
        <v>5</v>
      </c>
    </row>
    <row r="625" spans="1:8" x14ac:dyDescent="0.3">
      <c r="A625">
        <v>17</v>
      </c>
      <c r="B625">
        <v>44</v>
      </c>
      <c r="C625">
        <f t="shared" si="22"/>
        <v>1680</v>
      </c>
      <c r="D625">
        <v>420</v>
      </c>
      <c r="E625">
        <v>0</v>
      </c>
      <c r="F625" t="s">
        <v>36</v>
      </c>
      <c r="G625" t="str">
        <f>IF(ISBLANK(F625),"",IF(ISERROR(VLOOKUP(F625,MapTable!$A:$A,1,0)),"컨트롤없음",""))</f>
        <v/>
      </c>
      <c r="H625">
        <f t="shared" si="21"/>
        <v>5</v>
      </c>
    </row>
    <row r="626" spans="1:8" x14ac:dyDescent="0.3">
      <c r="A626">
        <v>17</v>
      </c>
      <c r="B626">
        <v>45</v>
      </c>
      <c r="C626">
        <f t="shared" si="22"/>
        <v>1680</v>
      </c>
      <c r="D626">
        <v>420</v>
      </c>
      <c r="E626">
        <v>0</v>
      </c>
      <c r="F626" t="s">
        <v>36</v>
      </c>
      <c r="G626" t="str">
        <f>IF(ISBLANK(F626),"",IF(ISERROR(VLOOKUP(F626,MapTable!$A:$A,1,0)),"컨트롤없음",""))</f>
        <v/>
      </c>
      <c r="H626">
        <f t="shared" si="21"/>
        <v>11</v>
      </c>
    </row>
    <row r="627" spans="1:8" x14ac:dyDescent="0.3">
      <c r="A627">
        <v>17</v>
      </c>
      <c r="B627">
        <v>46</v>
      </c>
      <c r="C627">
        <f t="shared" si="22"/>
        <v>1680</v>
      </c>
      <c r="D627">
        <v>420</v>
      </c>
      <c r="E627">
        <v>0</v>
      </c>
      <c r="F627" t="s">
        <v>36</v>
      </c>
      <c r="G627" t="str">
        <f>IF(ISBLANK(F627),"",IF(ISERROR(VLOOKUP(F627,MapTable!$A:$A,1,0)),"컨트롤없음",""))</f>
        <v/>
      </c>
      <c r="H627">
        <f t="shared" si="21"/>
        <v>5</v>
      </c>
    </row>
    <row r="628" spans="1:8" x14ac:dyDescent="0.3">
      <c r="A628">
        <v>17</v>
      </c>
      <c r="B628">
        <v>47</v>
      </c>
      <c r="C628">
        <f t="shared" si="22"/>
        <v>1680</v>
      </c>
      <c r="D628">
        <v>420</v>
      </c>
      <c r="E628">
        <v>0</v>
      </c>
      <c r="F628" t="s">
        <v>36</v>
      </c>
      <c r="G628" t="str">
        <f>IF(ISBLANK(F628),"",IF(ISERROR(VLOOKUP(F628,MapTable!$A:$A,1,0)),"컨트롤없음",""))</f>
        <v/>
      </c>
      <c r="H628">
        <f t="shared" si="21"/>
        <v>5</v>
      </c>
    </row>
    <row r="629" spans="1:8" x14ac:dyDescent="0.3">
      <c r="A629">
        <v>17</v>
      </c>
      <c r="B629">
        <v>48</v>
      </c>
      <c r="C629">
        <f t="shared" si="22"/>
        <v>1680</v>
      </c>
      <c r="D629">
        <v>420</v>
      </c>
      <c r="E629">
        <v>0</v>
      </c>
      <c r="F629" t="s">
        <v>36</v>
      </c>
      <c r="G629" t="str">
        <f>IF(ISBLANK(F629),"",IF(ISERROR(VLOOKUP(F629,MapTable!$A:$A,1,0)),"컨트롤없음",""))</f>
        <v/>
      </c>
      <c r="H629">
        <f t="shared" si="21"/>
        <v>5</v>
      </c>
    </row>
    <row r="630" spans="1:8" x14ac:dyDescent="0.3">
      <c r="A630">
        <v>17</v>
      </c>
      <c r="B630">
        <v>49</v>
      </c>
      <c r="C630">
        <f t="shared" si="22"/>
        <v>1680</v>
      </c>
      <c r="D630">
        <v>420</v>
      </c>
      <c r="E630">
        <v>0</v>
      </c>
      <c r="F630" t="s">
        <v>36</v>
      </c>
      <c r="G630" t="str">
        <f>IF(ISBLANK(F630),"",IF(ISERROR(VLOOKUP(F630,MapTable!$A:$A,1,0)),"컨트롤없음",""))</f>
        <v/>
      </c>
      <c r="H630">
        <f t="shared" si="21"/>
        <v>5</v>
      </c>
    </row>
    <row r="631" spans="1:8" x14ac:dyDescent="0.3">
      <c r="A631">
        <v>17</v>
      </c>
      <c r="B631">
        <v>50</v>
      </c>
      <c r="C631">
        <f t="shared" si="22"/>
        <v>1680</v>
      </c>
      <c r="D631">
        <v>420</v>
      </c>
      <c r="E631">
        <v>0</v>
      </c>
      <c r="F631" t="s">
        <v>36</v>
      </c>
      <c r="G631" t="str">
        <f>IF(ISBLANK(F631),"",IF(ISERROR(VLOOKUP(F631,MapTable!$A:$A,1,0)),"컨트롤없음",""))</f>
        <v/>
      </c>
      <c r="H631">
        <f t="shared" si="21"/>
        <v>12</v>
      </c>
    </row>
    <row r="632" spans="1:8" x14ac:dyDescent="0.3">
      <c r="A632">
        <v>18</v>
      </c>
      <c r="B632">
        <v>1</v>
      </c>
      <c r="C632">
        <f t="shared" si="22"/>
        <v>1680</v>
      </c>
      <c r="D632">
        <v>420</v>
      </c>
      <c r="E632">
        <v>0</v>
      </c>
      <c r="F632" t="s">
        <v>36</v>
      </c>
      <c r="G632" t="str">
        <f>IF(ISBLANK(F632),"",IF(ISERROR(VLOOKUP(F632,MapTable!$A:$A,1,0)),"컨트롤없음",""))</f>
        <v/>
      </c>
      <c r="H632">
        <f t="shared" si="21"/>
        <v>1</v>
      </c>
    </row>
    <row r="633" spans="1:8" x14ac:dyDescent="0.3">
      <c r="A633">
        <v>18</v>
      </c>
      <c r="B633">
        <v>2</v>
      </c>
      <c r="C633">
        <f t="shared" si="22"/>
        <v>1680</v>
      </c>
      <c r="D633">
        <v>420</v>
      </c>
      <c r="E633">
        <v>0</v>
      </c>
      <c r="F633" t="s">
        <v>36</v>
      </c>
      <c r="G633" t="str">
        <f>IF(ISBLANK(F633),"",IF(ISERROR(VLOOKUP(F633,MapTable!$A:$A,1,0)),"컨트롤없음",""))</f>
        <v/>
      </c>
      <c r="H633">
        <f t="shared" ref="H633:H696" si="23">IF(COUNTIF(A:A,A633)=10,12,
IF(MOD(B633,(COUNTIF(A:A,A633)/5))=0,12,
IF(MOD(B633,(COUNTIF(A:A,A633)/5))=(COUNTIF(A:A,A633)/10),11,
INT(B633/(COUNTIF(A:A,A633)/5))+1)))</f>
        <v>1</v>
      </c>
    </row>
    <row r="634" spans="1:8" x14ac:dyDescent="0.3">
      <c r="A634">
        <v>18</v>
      </c>
      <c r="B634">
        <v>3</v>
      </c>
      <c r="C634">
        <f t="shared" si="22"/>
        <v>1680</v>
      </c>
      <c r="D634">
        <v>420</v>
      </c>
      <c r="E634">
        <v>0</v>
      </c>
      <c r="F634" t="s">
        <v>36</v>
      </c>
      <c r="G634" t="str">
        <f>IF(ISBLANK(F634),"",IF(ISERROR(VLOOKUP(F634,MapTable!$A:$A,1,0)),"컨트롤없음",""))</f>
        <v/>
      </c>
      <c r="H634">
        <f t="shared" si="23"/>
        <v>1</v>
      </c>
    </row>
    <row r="635" spans="1:8" x14ac:dyDescent="0.3">
      <c r="A635">
        <v>18</v>
      </c>
      <c r="B635">
        <v>4</v>
      </c>
      <c r="C635">
        <f t="shared" si="22"/>
        <v>1680</v>
      </c>
      <c r="D635">
        <v>420</v>
      </c>
      <c r="E635">
        <v>0</v>
      </c>
      <c r="F635" t="s">
        <v>36</v>
      </c>
      <c r="G635" t="str">
        <f>IF(ISBLANK(F635),"",IF(ISERROR(VLOOKUP(F635,MapTable!$A:$A,1,0)),"컨트롤없음",""))</f>
        <v/>
      </c>
      <c r="H635">
        <f t="shared" si="23"/>
        <v>11</v>
      </c>
    </row>
    <row r="636" spans="1:8" x14ac:dyDescent="0.3">
      <c r="A636">
        <v>18</v>
      </c>
      <c r="B636">
        <v>5</v>
      </c>
      <c r="C636">
        <f t="shared" ref="C636:C699" si="24">D636*4</f>
        <v>1680</v>
      </c>
      <c r="D636">
        <v>420</v>
      </c>
      <c r="E636">
        <v>0</v>
      </c>
      <c r="F636" t="s">
        <v>36</v>
      </c>
      <c r="G636" t="str">
        <f>IF(ISBLANK(F636),"",IF(ISERROR(VLOOKUP(F636,MapTable!$A:$A,1,0)),"컨트롤없음",""))</f>
        <v/>
      </c>
      <c r="H636">
        <f t="shared" si="23"/>
        <v>1</v>
      </c>
    </row>
    <row r="637" spans="1:8" x14ac:dyDescent="0.3">
      <c r="A637">
        <v>18</v>
      </c>
      <c r="B637">
        <v>6</v>
      </c>
      <c r="C637">
        <f t="shared" si="24"/>
        <v>1680</v>
      </c>
      <c r="D637">
        <v>420</v>
      </c>
      <c r="E637">
        <v>0</v>
      </c>
      <c r="F637" t="s">
        <v>36</v>
      </c>
      <c r="G637" t="str">
        <f>IF(ISBLANK(F637),"",IF(ISERROR(VLOOKUP(F637,MapTable!$A:$A,1,0)),"컨트롤없음",""))</f>
        <v/>
      </c>
      <c r="H637">
        <f t="shared" si="23"/>
        <v>1</v>
      </c>
    </row>
    <row r="638" spans="1:8" x14ac:dyDescent="0.3">
      <c r="A638">
        <v>18</v>
      </c>
      <c r="B638">
        <v>7</v>
      </c>
      <c r="C638">
        <f t="shared" si="24"/>
        <v>1680</v>
      </c>
      <c r="D638">
        <v>420</v>
      </c>
      <c r="E638">
        <v>0</v>
      </c>
      <c r="F638" t="s">
        <v>36</v>
      </c>
      <c r="G638" t="str">
        <f>IF(ISBLANK(F638),"",IF(ISERROR(VLOOKUP(F638,MapTable!$A:$A,1,0)),"컨트롤없음",""))</f>
        <v/>
      </c>
      <c r="H638">
        <f t="shared" si="23"/>
        <v>1</v>
      </c>
    </row>
    <row r="639" spans="1:8" x14ac:dyDescent="0.3">
      <c r="A639">
        <v>18</v>
      </c>
      <c r="B639">
        <v>8</v>
      </c>
      <c r="C639">
        <f t="shared" si="24"/>
        <v>1680</v>
      </c>
      <c r="D639">
        <v>420</v>
      </c>
      <c r="E639">
        <v>0</v>
      </c>
      <c r="F639" t="s">
        <v>36</v>
      </c>
      <c r="G639" t="str">
        <f>IF(ISBLANK(F639),"",IF(ISERROR(VLOOKUP(F639,MapTable!$A:$A,1,0)),"컨트롤없음",""))</f>
        <v/>
      </c>
      <c r="H639">
        <f t="shared" si="23"/>
        <v>12</v>
      </c>
    </row>
    <row r="640" spans="1:8" x14ac:dyDescent="0.3">
      <c r="A640">
        <v>18</v>
      </c>
      <c r="B640">
        <v>9</v>
      </c>
      <c r="C640">
        <f t="shared" si="24"/>
        <v>1680</v>
      </c>
      <c r="D640">
        <v>420</v>
      </c>
      <c r="E640">
        <v>0</v>
      </c>
      <c r="F640" t="s">
        <v>36</v>
      </c>
      <c r="G640" t="str">
        <f>IF(ISBLANK(F640),"",IF(ISERROR(VLOOKUP(F640,MapTable!$A:$A,1,0)),"컨트롤없음",""))</f>
        <v/>
      </c>
      <c r="H640">
        <f t="shared" si="23"/>
        <v>2</v>
      </c>
    </row>
    <row r="641" spans="1:8" x14ac:dyDescent="0.3">
      <c r="A641">
        <v>18</v>
      </c>
      <c r="B641">
        <v>10</v>
      </c>
      <c r="C641">
        <f t="shared" si="24"/>
        <v>1680</v>
      </c>
      <c r="D641">
        <v>420</v>
      </c>
      <c r="E641">
        <v>0</v>
      </c>
      <c r="F641" t="s">
        <v>36</v>
      </c>
      <c r="G641" t="str">
        <f>IF(ISBLANK(F641),"",IF(ISERROR(VLOOKUP(F641,MapTable!$A:$A,1,0)),"컨트롤없음",""))</f>
        <v/>
      </c>
      <c r="H641">
        <f t="shared" si="23"/>
        <v>2</v>
      </c>
    </row>
    <row r="642" spans="1:8" x14ac:dyDescent="0.3">
      <c r="A642">
        <v>18</v>
      </c>
      <c r="B642">
        <v>11</v>
      </c>
      <c r="C642">
        <f t="shared" si="24"/>
        <v>1680</v>
      </c>
      <c r="D642">
        <v>420</v>
      </c>
      <c r="E642">
        <v>0</v>
      </c>
      <c r="F642" t="s">
        <v>36</v>
      </c>
      <c r="G642" t="str">
        <f>IF(ISBLANK(F642),"",IF(ISERROR(VLOOKUP(F642,MapTable!$A:$A,1,0)),"컨트롤없음",""))</f>
        <v/>
      </c>
      <c r="H642">
        <f t="shared" si="23"/>
        <v>2</v>
      </c>
    </row>
    <row r="643" spans="1:8" x14ac:dyDescent="0.3">
      <c r="A643">
        <v>18</v>
      </c>
      <c r="B643">
        <v>12</v>
      </c>
      <c r="C643">
        <f t="shared" si="24"/>
        <v>1680</v>
      </c>
      <c r="D643">
        <v>420</v>
      </c>
      <c r="E643">
        <v>0</v>
      </c>
      <c r="F643" t="s">
        <v>36</v>
      </c>
      <c r="G643" t="str">
        <f>IF(ISBLANK(F643),"",IF(ISERROR(VLOOKUP(F643,MapTable!$A:$A,1,0)),"컨트롤없음",""))</f>
        <v/>
      </c>
      <c r="H643">
        <f t="shared" si="23"/>
        <v>11</v>
      </c>
    </row>
    <row r="644" spans="1:8" x14ac:dyDescent="0.3">
      <c r="A644">
        <v>18</v>
      </c>
      <c r="B644">
        <v>13</v>
      </c>
      <c r="C644">
        <f t="shared" si="24"/>
        <v>1680</v>
      </c>
      <c r="D644">
        <v>420</v>
      </c>
      <c r="E644">
        <v>0</v>
      </c>
      <c r="F644" t="s">
        <v>36</v>
      </c>
      <c r="G644" t="str">
        <f>IF(ISBLANK(F644),"",IF(ISERROR(VLOOKUP(F644,MapTable!$A:$A,1,0)),"컨트롤없음",""))</f>
        <v/>
      </c>
      <c r="H644">
        <f t="shared" si="23"/>
        <v>2</v>
      </c>
    </row>
    <row r="645" spans="1:8" x14ac:dyDescent="0.3">
      <c r="A645">
        <v>18</v>
      </c>
      <c r="B645">
        <v>14</v>
      </c>
      <c r="C645">
        <f t="shared" si="24"/>
        <v>1680</v>
      </c>
      <c r="D645">
        <v>420</v>
      </c>
      <c r="E645">
        <v>0</v>
      </c>
      <c r="F645" t="s">
        <v>36</v>
      </c>
      <c r="G645" t="str">
        <f>IF(ISBLANK(F645),"",IF(ISERROR(VLOOKUP(F645,MapTable!$A:$A,1,0)),"컨트롤없음",""))</f>
        <v/>
      </c>
      <c r="H645">
        <f t="shared" si="23"/>
        <v>2</v>
      </c>
    </row>
    <row r="646" spans="1:8" x14ac:dyDescent="0.3">
      <c r="A646">
        <v>18</v>
      </c>
      <c r="B646">
        <v>15</v>
      </c>
      <c r="C646">
        <f t="shared" si="24"/>
        <v>1680</v>
      </c>
      <c r="D646">
        <v>420</v>
      </c>
      <c r="E646">
        <v>0</v>
      </c>
      <c r="F646" t="s">
        <v>36</v>
      </c>
      <c r="G646" t="str">
        <f>IF(ISBLANK(F646),"",IF(ISERROR(VLOOKUP(F646,MapTable!$A:$A,1,0)),"컨트롤없음",""))</f>
        <v/>
      </c>
      <c r="H646">
        <f t="shared" si="23"/>
        <v>2</v>
      </c>
    </row>
    <row r="647" spans="1:8" x14ac:dyDescent="0.3">
      <c r="A647">
        <v>18</v>
      </c>
      <c r="B647">
        <v>16</v>
      </c>
      <c r="C647">
        <f t="shared" si="24"/>
        <v>1680</v>
      </c>
      <c r="D647">
        <v>420</v>
      </c>
      <c r="E647">
        <v>0</v>
      </c>
      <c r="F647" t="s">
        <v>36</v>
      </c>
      <c r="G647" t="str">
        <f>IF(ISBLANK(F647),"",IF(ISERROR(VLOOKUP(F647,MapTable!$A:$A,1,0)),"컨트롤없음",""))</f>
        <v/>
      </c>
      <c r="H647">
        <f t="shared" si="23"/>
        <v>12</v>
      </c>
    </row>
    <row r="648" spans="1:8" x14ac:dyDescent="0.3">
      <c r="A648">
        <v>18</v>
      </c>
      <c r="B648">
        <v>17</v>
      </c>
      <c r="C648">
        <f t="shared" si="24"/>
        <v>1680</v>
      </c>
      <c r="D648">
        <v>420</v>
      </c>
      <c r="E648">
        <v>0</v>
      </c>
      <c r="F648" t="s">
        <v>36</v>
      </c>
      <c r="G648" t="str">
        <f>IF(ISBLANK(F648),"",IF(ISERROR(VLOOKUP(F648,MapTable!$A:$A,1,0)),"컨트롤없음",""))</f>
        <v/>
      </c>
      <c r="H648">
        <f t="shared" si="23"/>
        <v>3</v>
      </c>
    </row>
    <row r="649" spans="1:8" x14ac:dyDescent="0.3">
      <c r="A649">
        <v>18</v>
      </c>
      <c r="B649">
        <v>18</v>
      </c>
      <c r="C649">
        <f t="shared" si="24"/>
        <v>1680</v>
      </c>
      <c r="D649">
        <v>420</v>
      </c>
      <c r="E649">
        <v>0</v>
      </c>
      <c r="F649" t="s">
        <v>36</v>
      </c>
      <c r="G649" t="str">
        <f>IF(ISBLANK(F649),"",IF(ISERROR(VLOOKUP(F649,MapTable!$A:$A,1,0)),"컨트롤없음",""))</f>
        <v/>
      </c>
      <c r="H649">
        <f t="shared" si="23"/>
        <v>3</v>
      </c>
    </row>
    <row r="650" spans="1:8" x14ac:dyDescent="0.3">
      <c r="A650">
        <v>18</v>
      </c>
      <c r="B650">
        <v>19</v>
      </c>
      <c r="C650">
        <f t="shared" si="24"/>
        <v>1680</v>
      </c>
      <c r="D650">
        <v>420</v>
      </c>
      <c r="E650">
        <v>0</v>
      </c>
      <c r="F650" t="s">
        <v>36</v>
      </c>
      <c r="G650" t="str">
        <f>IF(ISBLANK(F650),"",IF(ISERROR(VLOOKUP(F650,MapTable!$A:$A,1,0)),"컨트롤없음",""))</f>
        <v/>
      </c>
      <c r="H650">
        <f t="shared" si="23"/>
        <v>3</v>
      </c>
    </row>
    <row r="651" spans="1:8" x14ac:dyDescent="0.3">
      <c r="A651">
        <v>18</v>
      </c>
      <c r="B651">
        <v>20</v>
      </c>
      <c r="C651">
        <f t="shared" si="24"/>
        <v>1680</v>
      </c>
      <c r="D651">
        <v>420</v>
      </c>
      <c r="E651">
        <v>0</v>
      </c>
      <c r="F651" t="s">
        <v>36</v>
      </c>
      <c r="G651" t="str">
        <f>IF(ISBLANK(F651),"",IF(ISERROR(VLOOKUP(F651,MapTable!$A:$A,1,0)),"컨트롤없음",""))</f>
        <v/>
      </c>
      <c r="H651">
        <f t="shared" si="23"/>
        <v>11</v>
      </c>
    </row>
    <row r="652" spans="1:8" x14ac:dyDescent="0.3">
      <c r="A652">
        <v>18</v>
      </c>
      <c r="B652">
        <v>21</v>
      </c>
      <c r="C652">
        <f t="shared" si="24"/>
        <v>1680</v>
      </c>
      <c r="D652">
        <v>420</v>
      </c>
      <c r="E652">
        <v>0</v>
      </c>
      <c r="F652" t="s">
        <v>36</v>
      </c>
      <c r="G652" t="str">
        <f>IF(ISBLANK(F652),"",IF(ISERROR(VLOOKUP(F652,MapTable!$A:$A,1,0)),"컨트롤없음",""))</f>
        <v/>
      </c>
      <c r="H652">
        <f t="shared" si="23"/>
        <v>3</v>
      </c>
    </row>
    <row r="653" spans="1:8" x14ac:dyDescent="0.3">
      <c r="A653">
        <v>18</v>
      </c>
      <c r="B653">
        <v>22</v>
      </c>
      <c r="C653">
        <f t="shared" si="24"/>
        <v>1680</v>
      </c>
      <c r="D653">
        <v>420</v>
      </c>
      <c r="E653">
        <v>0</v>
      </c>
      <c r="F653" t="s">
        <v>36</v>
      </c>
      <c r="G653" t="str">
        <f>IF(ISBLANK(F653),"",IF(ISERROR(VLOOKUP(F653,MapTable!$A:$A,1,0)),"컨트롤없음",""))</f>
        <v/>
      </c>
      <c r="H653">
        <f t="shared" si="23"/>
        <v>3</v>
      </c>
    </row>
    <row r="654" spans="1:8" x14ac:dyDescent="0.3">
      <c r="A654">
        <v>18</v>
      </c>
      <c r="B654">
        <v>23</v>
      </c>
      <c r="C654">
        <f t="shared" si="24"/>
        <v>1680</v>
      </c>
      <c r="D654">
        <v>420</v>
      </c>
      <c r="E654">
        <v>0</v>
      </c>
      <c r="F654" t="s">
        <v>36</v>
      </c>
      <c r="G654" t="str">
        <f>IF(ISBLANK(F654),"",IF(ISERROR(VLOOKUP(F654,MapTable!$A:$A,1,0)),"컨트롤없음",""))</f>
        <v/>
      </c>
      <c r="H654">
        <f t="shared" si="23"/>
        <v>3</v>
      </c>
    </row>
    <row r="655" spans="1:8" x14ac:dyDescent="0.3">
      <c r="A655">
        <v>18</v>
      </c>
      <c r="B655">
        <v>24</v>
      </c>
      <c r="C655">
        <f t="shared" si="24"/>
        <v>1680</v>
      </c>
      <c r="D655">
        <v>420</v>
      </c>
      <c r="E655">
        <v>0</v>
      </c>
      <c r="F655" t="s">
        <v>36</v>
      </c>
      <c r="G655" t="str">
        <f>IF(ISBLANK(F655),"",IF(ISERROR(VLOOKUP(F655,MapTable!$A:$A,1,0)),"컨트롤없음",""))</f>
        <v/>
      </c>
      <c r="H655">
        <f t="shared" si="23"/>
        <v>12</v>
      </c>
    </row>
    <row r="656" spans="1:8" x14ac:dyDescent="0.3">
      <c r="A656">
        <v>18</v>
      </c>
      <c r="B656">
        <v>25</v>
      </c>
      <c r="C656">
        <f t="shared" si="24"/>
        <v>1680</v>
      </c>
      <c r="D656">
        <v>420</v>
      </c>
      <c r="E656">
        <v>0</v>
      </c>
      <c r="F656" t="s">
        <v>36</v>
      </c>
      <c r="G656" t="str">
        <f>IF(ISBLANK(F656),"",IF(ISERROR(VLOOKUP(F656,MapTable!$A:$A,1,0)),"컨트롤없음",""))</f>
        <v/>
      </c>
      <c r="H656">
        <f t="shared" si="23"/>
        <v>4</v>
      </c>
    </row>
    <row r="657" spans="1:8" x14ac:dyDescent="0.3">
      <c r="A657">
        <v>18</v>
      </c>
      <c r="B657">
        <v>26</v>
      </c>
      <c r="C657">
        <f t="shared" si="24"/>
        <v>1680</v>
      </c>
      <c r="D657">
        <v>420</v>
      </c>
      <c r="E657">
        <v>0</v>
      </c>
      <c r="F657" t="s">
        <v>36</v>
      </c>
      <c r="G657" t="str">
        <f>IF(ISBLANK(F657),"",IF(ISERROR(VLOOKUP(F657,MapTable!$A:$A,1,0)),"컨트롤없음",""))</f>
        <v/>
      </c>
      <c r="H657">
        <f t="shared" si="23"/>
        <v>4</v>
      </c>
    </row>
    <row r="658" spans="1:8" x14ac:dyDescent="0.3">
      <c r="A658">
        <v>18</v>
      </c>
      <c r="B658">
        <v>27</v>
      </c>
      <c r="C658">
        <f t="shared" si="24"/>
        <v>1680</v>
      </c>
      <c r="D658">
        <v>420</v>
      </c>
      <c r="E658">
        <v>0</v>
      </c>
      <c r="F658" t="s">
        <v>36</v>
      </c>
      <c r="G658" t="str">
        <f>IF(ISBLANK(F658),"",IF(ISERROR(VLOOKUP(F658,MapTable!$A:$A,1,0)),"컨트롤없음",""))</f>
        <v/>
      </c>
      <c r="H658">
        <f t="shared" si="23"/>
        <v>4</v>
      </c>
    </row>
    <row r="659" spans="1:8" x14ac:dyDescent="0.3">
      <c r="A659">
        <v>18</v>
      </c>
      <c r="B659">
        <v>28</v>
      </c>
      <c r="C659">
        <f t="shared" si="24"/>
        <v>1680</v>
      </c>
      <c r="D659">
        <v>420</v>
      </c>
      <c r="E659">
        <v>0</v>
      </c>
      <c r="F659" t="s">
        <v>36</v>
      </c>
      <c r="G659" t="str">
        <f>IF(ISBLANK(F659),"",IF(ISERROR(VLOOKUP(F659,MapTable!$A:$A,1,0)),"컨트롤없음",""))</f>
        <v/>
      </c>
      <c r="H659">
        <f t="shared" si="23"/>
        <v>11</v>
      </c>
    </row>
    <row r="660" spans="1:8" x14ac:dyDescent="0.3">
      <c r="A660">
        <v>18</v>
      </c>
      <c r="B660">
        <v>29</v>
      </c>
      <c r="C660">
        <f t="shared" si="24"/>
        <v>1680</v>
      </c>
      <c r="D660">
        <v>420</v>
      </c>
      <c r="E660">
        <v>0</v>
      </c>
      <c r="F660" t="s">
        <v>36</v>
      </c>
      <c r="G660" t="str">
        <f>IF(ISBLANK(F660),"",IF(ISERROR(VLOOKUP(F660,MapTable!$A:$A,1,0)),"컨트롤없음",""))</f>
        <v/>
      </c>
      <c r="H660">
        <f t="shared" si="23"/>
        <v>4</v>
      </c>
    </row>
    <row r="661" spans="1:8" x14ac:dyDescent="0.3">
      <c r="A661">
        <v>18</v>
      </c>
      <c r="B661">
        <v>30</v>
      </c>
      <c r="C661">
        <f t="shared" si="24"/>
        <v>1680</v>
      </c>
      <c r="D661">
        <v>420</v>
      </c>
      <c r="E661">
        <v>0</v>
      </c>
      <c r="F661" t="s">
        <v>36</v>
      </c>
      <c r="G661" t="str">
        <f>IF(ISBLANK(F661),"",IF(ISERROR(VLOOKUP(F661,MapTable!$A:$A,1,0)),"컨트롤없음",""))</f>
        <v/>
      </c>
      <c r="H661">
        <f t="shared" si="23"/>
        <v>4</v>
      </c>
    </row>
    <row r="662" spans="1:8" x14ac:dyDescent="0.3">
      <c r="A662">
        <v>18</v>
      </c>
      <c r="B662">
        <v>31</v>
      </c>
      <c r="C662">
        <f t="shared" si="24"/>
        <v>1680</v>
      </c>
      <c r="D662">
        <v>420</v>
      </c>
      <c r="E662">
        <v>0</v>
      </c>
      <c r="F662" t="s">
        <v>36</v>
      </c>
      <c r="G662" t="str">
        <f>IF(ISBLANK(F662),"",IF(ISERROR(VLOOKUP(F662,MapTable!$A:$A,1,0)),"컨트롤없음",""))</f>
        <v/>
      </c>
      <c r="H662">
        <f t="shared" si="23"/>
        <v>4</v>
      </c>
    </row>
    <row r="663" spans="1:8" x14ac:dyDescent="0.3">
      <c r="A663">
        <v>18</v>
      </c>
      <c r="B663">
        <v>32</v>
      </c>
      <c r="C663">
        <f t="shared" si="24"/>
        <v>1680</v>
      </c>
      <c r="D663">
        <v>420</v>
      </c>
      <c r="E663">
        <v>0</v>
      </c>
      <c r="F663" t="s">
        <v>36</v>
      </c>
      <c r="G663" t="str">
        <f>IF(ISBLANK(F663),"",IF(ISERROR(VLOOKUP(F663,MapTable!$A:$A,1,0)),"컨트롤없음",""))</f>
        <v/>
      </c>
      <c r="H663">
        <f t="shared" si="23"/>
        <v>12</v>
      </c>
    </row>
    <row r="664" spans="1:8" x14ac:dyDescent="0.3">
      <c r="A664">
        <v>18</v>
      </c>
      <c r="B664">
        <v>33</v>
      </c>
      <c r="C664">
        <f t="shared" si="24"/>
        <v>1680</v>
      </c>
      <c r="D664">
        <v>420</v>
      </c>
      <c r="E664">
        <v>0</v>
      </c>
      <c r="F664" t="s">
        <v>36</v>
      </c>
      <c r="G664" t="str">
        <f>IF(ISBLANK(F664),"",IF(ISERROR(VLOOKUP(F664,MapTable!$A:$A,1,0)),"컨트롤없음",""))</f>
        <v/>
      </c>
      <c r="H664">
        <f t="shared" si="23"/>
        <v>5</v>
      </c>
    </row>
    <row r="665" spans="1:8" x14ac:dyDescent="0.3">
      <c r="A665">
        <v>18</v>
      </c>
      <c r="B665">
        <v>34</v>
      </c>
      <c r="C665">
        <f t="shared" si="24"/>
        <v>1680</v>
      </c>
      <c r="D665">
        <v>420</v>
      </c>
      <c r="E665">
        <v>0</v>
      </c>
      <c r="F665" t="s">
        <v>36</v>
      </c>
      <c r="G665" t="str">
        <f>IF(ISBLANK(F665),"",IF(ISERROR(VLOOKUP(F665,MapTable!$A:$A,1,0)),"컨트롤없음",""))</f>
        <v/>
      </c>
      <c r="H665">
        <f t="shared" si="23"/>
        <v>5</v>
      </c>
    </row>
    <row r="666" spans="1:8" x14ac:dyDescent="0.3">
      <c r="A666">
        <v>18</v>
      </c>
      <c r="B666">
        <v>35</v>
      </c>
      <c r="C666">
        <f t="shared" si="24"/>
        <v>1680</v>
      </c>
      <c r="D666">
        <v>420</v>
      </c>
      <c r="E666">
        <v>0</v>
      </c>
      <c r="F666" t="s">
        <v>36</v>
      </c>
      <c r="G666" t="str">
        <f>IF(ISBLANK(F666),"",IF(ISERROR(VLOOKUP(F666,MapTable!$A:$A,1,0)),"컨트롤없음",""))</f>
        <v/>
      </c>
      <c r="H666">
        <f t="shared" si="23"/>
        <v>5</v>
      </c>
    </row>
    <row r="667" spans="1:8" x14ac:dyDescent="0.3">
      <c r="A667">
        <v>18</v>
      </c>
      <c r="B667">
        <v>36</v>
      </c>
      <c r="C667">
        <f t="shared" si="24"/>
        <v>1680</v>
      </c>
      <c r="D667">
        <v>420</v>
      </c>
      <c r="E667">
        <v>0</v>
      </c>
      <c r="F667" t="s">
        <v>36</v>
      </c>
      <c r="G667" t="str">
        <f>IF(ISBLANK(F667),"",IF(ISERROR(VLOOKUP(F667,MapTable!$A:$A,1,0)),"컨트롤없음",""))</f>
        <v/>
      </c>
      <c r="H667">
        <f t="shared" si="23"/>
        <v>11</v>
      </c>
    </row>
    <row r="668" spans="1:8" x14ac:dyDescent="0.3">
      <c r="A668">
        <v>18</v>
      </c>
      <c r="B668">
        <v>37</v>
      </c>
      <c r="C668">
        <f t="shared" si="24"/>
        <v>1680</v>
      </c>
      <c r="D668">
        <v>420</v>
      </c>
      <c r="E668">
        <v>0</v>
      </c>
      <c r="F668" t="s">
        <v>36</v>
      </c>
      <c r="G668" t="str">
        <f>IF(ISBLANK(F668),"",IF(ISERROR(VLOOKUP(F668,MapTable!$A:$A,1,0)),"컨트롤없음",""))</f>
        <v/>
      </c>
      <c r="H668">
        <f t="shared" si="23"/>
        <v>5</v>
      </c>
    </row>
    <row r="669" spans="1:8" x14ac:dyDescent="0.3">
      <c r="A669">
        <v>18</v>
      </c>
      <c r="B669">
        <v>38</v>
      </c>
      <c r="C669">
        <f t="shared" si="24"/>
        <v>1680</v>
      </c>
      <c r="D669">
        <v>420</v>
      </c>
      <c r="E669">
        <v>0</v>
      </c>
      <c r="F669" t="s">
        <v>36</v>
      </c>
      <c r="G669" t="str">
        <f>IF(ISBLANK(F669),"",IF(ISERROR(VLOOKUP(F669,MapTable!$A:$A,1,0)),"컨트롤없음",""))</f>
        <v/>
      </c>
      <c r="H669">
        <f t="shared" si="23"/>
        <v>5</v>
      </c>
    </row>
    <row r="670" spans="1:8" x14ac:dyDescent="0.3">
      <c r="A670">
        <v>18</v>
      </c>
      <c r="B670">
        <v>39</v>
      </c>
      <c r="C670">
        <f t="shared" si="24"/>
        <v>1680</v>
      </c>
      <c r="D670">
        <v>420</v>
      </c>
      <c r="E670">
        <v>0</v>
      </c>
      <c r="F670" t="s">
        <v>36</v>
      </c>
      <c r="G670" t="str">
        <f>IF(ISBLANK(F670),"",IF(ISERROR(VLOOKUP(F670,MapTable!$A:$A,1,0)),"컨트롤없음",""))</f>
        <v/>
      </c>
      <c r="H670">
        <f t="shared" si="23"/>
        <v>5</v>
      </c>
    </row>
    <row r="671" spans="1:8" x14ac:dyDescent="0.3">
      <c r="A671">
        <v>18</v>
      </c>
      <c r="B671">
        <v>40</v>
      </c>
      <c r="C671">
        <f t="shared" si="24"/>
        <v>1680</v>
      </c>
      <c r="D671">
        <v>420</v>
      </c>
      <c r="E671">
        <v>0</v>
      </c>
      <c r="F671" t="s">
        <v>36</v>
      </c>
      <c r="G671" t="str">
        <f>IF(ISBLANK(F671),"",IF(ISERROR(VLOOKUP(F671,MapTable!$A:$A,1,0)),"컨트롤없음",""))</f>
        <v/>
      </c>
      <c r="H671">
        <f t="shared" si="23"/>
        <v>12</v>
      </c>
    </row>
    <row r="672" spans="1:8" x14ac:dyDescent="0.3">
      <c r="A672">
        <v>19</v>
      </c>
      <c r="B672">
        <v>1</v>
      </c>
      <c r="C672">
        <f t="shared" si="24"/>
        <v>1680</v>
      </c>
      <c r="D672">
        <v>420</v>
      </c>
      <c r="E672">
        <v>0</v>
      </c>
      <c r="F672" t="s">
        <v>36</v>
      </c>
      <c r="G672" t="str">
        <f>IF(ISBLANK(F672),"",IF(ISERROR(VLOOKUP(F672,MapTable!$A:$A,1,0)),"컨트롤없음",""))</f>
        <v/>
      </c>
      <c r="H672">
        <f t="shared" si="23"/>
        <v>1</v>
      </c>
    </row>
    <row r="673" spans="1:8" x14ac:dyDescent="0.3">
      <c r="A673">
        <v>19</v>
      </c>
      <c r="B673">
        <v>2</v>
      </c>
      <c r="C673">
        <f t="shared" si="24"/>
        <v>1680</v>
      </c>
      <c r="D673">
        <v>420</v>
      </c>
      <c r="E673">
        <v>0</v>
      </c>
      <c r="F673" t="s">
        <v>36</v>
      </c>
      <c r="G673" t="str">
        <f>IF(ISBLANK(F673),"",IF(ISERROR(VLOOKUP(F673,MapTable!$A:$A,1,0)),"컨트롤없음",""))</f>
        <v/>
      </c>
      <c r="H673">
        <f t="shared" si="23"/>
        <v>1</v>
      </c>
    </row>
    <row r="674" spans="1:8" x14ac:dyDescent="0.3">
      <c r="A674">
        <v>19</v>
      </c>
      <c r="B674">
        <v>3</v>
      </c>
      <c r="C674">
        <f t="shared" si="24"/>
        <v>1680</v>
      </c>
      <c r="D674">
        <v>420</v>
      </c>
      <c r="E674">
        <v>0</v>
      </c>
      <c r="F674" t="s">
        <v>36</v>
      </c>
      <c r="G674" t="str">
        <f>IF(ISBLANK(F674),"",IF(ISERROR(VLOOKUP(F674,MapTable!$A:$A,1,0)),"컨트롤없음",""))</f>
        <v/>
      </c>
      <c r="H674">
        <f t="shared" si="23"/>
        <v>1</v>
      </c>
    </row>
    <row r="675" spans="1:8" x14ac:dyDescent="0.3">
      <c r="A675">
        <v>19</v>
      </c>
      <c r="B675">
        <v>4</v>
      </c>
      <c r="C675">
        <f t="shared" si="24"/>
        <v>1680</v>
      </c>
      <c r="D675">
        <v>420</v>
      </c>
      <c r="E675">
        <v>0</v>
      </c>
      <c r="F675" t="s">
        <v>36</v>
      </c>
      <c r="G675" t="str">
        <f>IF(ISBLANK(F675),"",IF(ISERROR(VLOOKUP(F675,MapTable!$A:$A,1,0)),"컨트롤없음",""))</f>
        <v/>
      </c>
      <c r="H675">
        <f t="shared" si="23"/>
        <v>1</v>
      </c>
    </row>
    <row r="676" spans="1:8" x14ac:dyDescent="0.3">
      <c r="A676">
        <v>19</v>
      </c>
      <c r="B676">
        <v>5</v>
      </c>
      <c r="C676">
        <f t="shared" si="24"/>
        <v>1680</v>
      </c>
      <c r="D676">
        <v>420</v>
      </c>
      <c r="E676">
        <v>0</v>
      </c>
      <c r="F676" t="s">
        <v>36</v>
      </c>
      <c r="G676" t="str">
        <f>IF(ISBLANK(F676),"",IF(ISERROR(VLOOKUP(F676,MapTable!$A:$A,1,0)),"컨트롤없음",""))</f>
        <v/>
      </c>
      <c r="H676">
        <f t="shared" si="23"/>
        <v>11</v>
      </c>
    </row>
    <row r="677" spans="1:8" x14ac:dyDescent="0.3">
      <c r="A677">
        <v>19</v>
      </c>
      <c r="B677">
        <v>6</v>
      </c>
      <c r="C677">
        <f t="shared" si="24"/>
        <v>1680</v>
      </c>
      <c r="D677">
        <v>420</v>
      </c>
      <c r="E677">
        <v>0</v>
      </c>
      <c r="F677" t="s">
        <v>36</v>
      </c>
      <c r="G677" t="str">
        <f>IF(ISBLANK(F677),"",IF(ISERROR(VLOOKUP(F677,MapTable!$A:$A,1,0)),"컨트롤없음",""))</f>
        <v/>
      </c>
      <c r="H677">
        <f t="shared" si="23"/>
        <v>1</v>
      </c>
    </row>
    <row r="678" spans="1:8" x14ac:dyDescent="0.3">
      <c r="A678">
        <v>19</v>
      </c>
      <c r="B678">
        <v>7</v>
      </c>
      <c r="C678">
        <f t="shared" si="24"/>
        <v>1680</v>
      </c>
      <c r="D678">
        <v>420</v>
      </c>
      <c r="E678">
        <v>0</v>
      </c>
      <c r="F678" t="s">
        <v>36</v>
      </c>
      <c r="G678" t="str">
        <f>IF(ISBLANK(F678),"",IF(ISERROR(VLOOKUP(F678,MapTable!$A:$A,1,0)),"컨트롤없음",""))</f>
        <v/>
      </c>
      <c r="H678">
        <f t="shared" si="23"/>
        <v>1</v>
      </c>
    </row>
    <row r="679" spans="1:8" x14ac:dyDescent="0.3">
      <c r="A679">
        <v>19</v>
      </c>
      <c r="B679">
        <v>8</v>
      </c>
      <c r="C679">
        <f t="shared" si="24"/>
        <v>1680</v>
      </c>
      <c r="D679">
        <v>420</v>
      </c>
      <c r="E679">
        <v>0</v>
      </c>
      <c r="F679" t="s">
        <v>36</v>
      </c>
      <c r="G679" t="str">
        <f>IF(ISBLANK(F679),"",IF(ISERROR(VLOOKUP(F679,MapTable!$A:$A,1,0)),"컨트롤없음",""))</f>
        <v/>
      </c>
      <c r="H679">
        <f t="shared" si="23"/>
        <v>1</v>
      </c>
    </row>
    <row r="680" spans="1:8" x14ac:dyDescent="0.3">
      <c r="A680">
        <v>19</v>
      </c>
      <c r="B680">
        <v>9</v>
      </c>
      <c r="C680">
        <f t="shared" si="24"/>
        <v>1680</v>
      </c>
      <c r="D680">
        <v>420</v>
      </c>
      <c r="E680">
        <v>0</v>
      </c>
      <c r="F680" t="s">
        <v>36</v>
      </c>
      <c r="G680" t="str">
        <f>IF(ISBLANK(F680),"",IF(ISERROR(VLOOKUP(F680,MapTable!$A:$A,1,0)),"컨트롤없음",""))</f>
        <v/>
      </c>
      <c r="H680">
        <f t="shared" si="23"/>
        <v>1</v>
      </c>
    </row>
    <row r="681" spans="1:8" x14ac:dyDescent="0.3">
      <c r="A681">
        <v>19</v>
      </c>
      <c r="B681">
        <v>10</v>
      </c>
      <c r="C681">
        <f t="shared" si="24"/>
        <v>1680</v>
      </c>
      <c r="D681">
        <v>420</v>
      </c>
      <c r="E681">
        <v>0</v>
      </c>
      <c r="F681" t="s">
        <v>36</v>
      </c>
      <c r="G681" t="str">
        <f>IF(ISBLANK(F681),"",IF(ISERROR(VLOOKUP(F681,MapTable!$A:$A,1,0)),"컨트롤없음",""))</f>
        <v/>
      </c>
      <c r="H681">
        <f t="shared" si="23"/>
        <v>12</v>
      </c>
    </row>
    <row r="682" spans="1:8" x14ac:dyDescent="0.3">
      <c r="A682">
        <v>19</v>
      </c>
      <c r="B682">
        <v>11</v>
      </c>
      <c r="C682">
        <f t="shared" si="24"/>
        <v>1680</v>
      </c>
      <c r="D682">
        <v>420</v>
      </c>
      <c r="E682">
        <v>0</v>
      </c>
      <c r="F682" t="s">
        <v>36</v>
      </c>
      <c r="G682" t="str">
        <f>IF(ISBLANK(F682),"",IF(ISERROR(VLOOKUP(F682,MapTable!$A:$A,1,0)),"컨트롤없음",""))</f>
        <v/>
      </c>
      <c r="H682">
        <f t="shared" si="23"/>
        <v>2</v>
      </c>
    </row>
    <row r="683" spans="1:8" x14ac:dyDescent="0.3">
      <c r="A683">
        <v>19</v>
      </c>
      <c r="B683">
        <v>12</v>
      </c>
      <c r="C683">
        <f t="shared" si="24"/>
        <v>1680</v>
      </c>
      <c r="D683">
        <v>420</v>
      </c>
      <c r="E683">
        <v>0</v>
      </c>
      <c r="F683" t="s">
        <v>36</v>
      </c>
      <c r="G683" t="str">
        <f>IF(ISBLANK(F683),"",IF(ISERROR(VLOOKUP(F683,MapTable!$A:$A,1,0)),"컨트롤없음",""))</f>
        <v/>
      </c>
      <c r="H683">
        <f t="shared" si="23"/>
        <v>2</v>
      </c>
    </row>
    <row r="684" spans="1:8" x14ac:dyDescent="0.3">
      <c r="A684">
        <v>19</v>
      </c>
      <c r="B684">
        <v>13</v>
      </c>
      <c r="C684">
        <f t="shared" si="24"/>
        <v>1680</v>
      </c>
      <c r="D684">
        <v>420</v>
      </c>
      <c r="E684">
        <v>0</v>
      </c>
      <c r="F684" t="s">
        <v>36</v>
      </c>
      <c r="G684" t="str">
        <f>IF(ISBLANK(F684),"",IF(ISERROR(VLOOKUP(F684,MapTable!$A:$A,1,0)),"컨트롤없음",""))</f>
        <v/>
      </c>
      <c r="H684">
        <f t="shared" si="23"/>
        <v>2</v>
      </c>
    </row>
    <row r="685" spans="1:8" x14ac:dyDescent="0.3">
      <c r="A685">
        <v>19</v>
      </c>
      <c r="B685">
        <v>14</v>
      </c>
      <c r="C685">
        <f t="shared" si="24"/>
        <v>1680</v>
      </c>
      <c r="D685">
        <v>420</v>
      </c>
      <c r="E685">
        <v>0</v>
      </c>
      <c r="F685" t="s">
        <v>36</v>
      </c>
      <c r="G685" t="str">
        <f>IF(ISBLANK(F685),"",IF(ISERROR(VLOOKUP(F685,MapTable!$A:$A,1,0)),"컨트롤없음",""))</f>
        <v/>
      </c>
      <c r="H685">
        <f t="shared" si="23"/>
        <v>2</v>
      </c>
    </row>
    <row r="686" spans="1:8" x14ac:dyDescent="0.3">
      <c r="A686">
        <v>19</v>
      </c>
      <c r="B686">
        <v>15</v>
      </c>
      <c r="C686">
        <f t="shared" si="24"/>
        <v>1680</v>
      </c>
      <c r="D686">
        <v>420</v>
      </c>
      <c r="E686">
        <v>0</v>
      </c>
      <c r="F686" t="s">
        <v>36</v>
      </c>
      <c r="G686" t="str">
        <f>IF(ISBLANK(F686),"",IF(ISERROR(VLOOKUP(F686,MapTable!$A:$A,1,0)),"컨트롤없음",""))</f>
        <v/>
      </c>
      <c r="H686">
        <f t="shared" si="23"/>
        <v>11</v>
      </c>
    </row>
    <row r="687" spans="1:8" x14ac:dyDescent="0.3">
      <c r="A687">
        <v>19</v>
      </c>
      <c r="B687">
        <v>16</v>
      </c>
      <c r="C687">
        <f t="shared" si="24"/>
        <v>1680</v>
      </c>
      <c r="D687">
        <v>420</v>
      </c>
      <c r="E687">
        <v>0</v>
      </c>
      <c r="F687" t="s">
        <v>36</v>
      </c>
      <c r="G687" t="str">
        <f>IF(ISBLANK(F687),"",IF(ISERROR(VLOOKUP(F687,MapTable!$A:$A,1,0)),"컨트롤없음",""))</f>
        <v/>
      </c>
      <c r="H687">
        <f t="shared" si="23"/>
        <v>2</v>
      </c>
    </row>
    <row r="688" spans="1:8" x14ac:dyDescent="0.3">
      <c r="A688">
        <v>19</v>
      </c>
      <c r="B688">
        <v>17</v>
      </c>
      <c r="C688">
        <f t="shared" si="24"/>
        <v>1680</v>
      </c>
      <c r="D688">
        <v>420</v>
      </c>
      <c r="E688">
        <v>0</v>
      </c>
      <c r="F688" t="s">
        <v>36</v>
      </c>
      <c r="G688" t="str">
        <f>IF(ISBLANK(F688),"",IF(ISERROR(VLOOKUP(F688,MapTable!$A:$A,1,0)),"컨트롤없음",""))</f>
        <v/>
      </c>
      <c r="H688">
        <f t="shared" si="23"/>
        <v>2</v>
      </c>
    </row>
    <row r="689" spans="1:8" x14ac:dyDescent="0.3">
      <c r="A689">
        <v>19</v>
      </c>
      <c r="B689">
        <v>18</v>
      </c>
      <c r="C689">
        <f t="shared" si="24"/>
        <v>1680</v>
      </c>
      <c r="D689">
        <v>420</v>
      </c>
      <c r="E689">
        <v>0</v>
      </c>
      <c r="F689" t="s">
        <v>36</v>
      </c>
      <c r="G689" t="str">
        <f>IF(ISBLANK(F689),"",IF(ISERROR(VLOOKUP(F689,MapTable!$A:$A,1,0)),"컨트롤없음",""))</f>
        <v/>
      </c>
      <c r="H689">
        <f t="shared" si="23"/>
        <v>2</v>
      </c>
    </row>
    <row r="690" spans="1:8" x14ac:dyDescent="0.3">
      <c r="A690">
        <v>19</v>
      </c>
      <c r="B690">
        <v>19</v>
      </c>
      <c r="C690">
        <f t="shared" si="24"/>
        <v>1680</v>
      </c>
      <c r="D690">
        <v>420</v>
      </c>
      <c r="E690">
        <v>0</v>
      </c>
      <c r="F690" t="s">
        <v>36</v>
      </c>
      <c r="G690" t="str">
        <f>IF(ISBLANK(F690),"",IF(ISERROR(VLOOKUP(F690,MapTable!$A:$A,1,0)),"컨트롤없음",""))</f>
        <v/>
      </c>
      <c r="H690">
        <f t="shared" si="23"/>
        <v>2</v>
      </c>
    </row>
    <row r="691" spans="1:8" x14ac:dyDescent="0.3">
      <c r="A691">
        <v>19</v>
      </c>
      <c r="B691">
        <v>20</v>
      </c>
      <c r="C691">
        <f t="shared" si="24"/>
        <v>1680</v>
      </c>
      <c r="D691">
        <v>420</v>
      </c>
      <c r="E691">
        <v>0</v>
      </c>
      <c r="F691" t="s">
        <v>36</v>
      </c>
      <c r="G691" t="str">
        <f>IF(ISBLANK(F691),"",IF(ISERROR(VLOOKUP(F691,MapTable!$A:$A,1,0)),"컨트롤없음",""))</f>
        <v/>
      </c>
      <c r="H691">
        <f t="shared" si="23"/>
        <v>12</v>
      </c>
    </row>
    <row r="692" spans="1:8" x14ac:dyDescent="0.3">
      <c r="A692">
        <v>19</v>
      </c>
      <c r="B692">
        <v>21</v>
      </c>
      <c r="C692">
        <f t="shared" si="24"/>
        <v>1680</v>
      </c>
      <c r="D692">
        <v>420</v>
      </c>
      <c r="E692">
        <v>0</v>
      </c>
      <c r="F692" t="s">
        <v>36</v>
      </c>
      <c r="G692" t="str">
        <f>IF(ISBLANK(F692),"",IF(ISERROR(VLOOKUP(F692,MapTable!$A:$A,1,0)),"컨트롤없음",""))</f>
        <v/>
      </c>
      <c r="H692">
        <f t="shared" si="23"/>
        <v>3</v>
      </c>
    </row>
    <row r="693" spans="1:8" x14ac:dyDescent="0.3">
      <c r="A693">
        <v>19</v>
      </c>
      <c r="B693">
        <v>22</v>
      </c>
      <c r="C693">
        <f t="shared" si="24"/>
        <v>1680</v>
      </c>
      <c r="D693">
        <v>420</v>
      </c>
      <c r="E693">
        <v>0</v>
      </c>
      <c r="F693" t="s">
        <v>36</v>
      </c>
      <c r="G693" t="str">
        <f>IF(ISBLANK(F693),"",IF(ISERROR(VLOOKUP(F693,MapTable!$A:$A,1,0)),"컨트롤없음",""))</f>
        <v/>
      </c>
      <c r="H693">
        <f t="shared" si="23"/>
        <v>3</v>
      </c>
    </row>
    <row r="694" spans="1:8" x14ac:dyDescent="0.3">
      <c r="A694">
        <v>19</v>
      </c>
      <c r="B694">
        <v>23</v>
      </c>
      <c r="C694">
        <f t="shared" si="24"/>
        <v>1680</v>
      </c>
      <c r="D694">
        <v>420</v>
      </c>
      <c r="E694">
        <v>0</v>
      </c>
      <c r="F694" t="s">
        <v>36</v>
      </c>
      <c r="G694" t="str">
        <f>IF(ISBLANK(F694),"",IF(ISERROR(VLOOKUP(F694,MapTable!$A:$A,1,0)),"컨트롤없음",""))</f>
        <v/>
      </c>
      <c r="H694">
        <f t="shared" si="23"/>
        <v>3</v>
      </c>
    </row>
    <row r="695" spans="1:8" x14ac:dyDescent="0.3">
      <c r="A695">
        <v>19</v>
      </c>
      <c r="B695">
        <v>24</v>
      </c>
      <c r="C695">
        <f t="shared" si="24"/>
        <v>1680</v>
      </c>
      <c r="D695">
        <v>420</v>
      </c>
      <c r="E695">
        <v>0</v>
      </c>
      <c r="F695" t="s">
        <v>36</v>
      </c>
      <c r="G695" t="str">
        <f>IF(ISBLANK(F695),"",IF(ISERROR(VLOOKUP(F695,MapTable!$A:$A,1,0)),"컨트롤없음",""))</f>
        <v/>
      </c>
      <c r="H695">
        <f t="shared" si="23"/>
        <v>3</v>
      </c>
    </row>
    <row r="696" spans="1:8" x14ac:dyDescent="0.3">
      <c r="A696">
        <v>19</v>
      </c>
      <c r="B696">
        <v>25</v>
      </c>
      <c r="C696">
        <f t="shared" si="24"/>
        <v>1680</v>
      </c>
      <c r="D696">
        <v>420</v>
      </c>
      <c r="E696">
        <v>0</v>
      </c>
      <c r="F696" t="s">
        <v>36</v>
      </c>
      <c r="G696" t="str">
        <f>IF(ISBLANK(F696),"",IF(ISERROR(VLOOKUP(F696,MapTable!$A:$A,1,0)),"컨트롤없음",""))</f>
        <v/>
      </c>
      <c r="H696">
        <f t="shared" si="23"/>
        <v>11</v>
      </c>
    </row>
    <row r="697" spans="1:8" x14ac:dyDescent="0.3">
      <c r="A697">
        <v>19</v>
      </c>
      <c r="B697">
        <v>26</v>
      </c>
      <c r="C697">
        <f t="shared" si="24"/>
        <v>1680</v>
      </c>
      <c r="D697">
        <v>420</v>
      </c>
      <c r="E697">
        <v>0</v>
      </c>
      <c r="F697" t="s">
        <v>36</v>
      </c>
      <c r="G697" t="str">
        <f>IF(ISBLANK(F697),"",IF(ISERROR(VLOOKUP(F697,MapTable!$A:$A,1,0)),"컨트롤없음",""))</f>
        <v/>
      </c>
      <c r="H697">
        <f t="shared" ref="H697:H751" si="25">IF(COUNTIF(A:A,A697)=10,12,
IF(MOD(B697,(COUNTIF(A:A,A697)/5))=0,12,
IF(MOD(B697,(COUNTIF(A:A,A697)/5))=(COUNTIF(A:A,A697)/10),11,
INT(B697/(COUNTIF(A:A,A697)/5))+1)))</f>
        <v>3</v>
      </c>
    </row>
    <row r="698" spans="1:8" x14ac:dyDescent="0.3">
      <c r="A698">
        <v>19</v>
      </c>
      <c r="B698">
        <v>27</v>
      </c>
      <c r="C698">
        <f t="shared" si="24"/>
        <v>1680</v>
      </c>
      <c r="D698">
        <v>420</v>
      </c>
      <c r="E698">
        <v>0</v>
      </c>
      <c r="F698" t="s">
        <v>36</v>
      </c>
      <c r="G698" t="str">
        <f>IF(ISBLANK(F698),"",IF(ISERROR(VLOOKUP(F698,MapTable!$A:$A,1,0)),"컨트롤없음",""))</f>
        <v/>
      </c>
      <c r="H698">
        <f t="shared" si="25"/>
        <v>3</v>
      </c>
    </row>
    <row r="699" spans="1:8" x14ac:dyDescent="0.3">
      <c r="A699">
        <v>19</v>
      </c>
      <c r="B699">
        <v>28</v>
      </c>
      <c r="C699">
        <f t="shared" si="24"/>
        <v>1680</v>
      </c>
      <c r="D699">
        <v>420</v>
      </c>
      <c r="E699">
        <v>0</v>
      </c>
      <c r="F699" t="s">
        <v>36</v>
      </c>
      <c r="G699" t="str">
        <f>IF(ISBLANK(F699),"",IF(ISERROR(VLOOKUP(F699,MapTable!$A:$A,1,0)),"컨트롤없음",""))</f>
        <v/>
      </c>
      <c r="H699">
        <f t="shared" si="25"/>
        <v>3</v>
      </c>
    </row>
    <row r="700" spans="1:8" x14ac:dyDescent="0.3">
      <c r="A700">
        <v>19</v>
      </c>
      <c r="B700">
        <v>29</v>
      </c>
      <c r="C700">
        <f t="shared" ref="C700:C751" si="26">D700*4</f>
        <v>1680</v>
      </c>
      <c r="D700">
        <v>420</v>
      </c>
      <c r="E700">
        <v>0</v>
      </c>
      <c r="F700" t="s">
        <v>36</v>
      </c>
      <c r="G700" t="str">
        <f>IF(ISBLANK(F700),"",IF(ISERROR(VLOOKUP(F700,MapTable!$A:$A,1,0)),"컨트롤없음",""))</f>
        <v/>
      </c>
      <c r="H700">
        <f t="shared" si="25"/>
        <v>3</v>
      </c>
    </row>
    <row r="701" spans="1:8" x14ac:dyDescent="0.3">
      <c r="A701">
        <v>19</v>
      </c>
      <c r="B701">
        <v>30</v>
      </c>
      <c r="C701">
        <f t="shared" si="26"/>
        <v>1680</v>
      </c>
      <c r="D701">
        <v>420</v>
      </c>
      <c r="E701">
        <v>0</v>
      </c>
      <c r="F701" t="s">
        <v>36</v>
      </c>
      <c r="G701" t="str">
        <f>IF(ISBLANK(F701),"",IF(ISERROR(VLOOKUP(F701,MapTable!$A:$A,1,0)),"컨트롤없음",""))</f>
        <v/>
      </c>
      <c r="H701">
        <f t="shared" si="25"/>
        <v>12</v>
      </c>
    </row>
    <row r="702" spans="1:8" x14ac:dyDescent="0.3">
      <c r="A702">
        <v>19</v>
      </c>
      <c r="B702">
        <v>31</v>
      </c>
      <c r="C702">
        <f t="shared" si="26"/>
        <v>1680</v>
      </c>
      <c r="D702">
        <v>420</v>
      </c>
      <c r="E702">
        <v>0</v>
      </c>
      <c r="F702" t="s">
        <v>36</v>
      </c>
      <c r="G702" t="str">
        <f>IF(ISBLANK(F702),"",IF(ISERROR(VLOOKUP(F702,MapTable!$A:$A,1,0)),"컨트롤없음",""))</f>
        <v/>
      </c>
      <c r="H702">
        <f t="shared" si="25"/>
        <v>4</v>
      </c>
    </row>
    <row r="703" spans="1:8" x14ac:dyDescent="0.3">
      <c r="A703">
        <v>19</v>
      </c>
      <c r="B703">
        <v>32</v>
      </c>
      <c r="C703">
        <f t="shared" si="26"/>
        <v>1680</v>
      </c>
      <c r="D703">
        <v>420</v>
      </c>
      <c r="E703">
        <v>0</v>
      </c>
      <c r="F703" t="s">
        <v>36</v>
      </c>
      <c r="G703" t="str">
        <f>IF(ISBLANK(F703),"",IF(ISERROR(VLOOKUP(F703,MapTable!$A:$A,1,0)),"컨트롤없음",""))</f>
        <v/>
      </c>
      <c r="H703">
        <f t="shared" si="25"/>
        <v>4</v>
      </c>
    </row>
    <row r="704" spans="1:8" x14ac:dyDescent="0.3">
      <c r="A704">
        <v>19</v>
      </c>
      <c r="B704">
        <v>33</v>
      </c>
      <c r="C704">
        <f t="shared" si="26"/>
        <v>1680</v>
      </c>
      <c r="D704">
        <v>420</v>
      </c>
      <c r="E704">
        <v>0</v>
      </c>
      <c r="F704" t="s">
        <v>36</v>
      </c>
      <c r="G704" t="str">
        <f>IF(ISBLANK(F704),"",IF(ISERROR(VLOOKUP(F704,MapTable!$A:$A,1,0)),"컨트롤없음",""))</f>
        <v/>
      </c>
      <c r="H704">
        <f t="shared" si="25"/>
        <v>4</v>
      </c>
    </row>
    <row r="705" spans="1:8" x14ac:dyDescent="0.3">
      <c r="A705">
        <v>19</v>
      </c>
      <c r="B705">
        <v>34</v>
      </c>
      <c r="C705">
        <f t="shared" si="26"/>
        <v>1680</v>
      </c>
      <c r="D705">
        <v>420</v>
      </c>
      <c r="E705">
        <v>0</v>
      </c>
      <c r="F705" t="s">
        <v>36</v>
      </c>
      <c r="G705" t="str">
        <f>IF(ISBLANK(F705),"",IF(ISERROR(VLOOKUP(F705,MapTable!$A:$A,1,0)),"컨트롤없음",""))</f>
        <v/>
      </c>
      <c r="H705">
        <f t="shared" si="25"/>
        <v>4</v>
      </c>
    </row>
    <row r="706" spans="1:8" x14ac:dyDescent="0.3">
      <c r="A706">
        <v>19</v>
      </c>
      <c r="B706">
        <v>35</v>
      </c>
      <c r="C706">
        <f t="shared" si="26"/>
        <v>1680</v>
      </c>
      <c r="D706">
        <v>420</v>
      </c>
      <c r="E706">
        <v>0</v>
      </c>
      <c r="F706" t="s">
        <v>36</v>
      </c>
      <c r="G706" t="str">
        <f>IF(ISBLANK(F706),"",IF(ISERROR(VLOOKUP(F706,MapTable!$A:$A,1,0)),"컨트롤없음",""))</f>
        <v/>
      </c>
      <c r="H706">
        <f t="shared" si="25"/>
        <v>11</v>
      </c>
    </row>
    <row r="707" spans="1:8" x14ac:dyDescent="0.3">
      <c r="A707">
        <v>19</v>
      </c>
      <c r="B707">
        <v>36</v>
      </c>
      <c r="C707">
        <f t="shared" si="26"/>
        <v>1680</v>
      </c>
      <c r="D707">
        <v>420</v>
      </c>
      <c r="E707">
        <v>0</v>
      </c>
      <c r="F707" t="s">
        <v>36</v>
      </c>
      <c r="G707" t="str">
        <f>IF(ISBLANK(F707),"",IF(ISERROR(VLOOKUP(F707,MapTable!$A:$A,1,0)),"컨트롤없음",""))</f>
        <v/>
      </c>
      <c r="H707">
        <f t="shared" si="25"/>
        <v>4</v>
      </c>
    </row>
    <row r="708" spans="1:8" x14ac:dyDescent="0.3">
      <c r="A708">
        <v>19</v>
      </c>
      <c r="B708">
        <v>37</v>
      </c>
      <c r="C708">
        <f t="shared" si="26"/>
        <v>1680</v>
      </c>
      <c r="D708">
        <v>420</v>
      </c>
      <c r="E708">
        <v>0</v>
      </c>
      <c r="F708" t="s">
        <v>36</v>
      </c>
      <c r="G708" t="str">
        <f>IF(ISBLANK(F708),"",IF(ISERROR(VLOOKUP(F708,MapTable!$A:$A,1,0)),"컨트롤없음",""))</f>
        <v/>
      </c>
      <c r="H708">
        <f t="shared" si="25"/>
        <v>4</v>
      </c>
    </row>
    <row r="709" spans="1:8" x14ac:dyDescent="0.3">
      <c r="A709">
        <v>19</v>
      </c>
      <c r="B709">
        <v>38</v>
      </c>
      <c r="C709">
        <f t="shared" si="26"/>
        <v>1680</v>
      </c>
      <c r="D709">
        <v>420</v>
      </c>
      <c r="E709">
        <v>0</v>
      </c>
      <c r="F709" t="s">
        <v>36</v>
      </c>
      <c r="G709" t="str">
        <f>IF(ISBLANK(F709),"",IF(ISERROR(VLOOKUP(F709,MapTable!$A:$A,1,0)),"컨트롤없음",""))</f>
        <v/>
      </c>
      <c r="H709">
        <f t="shared" si="25"/>
        <v>4</v>
      </c>
    </row>
    <row r="710" spans="1:8" x14ac:dyDescent="0.3">
      <c r="A710">
        <v>19</v>
      </c>
      <c r="B710">
        <v>39</v>
      </c>
      <c r="C710">
        <f t="shared" si="26"/>
        <v>1680</v>
      </c>
      <c r="D710">
        <v>420</v>
      </c>
      <c r="E710">
        <v>0</v>
      </c>
      <c r="F710" t="s">
        <v>36</v>
      </c>
      <c r="G710" t="str">
        <f>IF(ISBLANK(F710),"",IF(ISERROR(VLOOKUP(F710,MapTable!$A:$A,1,0)),"컨트롤없음",""))</f>
        <v/>
      </c>
      <c r="H710">
        <f t="shared" si="25"/>
        <v>4</v>
      </c>
    </row>
    <row r="711" spans="1:8" x14ac:dyDescent="0.3">
      <c r="A711">
        <v>19</v>
      </c>
      <c r="B711">
        <v>40</v>
      </c>
      <c r="C711">
        <f t="shared" si="26"/>
        <v>1680</v>
      </c>
      <c r="D711">
        <v>420</v>
      </c>
      <c r="E711">
        <v>0</v>
      </c>
      <c r="F711" t="s">
        <v>36</v>
      </c>
      <c r="G711" t="str">
        <f>IF(ISBLANK(F711),"",IF(ISERROR(VLOOKUP(F711,MapTable!$A:$A,1,0)),"컨트롤없음",""))</f>
        <v/>
      </c>
      <c r="H711">
        <f t="shared" si="25"/>
        <v>12</v>
      </c>
    </row>
    <row r="712" spans="1:8" x14ac:dyDescent="0.3">
      <c r="A712">
        <v>19</v>
      </c>
      <c r="B712">
        <v>41</v>
      </c>
      <c r="C712">
        <f t="shared" si="26"/>
        <v>1680</v>
      </c>
      <c r="D712">
        <v>420</v>
      </c>
      <c r="E712">
        <v>0</v>
      </c>
      <c r="F712" t="s">
        <v>36</v>
      </c>
      <c r="G712" t="str">
        <f>IF(ISBLANK(F712),"",IF(ISERROR(VLOOKUP(F712,MapTable!$A:$A,1,0)),"컨트롤없음",""))</f>
        <v/>
      </c>
      <c r="H712">
        <f t="shared" si="25"/>
        <v>5</v>
      </c>
    </row>
    <row r="713" spans="1:8" x14ac:dyDescent="0.3">
      <c r="A713">
        <v>19</v>
      </c>
      <c r="B713">
        <v>42</v>
      </c>
      <c r="C713">
        <f t="shared" si="26"/>
        <v>1680</v>
      </c>
      <c r="D713">
        <v>420</v>
      </c>
      <c r="E713">
        <v>0</v>
      </c>
      <c r="F713" t="s">
        <v>36</v>
      </c>
      <c r="G713" t="str">
        <f>IF(ISBLANK(F713),"",IF(ISERROR(VLOOKUP(F713,MapTable!$A:$A,1,0)),"컨트롤없음",""))</f>
        <v/>
      </c>
      <c r="H713">
        <f t="shared" si="25"/>
        <v>5</v>
      </c>
    </row>
    <row r="714" spans="1:8" x14ac:dyDescent="0.3">
      <c r="A714">
        <v>19</v>
      </c>
      <c r="B714">
        <v>43</v>
      </c>
      <c r="C714">
        <f t="shared" si="26"/>
        <v>1680</v>
      </c>
      <c r="D714">
        <v>420</v>
      </c>
      <c r="E714">
        <v>0</v>
      </c>
      <c r="F714" t="s">
        <v>36</v>
      </c>
      <c r="G714" t="str">
        <f>IF(ISBLANK(F714),"",IF(ISERROR(VLOOKUP(F714,MapTable!$A:$A,1,0)),"컨트롤없음",""))</f>
        <v/>
      </c>
      <c r="H714">
        <f t="shared" si="25"/>
        <v>5</v>
      </c>
    </row>
    <row r="715" spans="1:8" x14ac:dyDescent="0.3">
      <c r="A715">
        <v>19</v>
      </c>
      <c r="B715">
        <v>44</v>
      </c>
      <c r="C715">
        <f t="shared" si="26"/>
        <v>1680</v>
      </c>
      <c r="D715">
        <v>420</v>
      </c>
      <c r="E715">
        <v>0</v>
      </c>
      <c r="F715" t="s">
        <v>36</v>
      </c>
      <c r="G715" t="str">
        <f>IF(ISBLANK(F715),"",IF(ISERROR(VLOOKUP(F715,MapTable!$A:$A,1,0)),"컨트롤없음",""))</f>
        <v/>
      </c>
      <c r="H715">
        <f t="shared" si="25"/>
        <v>5</v>
      </c>
    </row>
    <row r="716" spans="1:8" x14ac:dyDescent="0.3">
      <c r="A716">
        <v>19</v>
      </c>
      <c r="B716">
        <v>45</v>
      </c>
      <c r="C716">
        <f t="shared" si="26"/>
        <v>1680</v>
      </c>
      <c r="D716">
        <v>420</v>
      </c>
      <c r="E716">
        <v>0</v>
      </c>
      <c r="F716" t="s">
        <v>36</v>
      </c>
      <c r="G716" t="str">
        <f>IF(ISBLANK(F716),"",IF(ISERROR(VLOOKUP(F716,MapTable!$A:$A,1,0)),"컨트롤없음",""))</f>
        <v/>
      </c>
      <c r="H716">
        <f t="shared" si="25"/>
        <v>11</v>
      </c>
    </row>
    <row r="717" spans="1:8" x14ac:dyDescent="0.3">
      <c r="A717">
        <v>19</v>
      </c>
      <c r="B717">
        <v>46</v>
      </c>
      <c r="C717">
        <f t="shared" si="26"/>
        <v>1680</v>
      </c>
      <c r="D717">
        <v>420</v>
      </c>
      <c r="E717">
        <v>0</v>
      </c>
      <c r="F717" t="s">
        <v>36</v>
      </c>
      <c r="G717" t="str">
        <f>IF(ISBLANK(F717),"",IF(ISERROR(VLOOKUP(F717,MapTable!$A:$A,1,0)),"컨트롤없음",""))</f>
        <v/>
      </c>
      <c r="H717">
        <f t="shared" si="25"/>
        <v>5</v>
      </c>
    </row>
    <row r="718" spans="1:8" x14ac:dyDescent="0.3">
      <c r="A718">
        <v>19</v>
      </c>
      <c r="B718">
        <v>47</v>
      </c>
      <c r="C718">
        <f t="shared" si="26"/>
        <v>1680</v>
      </c>
      <c r="D718">
        <v>420</v>
      </c>
      <c r="E718">
        <v>0</v>
      </c>
      <c r="F718" t="s">
        <v>36</v>
      </c>
      <c r="G718" t="str">
        <f>IF(ISBLANK(F718),"",IF(ISERROR(VLOOKUP(F718,MapTable!$A:$A,1,0)),"컨트롤없음",""))</f>
        <v/>
      </c>
      <c r="H718">
        <f t="shared" si="25"/>
        <v>5</v>
      </c>
    </row>
    <row r="719" spans="1:8" x14ac:dyDescent="0.3">
      <c r="A719">
        <v>19</v>
      </c>
      <c r="B719">
        <v>48</v>
      </c>
      <c r="C719">
        <f t="shared" si="26"/>
        <v>1680</v>
      </c>
      <c r="D719">
        <v>420</v>
      </c>
      <c r="E719">
        <v>0</v>
      </c>
      <c r="F719" t="s">
        <v>36</v>
      </c>
      <c r="G719" t="str">
        <f>IF(ISBLANK(F719),"",IF(ISERROR(VLOOKUP(F719,MapTable!$A:$A,1,0)),"컨트롤없음",""))</f>
        <v/>
      </c>
      <c r="H719">
        <f t="shared" si="25"/>
        <v>5</v>
      </c>
    </row>
    <row r="720" spans="1:8" x14ac:dyDescent="0.3">
      <c r="A720">
        <v>19</v>
      </c>
      <c r="B720">
        <v>49</v>
      </c>
      <c r="C720">
        <f t="shared" si="26"/>
        <v>1680</v>
      </c>
      <c r="D720">
        <v>420</v>
      </c>
      <c r="E720">
        <v>0</v>
      </c>
      <c r="F720" t="s">
        <v>36</v>
      </c>
      <c r="G720" t="str">
        <f>IF(ISBLANK(F720),"",IF(ISERROR(VLOOKUP(F720,MapTable!$A:$A,1,0)),"컨트롤없음",""))</f>
        <v/>
      </c>
      <c r="H720">
        <f t="shared" si="25"/>
        <v>5</v>
      </c>
    </row>
    <row r="721" spans="1:8" x14ac:dyDescent="0.3">
      <c r="A721">
        <v>19</v>
      </c>
      <c r="B721">
        <v>50</v>
      </c>
      <c r="C721">
        <f t="shared" si="26"/>
        <v>1680</v>
      </c>
      <c r="D721">
        <v>420</v>
      </c>
      <c r="E721">
        <v>0</v>
      </c>
      <c r="F721" t="s">
        <v>36</v>
      </c>
      <c r="G721" t="str">
        <f>IF(ISBLANK(F721),"",IF(ISERROR(VLOOKUP(F721,MapTable!$A:$A,1,0)),"컨트롤없음",""))</f>
        <v/>
      </c>
      <c r="H721">
        <f t="shared" si="25"/>
        <v>12</v>
      </c>
    </row>
    <row r="722" spans="1:8" x14ac:dyDescent="0.3">
      <c r="A722">
        <v>20</v>
      </c>
      <c r="B722">
        <v>1</v>
      </c>
      <c r="C722">
        <f t="shared" si="26"/>
        <v>1680</v>
      </c>
      <c r="D722">
        <v>420</v>
      </c>
      <c r="E722">
        <v>0</v>
      </c>
      <c r="F722" t="s">
        <v>36</v>
      </c>
      <c r="G722" t="str">
        <f>IF(ISBLANK(F722),"",IF(ISERROR(VLOOKUP(F722,MapTable!$A:$A,1,0)),"컨트롤없음",""))</f>
        <v/>
      </c>
      <c r="H722">
        <f t="shared" si="25"/>
        <v>1</v>
      </c>
    </row>
    <row r="723" spans="1:8" x14ac:dyDescent="0.3">
      <c r="A723">
        <v>20</v>
      </c>
      <c r="B723">
        <v>2</v>
      </c>
      <c r="C723">
        <f t="shared" si="26"/>
        <v>1680</v>
      </c>
      <c r="D723">
        <v>420</v>
      </c>
      <c r="E723">
        <v>0</v>
      </c>
      <c r="F723" t="s">
        <v>36</v>
      </c>
      <c r="G723" t="str">
        <f>IF(ISBLANK(F723),"",IF(ISERROR(VLOOKUP(F723,MapTable!$A:$A,1,0)),"컨트롤없음",""))</f>
        <v/>
      </c>
      <c r="H723">
        <f t="shared" si="25"/>
        <v>11</v>
      </c>
    </row>
    <row r="724" spans="1:8" x14ac:dyDescent="0.3">
      <c r="A724">
        <v>20</v>
      </c>
      <c r="B724">
        <v>3</v>
      </c>
      <c r="C724">
        <f t="shared" si="26"/>
        <v>1680</v>
      </c>
      <c r="D724">
        <v>420</v>
      </c>
      <c r="E724">
        <v>0</v>
      </c>
      <c r="F724" t="s">
        <v>36</v>
      </c>
      <c r="G724" t="str">
        <f>IF(ISBLANK(F724),"",IF(ISERROR(VLOOKUP(F724,MapTable!$A:$A,1,0)),"컨트롤없음",""))</f>
        <v/>
      </c>
      <c r="H724">
        <f t="shared" si="25"/>
        <v>1</v>
      </c>
    </row>
    <row r="725" spans="1:8" x14ac:dyDescent="0.3">
      <c r="A725">
        <v>20</v>
      </c>
      <c r="B725">
        <v>4</v>
      </c>
      <c r="C725">
        <f t="shared" si="26"/>
        <v>1680</v>
      </c>
      <c r="D725">
        <v>420</v>
      </c>
      <c r="E725">
        <v>0</v>
      </c>
      <c r="F725" t="s">
        <v>36</v>
      </c>
      <c r="G725" t="str">
        <f>IF(ISBLANK(F725),"",IF(ISERROR(VLOOKUP(F725,MapTable!$A:$A,1,0)),"컨트롤없음",""))</f>
        <v/>
      </c>
      <c r="H725">
        <f t="shared" si="25"/>
        <v>12</v>
      </c>
    </row>
    <row r="726" spans="1:8" x14ac:dyDescent="0.3">
      <c r="A726">
        <v>20</v>
      </c>
      <c r="B726">
        <v>5</v>
      </c>
      <c r="C726">
        <f t="shared" si="26"/>
        <v>1680</v>
      </c>
      <c r="D726">
        <v>420</v>
      </c>
      <c r="E726">
        <v>0</v>
      </c>
      <c r="F726" t="s">
        <v>36</v>
      </c>
      <c r="G726" t="str">
        <f>IF(ISBLANK(F726),"",IF(ISERROR(VLOOKUP(F726,MapTable!$A:$A,1,0)),"컨트롤없음",""))</f>
        <v/>
      </c>
      <c r="H726">
        <f t="shared" si="25"/>
        <v>2</v>
      </c>
    </row>
    <row r="727" spans="1:8" x14ac:dyDescent="0.3">
      <c r="A727">
        <v>20</v>
      </c>
      <c r="B727">
        <v>6</v>
      </c>
      <c r="C727">
        <f t="shared" si="26"/>
        <v>1680</v>
      </c>
      <c r="D727">
        <v>420</v>
      </c>
      <c r="E727">
        <v>0</v>
      </c>
      <c r="F727" t="s">
        <v>36</v>
      </c>
      <c r="G727" t="str">
        <f>IF(ISBLANK(F727),"",IF(ISERROR(VLOOKUP(F727,MapTable!$A:$A,1,0)),"컨트롤없음",""))</f>
        <v/>
      </c>
      <c r="H727">
        <f t="shared" si="25"/>
        <v>11</v>
      </c>
    </row>
    <row r="728" spans="1:8" x14ac:dyDescent="0.3">
      <c r="A728">
        <v>20</v>
      </c>
      <c r="B728">
        <v>7</v>
      </c>
      <c r="C728">
        <f t="shared" si="26"/>
        <v>1680</v>
      </c>
      <c r="D728">
        <v>420</v>
      </c>
      <c r="E728">
        <v>0</v>
      </c>
      <c r="F728" t="s">
        <v>36</v>
      </c>
      <c r="G728" t="str">
        <f>IF(ISBLANK(F728),"",IF(ISERROR(VLOOKUP(F728,MapTable!$A:$A,1,0)),"컨트롤없음",""))</f>
        <v/>
      </c>
      <c r="H728">
        <f t="shared" si="25"/>
        <v>2</v>
      </c>
    </row>
    <row r="729" spans="1:8" x14ac:dyDescent="0.3">
      <c r="A729">
        <v>20</v>
      </c>
      <c r="B729">
        <v>8</v>
      </c>
      <c r="C729">
        <f t="shared" si="26"/>
        <v>1680</v>
      </c>
      <c r="D729">
        <v>420</v>
      </c>
      <c r="E729">
        <v>0</v>
      </c>
      <c r="F729" t="s">
        <v>36</v>
      </c>
      <c r="G729" t="str">
        <f>IF(ISBLANK(F729),"",IF(ISERROR(VLOOKUP(F729,MapTable!$A:$A,1,0)),"컨트롤없음",""))</f>
        <v/>
      </c>
      <c r="H729">
        <f t="shared" si="25"/>
        <v>12</v>
      </c>
    </row>
    <row r="730" spans="1:8" x14ac:dyDescent="0.3">
      <c r="A730">
        <v>20</v>
      </c>
      <c r="B730">
        <v>9</v>
      </c>
      <c r="C730">
        <f t="shared" si="26"/>
        <v>1680</v>
      </c>
      <c r="D730">
        <v>420</v>
      </c>
      <c r="E730">
        <v>0</v>
      </c>
      <c r="F730" t="s">
        <v>36</v>
      </c>
      <c r="G730" t="str">
        <f>IF(ISBLANK(F730),"",IF(ISERROR(VLOOKUP(F730,MapTable!$A:$A,1,0)),"컨트롤없음",""))</f>
        <v/>
      </c>
      <c r="H730">
        <f t="shared" si="25"/>
        <v>3</v>
      </c>
    </row>
    <row r="731" spans="1:8" x14ac:dyDescent="0.3">
      <c r="A731">
        <v>20</v>
      </c>
      <c r="B731">
        <v>10</v>
      </c>
      <c r="C731">
        <f t="shared" si="26"/>
        <v>1680</v>
      </c>
      <c r="D731">
        <v>420</v>
      </c>
      <c r="E731">
        <v>0</v>
      </c>
      <c r="F731" t="s">
        <v>36</v>
      </c>
      <c r="G731" t="str">
        <f>IF(ISBLANK(F731),"",IF(ISERROR(VLOOKUP(F731,MapTable!$A:$A,1,0)),"컨트롤없음",""))</f>
        <v/>
      </c>
      <c r="H731">
        <f t="shared" si="25"/>
        <v>11</v>
      </c>
    </row>
    <row r="732" spans="1:8" x14ac:dyDescent="0.3">
      <c r="A732">
        <v>20</v>
      </c>
      <c r="B732">
        <v>11</v>
      </c>
      <c r="C732">
        <f t="shared" si="26"/>
        <v>1680</v>
      </c>
      <c r="D732">
        <v>420</v>
      </c>
      <c r="E732">
        <v>0</v>
      </c>
      <c r="F732" t="s">
        <v>36</v>
      </c>
      <c r="G732" t="str">
        <f>IF(ISBLANK(F732),"",IF(ISERROR(VLOOKUP(F732,MapTable!$A:$A,1,0)),"컨트롤없음",""))</f>
        <v/>
      </c>
      <c r="H732">
        <f t="shared" si="25"/>
        <v>3</v>
      </c>
    </row>
    <row r="733" spans="1:8" x14ac:dyDescent="0.3">
      <c r="A733">
        <v>20</v>
      </c>
      <c r="B733">
        <v>12</v>
      </c>
      <c r="C733">
        <f t="shared" si="26"/>
        <v>1680</v>
      </c>
      <c r="D733">
        <v>420</v>
      </c>
      <c r="E733">
        <v>0</v>
      </c>
      <c r="F733" t="s">
        <v>36</v>
      </c>
      <c r="G733" t="str">
        <f>IF(ISBLANK(F733),"",IF(ISERROR(VLOOKUP(F733,MapTable!$A:$A,1,0)),"컨트롤없음",""))</f>
        <v/>
      </c>
      <c r="H733">
        <f t="shared" si="25"/>
        <v>12</v>
      </c>
    </row>
    <row r="734" spans="1:8" x14ac:dyDescent="0.3">
      <c r="A734">
        <v>20</v>
      </c>
      <c r="B734">
        <v>13</v>
      </c>
      <c r="C734">
        <f t="shared" si="26"/>
        <v>1680</v>
      </c>
      <c r="D734">
        <v>420</v>
      </c>
      <c r="E734">
        <v>0</v>
      </c>
      <c r="F734" t="s">
        <v>36</v>
      </c>
      <c r="G734" t="str">
        <f>IF(ISBLANK(F734),"",IF(ISERROR(VLOOKUP(F734,MapTable!$A:$A,1,0)),"컨트롤없음",""))</f>
        <v/>
      </c>
      <c r="H734">
        <f t="shared" si="25"/>
        <v>4</v>
      </c>
    </row>
    <row r="735" spans="1:8" x14ac:dyDescent="0.3">
      <c r="A735">
        <v>20</v>
      </c>
      <c r="B735">
        <v>14</v>
      </c>
      <c r="C735">
        <f t="shared" si="26"/>
        <v>1680</v>
      </c>
      <c r="D735">
        <v>420</v>
      </c>
      <c r="E735">
        <v>0</v>
      </c>
      <c r="F735" t="s">
        <v>36</v>
      </c>
      <c r="G735" t="str">
        <f>IF(ISBLANK(F735),"",IF(ISERROR(VLOOKUP(F735,MapTable!$A:$A,1,0)),"컨트롤없음",""))</f>
        <v/>
      </c>
      <c r="H735">
        <f t="shared" si="25"/>
        <v>11</v>
      </c>
    </row>
    <row r="736" spans="1:8" x14ac:dyDescent="0.3">
      <c r="A736">
        <v>20</v>
      </c>
      <c r="B736">
        <v>15</v>
      </c>
      <c r="C736">
        <f t="shared" si="26"/>
        <v>1680</v>
      </c>
      <c r="D736">
        <v>420</v>
      </c>
      <c r="E736">
        <v>0</v>
      </c>
      <c r="F736" t="s">
        <v>36</v>
      </c>
      <c r="G736" t="str">
        <f>IF(ISBLANK(F736),"",IF(ISERROR(VLOOKUP(F736,MapTable!$A:$A,1,0)),"컨트롤없음",""))</f>
        <v/>
      </c>
      <c r="H736">
        <f t="shared" si="25"/>
        <v>4</v>
      </c>
    </row>
    <row r="737" spans="1:8" x14ac:dyDescent="0.3">
      <c r="A737">
        <v>20</v>
      </c>
      <c r="B737">
        <v>16</v>
      </c>
      <c r="C737">
        <f t="shared" si="26"/>
        <v>1680</v>
      </c>
      <c r="D737">
        <v>420</v>
      </c>
      <c r="E737">
        <v>0</v>
      </c>
      <c r="F737" t="s">
        <v>36</v>
      </c>
      <c r="G737" t="str">
        <f>IF(ISBLANK(F737),"",IF(ISERROR(VLOOKUP(F737,MapTable!$A:$A,1,0)),"컨트롤없음",""))</f>
        <v/>
      </c>
      <c r="H737">
        <f t="shared" si="25"/>
        <v>12</v>
      </c>
    </row>
    <row r="738" spans="1:8" x14ac:dyDescent="0.3">
      <c r="A738">
        <v>20</v>
      </c>
      <c r="B738">
        <v>17</v>
      </c>
      <c r="C738">
        <f t="shared" si="26"/>
        <v>1680</v>
      </c>
      <c r="D738">
        <v>420</v>
      </c>
      <c r="E738">
        <v>0</v>
      </c>
      <c r="F738" t="s">
        <v>36</v>
      </c>
      <c r="G738" t="str">
        <f>IF(ISBLANK(F738),"",IF(ISERROR(VLOOKUP(F738,MapTable!$A:$A,1,0)),"컨트롤없음",""))</f>
        <v/>
      </c>
      <c r="H738">
        <f t="shared" si="25"/>
        <v>5</v>
      </c>
    </row>
    <row r="739" spans="1:8" x14ac:dyDescent="0.3">
      <c r="A739">
        <v>20</v>
      </c>
      <c r="B739">
        <v>18</v>
      </c>
      <c r="C739">
        <f t="shared" si="26"/>
        <v>1680</v>
      </c>
      <c r="D739">
        <v>420</v>
      </c>
      <c r="E739">
        <v>0</v>
      </c>
      <c r="F739" t="s">
        <v>36</v>
      </c>
      <c r="G739" t="str">
        <f>IF(ISBLANK(F739),"",IF(ISERROR(VLOOKUP(F739,MapTable!$A:$A,1,0)),"컨트롤없음",""))</f>
        <v/>
      </c>
      <c r="H739">
        <f t="shared" si="25"/>
        <v>11</v>
      </c>
    </row>
    <row r="740" spans="1:8" x14ac:dyDescent="0.3">
      <c r="A740">
        <v>20</v>
      </c>
      <c r="B740">
        <v>19</v>
      </c>
      <c r="C740">
        <f t="shared" si="26"/>
        <v>1680</v>
      </c>
      <c r="D740">
        <v>420</v>
      </c>
      <c r="E740">
        <v>0</v>
      </c>
      <c r="F740" t="s">
        <v>36</v>
      </c>
      <c r="G740" t="str">
        <f>IF(ISBLANK(F740),"",IF(ISERROR(VLOOKUP(F740,MapTable!$A:$A,1,0)),"컨트롤없음",""))</f>
        <v/>
      </c>
      <c r="H740">
        <f t="shared" si="25"/>
        <v>5</v>
      </c>
    </row>
    <row r="741" spans="1:8" x14ac:dyDescent="0.3">
      <c r="A741">
        <v>20</v>
      </c>
      <c r="B741">
        <v>20</v>
      </c>
      <c r="C741">
        <f t="shared" si="26"/>
        <v>1680</v>
      </c>
      <c r="D741">
        <v>420</v>
      </c>
      <c r="E741">
        <v>0</v>
      </c>
      <c r="F741" t="s">
        <v>36</v>
      </c>
      <c r="G741" t="str">
        <f>IF(ISBLANK(F741),"",IF(ISERROR(VLOOKUP(F741,MapTable!$A:$A,1,0)),"컨트롤없음",""))</f>
        <v/>
      </c>
      <c r="H741">
        <f t="shared" si="25"/>
        <v>12</v>
      </c>
    </row>
    <row r="742" spans="1:8" x14ac:dyDescent="0.3">
      <c r="A742">
        <v>21</v>
      </c>
      <c r="B742">
        <v>1</v>
      </c>
      <c r="C742">
        <f t="shared" si="26"/>
        <v>1680</v>
      </c>
      <c r="D742">
        <v>420</v>
      </c>
      <c r="E742">
        <v>0</v>
      </c>
      <c r="F742" t="s">
        <v>36</v>
      </c>
      <c r="G742" t="str">
        <f>IF(ISBLANK(F742),"",IF(ISERROR(VLOOKUP(F742,MapTable!$A:$A,1,0)),"컨트롤없음",""))</f>
        <v/>
      </c>
      <c r="H742">
        <f t="shared" si="25"/>
        <v>12</v>
      </c>
    </row>
    <row r="743" spans="1:8" x14ac:dyDescent="0.3">
      <c r="A743">
        <v>21</v>
      </c>
      <c r="B743">
        <v>2</v>
      </c>
      <c r="C743">
        <f t="shared" si="26"/>
        <v>1680</v>
      </c>
      <c r="D743">
        <v>420</v>
      </c>
      <c r="E743">
        <v>0</v>
      </c>
      <c r="F743" t="s">
        <v>36</v>
      </c>
      <c r="G743" t="str">
        <f>IF(ISBLANK(F743),"",IF(ISERROR(VLOOKUP(F743,MapTable!$A:$A,1,0)),"컨트롤없음",""))</f>
        <v/>
      </c>
      <c r="H743">
        <f t="shared" si="25"/>
        <v>12</v>
      </c>
    </row>
    <row r="744" spans="1:8" x14ac:dyDescent="0.3">
      <c r="A744">
        <v>21</v>
      </c>
      <c r="B744">
        <v>3</v>
      </c>
      <c r="C744">
        <f t="shared" si="26"/>
        <v>1680</v>
      </c>
      <c r="D744">
        <v>420</v>
      </c>
      <c r="E744">
        <v>0</v>
      </c>
      <c r="F744" t="s">
        <v>36</v>
      </c>
      <c r="G744" t="str">
        <f>IF(ISBLANK(F744),"",IF(ISERROR(VLOOKUP(F744,MapTable!$A:$A,1,0)),"컨트롤없음",""))</f>
        <v/>
      </c>
      <c r="H744">
        <f t="shared" si="25"/>
        <v>12</v>
      </c>
    </row>
    <row r="745" spans="1:8" x14ac:dyDescent="0.3">
      <c r="A745">
        <v>21</v>
      </c>
      <c r="B745">
        <v>4</v>
      </c>
      <c r="C745">
        <f t="shared" si="26"/>
        <v>1680</v>
      </c>
      <c r="D745">
        <v>420</v>
      </c>
      <c r="E745">
        <v>0</v>
      </c>
      <c r="F745" t="s">
        <v>36</v>
      </c>
      <c r="G745" t="str">
        <f>IF(ISBLANK(F745),"",IF(ISERROR(VLOOKUP(F745,MapTable!$A:$A,1,0)),"컨트롤없음",""))</f>
        <v/>
      </c>
      <c r="H745">
        <f t="shared" si="25"/>
        <v>12</v>
      </c>
    </row>
    <row r="746" spans="1:8" x14ac:dyDescent="0.3">
      <c r="A746">
        <v>21</v>
      </c>
      <c r="B746">
        <v>5</v>
      </c>
      <c r="C746">
        <f t="shared" si="26"/>
        <v>1680</v>
      </c>
      <c r="D746">
        <v>420</v>
      </c>
      <c r="E746">
        <v>0</v>
      </c>
      <c r="F746" t="s">
        <v>36</v>
      </c>
      <c r="G746" t="str">
        <f>IF(ISBLANK(F746),"",IF(ISERROR(VLOOKUP(F746,MapTable!$A:$A,1,0)),"컨트롤없음",""))</f>
        <v/>
      </c>
      <c r="H746">
        <f t="shared" si="25"/>
        <v>12</v>
      </c>
    </row>
    <row r="747" spans="1:8" x14ac:dyDescent="0.3">
      <c r="A747">
        <v>21</v>
      </c>
      <c r="B747">
        <v>6</v>
      </c>
      <c r="C747">
        <f t="shared" si="26"/>
        <v>1680</v>
      </c>
      <c r="D747">
        <v>420</v>
      </c>
      <c r="E747">
        <v>0</v>
      </c>
      <c r="F747" t="s">
        <v>36</v>
      </c>
      <c r="G747" t="str">
        <f>IF(ISBLANK(F747),"",IF(ISERROR(VLOOKUP(F747,MapTable!$A:$A,1,0)),"컨트롤없음",""))</f>
        <v/>
      </c>
      <c r="H747">
        <f t="shared" si="25"/>
        <v>12</v>
      </c>
    </row>
    <row r="748" spans="1:8" x14ac:dyDescent="0.3">
      <c r="A748">
        <v>21</v>
      </c>
      <c r="B748">
        <v>7</v>
      </c>
      <c r="C748">
        <f t="shared" si="26"/>
        <v>1680</v>
      </c>
      <c r="D748">
        <v>420</v>
      </c>
      <c r="E748">
        <v>0</v>
      </c>
      <c r="F748" t="s">
        <v>36</v>
      </c>
      <c r="G748" t="str">
        <f>IF(ISBLANK(F748),"",IF(ISERROR(VLOOKUP(F748,MapTable!$A:$A,1,0)),"컨트롤없음",""))</f>
        <v/>
      </c>
      <c r="H748">
        <f t="shared" si="25"/>
        <v>12</v>
      </c>
    </row>
    <row r="749" spans="1:8" x14ac:dyDescent="0.3">
      <c r="A749">
        <v>21</v>
      </c>
      <c r="B749">
        <v>8</v>
      </c>
      <c r="C749">
        <f t="shared" si="26"/>
        <v>1680</v>
      </c>
      <c r="D749">
        <v>420</v>
      </c>
      <c r="E749">
        <v>0</v>
      </c>
      <c r="F749" t="s">
        <v>36</v>
      </c>
      <c r="G749" t="str">
        <f>IF(ISBLANK(F749),"",IF(ISERROR(VLOOKUP(F749,MapTable!$A:$A,1,0)),"컨트롤없음",""))</f>
        <v/>
      </c>
      <c r="H749">
        <f t="shared" si="25"/>
        <v>12</v>
      </c>
    </row>
    <row r="750" spans="1:8" x14ac:dyDescent="0.3">
      <c r="A750">
        <v>21</v>
      </c>
      <c r="B750">
        <v>9</v>
      </c>
      <c r="C750">
        <f t="shared" si="26"/>
        <v>1680</v>
      </c>
      <c r="D750">
        <v>420</v>
      </c>
      <c r="E750">
        <v>0</v>
      </c>
      <c r="F750" t="s">
        <v>36</v>
      </c>
      <c r="G750" t="str">
        <f>IF(ISBLANK(F750),"",IF(ISERROR(VLOOKUP(F750,MapTable!$A:$A,1,0)),"컨트롤없음",""))</f>
        <v/>
      </c>
      <c r="H750">
        <f t="shared" si="25"/>
        <v>12</v>
      </c>
    </row>
    <row r="751" spans="1:8" x14ac:dyDescent="0.3">
      <c r="A751">
        <v>21</v>
      </c>
      <c r="B751">
        <v>10</v>
      </c>
      <c r="C751">
        <f t="shared" si="26"/>
        <v>1680</v>
      </c>
      <c r="D751">
        <v>420</v>
      </c>
      <c r="E751">
        <v>0</v>
      </c>
      <c r="F751" t="s">
        <v>36</v>
      </c>
      <c r="G751" t="str">
        <f>IF(ISBLANK(F751),"",IF(ISERROR(VLOOKUP(F751,MapTable!$A:$A,1,0)),"컨트롤없음",""))</f>
        <v/>
      </c>
      <c r="H751">
        <f t="shared" si="25"/>
        <v>12</v>
      </c>
    </row>
  </sheetData>
  <phoneticPr fontId="1" type="noConversion"/>
  <conditionalFormatting sqref="L2:L81 L83:L131 L133:L171 L173:L251">
    <cfRule type="expression" dxfId="2" priority="2">
      <formula>L2=L1</formula>
    </cfRule>
  </conditionalFormatting>
  <conditionalFormatting sqref="L82 L172">
    <cfRule type="expression" dxfId="1" priority="4">
      <formula>L82=#REF!</formula>
    </cfRule>
  </conditionalFormatting>
  <conditionalFormatting sqref="L132">
    <cfRule type="expression" dxfId="0" priority="6">
      <formula>L132=L101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I2:I251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N22"/>
  <sheetViews>
    <sheetView workbookViewId="0">
      <pane ySplit="1" topLeftCell="A2" activePane="bottomLeft" state="frozen"/>
      <selection pane="bottomLeft" activeCell="E5" sqref="E5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/>
    <col min="4" max="4" width="19.125" customWidth="1"/>
    <col min="5" max="5" width="25.25" customWidth="1"/>
    <col min="7" max="7" width="15.375" customWidth="1" outlineLevel="1"/>
    <col min="8" max="8" width="9" customWidth="1" outlineLevel="1"/>
    <col min="10" max="10" width="15.875" customWidth="1" outlineLevel="1"/>
    <col min="11" max="11" width="9" customWidth="1" outlineLevel="1"/>
    <col min="13" max="13" width="19.125" customWidth="1" outlineLevel="1"/>
    <col min="14" max="14" width="9" customWidth="1" outlineLevel="1"/>
  </cols>
  <sheetData>
    <row r="1" spans="1:14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G1" t="s">
        <v>26</v>
      </c>
      <c r="H1" t="s">
        <v>27</v>
      </c>
      <c r="J1" t="s">
        <v>28</v>
      </c>
      <c r="K1" t="s">
        <v>27</v>
      </c>
      <c r="M1" t="s">
        <v>31</v>
      </c>
      <c r="N1" t="s">
        <v>27</v>
      </c>
    </row>
    <row r="2" spans="1:14" x14ac:dyDescent="0.3">
      <c r="A2" t="s">
        <v>33</v>
      </c>
      <c r="B2">
        <f>COUNTIF(StageTable!F:F,A2)
+COUNTIF(StageTable!I:I,A2)
+COUNTIF(StageTable!K:K,A2)</f>
        <v>1</v>
      </c>
      <c r="C2" t="s">
        <v>23</v>
      </c>
      <c r="D2" t="s">
        <v>24</v>
      </c>
      <c r="E2" t="s">
        <v>29</v>
      </c>
      <c r="G2" t="s">
        <v>23</v>
      </c>
      <c r="H2">
        <f>COUNTIF(C:C,G2)</f>
        <v>19</v>
      </c>
      <c r="J2" t="s">
        <v>24</v>
      </c>
      <c r="K2">
        <f>COUNTIF(D:D,J2)</f>
        <v>16</v>
      </c>
      <c r="M2" t="s">
        <v>32</v>
      </c>
      <c r="N2">
        <f>COUNTIF(E:E,M2)</f>
        <v>1</v>
      </c>
    </row>
    <row r="3" spans="1:14" x14ac:dyDescent="0.3">
      <c r="A3" t="s">
        <v>34</v>
      </c>
      <c r="B3">
        <f>COUNTIF(StageTable!F:F,A3)
+COUNTIF(StageTable!I:I,A3)
+COUNTIF(StageTable!K:K,A3)</f>
        <v>1</v>
      </c>
      <c r="C3" t="s">
        <v>23</v>
      </c>
      <c r="D3" t="s">
        <v>21</v>
      </c>
      <c r="E3" t="s">
        <v>52</v>
      </c>
      <c r="G3" t="s">
        <v>22</v>
      </c>
      <c r="H3">
        <f>COUNTIF(C:C,G3)</f>
        <v>1</v>
      </c>
      <c r="J3" t="s">
        <v>21</v>
      </c>
      <c r="K3">
        <f t="shared" ref="K3:K7" si="0">COUNTIF(D:D,J3)</f>
        <v>1</v>
      </c>
    </row>
    <row r="4" spans="1:14" x14ac:dyDescent="0.3">
      <c r="A4" t="s">
        <v>35</v>
      </c>
      <c r="B4">
        <f>COUNTIF(StageTable!F:F,A4)
+COUNTIF(StageTable!I:I,A4)
+COUNTIF(StageTable!K:K,A4)</f>
        <v>1</v>
      </c>
      <c r="C4" t="s">
        <v>23</v>
      </c>
      <c r="D4" t="s">
        <v>18</v>
      </c>
      <c r="E4" t="s">
        <v>53</v>
      </c>
      <c r="G4" t="s">
        <v>25</v>
      </c>
      <c r="H4">
        <f>COUNTIF(C:C,G4)</f>
        <v>1</v>
      </c>
      <c r="J4" t="s">
        <v>18</v>
      </c>
      <c r="K4">
        <f t="shared" si="0"/>
        <v>1</v>
      </c>
    </row>
    <row r="5" spans="1:14" x14ac:dyDescent="0.3">
      <c r="A5" t="s">
        <v>36</v>
      </c>
      <c r="B5">
        <f>COUNTIF(StageTable!F:F,A5)
+COUNTIF(StageTable!I:I,A5)
+COUNTIF(StageTable!K:K,A5)</f>
        <v>731</v>
      </c>
      <c r="C5" t="s">
        <v>23</v>
      </c>
      <c r="D5" t="s">
        <v>19</v>
      </c>
      <c r="E5" t="s">
        <v>54</v>
      </c>
      <c r="J5" t="s">
        <v>19</v>
      </c>
      <c r="K5">
        <f t="shared" si="0"/>
        <v>1</v>
      </c>
    </row>
    <row r="6" spans="1:14" x14ac:dyDescent="0.3">
      <c r="A6" t="s">
        <v>37</v>
      </c>
      <c r="B6">
        <f>COUNTIF(StageTable!F:F,A6)
+COUNTIF(StageTable!I:I,A6)
+COUNTIF(StageTable!K:K,A6)</f>
        <v>1</v>
      </c>
      <c r="C6" t="s">
        <v>23</v>
      </c>
      <c r="D6" t="s">
        <v>20</v>
      </c>
      <c r="E6" t="s">
        <v>55</v>
      </c>
      <c r="J6" t="s">
        <v>20</v>
      </c>
      <c r="K6">
        <f t="shared" si="0"/>
        <v>1</v>
      </c>
    </row>
    <row r="7" spans="1:14" x14ac:dyDescent="0.3">
      <c r="A7" t="s">
        <v>38</v>
      </c>
      <c r="B7">
        <f>COUNTIF(StageTable!F:F,A7)
+COUNTIF(StageTable!I:I,A7)
+COUNTIF(StageTable!K:K,A7)</f>
        <v>1</v>
      </c>
      <c r="C7" t="s">
        <v>23</v>
      </c>
      <c r="D7" t="s">
        <v>57</v>
      </c>
      <c r="E7" t="s">
        <v>56</v>
      </c>
      <c r="J7" t="s">
        <v>73</v>
      </c>
      <c r="K7">
        <f t="shared" si="0"/>
        <v>0</v>
      </c>
    </row>
    <row r="8" spans="1:14" x14ac:dyDescent="0.3">
      <c r="A8" t="s">
        <v>39</v>
      </c>
      <c r="B8">
        <f>COUNTIF(StageTable!F:F,A8)
+COUNTIF(StageTable!I:I,A8)
+COUNTIF(StageTable!K:K,A8)</f>
        <v>1</v>
      </c>
      <c r="C8" t="s">
        <v>23</v>
      </c>
      <c r="D8" t="s">
        <v>24</v>
      </c>
      <c r="E8" t="s">
        <v>58</v>
      </c>
    </row>
    <row r="9" spans="1:14" x14ac:dyDescent="0.3">
      <c r="A9" t="s">
        <v>40</v>
      </c>
      <c r="B9">
        <f>COUNTIF(StageTable!F:F,A9)
+COUNTIF(StageTable!I:I,A9)
+COUNTIF(StageTable!K:K,A9)</f>
        <v>1</v>
      </c>
      <c r="C9" t="s">
        <v>23</v>
      </c>
      <c r="D9" t="s">
        <v>24</v>
      </c>
      <c r="E9" t="s">
        <v>59</v>
      </c>
    </row>
    <row r="10" spans="1:14" x14ac:dyDescent="0.3">
      <c r="A10" t="s">
        <v>41</v>
      </c>
      <c r="B10">
        <f>COUNTIF(StageTable!F:F,A10)
+COUNTIF(StageTable!I:I,A10)
+COUNTIF(StageTable!K:K,A10)</f>
        <v>1</v>
      </c>
      <c r="C10" t="s">
        <v>23</v>
      </c>
      <c r="D10" t="s">
        <v>24</v>
      </c>
      <c r="E10" t="s">
        <v>60</v>
      </c>
    </row>
    <row r="11" spans="1:14" x14ac:dyDescent="0.3">
      <c r="A11" t="s">
        <v>43</v>
      </c>
      <c r="B11">
        <f>COUNTIF(StageTable!F:F,A11)
+COUNTIF(StageTable!I:I,A11)
+COUNTIF(StageTable!K:K,A11)</f>
        <v>1</v>
      </c>
      <c r="C11" t="s">
        <v>23</v>
      </c>
      <c r="D11" t="s">
        <v>24</v>
      </c>
      <c r="E11" t="s">
        <v>61</v>
      </c>
    </row>
    <row r="12" spans="1:14" x14ac:dyDescent="0.3">
      <c r="A12" t="s">
        <v>44</v>
      </c>
      <c r="B12">
        <f>COUNTIF(StageTable!F:F,A12)
+COUNTIF(StageTable!I:I,A12)
+COUNTIF(StageTable!K:K,A12)</f>
        <v>1</v>
      </c>
      <c r="C12" t="s">
        <v>23</v>
      </c>
      <c r="D12" t="s">
        <v>24</v>
      </c>
      <c r="E12" t="s">
        <v>62</v>
      </c>
    </row>
    <row r="13" spans="1:14" x14ac:dyDescent="0.3">
      <c r="A13" t="s">
        <v>45</v>
      </c>
      <c r="B13">
        <f>COUNTIF(StageTable!F:F,A13)
+COUNTIF(StageTable!I:I,A13)
+COUNTIF(StageTable!K:K,A13)</f>
        <v>1</v>
      </c>
      <c r="C13" t="s">
        <v>23</v>
      </c>
      <c r="D13" t="s">
        <v>24</v>
      </c>
      <c r="E13" t="s">
        <v>63</v>
      </c>
    </row>
    <row r="14" spans="1:14" x14ac:dyDescent="0.3">
      <c r="A14" t="s">
        <v>46</v>
      </c>
      <c r="B14">
        <f>COUNTIF(StageTable!F:F,A14)
+COUNTIF(StageTable!I:I,A14)
+COUNTIF(StageTable!K:K,A14)</f>
        <v>1</v>
      </c>
      <c r="C14" t="s">
        <v>23</v>
      </c>
      <c r="D14" t="s">
        <v>24</v>
      </c>
      <c r="E14" t="s">
        <v>64</v>
      </c>
    </row>
    <row r="15" spans="1:14" x14ac:dyDescent="0.3">
      <c r="A15" t="s">
        <v>47</v>
      </c>
      <c r="B15">
        <f>COUNTIF(StageTable!F:F,A15)
+COUNTIF(StageTable!I:I,A15)
+COUNTIF(StageTable!K:K,A15)</f>
        <v>1</v>
      </c>
      <c r="C15" t="s">
        <v>23</v>
      </c>
      <c r="D15" t="s">
        <v>24</v>
      </c>
      <c r="E15" t="s">
        <v>65</v>
      </c>
    </row>
    <row r="16" spans="1:14" x14ac:dyDescent="0.3">
      <c r="A16" t="s">
        <v>48</v>
      </c>
      <c r="B16">
        <f>COUNTIF(StageTable!F:F,A16)
+COUNTIF(StageTable!I:I,A16)
+COUNTIF(StageTable!K:K,A16)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+COUNTIF(StageTable!I:I,A17)
+COUNTIF(StageTable!K:K,A17)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+COUNTIF(StageTable!I:I,A18)
+COUNTIF(StageTable!K:K,A18)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+COUNTIF(StageTable!I:I,A19)
+COUNTIF(StageTable!K:K,A19)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+COUNTIF(StageTable!I:I,A20)
+COUNTIF(StageTable!K:K,A20)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+COUNTIF(StageTable!I:I,A21)
+COUNTIF(StageTable!K:K,A21)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+COUNTIF(StageTable!I:I,A22)
+COUNTIF(StageTable!K:K,A22)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  <c r="F1" t="s">
        <v>85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3.5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2019-08-10T07:12:50Z</dcterms:modified>
</cp:coreProperties>
</file>