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B4CE867-5E9D-419E-ACC7-99BBA773DB22}" xr6:coauthVersionLast="45" xr6:coauthVersionMax="45" xr10:uidLastSave="{00000000-0000-0000-0000-000000000000}"/>
  <bookViews>
    <workbookView xWindow="-28920" yWindow="-120" windowWidth="29040" windowHeight="15840" activeTab="4" xr2:uid="{566BA174-F383-48D7-A97F-7F70BBC36EC1}"/>
    <workbookView xWindow="-120" yWindow="-120" windowWidth="29040" windowHeight="15840" activeTab="1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2" i="1" l="1"/>
  <c r="U81" i="1"/>
  <c r="U80" i="1"/>
  <c r="U79" i="1"/>
  <c r="U77" i="1"/>
  <c r="U76" i="1"/>
  <c r="U75" i="1"/>
  <c r="U74" i="1"/>
  <c r="B42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L42" i="3"/>
  <c r="K42" i="3"/>
  <c r="L37" i="3"/>
  <c r="K37" i="3"/>
  <c r="L35" i="3"/>
  <c r="K35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K61" i="1"/>
  <c r="K60" i="1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B55" i="3"/>
  <c r="B54" i="3"/>
  <c r="B53" i="3"/>
  <c r="B60" i="3"/>
  <c r="B59" i="3"/>
  <c r="B58" i="3"/>
  <c r="L26" i="3"/>
  <c r="K26" i="3"/>
  <c r="B26" i="3"/>
  <c r="B17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1" i="3"/>
  <c r="K41" i="3"/>
  <c r="L40" i="3"/>
  <c r="K40" i="3"/>
  <c r="L39" i="3"/>
  <c r="K39" i="3"/>
  <c r="L38" i="3"/>
  <c r="K38" i="3"/>
  <c r="L36" i="3"/>
  <c r="K36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3" i="3"/>
  <c r="K13" i="3"/>
  <c r="L12" i="3"/>
  <c r="K12" i="3"/>
  <c r="L11" i="3"/>
  <c r="K11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L38" i="2" l="1"/>
  <c r="L37" i="2"/>
  <c r="L36" i="2"/>
  <c r="L35" i="2"/>
  <c r="L34" i="2"/>
  <c r="L20" i="2"/>
  <c r="L19" i="2"/>
  <c r="L33" i="2" l="1"/>
  <c r="L32" i="2"/>
  <c r="L31" i="2"/>
  <c r="L30" i="2"/>
  <c r="L29" i="2" l="1"/>
  <c r="L28" i="2"/>
  <c r="L27" i="2"/>
  <c r="L26" i="2"/>
  <c r="L25" i="2"/>
  <c r="L24" i="2"/>
  <c r="L23" i="2"/>
  <c r="L22" i="2"/>
  <c r="L21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52" i="3"/>
  <c r="K51" i="3"/>
  <c r="K14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52" i="3"/>
  <c r="L51" i="3"/>
  <c r="L14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L5" i="2"/>
  <c r="L4" i="2"/>
  <c r="L3" i="2"/>
  <c r="L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0" i="3"/>
  <c r="Y9" i="3"/>
  <c r="Y8" i="3"/>
  <c r="Y7" i="3"/>
  <c r="Y6" i="3"/>
  <c r="Y5" i="3"/>
  <c r="Y4" i="3"/>
  <c r="Y3" i="3"/>
  <c r="V10" i="3"/>
  <c r="V9" i="3"/>
  <c r="V8" i="3"/>
  <c r="B57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M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<sst xmlns="http://schemas.openxmlformats.org/spreadsheetml/2006/main" count="4506" uniqueCount="481">
  <si>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</si>
  <si>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</si>
  <si>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</si>
  <si>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</si>
  <si>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</si>
  <si>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</si>
  <si>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</si>
  <si>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</si>
  <si>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</si>
  <si>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</si>
  <si>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</si>
  <si>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</si>
  <si>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</si>
  <si>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</si>
  <si>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</si>
  <si>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</si>
  <si>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</si>
  <si>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</si>
  <si>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</si>
  <si>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</si>
  <si>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</si>
  <si>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</si>
  <si>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</si>
  <si>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</si>
  <si>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</si>
  <si>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</si>
  <si>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</si>
  <si>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</si>
  <si>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</si>
  <si>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</si>
  <si>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</si>
  <si>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</si>
  <si>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</si>
  <si>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</si>
  <si>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</si>
  <si>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</si>
  <si>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</si>
  <si>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</si>
  <si>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</si>
  <si>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</si>
  <si>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</si>
  <si>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</si>
  <si>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</si>
  <si>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</si>
  <si>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</si>
  <si>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</si>
  <si>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</si>
  <si>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</si>
  <si>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</si>
  <si>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</si>
  <si>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</si>
  <si>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</si>
  <si>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</si>
  <si>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</si>
  <si>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</si>
  <si>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</si>
  <si>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</si>
  <si>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</si>
  <si>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</si>
  <si>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</si>
  <si>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</si>
  <si>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</si>
  <si>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</si>
  <si>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</si>
  <si>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</si>
  <si>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</si>
  <si>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</si>
  <si>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</si>
  <si>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</si>
  <si>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</si>
  <si>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</si>
  <si>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</si>
  <si>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</si>
  <si>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</si>
  <si>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</si>
  <si>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</si>
  <si>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</si>
  <si>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</si>
  <si>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</si>
  <si>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</si>
  <si>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</si>
  <si>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</si>
  <si>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</si>
  <si>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</si>
  <si>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</si>
  <si>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</si>
  <si>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</si>
  <si>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</si>
  <si>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</si>
  <si>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</si>
  <si>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</si>
  <si>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</si>
  <si>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</si>
  <si>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</si>
  <si>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</si>
  <si>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</si>
  <si>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</si>
  <si>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</si>
  <si>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</si>
  <si>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</si>
  <si>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</si>
  <si>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</si>
  <si>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</si>
  <si>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</si>
  <si>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</si>
  <si>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</si>
  <si>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</si>
  <si>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</si>
  <si>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</si>
  <si>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</si>
  <si>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</si>
  <si>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</si>
  <si>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</si>
  <si>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</si>
  <si>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</si>
  <si>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</si>
  <si>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</si>
  <si>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</si>
  <si>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</si>
  <si>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</si>
  <si>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</si>
  <si>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</si>
  <si>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</si>
  <si>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</si>
  <si>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</si>
  <si>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</si>
  <si>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</si>
  <si>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</si>
  <si>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</si>
  <si>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</si>
  <si>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</si>
  <si>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</si>
  <si>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</si>
  <si>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</si>
  <si>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</si>
  <si>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</si>
  <si>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</si>
  <si>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</si>
  <si>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</si>
  <si>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</si>
  <si>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</si>
  <si>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</si>
  <si>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</si>
  <si>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</si>
  <si>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</si>
  <si>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</si>
  <si>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</si>
  <si>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</si>
  <si>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</si>
  <si>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</si>
  <si>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</si>
  <si>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</si>
  <si>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</si>
  <si>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</si>
  <si>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</si>
  <si>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</si>
  <si>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</si>
  <si>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</si>
  <si>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</si>
  <si>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</si>
  <si>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</si>
  <si>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</si>
  <si>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</si>
  <si>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</si>
  <si>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</si>
  <si>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</si>
  <si>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</si>
  <si>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</si>
  <si>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</si>
  <si>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</si>
  <si>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</si>
  <si>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</si>
  <si>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</si>
  <si>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</si>
  <si>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</si>
  <si>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</si>
  <si>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</si>
  <si>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</si>
  <si>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</si>
  <si>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</si>
  <si>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</si>
  <si>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</si>
  <si>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</si>
  <si>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</si>
  <si>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</si>
  <si>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</si>
  <si>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</si>
  <si>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</si>
  <si>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</si>
  <si>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</si>
  <si>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</si>
  <si>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</si>
  <si>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</si>
  <si>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</si>
  <si>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</si>
  <si>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</si>
  <si>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</si>
  <si>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</si>
  <si>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</si>
  <si>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</si>
  <si>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</si>
  <si>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</si>
  <si>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</si>
  <si>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</si>
  <si>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</si>
  <si>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</si>
  <si>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</si>
  <si>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</si>
  <si>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</si>
  <si>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</si>
  <si>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</si>
  <si>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</si>
  <si>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</si>
  <si>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</si>
  <si>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</si>
  <si>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</si>
  <si>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</si>
  <si>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</si>
  <si>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</si>
  <si>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</si>
  <si>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</si>
  <si>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</si>
  <si>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</si>
  <si>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</si>
  <si>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</si>
  <si>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</si>
  <si>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</si>
  <si>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</si>
  <si>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</si>
  <si>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</si>
  <si>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</si>
  <si>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</si>
  <si>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</si>
  <si>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</si>
  <si>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</si>
  <si>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</si>
  <si>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</si>
  <si>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</si>
  <si>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</si>
  <si>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</si>
  <si>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</si>
  <si>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</si>
  <si>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</si>
  <si>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</si>
  <si>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</si>
  <si>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</si>
  <si>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</si>
  <si>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</si>
  <si>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</si>
  <si>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</si>
  <si>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</si>
  <si>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</si>
  <si>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</si>
  <si>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</si>
  <si>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</si>
  <si>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</si>
  <si>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</si>
  <si>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</si>
  <si>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</si>
  <si>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</si>
  <si>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</si>
  <si>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</si>
  <si>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</si>
  <si>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</si>
  <si>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</si>
  <si>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</si>
  <si>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</si>
  <si>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</si>
  <si>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</si>
  <si>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</si>
  <si>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</si>
  <si>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</si>
  <si>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</si>
  <si>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</si>
  <si>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</si>
  <si>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</si>
  <si>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</si>
  <si>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</si>
  <si>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</si>
  <si>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Night</t>
    <phoneticPr fontId="1" type="noConversion"/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</si>
  <si>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</si>
  <si>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</si>
  <si>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</si>
  <si>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</si>
  <si>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</si>
  <si>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</si>
  <si>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</si>
  <si>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</si>
  <si>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</si>
  <si>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</si>
  <si>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</si>
  <si>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</si>
  <si>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</si>
  <si>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</si>
  <si>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</si>
  <si>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</si>
  <si>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</si>
  <si>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</si>
  <si>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</si>
  <si>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</si>
  <si>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</si>
  <si>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</si>
  <si>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</si>
  <si>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</si>
  <si>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</si>
  <si>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</si>
  <si>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</si>
  <si>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</si>
  <si>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</si>
  <si>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</si>
  <si>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SpawnFlag_12_40_6</t>
    <phoneticPr fontId="1" type="noConversion"/>
  </si>
  <si>
    <t>SpawnFlag_12_40_7</t>
    <phoneticPr fontId="1" type="noConversion"/>
  </si>
  <si>
    <t>Wall_12_40_6</t>
    <phoneticPr fontId="1" type="noConversion"/>
  </si>
  <si>
    <t>Wall_12_40_7</t>
    <phoneticPr fontId="1" type="noConversion"/>
  </si>
  <si>
    <t>Wall_12_40_8</t>
    <phoneticPr fontId="1" type="noConversion"/>
  </si>
  <si>
    <t>Wall_12_40_9</t>
    <phoneticPr fontId="1" type="noConversion"/>
  </si>
  <si>
    <t>SpawnFlag_12_40_8</t>
    <phoneticPr fontId="1" type="noConversion"/>
  </si>
  <si>
    <t>SpawnFlag_12_40_9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</si>
  <si>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</si>
  <si>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</si>
  <si>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</si>
  <si>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Wall_12_40_8_1</t>
    <phoneticPr fontId="1" type="noConversion"/>
  </si>
  <si>
    <t>SpawnFlag_12_40_8_1</t>
    <phoneticPr fontId="1" type="noConversion"/>
  </si>
  <si>
    <t>Wall_12_40_1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</si>
  <si>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</si>
  <si>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</si>
  <si>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</si>
  <si>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</si>
  <si>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</si>
  <si>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</si>
  <si>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</si>
  <si>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</si>
  <si>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</si>
  <si>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</si>
  <si>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</si>
  <si>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</si>
  <si>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</si>
  <si>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</si>
  <si>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</si>
  <si>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</si>
  <si>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</si>
  <si>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</si>
  <si>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</si>
  <si>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</si>
  <si>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</si>
  <si>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</si>
  <si>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</si>
  <si>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</si>
  <si>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Wall_12_40_11</t>
  </si>
  <si>
    <t>Wall_12_40_11</t>
    <phoneticPr fontId="1" type="noConversion"/>
  </si>
  <si>
    <t>Wall_12_40_12</t>
  </si>
  <si>
    <t>Wall_12_40_13</t>
  </si>
  <si>
    <t>Wall_12_40_14</t>
  </si>
  <si>
    <t>Wall_12_40_16</t>
  </si>
  <si>
    <t>Wall_12_40_17</t>
  </si>
  <si>
    <t>Wall_12_40_18</t>
  </si>
  <si>
    <t>Wall_12_40_19</t>
  </si>
  <si>
    <t>Wall_12_40_21</t>
  </si>
  <si>
    <t>Wall_12_40_22</t>
  </si>
  <si>
    <t>Wall_12_40_23</t>
  </si>
  <si>
    <t>Wall_12_40_24</t>
  </si>
  <si>
    <t>Wall_12_40_26</t>
  </si>
  <si>
    <t>Wall_12_40_27</t>
  </si>
  <si>
    <t>Wall_12_40_28</t>
  </si>
  <si>
    <t>Wall_12_40_29</t>
  </si>
  <si>
    <t>Wall_12_40_31</t>
  </si>
  <si>
    <t>Wall_12_40_32</t>
  </si>
  <si>
    <t>Wall_12_40_33</t>
  </si>
  <si>
    <t>Wall_12_40_34</t>
  </si>
  <si>
    <t>Wall_12_40_36</t>
  </si>
  <si>
    <t>Wall_12_40_37</t>
  </si>
  <si>
    <t>Wall_12_40_38</t>
  </si>
  <si>
    <t>Wall_12_40_39</t>
  </si>
  <si>
    <t>Wall_12_40_41</t>
  </si>
  <si>
    <t>Wall_12_40_42</t>
  </si>
  <si>
    <t>SpawnFlag_12_40_11</t>
  </si>
  <si>
    <t>SpawnFlag_12_40_11</t>
    <phoneticPr fontId="1" type="noConversion"/>
  </si>
  <si>
    <t>SpawnFlag_12_40_12</t>
  </si>
  <si>
    <t>SpawnFlag_12_40_13</t>
  </si>
  <si>
    <t>SpawnFlag_12_40_14</t>
  </si>
  <si>
    <t>SpawnFlag_12_40_16</t>
  </si>
  <si>
    <t>SpawnFlag_12_40_17</t>
  </si>
  <si>
    <t>SpawnFlag_12_40_18</t>
  </si>
  <si>
    <t>SpawnFlag_12_40_19</t>
  </si>
  <si>
    <t>SpawnFlag_12_40_21</t>
  </si>
  <si>
    <t>SpawnFlag_12_40_22</t>
  </si>
  <si>
    <t>SpawnFlag_12_40_23</t>
  </si>
  <si>
    <t>SpawnFlag_12_40_24</t>
  </si>
  <si>
    <t>SpawnFlag_12_40_26</t>
  </si>
  <si>
    <t>SpawnFlag_12_40_27</t>
  </si>
  <si>
    <t>SpawnFlag_12_40_28</t>
  </si>
  <si>
    <t>SpawnFlag_12_40_29</t>
  </si>
  <si>
    <t>SpawnFlag_12_40_31</t>
  </si>
  <si>
    <t>SpawnFlag_12_40_32</t>
  </si>
  <si>
    <t>SpawnFlag_12_40_33</t>
  </si>
  <si>
    <t>SpawnFlag_12_40_34</t>
  </si>
  <si>
    <t>SpawnFlag_12_40_36</t>
  </si>
  <si>
    <t>SpawnFlag_12_40_37</t>
  </si>
  <si>
    <t>SpawnFlag_12_40_38</t>
  </si>
  <si>
    <t>SpawnFlag_12_40_39</t>
  </si>
  <si>
    <t>SpawnFlag_12_40_41</t>
  </si>
  <si>
    <t>SpawnFlag_12_40_42</t>
  </si>
  <si>
    <t>SpawnFlag_12_40_42</t>
    <phoneticPr fontId="1" type="noConversion"/>
  </si>
  <si>
    <t>Wall_12_40_43</t>
  </si>
  <si>
    <t>Wall_12_40_44</t>
  </si>
  <si>
    <t>Wall_12_40_46</t>
  </si>
  <si>
    <t>Wall_12_40_47</t>
  </si>
  <si>
    <t>Wall_12_40_48</t>
  </si>
  <si>
    <t>Wall_12_40_49</t>
  </si>
  <si>
    <t>SpawnFlag_12_40_43</t>
  </si>
  <si>
    <t>SpawnFlag_12_40_44</t>
  </si>
  <si>
    <t>SpawnFlag_12_40_46</t>
  </si>
  <si>
    <t>SpawnFlag_12_40_47</t>
  </si>
  <si>
    <t>SpawnFlag_12_40_48</t>
  </si>
  <si>
    <t>SpawnFlag_12_40_49</t>
  </si>
  <si>
    <t>Map_1x12_1</t>
  </si>
  <si>
    <t>Map_1x12_1</t>
    <phoneticPr fontId="1" type="noConversion"/>
  </si>
  <si>
    <t>Wall_12_40_12_1</t>
  </si>
  <si>
    <t>Wall_12_40_12_1</t>
    <phoneticPr fontId="1" type="noConversion"/>
  </si>
  <si>
    <t>SpawnFlag_12_40_12_1</t>
  </si>
  <si>
    <t>SpawnFlag_12_40_12_1</t>
    <phoneticPr fontId="1" type="noConversion"/>
  </si>
  <si>
    <t>Map_1x13_1</t>
  </si>
  <si>
    <t>Map_1x13_1</t>
    <phoneticPr fontId="1" type="noConversion"/>
  </si>
  <si>
    <t>Wall_12_40_13_1</t>
  </si>
  <si>
    <t>Wall_12_40_13_1</t>
    <phoneticPr fontId="1" type="noConversion"/>
  </si>
  <si>
    <t>SpawnFlag_12_40_13_1</t>
  </si>
  <si>
    <t>SpawnFlag_12_40_13_1</t>
    <phoneticPr fontId="1" type="noConversion"/>
  </si>
  <si>
    <t>Map_1x23_1</t>
  </si>
  <si>
    <t>Map_1x23_1</t>
    <phoneticPr fontId="1" type="noConversion"/>
  </si>
  <si>
    <t>Wall_12_40_23_1</t>
  </si>
  <si>
    <t>Wall_12_40_23_1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</si>
  <si>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</si>
  <si>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</si>
  <si>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</si>
  <si>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</si>
  <si>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</si>
  <si>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</si>
  <si>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</si>
  <si>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</si>
  <si>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</si>
  <si>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</si>
  <si>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</si>
  <si>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</si>
  <si>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</si>
  <si>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</si>
  <si>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</si>
  <si>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Actor002</t>
    <phoneticPr fontId="1" type="noConversion"/>
  </si>
  <si>
    <t>Actor001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</si>
  <si>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</si>
  <si>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</si>
  <si>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</si>
  <si>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Wall_12_40_33_1</t>
  </si>
  <si>
    <t>Wall_12_40_33_1</t>
    <phoneticPr fontId="1" type="noConversion"/>
  </si>
  <si>
    <t>Map_1x34_1</t>
  </si>
  <si>
    <t>Map_1x34_1</t>
    <phoneticPr fontId="1" type="noConversion"/>
  </si>
  <si>
    <t>Wall_12_40_34_1</t>
  </si>
  <si>
    <t>Wall_12_40_34_1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</si>
  <si>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</si>
  <si>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</si>
  <si>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</si>
  <si>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Wall_12_40_39_1</t>
  </si>
  <si>
    <t>Wall_12_40_39_1</t>
    <phoneticPr fontId="1" type="noConversion"/>
  </si>
  <si>
    <t>Plane_12_40_1_3</t>
  </si>
  <si>
    <t>Wall_0_Empty</t>
  </si>
  <si>
    <t>Wall_12_40_1</t>
  </si>
  <si>
    <t>Wall_12_40_6</t>
  </si>
  <si>
    <t>Wall_12_40_7</t>
  </si>
  <si>
    <t>Wall_12_40_8</t>
  </si>
  <si>
    <t>Wall_12_40_8_1</t>
  </si>
  <si>
    <t>Wall_12_40_9</t>
  </si>
  <si>
    <t>SpawnFlag_12_40_33_1</t>
  </si>
  <si>
    <t>SpawnFlag_12_40_33_1</t>
    <phoneticPr fontId="1" type="noConversion"/>
  </si>
  <si>
    <t>SpawnFlag_12_40_39_1</t>
  </si>
  <si>
    <t>SpawnFlag_12_40_39_1</t>
    <phoneticPr fontId="1" type="noConversion"/>
  </si>
  <si>
    <t>SpawnFlag_12_40_6</t>
  </si>
  <si>
    <t>SpawnFlag_12_40_7</t>
  </si>
  <si>
    <t>SpawnFlag_12_40_8</t>
  </si>
  <si>
    <t>SpawnFlag_12_40_8_1</t>
  </si>
  <si>
    <t>SpawnFlag_12_40_9</t>
  </si>
  <si>
    <t>Plane_12_40_1_3</t>
    <phoneticPr fontId="1" type="noConversion"/>
  </si>
  <si>
    <t>Plane_12_40_1_1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</si>
</sst>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6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Chapter22Name</v>
          </cell>
          <cell r="B209" t="str">
            <v>드넓은 평야22</v>
          </cell>
          <cell r="C209" t="str">
            <v>In progress of translating…(209)</v>
          </cell>
        </row>
        <row r="210">
          <cell r="A210" t="str">
            <v>Chapter23Name</v>
          </cell>
          <cell r="B210" t="str">
            <v>드넓은 평야23</v>
          </cell>
          <cell r="C210" t="str">
            <v>In progress of translating…(210)</v>
          </cell>
        </row>
        <row r="211">
          <cell r="A211" t="str">
            <v>Chapter24Name</v>
          </cell>
          <cell r="B211" t="str">
            <v>드넓은 평야24</v>
          </cell>
          <cell r="C211" t="str">
            <v>In progress of translating…(211)</v>
          </cell>
        </row>
        <row r="212">
          <cell r="A212" t="str">
            <v>Chapter25Name</v>
          </cell>
          <cell r="B212" t="str">
            <v>드넓은 평야25</v>
          </cell>
          <cell r="C212" t="str">
            <v>In progress of translating…(212)</v>
          </cell>
        </row>
        <row r="213">
          <cell r="A213" t="str">
            <v>Chapter26Name</v>
          </cell>
          <cell r="B213" t="str">
            <v>드넓은 평야26</v>
          </cell>
          <cell r="C213" t="str">
            <v>In progress of translating…(213)</v>
          </cell>
        </row>
        <row r="214">
          <cell r="A214" t="str">
            <v>Chapter27Name</v>
          </cell>
          <cell r="B214" t="str">
            <v>드넓은 평야27</v>
          </cell>
          <cell r="C214" t="str">
            <v>In progress of translating…(214)</v>
          </cell>
        </row>
        <row r="215">
          <cell r="A215" t="str">
            <v>Chapter28Name</v>
          </cell>
          <cell r="B215" t="str">
            <v>드넓은 평야28</v>
          </cell>
          <cell r="C215" t="str">
            <v>In progress of translating…(215)</v>
          </cell>
        </row>
        <row r="216">
          <cell r="A216" t="str">
            <v>Chapter29Name</v>
          </cell>
          <cell r="B216" t="str">
            <v>드넓은 평야29</v>
          </cell>
          <cell r="C216" t="str">
            <v>In progress of translating…(216)</v>
          </cell>
        </row>
        <row r="217">
          <cell r="A217" t="str">
            <v>Chapter1Desc</v>
          </cell>
          <cell r="B217" t="str">
            <v>하얀 눈보라는 휘날리는 설원입니다. 래빗 무리가 몰려오고 있으니 조심하세요!</v>
          </cell>
          <cell r="C217" t="str">
            <v>In progress of translating…(217)</v>
          </cell>
        </row>
        <row r="218">
          <cell r="A218" t="str">
            <v>Chapter2Desc</v>
          </cell>
          <cell r="B218" t="str">
            <v>챕터2 디스크립션 {0} 등을 이용해서 저지하세요.</v>
          </cell>
          <cell r="C218" t="str">
            <v>In progress of translating…(218)</v>
          </cell>
        </row>
        <row r="219">
          <cell r="A219" t="str">
            <v>Chapter3Desc</v>
          </cell>
          <cell r="B219" t="str">
            <v>챕터3 디스크립션 {0} 등을 이용해서 저지하세요.</v>
          </cell>
          <cell r="C219" t="str">
            <v>In progress of translating…(219)</v>
          </cell>
        </row>
        <row r="220">
          <cell r="A220" t="str">
            <v>Chapter4Desc</v>
          </cell>
          <cell r="B220" t="str">
            <v>챕터4 디스크립션 {0} 등을 이용해서 저지하세요.</v>
          </cell>
          <cell r="C220" t="str">
            <v>In progress of translating…(220)</v>
          </cell>
        </row>
        <row r="221">
          <cell r="A221" t="str">
            <v>Chapter5Desc</v>
          </cell>
          <cell r="B221" t="str">
            <v>챕터5 디스크립션 {0} 등을 이용해서 저지하세요.</v>
          </cell>
          <cell r="C221" t="str">
            <v>In progress of translating…(221)</v>
          </cell>
        </row>
        <row r="222">
          <cell r="A222" t="str">
            <v>Chapter6Desc</v>
          </cell>
          <cell r="B222" t="str">
            <v>챕터6 디스크립션 {0} 등을 이용해서 저지하세요.</v>
          </cell>
          <cell r="C222" t="str">
            <v>In progress of translating…(222)</v>
          </cell>
        </row>
        <row r="223">
          <cell r="A223" t="str">
            <v>Chapter7Desc</v>
          </cell>
          <cell r="B223" t="str">
            <v>6개의 관문을 통과해야 합니다 래빗 무리가 몰려오고 있으니 {0} 등을 이용해서 저지하세요.</v>
          </cell>
          <cell r="C223" t="str">
            <v>In progress of translating…(223)</v>
          </cell>
        </row>
        <row r="224">
          <cell r="A224" t="str">
            <v>Chapter8Desc</v>
          </cell>
          <cell r="B224" t="str">
            <v>챕터8 디스크립션 {0} 등을 이용해서 저지하세요.</v>
          </cell>
          <cell r="C224" t="str">
            <v>In progress of translating…(224)</v>
          </cell>
        </row>
        <row r="225">
          <cell r="A225" t="str">
            <v>Chapter9Desc</v>
          </cell>
          <cell r="B225" t="str">
            <v>챕터9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Chapter10Desc</v>
          </cell>
          <cell r="B226" t="str">
            <v>챕터10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Chapter11Desc</v>
          </cell>
          <cell r="B227" t="str">
            <v>챕터11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Chapter12Desc</v>
          </cell>
          <cell r="B228" t="str">
            <v>챕터12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Chapter13Desc</v>
          </cell>
          <cell r="B229" t="str">
            <v>챕터13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Chapter14Desc</v>
          </cell>
          <cell r="B230" t="str">
            <v>챕터14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Chapter15Desc</v>
          </cell>
          <cell r="B231" t="str">
            <v>챕터15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Chapter16Desc</v>
          </cell>
          <cell r="B232" t="str">
            <v>챕터16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Chapter17Desc</v>
          </cell>
          <cell r="B233" t="str">
            <v>챕터17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Chapter18Desc</v>
          </cell>
          <cell r="B234" t="str">
            <v>챕터18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Chapter19Desc</v>
          </cell>
          <cell r="B235" t="str">
            <v>챕터19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Chapter20Desc</v>
          </cell>
          <cell r="B236" t="str">
            <v>챕터20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Chapter21Desc</v>
          </cell>
          <cell r="B237" t="str">
            <v>챕터21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Chapter22Desc</v>
          </cell>
          <cell r="B238" t="str">
            <v>챕터22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Chapter23Desc</v>
          </cell>
          <cell r="B239" t="str">
            <v>챕터23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Chapter24Desc</v>
          </cell>
          <cell r="B240" t="str">
            <v>챕터24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Chapter25Desc</v>
          </cell>
          <cell r="B241" t="str">
            <v>챕터25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Chapter26Desc</v>
          </cell>
          <cell r="B242" t="str">
            <v>챕터26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Chapter27Desc</v>
          </cell>
          <cell r="B243" t="str">
            <v>챕터27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Chapter28Desc</v>
          </cell>
          <cell r="B244" t="str">
            <v>챕터28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Chapter29Desc</v>
          </cell>
          <cell r="B245" t="str">
            <v>챕터29 디스크립션 {0} 등을 이용해서 저지하세요.</v>
          </cell>
          <cell r="C245" t="str">
            <v>In progress of translating…(245)</v>
          </cell>
        </row>
        <row r="246">
          <cell r="A246" t="str">
            <v>CharName_Ganfaul</v>
          </cell>
          <cell r="B246" t="str">
            <v>간파울</v>
          </cell>
          <cell r="C246" t="str">
            <v>Ganfaul</v>
          </cell>
        </row>
        <row r="247">
          <cell r="A247" t="str">
            <v>CharDesc_Ganfaul</v>
          </cell>
          <cell r="B24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7" t="str">
            <v>In progress of translating…(247)</v>
          </cell>
        </row>
        <row r="248">
          <cell r="A248" t="str">
            <v>CharName_KeepSeries</v>
          </cell>
          <cell r="B248" t="str">
            <v>킵시리즈</v>
          </cell>
          <cell r="C248" t="str">
            <v>KeepSeries</v>
          </cell>
        </row>
        <row r="249">
          <cell r="A249" t="str">
            <v>CharDesc_KeepSeries</v>
          </cell>
          <cell r="B249" t="str">
            <v>킵시리즈의 설명 우다다다
간파울 아저씨한테 받은 총으로 광역 공격을 한다</v>
          </cell>
          <cell r="C249" t="str">
            <v>In progress of translating…(249)</v>
          </cell>
        </row>
        <row r="250">
          <cell r="A250" t="str">
            <v>CharName_BigBatSuccubus</v>
          </cell>
          <cell r="B250" t="str">
            <v>빅뱃서큐버스</v>
          </cell>
          <cell r="C250" t="str">
            <v>BigBatSuccubus</v>
          </cell>
        </row>
        <row r="251">
          <cell r="A251" t="str">
            <v>CharDesc_BigBatSuccubus</v>
          </cell>
          <cell r="B251" t="str">
            <v>빅뱃서큐버스의 설명 우다다다
연타 공격을 사용한다</v>
          </cell>
          <cell r="C251" t="str">
            <v>In progress of translating…(251)</v>
          </cell>
        </row>
        <row r="252">
          <cell r="A252" t="str">
            <v>CharName_Bei</v>
          </cell>
          <cell r="B252" t="str">
            <v>베이</v>
          </cell>
          <cell r="C252" t="str">
            <v>Bei</v>
          </cell>
        </row>
        <row r="253">
          <cell r="A253" t="str">
            <v>CharDesc_Bei</v>
          </cell>
          <cell r="B253" t="str">
            <v>베이의 설명 우다다다
장판 공격을 사용한다</v>
          </cell>
          <cell r="C253" t="str">
            <v>In progress of translating…(253)</v>
          </cell>
        </row>
        <row r="254">
          <cell r="A254" t="str">
            <v>BossName_Madcap</v>
          </cell>
          <cell r="B254" t="str">
            <v>매드캡</v>
          </cell>
          <cell r="C254" t="str">
            <v>In progress of translating…(254)</v>
          </cell>
        </row>
        <row r="255">
          <cell r="A255" t="str">
            <v>BossDesc_Madcap</v>
          </cell>
          <cell r="B255" t="str">
            <v>공격을 받으면 지면 아래로 숨는 능력을 가지고 있습니다. {0} 등 장판 공격을 하는 캐릭터를 사용하세요!</v>
          </cell>
          <cell r="C255" t="str">
            <v>In progress of translating…(255)</v>
          </cell>
        </row>
        <row r="256">
          <cell r="A256" t="str">
            <v>PenaltyUIName_One</v>
          </cell>
          <cell r="B256" t="str">
            <v>&lt;color=#FF0000&gt;{0}&lt;/color&gt; 계열 캐릭터의 &lt;color=#FF0000&gt;대미지 피해 {1}배&lt;/color&gt;</v>
          </cell>
          <cell r="C256" t="str">
            <v>In progress of translating…(256)</v>
          </cell>
        </row>
        <row r="257">
          <cell r="A257" t="str">
            <v>PenaltyUIMind_One</v>
          </cell>
          <cell r="B257" t="str">
            <v>던전의 으스스한 기운으로 &lt;color=#FF0000&gt;{0}&lt;/color&gt; 계열이 &lt;color=#FF0000&gt;더 많은 대미지&lt;/color&gt;를 입게 됩니다</v>
          </cell>
          <cell r="C257" t="str">
            <v>In progress of translating…(257)</v>
          </cell>
        </row>
        <row r="258">
          <cell r="A258" t="str">
            <v>PenaltyUIRepre_OneOfTwo</v>
          </cell>
          <cell r="B258" t="str">
            <v>&lt;color=#FF0000&gt;{0}&lt;/color&gt; 또는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PenaltyUIName_Two</v>
          </cell>
          <cell r="B259" t="str">
            <v>&lt;color=#FF0000&gt;{0}&lt;/color&gt;,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PenaltyUIMind_Two</v>
          </cell>
          <cell r="B260" t="str">
            <v>던전의 으스스한 기운으로 &lt;color=#FF0000&gt;{0}&lt;/color&gt;, &lt;color=#FF0000&gt;{1}&lt;/color&gt; 계열이 &lt;color=#FF0000&gt;더 많은 대미지&lt;/color&gt;를 입게 됩니다</v>
          </cell>
          <cell r="C260" t="str">
            <v>In progress of translating…(260)</v>
          </cell>
        </row>
        <row r="261">
          <cell r="A261" t="str">
            <v>PenaltyUIRepre_TwoOfFour</v>
          </cell>
          <cell r="B2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1" t="str">
            <v>In progress of translating…(261)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 refreshError="1"/>
      <sheetData sheetId="1" refreshError="1"/>
      <sheetData sheetId="2">
        <row r="2">
          <cell r="B2">
            <v>600</v>
          </cell>
          <cell r="C2">
            <v>150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N17"/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A2" sqref="A2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151</v>
      </c>
      <c r="C1" t="s">
        <v>125</v>
      </c>
      <c r="D1" t="s">
        <v>152</v>
      </c>
      <c r="E1" t="s">
        <v>149</v>
      </c>
      <c r="F1" t="s">
        <v>127</v>
      </c>
      <c r="G1" t="s">
        <v>149</v>
      </c>
      <c r="H1" t="s">
        <v>126</v>
      </c>
      <c r="I1" t="s">
        <v>246</v>
      </c>
      <c r="J1" t="s">
        <v>247</v>
      </c>
      <c r="L1" t="s">
        <v>245</v>
      </c>
      <c r="N1" t="s">
        <v>255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188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128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254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189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129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256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190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130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243</v>
      </c>
      <c r="N4" t="s">
        <v>257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191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131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258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192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132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259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193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133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244</v>
      </c>
    </row>
    <row r="8" spans="1:15" x14ac:dyDescent="0.3">
      <c r="A8">
        <v>7</v>
      </c>
      <c r="B8">
        <v>6</v>
      </c>
      <c r="C8">
        <v>5</v>
      </c>
      <c r="D8" t="s">
        <v>194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134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262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195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135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263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196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136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248</v>
      </c>
      <c r="N10" t="s">
        <v>266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197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137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267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198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138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268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199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139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249</v>
      </c>
      <c r="N13" t="s">
        <v>269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200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140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201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141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202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142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261</v>
      </c>
    </row>
    <row r="17" spans="1:14" x14ac:dyDescent="0.3">
      <c r="A17">
        <v>16</v>
      </c>
      <c r="B17">
        <v>50</v>
      </c>
      <c r="C17">
        <v>5</v>
      </c>
      <c r="D17" t="s">
        <v>203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143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204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144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205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145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250</v>
      </c>
      <c r="N19" t="s">
        <v>270</v>
      </c>
    </row>
    <row r="20" spans="1:14" x14ac:dyDescent="0.3">
      <c r="A20">
        <v>19</v>
      </c>
      <c r="B20">
        <v>50</v>
      </c>
      <c r="C20">
        <v>5</v>
      </c>
      <c r="D20" t="s">
        <v>206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146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207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147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208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148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251</v>
      </c>
      <c r="N22" t="s">
        <v>264</v>
      </c>
    </row>
    <row r="23" spans="1:14" x14ac:dyDescent="0.3">
      <c r="A23">
        <v>22</v>
      </c>
      <c r="B23">
        <v>50</v>
      </c>
      <c r="C23">
        <v>5</v>
      </c>
      <c r="D23" t="s">
        <v>227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235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228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236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229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237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260</v>
      </c>
      <c r="N25" t="s">
        <v>265</v>
      </c>
    </row>
    <row r="26" spans="1:14" x14ac:dyDescent="0.3">
      <c r="A26">
        <v>25</v>
      </c>
      <c r="B26">
        <v>50</v>
      </c>
      <c r="C26">
        <v>5</v>
      </c>
      <c r="D26" t="s">
        <v>230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238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231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239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232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240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233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241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234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242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G2541"/>
  <sheetViews>
    <sheetView workbookViewId="0">
      <pane xSplit="2" ySplit="1" topLeftCell="J32" activePane="bottomRight" state="frozen"/>
      <selection pane="topRight" activeCell="C1" sqref="C1"/>
      <selection pane="bottomLeft" activeCell="A2" sqref="A2"/>
      <selection pane="bottomRight" activeCell="K62" sqref="K62"/>
    </sheetView>
    <sheetView tabSelected="1" zoomScaleNormal="100" workbookViewId="1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3" ht="27" customHeight="1" x14ac:dyDescent="0.3">
      <c r="A1" t="s">
        <v>0</v>
      </c>
      <c r="B1" t="s">
        <v>1</v>
      </c>
      <c r="C1" t="s">
        <v>252</v>
      </c>
      <c r="D1" t="s">
        <v>253</v>
      </c>
      <c r="E1" t="s">
        <v>2</v>
      </c>
      <c r="F1" t="s">
        <v>3</v>
      </c>
      <c r="G1" t="s">
        <v>122</v>
      </c>
      <c r="H1" t="s">
        <v>172</v>
      </c>
      <c r="I1" t="s">
        <v>173</v>
      </c>
      <c r="J1" t="s">
        <v>187</v>
      </c>
      <c r="K1" t="s">
        <v>180</v>
      </c>
      <c r="L1" t="s">
        <v>118</v>
      </c>
      <c r="M1" t="s">
        <v>6</v>
      </c>
      <c r="N1" t="s">
        <v>46</v>
      </c>
      <c r="O1" t="s">
        <v>275</v>
      </c>
      <c r="P1" t="s">
        <v>274</v>
      </c>
      <c r="Q1" t="s">
        <v>7</v>
      </c>
      <c r="R1" t="s">
        <v>276</v>
      </c>
      <c r="S1" t="s">
        <v>277</v>
      </c>
      <c r="T1" t="s">
        <v>278</v>
      </c>
      <c r="U1" t="s">
        <v>8</v>
      </c>
      <c r="V1" t="s">
        <v>47</v>
      </c>
      <c r="W1" t="s">
        <v>45</v>
      </c>
      <c r="X1" t="s">
        <v>49</v>
      </c>
      <c r="Y1" t="s">
        <v>111</v>
      </c>
      <c r="Z1" t="s">
        <v>112</v>
      </c>
      <c r="AA1" t="s">
        <v>113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</row>
    <row r="2" spans="1:33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86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76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</row>
    <row r="3" spans="1:33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76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</row>
    <row r="4" spans="1:33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76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</row>
    <row r="5" spans="1:33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76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</row>
    <row r="6" spans="1:33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76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</row>
    <row r="7" spans="1:33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76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</row>
    <row r="8" spans="1:33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76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</row>
    <row r="9" spans="1:33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76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</row>
    <row r="10" spans="1:33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76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</row>
    <row r="11" spans="1:33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76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</row>
    <row r="12" spans="1:33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76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8.1</v>
      </c>
    </row>
    <row r="13" spans="1:33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76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</row>
    <row r="14" spans="1:33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76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</row>
    <row r="15" spans="1:33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76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</row>
    <row r="16" spans="1:33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76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</row>
    <row r="17" spans="1:33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76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</row>
    <row r="18" spans="1:33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76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</row>
    <row r="19" spans="1:33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76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</row>
    <row r="20" spans="1:33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76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</row>
    <row r="21" spans="1:33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76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</row>
    <row r="22" spans="1:33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76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8.1</v>
      </c>
    </row>
    <row r="23" spans="1:33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76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</row>
    <row r="24" spans="1:33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76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</row>
    <row r="25" spans="1:33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76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</row>
    <row r="26" spans="1:33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76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</row>
    <row r="27" spans="1:33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76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</row>
    <row r="28" spans="1:33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76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</row>
    <row r="29" spans="1:33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76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</row>
    <row r="30" spans="1:33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76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</row>
    <row r="31" spans="1:33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76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</row>
    <row r="32" spans="1:33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76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8.1</v>
      </c>
    </row>
    <row r="33" spans="1:33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86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76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</row>
    <row r="34" spans="1:33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</row>
    <row r="35" spans="1:33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448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</row>
    <row r="36" spans="1:33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</row>
    <row r="37" spans="1:33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</row>
    <row r="38" spans="1:33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</row>
    <row r="39" spans="1:33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</row>
    <row r="40" spans="1:33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</row>
    <row r="41" spans="1:33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318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</row>
    <row r="42" spans="1:33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</row>
    <row r="43" spans="1:33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2</v>
      </c>
      <c r="AG43">
        <v>8.1</v>
      </c>
    </row>
    <row r="44" spans="1:33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</row>
    <row r="45" spans="1:33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415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</row>
    <row r="46" spans="1:33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421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</row>
    <row r="47" spans="1:33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</row>
    <row r="48" spans="1:33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</row>
    <row r="49" spans="1:33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</row>
    <row r="50" spans="1:33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</row>
    <row r="51" spans="1:33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</row>
    <row r="52" spans="1:33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</row>
    <row r="53" spans="1:33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2</v>
      </c>
      <c r="AG53">
        <v>8.1</v>
      </c>
    </row>
    <row r="54" spans="1:33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324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</row>
    <row r="55" spans="1:33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431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</row>
    <row r="56" spans="1:33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432</v>
      </c>
      <c r="V56" t="str">
        <f>IF(ISBLANK(U56),"",IF(ISERROR(VLOOKUP(U56,MapTable!$A:$A,1,0)),"맵없음",""))</f>
        <v/>
      </c>
      <c r="W56" t="s">
        <v>427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</row>
    <row r="57" spans="1:33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433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</row>
    <row r="58" spans="1:33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434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</row>
    <row r="59" spans="1:33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328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</row>
    <row r="60" spans="1:33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K60">
        <f>25/1.5</f>
        <v>16.666666666666668</v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329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</row>
    <row r="61" spans="1:33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K61">
        <f>25/4</f>
        <v>6.25</v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330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</row>
    <row r="62" spans="1:33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331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</row>
    <row r="63" spans="1:33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G63" t="s">
        <v>279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440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2</v>
      </c>
      <c r="AG63">
        <v>8.1</v>
      </c>
    </row>
    <row r="64" spans="1:33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332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</row>
    <row r="65" spans="1:33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333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</row>
    <row r="66" spans="1:33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334</v>
      </c>
      <c r="V66" t="str">
        <f>IF(ISBLANK(U66),"",IF(ISERROR(VLOOKUP(U66,MapTable!$A:$A,1,0)),"맵없음",""))</f>
        <v/>
      </c>
      <c r="W66" t="s">
        <v>449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</row>
    <row r="67" spans="1:33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335</v>
      </c>
      <c r="V67" t="str">
        <f>IF(ISBLANK(U67),"",IF(ISERROR(VLOOKUP(U67,MapTable!$A:$A,1,0)),"맵없음",""))</f>
        <v/>
      </c>
      <c r="W67" t="s">
        <v>453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</row>
    <row r="68" spans="1:33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436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</row>
    <row r="69" spans="1:33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336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</row>
    <row r="70" spans="1:33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337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</row>
    <row r="71" spans="1:33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338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</row>
    <row r="72" spans="1:33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339</v>
      </c>
      <c r="V72" t="str">
        <f>IF(ISBLANK(U72),"",IF(ISERROR(VLOOKUP(U72,MapTable!$A:$A,1,0)),"맵없음",""))</f>
        <v/>
      </c>
      <c r="W72" t="s">
        <v>458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</row>
    <row r="73" spans="1:33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442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2</v>
      </c>
      <c r="AG73">
        <v>8.1</v>
      </c>
    </row>
    <row r="74" spans="1:33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</row>
    <row r="75" spans="1:33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3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</row>
    <row r="76" spans="1:33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</row>
    <row r="77" spans="1:33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</row>
    <row r="78" spans="1:33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438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</row>
    <row r="79" spans="1:33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</row>
    <row r="80" spans="1:33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</row>
    <row r="81" spans="1:33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</row>
    <row r="82" spans="1:33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</row>
    <row r="83" spans="1:33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444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5001</v>
      </c>
      <c r="AE83" t="str">
        <f>IF(ISBLANK(AD83),"",IF(ISERROR(VLOOKUP(AD83,[3]DropTable!$A:$A,1,0)),"드랍없음",""))</f>
        <v/>
      </c>
      <c r="AF83">
        <v>2</v>
      </c>
      <c r="AG83">
        <v>8.1</v>
      </c>
    </row>
    <row r="84" spans="1:33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86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</row>
    <row r="85" spans="1:33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86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</row>
    <row r="86" spans="1:33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86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</row>
    <row r="87" spans="1:33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86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</row>
    <row r="88" spans="1:33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86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</row>
    <row r="89" spans="1:33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86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</row>
    <row r="90" spans="1:33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86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</row>
    <row r="91" spans="1:33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86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</row>
    <row r="92" spans="1:33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86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</row>
    <row r="93" spans="1:33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86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</row>
    <row r="94" spans="1:33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86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</row>
    <row r="95" spans="1:33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86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</row>
    <row r="96" spans="1:33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86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</row>
    <row r="97" spans="1:33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86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</row>
    <row r="98" spans="1:33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86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</row>
    <row r="99" spans="1:33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86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</row>
    <row r="100" spans="1:33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86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</row>
    <row r="101" spans="1:33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86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</row>
    <row r="102" spans="1:33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86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</row>
    <row r="103" spans="1:33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86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</row>
    <row r="104" spans="1:33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86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</row>
    <row r="105" spans="1:33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86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</row>
    <row r="106" spans="1:33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86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</row>
    <row r="107" spans="1:33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86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</row>
    <row r="108" spans="1:33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86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</row>
    <row r="109" spans="1:33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86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</row>
    <row r="110" spans="1:33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86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</row>
    <row r="111" spans="1:33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86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</row>
    <row r="112" spans="1:33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86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</row>
    <row r="113" spans="1:33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86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</row>
    <row r="114" spans="1:33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86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</row>
    <row r="115" spans="1:33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86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</row>
    <row r="116" spans="1:33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86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</row>
    <row r="117" spans="1:33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86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</row>
    <row r="118" spans="1:33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86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</row>
    <row r="119" spans="1:33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86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</row>
    <row r="120" spans="1:33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86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</row>
    <row r="121" spans="1:33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86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</row>
    <row r="122" spans="1:33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86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</row>
    <row r="123" spans="1:33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86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</row>
    <row r="124" spans="1:33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86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</row>
    <row r="125" spans="1:33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86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</row>
    <row r="126" spans="1:33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86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</row>
    <row r="127" spans="1:33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86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</row>
    <row r="128" spans="1:33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86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</row>
    <row r="129" spans="1:33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86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</row>
    <row r="130" spans="1:33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86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</row>
    <row r="131" spans="1:33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86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</row>
    <row r="132" spans="1:33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86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</row>
    <row r="133" spans="1:33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86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</row>
    <row r="134" spans="1:33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86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</row>
    <row r="135" spans="1:33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86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</row>
    <row r="136" spans="1:33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86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</row>
    <row r="137" spans="1:33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86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</row>
    <row r="138" spans="1:33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86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</row>
    <row r="139" spans="1:33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86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</row>
    <row r="140" spans="1:33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86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</row>
    <row r="141" spans="1:33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86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</row>
    <row r="142" spans="1:33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86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</row>
    <row r="143" spans="1:33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86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</row>
    <row r="144" spans="1:33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86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</row>
    <row r="145" spans="1:33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86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</row>
    <row r="146" spans="1:33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86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</row>
    <row r="147" spans="1:33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86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</row>
    <row r="148" spans="1:33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86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</row>
    <row r="149" spans="1:33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86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</row>
    <row r="150" spans="1:33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86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</row>
    <row r="151" spans="1:33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86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</row>
    <row r="152" spans="1:33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86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</row>
    <row r="153" spans="1:33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86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</row>
    <row r="154" spans="1:33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86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</row>
    <row r="155" spans="1:33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86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</row>
    <row r="156" spans="1:33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86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</row>
    <row r="157" spans="1:33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86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</row>
    <row r="158" spans="1:33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86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</row>
    <row r="159" spans="1:33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86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</row>
    <row r="160" spans="1:33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86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</row>
    <row r="161" spans="1:33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86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</row>
    <row r="162" spans="1:33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86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</row>
    <row r="163" spans="1:33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86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</row>
    <row r="164" spans="1:33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86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</row>
    <row r="165" spans="1:33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86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</row>
    <row r="166" spans="1:33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86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</row>
    <row r="167" spans="1:33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86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</row>
    <row r="168" spans="1:33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86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</row>
    <row r="169" spans="1:33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86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</row>
    <row r="170" spans="1:33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86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</row>
    <row r="171" spans="1:33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86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</row>
    <row r="172" spans="1:33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86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</row>
    <row r="173" spans="1:33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86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</row>
    <row r="174" spans="1:33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86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</row>
    <row r="175" spans="1:33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86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</row>
    <row r="176" spans="1:33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86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</row>
    <row r="177" spans="1:33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86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</row>
    <row r="178" spans="1:33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86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</row>
    <row r="179" spans="1:33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86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</row>
    <row r="180" spans="1:33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86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</row>
    <row r="181" spans="1:33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86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</row>
    <row r="182" spans="1:33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86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</row>
    <row r="183" spans="1:33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86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</row>
    <row r="184" spans="1:33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86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</row>
    <row r="185" spans="1:33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86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</row>
    <row r="186" spans="1:33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86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</row>
    <row r="187" spans="1:33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86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</row>
    <row r="188" spans="1:33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86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</row>
    <row r="189" spans="1:33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86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</row>
    <row r="190" spans="1:33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86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</row>
    <row r="191" spans="1:33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86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</row>
    <row r="192" spans="1:33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86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</row>
    <row r="193" spans="1:33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86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</row>
    <row r="194" spans="1:33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86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</row>
    <row r="195" spans="1:33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86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</row>
    <row r="196" spans="1:33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86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</row>
    <row r="197" spans="1:33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86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</row>
    <row r="198" spans="1:33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86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</row>
    <row r="199" spans="1:33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86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</row>
    <row r="200" spans="1:33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86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</row>
    <row r="201" spans="1:33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86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</row>
    <row r="202" spans="1:33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86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</row>
    <row r="203" spans="1:33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86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</row>
    <row r="204" spans="1:33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86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</row>
    <row r="205" spans="1:33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86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</row>
    <row r="206" spans="1:33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86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</row>
    <row r="207" spans="1:33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86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</row>
    <row r="208" spans="1:33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86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</row>
    <row r="209" spans="1:33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86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</row>
    <row r="210" spans="1:33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86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</row>
    <row r="211" spans="1:33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86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</row>
    <row r="212" spans="1:33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86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</row>
    <row r="213" spans="1:33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86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</row>
    <row r="214" spans="1:33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86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</row>
    <row r="215" spans="1:33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86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</row>
    <row r="216" spans="1:33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86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</row>
    <row r="217" spans="1:33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86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</row>
    <row r="218" spans="1:33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86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</row>
    <row r="219" spans="1:33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86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</row>
    <row r="220" spans="1:33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86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</row>
    <row r="221" spans="1:33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86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</row>
    <row r="222" spans="1:33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86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</row>
    <row r="223" spans="1:33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86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</row>
    <row r="224" spans="1:33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86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</row>
    <row r="225" spans="1:33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86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</row>
    <row r="226" spans="1:33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86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</row>
    <row r="227" spans="1:33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86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</row>
    <row r="228" spans="1:33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86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</row>
    <row r="229" spans="1:33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86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</row>
    <row r="230" spans="1:33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86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</row>
    <row r="231" spans="1:33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86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</row>
    <row r="232" spans="1:33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86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</row>
    <row r="233" spans="1:33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86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</row>
    <row r="234" spans="1:33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86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</row>
    <row r="235" spans="1:33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86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</row>
    <row r="236" spans="1:33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86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</row>
    <row r="237" spans="1:33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86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</row>
    <row r="238" spans="1:33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86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</row>
    <row r="239" spans="1:33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86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</row>
    <row r="240" spans="1:33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86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</row>
    <row r="241" spans="1:33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86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</row>
    <row r="242" spans="1:33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86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</row>
    <row r="243" spans="1:33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86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</row>
    <row r="244" spans="1:33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86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</row>
    <row r="245" spans="1:33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86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</row>
    <row r="246" spans="1:33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86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</row>
    <row r="247" spans="1:33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86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</row>
    <row r="248" spans="1:33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86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</row>
    <row r="249" spans="1:33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86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</row>
    <row r="250" spans="1:33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86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</row>
    <row r="251" spans="1:33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86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</row>
    <row r="252" spans="1:33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86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</row>
    <row r="253" spans="1:33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86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</row>
    <row r="254" spans="1:33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86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</row>
    <row r="255" spans="1:33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86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</row>
    <row r="256" spans="1:33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86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</row>
    <row r="257" spans="1:33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86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</row>
    <row r="258" spans="1:33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86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</row>
    <row r="259" spans="1:33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86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</row>
    <row r="260" spans="1:33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86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</row>
    <row r="261" spans="1:33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86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</row>
    <row r="262" spans="1:33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86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</row>
    <row r="263" spans="1:33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86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</row>
    <row r="264" spans="1:33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86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</row>
    <row r="265" spans="1:33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86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</row>
    <row r="266" spans="1:33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86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</row>
    <row r="267" spans="1:33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86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</row>
    <row r="268" spans="1:33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86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</row>
    <row r="269" spans="1:33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86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</row>
    <row r="270" spans="1:33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86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</row>
    <row r="271" spans="1:33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86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</row>
    <row r="272" spans="1:33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86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</row>
    <row r="273" spans="1:33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86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</row>
    <row r="274" spans="1:33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86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</row>
    <row r="275" spans="1:33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86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</row>
    <row r="276" spans="1:33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86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</row>
    <row r="277" spans="1:33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86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</row>
    <row r="278" spans="1:33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86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</row>
    <row r="279" spans="1:33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86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</row>
    <row r="280" spans="1:33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86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</row>
    <row r="281" spans="1:33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86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</row>
    <row r="282" spans="1:33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86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</row>
    <row r="283" spans="1:33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86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</row>
    <row r="284" spans="1:33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86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</row>
    <row r="285" spans="1:33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86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</row>
    <row r="286" spans="1:33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86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</row>
    <row r="287" spans="1:33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86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</row>
    <row r="288" spans="1:33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86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</row>
    <row r="289" spans="1:33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86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</row>
    <row r="290" spans="1:33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86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</row>
    <row r="291" spans="1:33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86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</row>
    <row r="292" spans="1:33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86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</row>
    <row r="293" spans="1:33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86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</row>
    <row r="294" spans="1:33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86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</row>
    <row r="295" spans="1:33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86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</row>
    <row r="296" spans="1:33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86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</row>
    <row r="297" spans="1:33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86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</row>
    <row r="298" spans="1:33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86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</row>
    <row r="299" spans="1:33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86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</row>
    <row r="300" spans="1:33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86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</row>
    <row r="301" spans="1:33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86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</row>
    <row r="302" spans="1:33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86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</row>
    <row r="303" spans="1:33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86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</row>
    <row r="304" spans="1:33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86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</row>
    <row r="305" spans="1:33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86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</row>
    <row r="306" spans="1:33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86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</row>
    <row r="307" spans="1:33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86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</row>
    <row r="308" spans="1:33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86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</row>
    <row r="309" spans="1:33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86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</row>
    <row r="310" spans="1:33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86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</row>
    <row r="311" spans="1:33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86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</row>
    <row r="312" spans="1:33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86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</row>
    <row r="313" spans="1:33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86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</row>
    <row r="314" spans="1:33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86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</row>
    <row r="315" spans="1:33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86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</row>
    <row r="316" spans="1:33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86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</row>
    <row r="317" spans="1:33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86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</row>
    <row r="318" spans="1:33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86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</row>
    <row r="319" spans="1:33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86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</row>
    <row r="320" spans="1:33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86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</row>
    <row r="321" spans="1:33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86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</row>
    <row r="322" spans="1:33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86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</row>
    <row r="323" spans="1:33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86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</row>
    <row r="324" spans="1:33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86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</row>
    <row r="325" spans="1:33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86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</row>
    <row r="326" spans="1:33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86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</row>
    <row r="327" spans="1:33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86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</row>
    <row r="328" spans="1:33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86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</row>
    <row r="329" spans="1:33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86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</row>
    <row r="330" spans="1:33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86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</row>
    <row r="331" spans="1:33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86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</row>
    <row r="332" spans="1:33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86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</row>
    <row r="333" spans="1:33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86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</row>
    <row r="334" spans="1:33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86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</row>
    <row r="335" spans="1:33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86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</row>
    <row r="336" spans="1:33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86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</row>
    <row r="337" spans="1:33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86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</row>
    <row r="338" spans="1:33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86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</row>
    <row r="339" spans="1:33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86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</row>
    <row r="340" spans="1:33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86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</row>
    <row r="341" spans="1:33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86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</row>
    <row r="342" spans="1:33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86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</row>
    <row r="343" spans="1:33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86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</row>
    <row r="344" spans="1:33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86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</row>
    <row r="345" spans="1:33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86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</row>
    <row r="346" spans="1:33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86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</row>
    <row r="347" spans="1:33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86</v>
      </c>
      <c r="H347" t="s">
        <v>163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</row>
    <row r="348" spans="1:33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86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</row>
    <row r="349" spans="1:33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86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</row>
    <row r="350" spans="1:33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86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</row>
    <row r="351" spans="1:33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86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</row>
    <row r="352" spans="1:33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86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</row>
    <row r="353" spans="1:33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86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</row>
    <row r="354" spans="1:33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86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</row>
    <row r="355" spans="1:33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86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</row>
    <row r="356" spans="1:33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86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</row>
    <row r="357" spans="1:33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86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</row>
    <row r="358" spans="1:33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86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</row>
    <row r="359" spans="1:33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86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</row>
    <row r="360" spans="1:33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86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</row>
    <row r="361" spans="1:33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86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</row>
    <row r="362" spans="1:33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86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</row>
    <row r="363" spans="1:33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86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</row>
    <row r="364" spans="1:33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86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</row>
    <row r="365" spans="1:33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86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</row>
    <row r="366" spans="1:33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86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</row>
    <row r="367" spans="1:33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86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</row>
    <row r="368" spans="1:33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86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</row>
    <row r="369" spans="1:33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86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</row>
    <row r="370" spans="1:33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86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</row>
    <row r="371" spans="1:33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86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</row>
    <row r="372" spans="1:33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86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</row>
    <row r="373" spans="1:33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86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</row>
    <row r="374" spans="1:33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86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</row>
    <row r="375" spans="1:33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86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</row>
    <row r="376" spans="1:33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86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</row>
    <row r="377" spans="1:33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86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</row>
    <row r="378" spans="1:33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86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</row>
    <row r="379" spans="1:33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86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</row>
    <row r="380" spans="1:33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86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</row>
    <row r="381" spans="1:33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86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</row>
    <row r="382" spans="1:33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86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</row>
    <row r="383" spans="1:33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86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</row>
    <row r="384" spans="1:33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86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</row>
    <row r="385" spans="1:33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86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</row>
    <row r="386" spans="1:33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86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</row>
    <row r="387" spans="1:33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86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</row>
    <row r="388" spans="1:33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86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</row>
    <row r="389" spans="1:33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86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</row>
    <row r="390" spans="1:33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86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</row>
    <row r="391" spans="1:33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86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</row>
    <row r="392" spans="1:33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86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</row>
    <row r="393" spans="1:33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86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</row>
    <row r="394" spans="1:33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86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</row>
    <row r="395" spans="1:33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86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</row>
    <row r="396" spans="1:33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86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</row>
    <row r="397" spans="1:33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86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</row>
    <row r="398" spans="1:33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86</v>
      </c>
      <c r="H398" t="s">
        <v>271</v>
      </c>
      <c r="I398" t="s">
        <v>160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272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</row>
    <row r="399" spans="1:33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86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</row>
    <row r="400" spans="1:33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86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</row>
    <row r="401" spans="1:33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86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</row>
    <row r="402" spans="1:33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86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</row>
    <row r="403" spans="1:33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86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</row>
    <row r="404" spans="1:33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86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</row>
    <row r="405" spans="1:33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86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</row>
    <row r="406" spans="1:33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86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</row>
    <row r="407" spans="1:33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86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</row>
    <row r="408" spans="1:33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86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</row>
    <row r="409" spans="1:33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86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</row>
    <row r="410" spans="1:33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86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</row>
    <row r="411" spans="1:33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86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</row>
    <row r="412" spans="1:33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86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</row>
    <row r="413" spans="1:33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86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</row>
    <row r="414" spans="1:33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86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</row>
    <row r="415" spans="1:33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86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</row>
    <row r="416" spans="1:33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86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</row>
    <row r="417" spans="1:33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86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</row>
    <row r="418" spans="1:33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86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</row>
    <row r="419" spans="1:33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86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</row>
    <row r="420" spans="1:33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86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</row>
    <row r="421" spans="1:33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86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</row>
    <row r="422" spans="1:33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86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</row>
    <row r="423" spans="1:33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86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</row>
    <row r="424" spans="1:33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86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</row>
    <row r="425" spans="1:33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86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</row>
    <row r="426" spans="1:33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86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</row>
    <row r="427" spans="1:33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86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</row>
    <row r="428" spans="1:33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86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</row>
    <row r="429" spans="1:33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86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</row>
    <row r="430" spans="1:33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86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</row>
    <row r="431" spans="1:33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86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</row>
    <row r="432" spans="1:33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86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</row>
    <row r="433" spans="1:33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86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</row>
    <row r="434" spans="1:33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86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</row>
    <row r="435" spans="1:33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86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</row>
    <row r="436" spans="1:33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86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</row>
    <row r="437" spans="1:33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86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</row>
    <row r="438" spans="1:33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86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</row>
    <row r="439" spans="1:33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86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</row>
    <row r="440" spans="1:33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86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</row>
    <row r="441" spans="1:33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86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</row>
    <row r="442" spans="1:33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86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</row>
    <row r="443" spans="1:33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86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</row>
    <row r="444" spans="1:33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86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</row>
    <row r="445" spans="1:33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86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</row>
    <row r="446" spans="1:33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86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</row>
    <row r="447" spans="1:33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86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</row>
    <row r="448" spans="1:33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86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</row>
    <row r="449" spans="1:33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86</v>
      </c>
      <c r="H449" t="s">
        <v>273</v>
      </c>
      <c r="I449" t="s">
        <v>179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178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</row>
    <row r="450" spans="1:33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86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</row>
    <row r="451" spans="1:33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86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</row>
    <row r="452" spans="1:33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86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</row>
    <row r="453" spans="1:33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86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</row>
    <row r="454" spans="1:33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86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</row>
    <row r="455" spans="1:33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86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</row>
    <row r="456" spans="1:33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86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</row>
    <row r="457" spans="1:33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86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</row>
    <row r="458" spans="1:33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86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</row>
    <row r="459" spans="1:33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86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</row>
    <row r="460" spans="1:33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86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</row>
    <row r="461" spans="1:33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86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</row>
    <row r="462" spans="1:33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86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</row>
    <row r="463" spans="1:33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86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</row>
    <row r="464" spans="1:33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86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</row>
    <row r="465" spans="1:33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86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</row>
    <row r="466" spans="1:33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86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</row>
    <row r="467" spans="1:33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86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</row>
    <row r="468" spans="1:33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86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</row>
    <row r="469" spans="1:33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86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</row>
    <row r="470" spans="1:33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86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</row>
    <row r="471" spans="1:33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86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</row>
    <row r="472" spans="1:33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86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</row>
    <row r="473" spans="1:33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86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</row>
    <row r="474" spans="1:33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86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</row>
    <row r="475" spans="1:33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86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</row>
    <row r="476" spans="1:33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86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</row>
    <row r="477" spans="1:33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86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</row>
    <row r="478" spans="1:33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86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</row>
    <row r="479" spans="1:33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86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</row>
    <row r="480" spans="1:33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86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</row>
    <row r="481" spans="1:33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86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</row>
    <row r="482" spans="1:33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86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</row>
    <row r="483" spans="1:33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86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</row>
    <row r="484" spans="1:33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86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</row>
    <row r="485" spans="1:33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86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</row>
    <row r="486" spans="1:33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86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</row>
    <row r="487" spans="1:33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86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</row>
    <row r="488" spans="1:33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86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</row>
    <row r="489" spans="1:33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86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</row>
    <row r="490" spans="1:33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86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</row>
    <row r="491" spans="1:33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86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</row>
    <row r="492" spans="1:33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86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</row>
    <row r="493" spans="1:33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86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</row>
    <row r="494" spans="1:33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86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</row>
    <row r="495" spans="1:33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86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</row>
    <row r="496" spans="1:33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86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</row>
    <row r="497" spans="1:33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86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</row>
    <row r="498" spans="1:33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86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</row>
    <row r="499" spans="1:33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86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</row>
    <row r="500" spans="1:33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86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</row>
    <row r="501" spans="1:33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86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</row>
    <row r="502" spans="1:33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86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</row>
    <row r="503" spans="1:33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86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</row>
    <row r="504" spans="1:33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86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</row>
    <row r="505" spans="1:33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86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</row>
    <row r="506" spans="1:33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86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</row>
    <row r="507" spans="1:33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86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</row>
    <row r="508" spans="1:33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86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</row>
    <row r="509" spans="1:33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86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</row>
    <row r="510" spans="1:33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86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</row>
    <row r="511" spans="1:33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86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</row>
    <row r="512" spans="1:33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86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</row>
    <row r="513" spans="1:33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86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</row>
    <row r="514" spans="1:33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86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</row>
    <row r="515" spans="1:33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86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</row>
    <row r="516" spans="1:33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86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</row>
    <row r="517" spans="1:33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86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</row>
    <row r="518" spans="1:33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86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</row>
    <row r="519" spans="1:33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86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</row>
    <row r="520" spans="1:33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86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</row>
    <row r="521" spans="1:33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86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</row>
    <row r="522" spans="1:33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86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</row>
    <row r="523" spans="1:33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86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</row>
    <row r="524" spans="1:33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86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</row>
    <row r="525" spans="1:33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86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</row>
    <row r="526" spans="1:33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86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</row>
    <row r="527" spans="1:33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86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</row>
    <row r="528" spans="1:33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86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</row>
    <row r="529" spans="1:33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86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</row>
    <row r="530" spans="1:33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86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</row>
    <row r="531" spans="1:33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86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</row>
    <row r="532" spans="1:33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86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</row>
    <row r="533" spans="1:33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86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</row>
    <row r="534" spans="1:33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86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</row>
    <row r="535" spans="1:33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86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</row>
    <row r="536" spans="1:33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86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</row>
    <row r="537" spans="1:33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86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</row>
    <row r="538" spans="1:33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86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</row>
    <row r="539" spans="1:33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86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</row>
    <row r="540" spans="1:33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86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</row>
    <row r="541" spans="1:33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86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</row>
    <row r="542" spans="1:33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86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</row>
    <row r="543" spans="1:33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86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</row>
    <row r="544" spans="1:33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86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</row>
    <row r="545" spans="1:33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86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</row>
    <row r="546" spans="1:33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86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</row>
    <row r="547" spans="1:33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86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</row>
    <row r="548" spans="1:33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86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</row>
    <row r="549" spans="1:33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86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</row>
    <row r="550" spans="1:33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86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</row>
    <row r="551" spans="1:33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86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</row>
    <row r="552" spans="1:33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86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</row>
    <row r="553" spans="1:33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86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</row>
    <row r="554" spans="1:33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86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</row>
    <row r="555" spans="1:33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86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</row>
    <row r="556" spans="1:33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86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</row>
    <row r="557" spans="1:33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86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</row>
    <row r="558" spans="1:33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86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</row>
    <row r="559" spans="1:33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86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</row>
    <row r="560" spans="1:33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86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</row>
    <row r="561" spans="1:33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86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</row>
    <row r="562" spans="1:33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86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</row>
    <row r="563" spans="1:33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86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</row>
    <row r="564" spans="1:33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86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</row>
    <row r="565" spans="1:33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86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</row>
    <row r="566" spans="1:33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86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</row>
    <row r="567" spans="1:33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86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</row>
    <row r="568" spans="1:33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86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</row>
    <row r="569" spans="1:33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86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</row>
    <row r="570" spans="1:33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86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</row>
    <row r="571" spans="1:33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86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</row>
    <row r="572" spans="1:33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86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</row>
    <row r="573" spans="1:33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86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</row>
    <row r="574" spans="1:33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86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</row>
    <row r="575" spans="1:33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86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</row>
    <row r="576" spans="1:33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86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</row>
    <row r="577" spans="1:33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86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</row>
    <row r="578" spans="1:33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86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</row>
    <row r="579" spans="1:33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86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</row>
    <row r="580" spans="1:33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86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</row>
    <row r="581" spans="1:33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86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</row>
    <row r="582" spans="1:33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86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</row>
    <row r="583" spans="1:33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86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</row>
    <row r="584" spans="1:33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86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</row>
    <row r="585" spans="1:33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86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</row>
    <row r="586" spans="1:33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86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</row>
    <row r="587" spans="1:33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86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</row>
    <row r="588" spans="1:33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86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</row>
    <row r="589" spans="1:33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86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</row>
    <row r="590" spans="1:33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86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</row>
    <row r="591" spans="1:33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86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</row>
    <row r="592" spans="1:33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86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</row>
    <row r="593" spans="1:33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86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</row>
    <row r="594" spans="1:33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86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</row>
    <row r="595" spans="1:33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86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</row>
    <row r="596" spans="1:33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86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</row>
    <row r="597" spans="1:33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86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</row>
    <row r="598" spans="1:33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86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</row>
    <row r="599" spans="1:33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86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</row>
    <row r="600" spans="1:33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86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</row>
    <row r="601" spans="1:33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86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</row>
    <row r="602" spans="1:33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86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</row>
    <row r="603" spans="1:33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86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</row>
    <row r="604" spans="1:33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86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</row>
    <row r="605" spans="1:33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86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</row>
    <row r="606" spans="1:33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86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</row>
    <row r="607" spans="1:33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86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</row>
    <row r="608" spans="1:33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86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</row>
    <row r="609" spans="1:33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86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</row>
    <row r="610" spans="1:33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86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</row>
    <row r="611" spans="1:33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86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</row>
    <row r="612" spans="1:33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86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</row>
    <row r="613" spans="1:33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86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</row>
    <row r="614" spans="1:33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86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</row>
    <row r="615" spans="1:33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86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</row>
    <row r="616" spans="1:33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86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</row>
    <row r="617" spans="1:33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86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</row>
    <row r="618" spans="1:33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86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</row>
    <row r="619" spans="1:33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86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</row>
    <row r="620" spans="1:33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86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</row>
    <row r="621" spans="1:33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86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</row>
    <row r="622" spans="1:33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86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</row>
    <row r="623" spans="1:33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86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</row>
    <row r="624" spans="1:33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86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</row>
    <row r="625" spans="1:33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86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</row>
    <row r="626" spans="1:33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86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</row>
    <row r="627" spans="1:33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86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</row>
    <row r="628" spans="1:33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86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</row>
    <row r="629" spans="1:33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86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</row>
    <row r="630" spans="1:33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86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</row>
    <row r="631" spans="1:33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86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</row>
    <row r="632" spans="1:33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86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</row>
    <row r="633" spans="1:33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86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</row>
    <row r="634" spans="1:33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86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</row>
    <row r="635" spans="1:33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86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</row>
    <row r="636" spans="1:33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86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</row>
    <row r="637" spans="1:33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86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</row>
    <row r="638" spans="1:33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86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</row>
    <row r="639" spans="1:33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86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</row>
    <row r="640" spans="1:33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86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</row>
    <row r="641" spans="1:33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86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</row>
    <row r="642" spans="1:33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86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</row>
    <row r="643" spans="1:33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86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</row>
    <row r="644" spans="1:33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86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</row>
    <row r="645" spans="1:33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86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</row>
    <row r="646" spans="1:33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86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</row>
    <row r="647" spans="1:33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86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</row>
    <row r="648" spans="1:33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86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</row>
    <row r="649" spans="1:33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86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</row>
    <row r="650" spans="1:33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86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</row>
    <row r="651" spans="1:33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86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</row>
    <row r="652" spans="1:33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86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</row>
    <row r="653" spans="1:33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86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</row>
    <row r="654" spans="1:33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86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</row>
    <row r="655" spans="1:33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86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</row>
    <row r="656" spans="1:33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86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</row>
    <row r="657" spans="1:33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86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</row>
    <row r="658" spans="1:33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86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</row>
    <row r="659" spans="1:33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86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</row>
    <row r="660" spans="1:33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86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</row>
    <row r="661" spans="1:33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86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</row>
    <row r="662" spans="1:33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86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</row>
    <row r="663" spans="1:33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86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</row>
    <row r="664" spans="1:33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86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</row>
    <row r="665" spans="1:33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86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</row>
    <row r="666" spans="1:33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86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</row>
    <row r="667" spans="1:33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86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</row>
    <row r="668" spans="1:33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86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</row>
    <row r="669" spans="1:33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86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</row>
    <row r="670" spans="1:33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86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</row>
    <row r="671" spans="1:33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86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</row>
    <row r="672" spans="1:33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86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</row>
    <row r="673" spans="1:33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86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</row>
    <row r="674" spans="1:33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86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</row>
    <row r="675" spans="1:33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86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</row>
    <row r="676" spans="1:33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86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</row>
    <row r="677" spans="1:33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86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</row>
    <row r="678" spans="1:33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86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</row>
    <row r="679" spans="1:33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86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</row>
    <row r="680" spans="1:33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86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</row>
    <row r="681" spans="1:33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86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</row>
    <row r="682" spans="1:33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86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</row>
    <row r="683" spans="1:33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86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</row>
    <row r="684" spans="1:33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86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</row>
    <row r="685" spans="1:33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86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</row>
    <row r="686" spans="1:33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86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</row>
    <row r="687" spans="1:33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86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</row>
    <row r="688" spans="1:33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86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</row>
    <row r="689" spans="1:33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86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</row>
    <row r="690" spans="1:33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86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</row>
    <row r="691" spans="1:33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86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</row>
    <row r="692" spans="1:33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86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</row>
    <row r="693" spans="1:33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86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</row>
    <row r="694" spans="1:33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86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</row>
    <row r="695" spans="1:33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86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</row>
    <row r="696" spans="1:33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86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</row>
    <row r="697" spans="1:33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86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</row>
    <row r="698" spans="1:33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86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</row>
    <row r="699" spans="1:33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86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</row>
    <row r="700" spans="1:33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86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</row>
    <row r="701" spans="1:33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86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</row>
    <row r="702" spans="1:33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86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</row>
    <row r="703" spans="1:33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86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</row>
    <row r="704" spans="1:33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86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</row>
    <row r="705" spans="1:33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86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</row>
    <row r="706" spans="1:33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86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</row>
    <row r="707" spans="1:33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86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</row>
    <row r="708" spans="1:33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86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</row>
    <row r="709" spans="1:33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86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</row>
    <row r="710" spans="1:33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86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</row>
    <row r="711" spans="1:33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86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</row>
    <row r="712" spans="1:33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86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</row>
    <row r="713" spans="1:33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86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</row>
    <row r="714" spans="1:33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86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</row>
    <row r="715" spans="1:33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86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</row>
    <row r="716" spans="1:33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86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</row>
    <row r="717" spans="1:33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86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</row>
    <row r="718" spans="1:33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86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</row>
    <row r="719" spans="1:33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86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</row>
    <row r="720" spans="1:33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86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</row>
    <row r="721" spans="1:33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86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</row>
    <row r="722" spans="1:33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86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</row>
    <row r="723" spans="1:33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86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</row>
    <row r="724" spans="1:33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86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</row>
    <row r="725" spans="1:33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86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</row>
    <row r="726" spans="1:33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86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</row>
    <row r="727" spans="1:33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86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</row>
    <row r="728" spans="1:33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86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</row>
    <row r="729" spans="1:33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86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</row>
    <row r="730" spans="1:33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86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</row>
    <row r="731" spans="1:33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86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</row>
    <row r="732" spans="1:33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86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</row>
    <row r="733" spans="1:33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86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</row>
    <row r="734" spans="1:33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86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</row>
    <row r="735" spans="1:33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86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</row>
    <row r="736" spans="1:33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86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</row>
    <row r="737" spans="1:33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86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</row>
    <row r="738" spans="1:33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86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</row>
    <row r="739" spans="1:33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86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</row>
    <row r="740" spans="1:33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86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</row>
    <row r="741" spans="1:33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86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</row>
    <row r="742" spans="1:33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86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</row>
    <row r="743" spans="1:33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86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</row>
    <row r="744" spans="1:33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86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</row>
    <row r="745" spans="1:33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86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</row>
    <row r="746" spans="1:33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86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</row>
    <row r="747" spans="1:33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86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</row>
    <row r="748" spans="1:33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86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</row>
    <row r="749" spans="1:33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86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</row>
    <row r="750" spans="1:33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86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</row>
    <row r="751" spans="1:33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86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</row>
    <row r="752" spans="1:33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86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</row>
    <row r="753" spans="1:33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86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</row>
    <row r="754" spans="1:33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86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</row>
    <row r="755" spans="1:33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86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</row>
    <row r="756" spans="1:33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86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</row>
    <row r="757" spans="1:33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86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</row>
    <row r="758" spans="1:33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86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</row>
    <row r="759" spans="1:33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86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</row>
    <row r="760" spans="1:33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86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</row>
    <row r="761" spans="1:33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86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</row>
    <row r="762" spans="1:33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86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</row>
    <row r="763" spans="1:33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86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</row>
    <row r="764" spans="1:33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86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</row>
    <row r="765" spans="1:33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86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</row>
    <row r="766" spans="1:33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86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</row>
    <row r="767" spans="1:33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86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</row>
    <row r="768" spans="1:33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86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</row>
    <row r="769" spans="1:33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86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</row>
    <row r="770" spans="1:33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86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</row>
    <row r="771" spans="1:33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86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</row>
    <row r="772" spans="1:33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86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</row>
    <row r="773" spans="1:33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86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</row>
    <row r="774" spans="1:33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86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</row>
    <row r="775" spans="1:33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86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</row>
    <row r="776" spans="1:33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86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</row>
    <row r="777" spans="1:33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86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</row>
    <row r="778" spans="1:33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86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</row>
    <row r="779" spans="1:33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86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</row>
    <row r="780" spans="1:33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86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</row>
    <row r="781" spans="1:33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86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</row>
    <row r="782" spans="1:33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86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</row>
    <row r="783" spans="1:33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86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</row>
    <row r="784" spans="1:33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86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</row>
    <row r="785" spans="1:33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86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</row>
    <row r="786" spans="1:33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86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</row>
    <row r="787" spans="1:33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86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</row>
    <row r="788" spans="1:33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86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</row>
    <row r="789" spans="1:33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86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</row>
    <row r="790" spans="1:33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86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</row>
    <row r="791" spans="1:33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86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</row>
    <row r="792" spans="1:33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86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</row>
    <row r="793" spans="1:33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86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</row>
    <row r="794" spans="1:33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86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</row>
    <row r="795" spans="1:33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86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</row>
    <row r="796" spans="1:33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86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</row>
    <row r="797" spans="1:33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86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</row>
    <row r="798" spans="1:33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86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</row>
    <row r="799" spans="1:33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86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</row>
    <row r="800" spans="1:33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86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</row>
    <row r="801" spans="1:33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86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</row>
    <row r="802" spans="1:33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86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</row>
    <row r="803" spans="1:33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86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</row>
    <row r="804" spans="1:33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86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</row>
    <row r="805" spans="1:33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86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</row>
    <row r="806" spans="1:33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86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</row>
    <row r="807" spans="1:33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86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</row>
    <row r="808" spans="1:33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86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</row>
    <row r="809" spans="1:33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86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</row>
    <row r="810" spans="1:33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86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</row>
    <row r="811" spans="1:33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86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</row>
    <row r="812" spans="1:33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86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</row>
    <row r="813" spans="1:33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86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</row>
    <row r="814" spans="1:33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86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</row>
    <row r="815" spans="1:33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86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</row>
    <row r="816" spans="1:33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86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</row>
    <row r="817" spans="1:33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86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</row>
    <row r="818" spans="1:33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86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</row>
    <row r="819" spans="1:33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86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</row>
    <row r="820" spans="1:33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86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</row>
    <row r="821" spans="1:33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86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</row>
    <row r="822" spans="1:33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86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</row>
    <row r="823" spans="1:33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86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</row>
    <row r="824" spans="1:33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86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</row>
    <row r="825" spans="1:33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86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</row>
    <row r="826" spans="1:33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86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</row>
    <row r="827" spans="1:33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86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</row>
    <row r="828" spans="1:33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86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</row>
    <row r="829" spans="1:33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86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</row>
    <row r="830" spans="1:33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86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</row>
    <row r="831" spans="1:33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86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</row>
    <row r="832" spans="1:33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86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</row>
    <row r="833" spans="1:33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86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</row>
    <row r="834" spans="1:33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86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</row>
    <row r="835" spans="1:33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86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</row>
    <row r="836" spans="1:33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86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</row>
    <row r="837" spans="1:33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86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</row>
    <row r="838" spans="1:33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86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</row>
    <row r="839" spans="1:33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86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</row>
    <row r="840" spans="1:33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86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</row>
    <row r="841" spans="1:33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86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</row>
    <row r="842" spans="1:33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86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</row>
    <row r="843" spans="1:33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86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</row>
    <row r="844" spans="1:33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86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</row>
    <row r="845" spans="1:33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86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</row>
    <row r="846" spans="1:33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86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</row>
    <row r="847" spans="1:33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86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</row>
    <row r="848" spans="1:33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86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</row>
    <row r="849" spans="1:33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86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</row>
    <row r="850" spans="1:33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86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</row>
    <row r="851" spans="1:33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86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</row>
    <row r="852" spans="1:33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86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</row>
    <row r="853" spans="1:33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86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</row>
    <row r="854" spans="1:33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86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</row>
    <row r="855" spans="1:33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86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</row>
    <row r="856" spans="1:33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86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</row>
    <row r="857" spans="1:33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86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</row>
    <row r="858" spans="1:33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86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</row>
    <row r="859" spans="1:33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86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</row>
    <row r="860" spans="1:33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123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</row>
    <row r="861" spans="1:33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123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</row>
    <row r="862" spans="1:33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123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</row>
    <row r="863" spans="1:33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123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</row>
    <row r="864" spans="1:33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123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</row>
    <row r="865" spans="1:33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123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</row>
    <row r="866" spans="1:33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123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</row>
    <row r="867" spans="1:33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123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</row>
    <row r="868" spans="1:33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123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</row>
    <row r="869" spans="1:33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123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</row>
    <row r="870" spans="1:33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123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</row>
    <row r="871" spans="1:33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123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</row>
    <row r="872" spans="1:33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123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</row>
    <row r="873" spans="1:33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123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</row>
    <row r="874" spans="1:33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123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</row>
    <row r="875" spans="1:33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123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</row>
    <row r="876" spans="1:33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123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</row>
    <row r="877" spans="1:33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123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</row>
    <row r="878" spans="1:33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123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</row>
    <row r="879" spans="1:33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123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</row>
    <row r="880" spans="1:33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123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</row>
    <row r="881" spans="1:33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123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</row>
    <row r="882" spans="1:33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123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</row>
    <row r="883" spans="1:33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123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</row>
    <row r="884" spans="1:33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123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</row>
    <row r="885" spans="1:33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123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</row>
    <row r="886" spans="1:33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123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</row>
    <row r="887" spans="1:33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123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</row>
    <row r="888" spans="1:33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123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</row>
    <row r="889" spans="1:33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123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</row>
    <row r="890" spans="1:33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123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</row>
    <row r="891" spans="1:33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123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</row>
    <row r="892" spans="1:33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123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</row>
    <row r="893" spans="1:33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123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</row>
    <row r="894" spans="1:33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123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</row>
    <row r="895" spans="1:33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123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</row>
    <row r="896" spans="1:33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123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</row>
    <row r="897" spans="1:33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123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</row>
    <row r="898" spans="1:33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123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</row>
    <row r="899" spans="1:33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123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</row>
    <row r="900" spans="1:33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123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</row>
    <row r="901" spans="1:33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123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</row>
    <row r="902" spans="1:33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123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</row>
    <row r="903" spans="1:33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123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</row>
    <row r="904" spans="1:33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123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</row>
    <row r="905" spans="1:33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123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</row>
    <row r="906" spans="1:33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123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</row>
    <row r="907" spans="1:33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123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</row>
    <row r="908" spans="1:33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123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</row>
    <row r="909" spans="1:33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123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</row>
    <row r="910" spans="1:33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123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</row>
    <row r="911" spans="1:33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123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</row>
    <row r="912" spans="1:33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123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</row>
    <row r="913" spans="1:33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123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</row>
    <row r="914" spans="1:33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123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</row>
    <row r="915" spans="1:33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123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</row>
    <row r="916" spans="1:33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123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</row>
    <row r="917" spans="1:33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123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</row>
    <row r="918" spans="1:33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123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</row>
    <row r="919" spans="1:33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123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</row>
    <row r="920" spans="1:33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123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</row>
    <row r="921" spans="1:33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123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</row>
    <row r="922" spans="1:33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123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</row>
    <row r="923" spans="1:33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123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</row>
    <row r="924" spans="1:33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123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</row>
    <row r="925" spans="1:33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123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</row>
    <row r="926" spans="1:33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123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</row>
    <row r="927" spans="1:33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123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</row>
    <row r="928" spans="1:33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123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</row>
    <row r="929" spans="1:33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123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</row>
    <row r="930" spans="1:33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123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</row>
    <row r="931" spans="1:33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123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</row>
    <row r="932" spans="1:33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123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</row>
    <row r="933" spans="1:33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123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</row>
    <row r="934" spans="1:33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123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</row>
    <row r="935" spans="1:33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123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</row>
    <row r="936" spans="1:33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123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</row>
    <row r="937" spans="1:33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123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</row>
    <row r="938" spans="1:33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123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</row>
    <row r="939" spans="1:33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123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</row>
    <row r="940" spans="1:33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123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</row>
    <row r="941" spans="1:33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123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</row>
    <row r="942" spans="1:33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123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</row>
    <row r="943" spans="1:33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123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</row>
    <row r="944" spans="1:33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123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</row>
    <row r="945" spans="1:33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123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</row>
    <row r="946" spans="1:33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123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</row>
    <row r="947" spans="1:33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123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</row>
    <row r="948" spans="1:33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123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</row>
    <row r="949" spans="1:33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123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</row>
    <row r="950" spans="1:33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123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</row>
    <row r="951" spans="1:33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123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</row>
    <row r="952" spans="1:33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123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</row>
    <row r="953" spans="1:33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123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</row>
    <row r="954" spans="1:33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123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</row>
    <row r="955" spans="1:33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123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</row>
    <row r="956" spans="1:33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123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</row>
    <row r="957" spans="1:33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123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</row>
    <row r="958" spans="1:33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123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</row>
    <row r="959" spans="1:33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123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</row>
    <row r="960" spans="1:33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123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</row>
    <row r="961" spans="1:33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123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</row>
    <row r="962" spans="1:33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123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</row>
    <row r="963" spans="1:33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123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</row>
    <row r="964" spans="1:33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123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</row>
    <row r="965" spans="1:33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123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</row>
    <row r="966" spans="1:33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123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</row>
    <row r="967" spans="1:33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123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</row>
    <row r="968" spans="1:33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123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</row>
    <row r="969" spans="1:33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123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</row>
    <row r="970" spans="1:33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123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</row>
    <row r="971" spans="1:33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123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</row>
    <row r="972" spans="1:33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123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</row>
    <row r="973" spans="1:33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123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</row>
    <row r="974" spans="1:33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123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</row>
    <row r="975" spans="1:33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123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</row>
    <row r="976" spans="1:33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123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</row>
    <row r="977" spans="1:33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123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</row>
    <row r="978" spans="1:33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123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</row>
    <row r="979" spans="1:33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123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</row>
    <row r="980" spans="1:33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123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</row>
    <row r="981" spans="1:33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123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</row>
    <row r="982" spans="1:33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123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</row>
    <row r="983" spans="1:33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123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</row>
    <row r="984" spans="1:33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123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</row>
    <row r="985" spans="1:33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123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</row>
    <row r="986" spans="1:33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123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</row>
    <row r="987" spans="1:33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123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</row>
    <row r="988" spans="1:33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123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</row>
    <row r="989" spans="1:33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123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</row>
    <row r="990" spans="1:33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123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</row>
    <row r="991" spans="1:33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123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</row>
    <row r="992" spans="1:33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123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</row>
    <row r="993" spans="1:33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123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</row>
    <row r="994" spans="1:33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123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</row>
    <row r="995" spans="1:33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123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</row>
    <row r="996" spans="1:33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123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</row>
    <row r="997" spans="1:33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123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</row>
    <row r="998" spans="1:33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123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</row>
    <row r="999" spans="1:33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123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</row>
    <row r="1000" spans="1:33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123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</row>
    <row r="1001" spans="1:33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123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</row>
    <row r="1002" spans="1:33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123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</row>
    <row r="1003" spans="1:33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123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</row>
    <row r="1004" spans="1:33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123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</row>
    <row r="1005" spans="1:33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123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</row>
    <row r="1006" spans="1:33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123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</row>
    <row r="1007" spans="1:33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123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</row>
    <row r="1008" spans="1:33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123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</row>
    <row r="1009" spans="1:33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123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</row>
    <row r="1010" spans="1:33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123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</row>
    <row r="1011" spans="1:33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123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</row>
    <row r="1012" spans="1:33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123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</row>
    <row r="1013" spans="1:33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123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</row>
    <row r="1014" spans="1:33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123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</row>
    <row r="1015" spans="1:33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123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</row>
    <row r="1016" spans="1:33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123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</row>
    <row r="1017" spans="1:33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123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</row>
    <row r="1018" spans="1:33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123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</row>
    <row r="1019" spans="1:33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123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</row>
    <row r="1020" spans="1:33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123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</row>
    <row r="1021" spans="1:33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123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</row>
    <row r="1022" spans="1:33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123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</row>
    <row r="1023" spans="1:33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123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</row>
    <row r="1024" spans="1:33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123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</row>
    <row r="1025" spans="1:33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123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</row>
    <row r="1026" spans="1:33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123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</row>
    <row r="1027" spans="1:33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123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</row>
    <row r="1028" spans="1:33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123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</row>
    <row r="1029" spans="1:33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123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</row>
    <row r="1030" spans="1:33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123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</row>
    <row r="1031" spans="1:33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123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</row>
    <row r="1032" spans="1:33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123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</row>
    <row r="1033" spans="1:33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123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</row>
    <row r="1034" spans="1:33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123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</row>
    <row r="1035" spans="1:33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123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</row>
    <row r="1036" spans="1:33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123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</row>
    <row r="1037" spans="1:33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123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</row>
    <row r="1038" spans="1:33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123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</row>
    <row r="1039" spans="1:33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123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</row>
    <row r="1040" spans="1:33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123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</row>
    <row r="1041" spans="1:33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123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</row>
    <row r="1042" spans="1:33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123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</row>
    <row r="1043" spans="1:33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123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</row>
    <row r="1044" spans="1:33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123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</row>
    <row r="1045" spans="1:33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123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</row>
    <row r="1046" spans="1:33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123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</row>
    <row r="1047" spans="1:33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123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</row>
    <row r="1048" spans="1:33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123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</row>
    <row r="1049" spans="1:33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123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</row>
    <row r="1050" spans="1:33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123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</row>
    <row r="1051" spans="1:33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123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</row>
    <row r="1052" spans="1:33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123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</row>
    <row r="1053" spans="1:33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123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</row>
    <row r="1054" spans="1:33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123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</row>
    <row r="1055" spans="1:33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123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</row>
    <row r="1056" spans="1:33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123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</row>
    <row r="1057" spans="1:33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123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</row>
    <row r="1058" spans="1:33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123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</row>
    <row r="1059" spans="1:33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123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</row>
    <row r="1060" spans="1:33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123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</row>
    <row r="1061" spans="1:33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123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</row>
    <row r="1062" spans="1:33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123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</row>
    <row r="1063" spans="1:33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123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</row>
    <row r="1064" spans="1:33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123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</row>
    <row r="1065" spans="1:33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123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</row>
    <row r="1066" spans="1:33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123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</row>
    <row r="1067" spans="1:33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123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</row>
    <row r="1068" spans="1:33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123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</row>
    <row r="1069" spans="1:33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123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</row>
    <row r="1070" spans="1:33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123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</row>
    <row r="1071" spans="1:33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123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</row>
    <row r="1072" spans="1:33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123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</row>
    <row r="1073" spans="1:33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123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</row>
    <row r="1074" spans="1:33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123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</row>
    <row r="1075" spans="1:33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123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</row>
    <row r="1076" spans="1:33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123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</row>
    <row r="1077" spans="1:33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123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</row>
    <row r="1078" spans="1:33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123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</row>
    <row r="1079" spans="1:33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123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</row>
    <row r="1080" spans="1:33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123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</row>
    <row r="1081" spans="1:33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123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</row>
    <row r="1082" spans="1:33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123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</row>
    <row r="1083" spans="1:33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123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</row>
    <row r="1084" spans="1:33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123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</row>
    <row r="1085" spans="1:33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123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</row>
    <row r="1086" spans="1:33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123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</row>
    <row r="1087" spans="1:33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123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</row>
    <row r="1088" spans="1:33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123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</row>
    <row r="1089" spans="1:33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123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</row>
    <row r="1090" spans="1:33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123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</row>
    <row r="1091" spans="1:33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123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</row>
    <row r="1092" spans="1:33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123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</row>
    <row r="1093" spans="1:33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123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</row>
    <row r="1094" spans="1:33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123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</row>
    <row r="1095" spans="1:33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123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</row>
    <row r="1096" spans="1:33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123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</row>
    <row r="1097" spans="1:33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123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</row>
    <row r="1098" spans="1:33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123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</row>
    <row r="1099" spans="1:33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123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</row>
    <row r="1100" spans="1:33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123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</row>
    <row r="1101" spans="1:33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123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</row>
    <row r="1102" spans="1:33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123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</row>
    <row r="1103" spans="1:33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123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</row>
    <row r="1104" spans="1:33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123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</row>
    <row r="1105" spans="1:33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123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</row>
    <row r="1106" spans="1:33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123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</row>
    <row r="1107" spans="1:33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123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</row>
    <row r="1108" spans="1:33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123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</row>
    <row r="1109" spans="1:33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123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</row>
    <row r="1110" spans="1:33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123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</row>
    <row r="1111" spans="1:33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123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</row>
    <row r="1112" spans="1:33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123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</row>
    <row r="1113" spans="1:33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123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</row>
    <row r="1114" spans="1:33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123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</row>
    <row r="1115" spans="1:33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123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</row>
    <row r="1116" spans="1:33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123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</row>
    <row r="1117" spans="1:33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123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</row>
    <row r="1118" spans="1:33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123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</row>
    <row r="1119" spans="1:33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123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</row>
    <row r="1120" spans="1:33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123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</row>
    <row r="1121" spans="1:33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123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</row>
    <row r="1122" spans="1:33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123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</row>
    <row r="1123" spans="1:33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123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</row>
    <row r="1124" spans="1:33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123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</row>
    <row r="1125" spans="1:33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123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</row>
    <row r="1126" spans="1:33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123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</row>
    <row r="1127" spans="1:33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123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</row>
    <row r="1128" spans="1:33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123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</row>
    <row r="1129" spans="1:33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123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</row>
    <row r="1130" spans="1:33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123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</row>
    <row r="1131" spans="1:33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123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</row>
    <row r="1132" spans="1:33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123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</row>
    <row r="1133" spans="1:33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123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</row>
    <row r="1134" spans="1:33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123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</row>
    <row r="1135" spans="1:33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123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</row>
    <row r="1136" spans="1:33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123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</row>
    <row r="1137" spans="1:33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123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</row>
    <row r="1138" spans="1:33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123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</row>
    <row r="1139" spans="1:33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123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</row>
    <row r="1140" spans="1:33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123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</row>
    <row r="1141" spans="1:33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123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</row>
    <row r="1142" spans="1:33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123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</row>
    <row r="1143" spans="1:33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123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</row>
    <row r="1144" spans="1:33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123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</row>
    <row r="1145" spans="1:33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123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</row>
    <row r="1146" spans="1:33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123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</row>
    <row r="1147" spans="1:33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123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</row>
    <row r="1148" spans="1:33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123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</row>
    <row r="1149" spans="1:33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123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</row>
    <row r="1150" spans="1:33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123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</row>
    <row r="1151" spans="1:33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123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</row>
    <row r="1152" spans="1:33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123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</row>
    <row r="1153" spans="1:33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123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</row>
    <row r="1154" spans="1:33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123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</row>
    <row r="1155" spans="1:33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123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</row>
    <row r="1156" spans="1:33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123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</row>
    <row r="1157" spans="1:33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123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</row>
    <row r="1158" spans="1:33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123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</row>
    <row r="1159" spans="1:33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123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</row>
    <row r="1160" spans="1:33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123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</row>
    <row r="1161" spans="1:33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123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</row>
    <row r="1162" spans="1:33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123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</row>
    <row r="1163" spans="1:33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123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</row>
    <row r="1164" spans="1:33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123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</row>
    <row r="1165" spans="1:33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123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</row>
    <row r="1166" spans="1:33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123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</row>
    <row r="1167" spans="1:33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123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</row>
    <row r="1168" spans="1:33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123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</row>
    <row r="1169" spans="1:33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123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</row>
    <row r="1170" spans="1:33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123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</row>
    <row r="1171" spans="1:33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123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</row>
    <row r="1172" spans="1:33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123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</row>
    <row r="1173" spans="1:33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123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</row>
    <row r="1174" spans="1:33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123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</row>
    <row r="1175" spans="1:33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123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</row>
    <row r="1176" spans="1:33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123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</row>
    <row r="1177" spans="1:33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123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</row>
    <row r="1178" spans="1:33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123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</row>
    <row r="1179" spans="1:33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123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</row>
    <row r="1180" spans="1:33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123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</row>
    <row r="1181" spans="1:33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123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</row>
    <row r="1182" spans="1:33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123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</row>
    <row r="1183" spans="1:33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123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</row>
    <row r="1184" spans="1:33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123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</row>
    <row r="1185" spans="1:33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123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</row>
    <row r="1186" spans="1:33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123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</row>
    <row r="1187" spans="1:33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123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</row>
    <row r="1188" spans="1:33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123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</row>
    <row r="1189" spans="1:33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123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</row>
    <row r="1190" spans="1:33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123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</row>
    <row r="1191" spans="1:33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123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</row>
    <row r="1192" spans="1:33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123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</row>
    <row r="1193" spans="1:33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123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</row>
    <row r="1194" spans="1:33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123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</row>
    <row r="1195" spans="1:33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123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</row>
    <row r="1196" spans="1:33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123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</row>
    <row r="1197" spans="1:33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123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</row>
    <row r="1198" spans="1:33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123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</row>
    <row r="1199" spans="1:33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123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</row>
    <row r="1200" spans="1:33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123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</row>
    <row r="1201" spans="1:33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123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</row>
    <row r="1202" spans="1:33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123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</row>
    <row r="1203" spans="1:33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123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</row>
    <row r="1204" spans="1:33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123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</row>
    <row r="1205" spans="1:33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123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</row>
    <row r="1206" spans="1:33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123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</row>
    <row r="1207" spans="1:33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123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</row>
    <row r="1208" spans="1:33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123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</row>
    <row r="1209" spans="1:33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123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</row>
    <row r="1210" spans="1:33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123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</row>
    <row r="1211" spans="1:33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123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</row>
    <row r="1212" spans="1:33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123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</row>
    <row r="1213" spans="1:33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123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</row>
    <row r="1214" spans="1:33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123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</row>
    <row r="1215" spans="1:33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123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</row>
    <row r="1216" spans="1:33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123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</row>
    <row r="1217" spans="1:33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123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</row>
    <row r="1218" spans="1:33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123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</row>
    <row r="1219" spans="1:33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123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</row>
    <row r="1220" spans="1:33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123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</row>
    <row r="1221" spans="1:33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123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</row>
    <row r="1222" spans="1:33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123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</row>
    <row r="1223" spans="1:33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123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</row>
    <row r="1224" spans="1:33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123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</row>
    <row r="1225" spans="1:33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123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</row>
    <row r="1226" spans="1:33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123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</row>
    <row r="1227" spans="1:33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123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</row>
    <row r="1228" spans="1:33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123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</row>
    <row r="1229" spans="1:33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123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</row>
    <row r="1230" spans="1:33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123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</row>
    <row r="1231" spans="1:33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123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</row>
    <row r="1232" spans="1:33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123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</row>
    <row r="1233" spans="1:33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123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</row>
    <row r="1234" spans="1:33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123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</row>
    <row r="1235" spans="1:33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123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</row>
    <row r="1236" spans="1:33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123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</row>
    <row r="1237" spans="1:33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123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</row>
    <row r="1238" spans="1:33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123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</row>
    <row r="1239" spans="1:33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123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</row>
    <row r="1240" spans="1:33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123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</row>
    <row r="1241" spans="1:33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123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</row>
    <row r="1242" spans="1:33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123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</row>
    <row r="1243" spans="1:33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123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</row>
    <row r="1244" spans="1:33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123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</row>
    <row r="1245" spans="1:33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123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</row>
    <row r="1246" spans="1:33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123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</row>
    <row r="1247" spans="1:33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123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</row>
    <row r="1248" spans="1:33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123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</row>
    <row r="1249" spans="1:33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123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</row>
    <row r="1250" spans="1:33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123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</row>
    <row r="1251" spans="1:33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123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</row>
    <row r="1252" spans="1:33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123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</row>
    <row r="1253" spans="1:33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123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</row>
    <row r="1254" spans="1:33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123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</row>
    <row r="1255" spans="1:33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123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</row>
    <row r="1256" spans="1:33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123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</row>
    <row r="1257" spans="1:33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123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</row>
    <row r="1258" spans="1:33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123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</row>
    <row r="1259" spans="1:33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123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</row>
    <row r="1260" spans="1:33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123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</row>
    <row r="1261" spans="1:33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123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</row>
    <row r="1262" spans="1:33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123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</row>
    <row r="1263" spans="1:33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123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</row>
    <row r="1264" spans="1:33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123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</row>
    <row r="1265" spans="1:33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123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</row>
    <row r="1266" spans="1:33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123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</row>
    <row r="1267" spans="1:33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123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</row>
    <row r="1268" spans="1:33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123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</row>
    <row r="1269" spans="1:33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123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</row>
    <row r="1270" spans="1:33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123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</row>
    <row r="1271" spans="1:33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123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</row>
    <row r="1272" spans="1:33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123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</row>
    <row r="1273" spans="1:33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123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</row>
    <row r="1274" spans="1:33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123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</row>
    <row r="1275" spans="1:33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123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</row>
    <row r="1276" spans="1:33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123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</row>
    <row r="1277" spans="1:33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123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</row>
    <row r="1278" spans="1:33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123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</row>
    <row r="1279" spans="1:33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123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</row>
    <row r="1280" spans="1:33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123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</row>
    <row r="1281" spans="1:33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123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</row>
    <row r="1282" spans="1:33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123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</row>
    <row r="1283" spans="1:33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123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</row>
    <row r="1284" spans="1:33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123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</row>
    <row r="1285" spans="1:33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123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</row>
    <row r="1286" spans="1:33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123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</row>
    <row r="1287" spans="1:33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123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</row>
    <row r="1288" spans="1:33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123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</row>
    <row r="1289" spans="1:33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123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</row>
    <row r="1290" spans="1:33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123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</row>
    <row r="1291" spans="1:33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123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</row>
    <row r="1292" spans="1:33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86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</row>
    <row r="1293" spans="1:33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86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</row>
    <row r="1294" spans="1:33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86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</row>
    <row r="1295" spans="1:33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86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</row>
    <row r="1296" spans="1:33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86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</row>
    <row r="1297" spans="1:33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86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</row>
    <row r="1298" spans="1:33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86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</row>
    <row r="1299" spans="1:33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86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</row>
    <row r="1300" spans="1:33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86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</row>
    <row r="1301" spans="1:33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86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</row>
    <row r="1302" spans="1:33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86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</row>
    <row r="1303" spans="1:33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86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</row>
    <row r="1304" spans="1:33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86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</row>
    <row r="1305" spans="1:33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86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</row>
    <row r="1306" spans="1:33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86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</row>
    <row r="1307" spans="1:33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86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</row>
    <row r="1308" spans="1:33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86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</row>
    <row r="1309" spans="1:33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86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</row>
    <row r="1310" spans="1:33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86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</row>
    <row r="1311" spans="1:33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86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</row>
    <row r="1312" spans="1:33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86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</row>
    <row r="1313" spans="1:33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86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</row>
    <row r="1314" spans="1:33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86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</row>
    <row r="1315" spans="1:33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86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</row>
    <row r="1316" spans="1:33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86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</row>
    <row r="1317" spans="1:33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86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</row>
    <row r="1318" spans="1:33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86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</row>
    <row r="1319" spans="1:33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86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</row>
    <row r="1320" spans="1:33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86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</row>
    <row r="1321" spans="1:33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86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</row>
    <row r="1322" spans="1:33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86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</row>
    <row r="1323" spans="1:33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86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</row>
    <row r="1324" spans="1:33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86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</row>
    <row r="1325" spans="1:33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86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</row>
    <row r="1326" spans="1:33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86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</row>
    <row r="1327" spans="1:33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86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</row>
    <row r="1328" spans="1:33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86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</row>
    <row r="1329" spans="1:33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86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</row>
    <row r="1330" spans="1:33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86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</row>
    <row r="1331" spans="1:33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86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</row>
    <row r="1332" spans="1:33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86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</row>
    <row r="1333" spans="1:33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86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</row>
    <row r="1334" spans="1:33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86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</row>
    <row r="1335" spans="1:33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86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</row>
    <row r="1336" spans="1:33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86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</row>
    <row r="1337" spans="1:33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86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</row>
    <row r="1338" spans="1:33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86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</row>
    <row r="1339" spans="1:33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86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</row>
    <row r="1340" spans="1:33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86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</row>
    <row r="1341" spans="1:33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86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</row>
    <row r="1342" spans="1:33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86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</row>
    <row r="1343" spans="1:33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86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</row>
    <row r="1344" spans="1:33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86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</row>
    <row r="1345" spans="1:33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86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</row>
    <row r="1346" spans="1:33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86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</row>
    <row r="1347" spans="1:33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86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</row>
    <row r="1348" spans="1:33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86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</row>
    <row r="1349" spans="1:33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86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</row>
    <row r="1350" spans="1:33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86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</row>
    <row r="1351" spans="1:33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86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</row>
    <row r="1352" spans="1:33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86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</row>
    <row r="1353" spans="1:33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86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</row>
    <row r="1354" spans="1:33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86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</row>
    <row r="1355" spans="1:33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86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</row>
    <row r="1356" spans="1:33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86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</row>
    <row r="1357" spans="1:33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86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</row>
    <row r="1358" spans="1:33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86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</row>
    <row r="1359" spans="1:33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86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</row>
    <row r="1360" spans="1:33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86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</row>
    <row r="1361" spans="1:33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86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</row>
    <row r="1362" spans="1:33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86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</row>
    <row r="1363" spans="1:33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86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</row>
    <row r="1364" spans="1:33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86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</row>
    <row r="1365" spans="1:33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86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</row>
    <row r="1366" spans="1:33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86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</row>
    <row r="1367" spans="1:33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86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</row>
    <row r="1368" spans="1:33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86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</row>
    <row r="1369" spans="1:33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86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</row>
    <row r="1370" spans="1:33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86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</row>
    <row r="1371" spans="1:33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86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</row>
    <row r="1372" spans="1:33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86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</row>
    <row r="1373" spans="1:33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86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</row>
    <row r="1374" spans="1:33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86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</row>
    <row r="1375" spans="1:33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86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</row>
    <row r="1376" spans="1:33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86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</row>
    <row r="1377" spans="1:33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86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</row>
    <row r="1378" spans="1:33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86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</row>
    <row r="1379" spans="1:33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86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</row>
    <row r="1380" spans="1:33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86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</row>
    <row r="1381" spans="1:33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86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</row>
    <row r="1382" spans="1:33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86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</row>
    <row r="1383" spans="1:33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86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</row>
    <row r="1384" spans="1:33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86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</row>
    <row r="1385" spans="1:33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86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</row>
    <row r="1386" spans="1:33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86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</row>
    <row r="1387" spans="1:33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86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</row>
    <row r="1388" spans="1:33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86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</row>
    <row r="1389" spans="1:33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86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</row>
    <row r="1390" spans="1:33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86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</row>
    <row r="1391" spans="1:33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86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</row>
    <row r="1392" spans="1:33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86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</row>
    <row r="1393" spans="1:33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86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</row>
    <row r="1394" spans="1:33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86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</row>
    <row r="1395" spans="1:33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86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</row>
    <row r="1396" spans="1:33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86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</row>
    <row r="1397" spans="1:33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86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</row>
    <row r="1398" spans="1:33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86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</row>
    <row r="1399" spans="1:33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86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</row>
    <row r="1400" spans="1:33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86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</row>
    <row r="1401" spans="1:33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86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</row>
    <row r="1402" spans="1:33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86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</row>
    <row r="1403" spans="1:33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86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</row>
    <row r="1404" spans="1:33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86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</row>
    <row r="1405" spans="1:33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86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</row>
    <row r="1406" spans="1:33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86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</row>
    <row r="1407" spans="1:33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86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</row>
    <row r="1408" spans="1:33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86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</row>
    <row r="1409" spans="1:33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86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</row>
    <row r="1410" spans="1:33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86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</row>
    <row r="1411" spans="1:33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86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</row>
    <row r="1412" spans="1:33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86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</row>
    <row r="1413" spans="1:33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86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</row>
    <row r="1414" spans="1:33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86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</row>
    <row r="1415" spans="1:33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86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</row>
    <row r="1416" spans="1:33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86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</row>
    <row r="1417" spans="1:33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86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</row>
    <row r="1418" spans="1:33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86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</row>
    <row r="1419" spans="1:33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86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</row>
    <row r="1420" spans="1:33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86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</row>
    <row r="1421" spans="1:33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86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</row>
    <row r="1422" spans="1:33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86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</row>
    <row r="1423" spans="1:33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86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</row>
    <row r="1424" spans="1:33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86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</row>
    <row r="1425" spans="1:33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86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</row>
    <row r="1426" spans="1:33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86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</row>
    <row r="1427" spans="1:33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86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</row>
    <row r="1428" spans="1:33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86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</row>
    <row r="1429" spans="1:33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86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</row>
    <row r="1430" spans="1:33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86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</row>
    <row r="1431" spans="1:33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86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</row>
    <row r="1432" spans="1:33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86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</row>
    <row r="1433" spans="1:33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86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</row>
    <row r="1434" spans="1:33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86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</row>
    <row r="1435" spans="1:33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86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</row>
    <row r="1436" spans="1:33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86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</row>
    <row r="1437" spans="1:33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86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</row>
    <row r="1438" spans="1:33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86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</row>
    <row r="1439" spans="1:33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86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</row>
    <row r="1440" spans="1:33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86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</row>
    <row r="1441" spans="1:33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86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</row>
    <row r="1442" spans="1:33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86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</row>
    <row r="1443" spans="1:33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86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</row>
    <row r="1444" spans="1:33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86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</row>
    <row r="1445" spans="1:33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86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</row>
    <row r="1446" spans="1:33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86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</row>
    <row r="1447" spans="1:33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86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</row>
    <row r="1448" spans="1:33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86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</row>
    <row r="1449" spans="1:33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86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</row>
    <row r="1450" spans="1:33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86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</row>
    <row r="1451" spans="1:33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86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</row>
    <row r="1452" spans="1:33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86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</row>
    <row r="1453" spans="1:33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86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</row>
    <row r="1454" spans="1:33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86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</row>
    <row r="1455" spans="1:33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86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</row>
    <row r="1456" spans="1:33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86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</row>
    <row r="1457" spans="1:33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86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</row>
    <row r="1458" spans="1:33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86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</row>
    <row r="1459" spans="1:33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86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</row>
    <row r="1460" spans="1:33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86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</row>
    <row r="1461" spans="1:33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86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</row>
    <row r="1462" spans="1:33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86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</row>
    <row r="1463" spans="1:33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86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</row>
    <row r="1464" spans="1:33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86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</row>
    <row r="1465" spans="1:33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86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</row>
    <row r="1466" spans="1:33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86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</row>
    <row r="1467" spans="1:33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86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</row>
    <row r="1468" spans="1:33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86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</row>
    <row r="1469" spans="1:33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86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</row>
    <row r="1470" spans="1:33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86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</row>
    <row r="1471" spans="1:33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86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</row>
    <row r="1472" spans="1:33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86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</row>
    <row r="1473" spans="1:33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86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</row>
    <row r="1474" spans="1:33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86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</row>
    <row r="1475" spans="1:33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86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</row>
    <row r="1476" spans="1:33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86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</row>
    <row r="1477" spans="1:33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86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</row>
    <row r="1478" spans="1:33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86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</row>
    <row r="1479" spans="1:33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86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</row>
    <row r="1480" spans="1:33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86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</row>
    <row r="1481" spans="1:33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86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</row>
    <row r="1482" spans="1:33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86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</row>
    <row r="1483" spans="1:33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86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</row>
    <row r="1484" spans="1:33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86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</row>
    <row r="1485" spans="1:33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86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</row>
    <row r="1486" spans="1:33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86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</row>
    <row r="1487" spans="1:33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86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</row>
    <row r="1488" spans="1:33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86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</row>
    <row r="1489" spans="1:33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86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</row>
    <row r="1490" spans="1:33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86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</row>
    <row r="1491" spans="1:33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86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</row>
    <row r="1492" spans="1:33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86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</row>
    <row r="1493" spans="1:33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86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</row>
    <row r="1494" spans="1:33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86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</row>
    <row r="1495" spans="1:33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86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</row>
    <row r="1496" spans="1:33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86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</row>
    <row r="1497" spans="1:33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86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</row>
    <row r="1498" spans="1:33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86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</row>
    <row r="1499" spans="1:33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86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</row>
    <row r="1500" spans="1:33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86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</row>
    <row r="1501" spans="1:33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86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</row>
    <row r="1502" spans="1:33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86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</row>
    <row r="1503" spans="1:33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86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</row>
    <row r="1504" spans="1:33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86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</row>
    <row r="1505" spans="1:33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86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</row>
    <row r="1506" spans="1:33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86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</row>
    <row r="1507" spans="1:33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86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</row>
    <row r="1508" spans="1:33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86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</row>
    <row r="1509" spans="1:33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86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</row>
    <row r="1510" spans="1:33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86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</row>
    <row r="1511" spans="1:33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86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</row>
    <row r="1512" spans="1:33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86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</row>
    <row r="1513" spans="1:33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86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</row>
    <row r="1514" spans="1:33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86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</row>
    <row r="1515" spans="1:33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86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</row>
    <row r="1516" spans="1:33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86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</row>
    <row r="1517" spans="1:33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86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</row>
    <row r="1518" spans="1:33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86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</row>
    <row r="1519" spans="1:33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86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</row>
    <row r="1520" spans="1:33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86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</row>
    <row r="1521" spans="1:33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86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</row>
    <row r="1522" spans="1:33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86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</row>
    <row r="1523" spans="1:33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86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</row>
    <row r="1524" spans="1:33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86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</row>
    <row r="1525" spans="1:33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86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</row>
    <row r="1526" spans="1:33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86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</row>
    <row r="1527" spans="1:33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86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</row>
    <row r="1528" spans="1:33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86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</row>
    <row r="1529" spans="1:33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86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</row>
    <row r="1530" spans="1:33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86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</row>
    <row r="1531" spans="1:33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86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</row>
    <row r="1532" spans="1:33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86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</row>
    <row r="1533" spans="1:33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86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</row>
    <row r="1534" spans="1:33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86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</row>
    <row r="1535" spans="1:33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86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</row>
    <row r="1536" spans="1:33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86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</row>
    <row r="1537" spans="1:33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86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</row>
    <row r="1538" spans="1:33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86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</row>
    <row r="1539" spans="1:33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86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</row>
    <row r="1540" spans="1:33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86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</row>
    <row r="1541" spans="1:33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86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</row>
    <row r="1542" spans="1:33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86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</row>
    <row r="1543" spans="1:33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86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</row>
    <row r="1544" spans="1:33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86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</row>
    <row r="1545" spans="1:33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86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</row>
    <row r="1546" spans="1:33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86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</row>
    <row r="1547" spans="1:33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86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</row>
    <row r="1548" spans="1:33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86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</row>
    <row r="1549" spans="1:33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86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</row>
    <row r="1550" spans="1:33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86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</row>
    <row r="1551" spans="1:33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86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</row>
    <row r="1552" spans="1:33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86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</row>
    <row r="1553" spans="1:33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86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</row>
    <row r="1554" spans="1:33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86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</row>
    <row r="1555" spans="1:33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86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</row>
    <row r="1556" spans="1:33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86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</row>
    <row r="1557" spans="1:33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86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</row>
    <row r="1558" spans="1:33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86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</row>
    <row r="1559" spans="1:33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86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</row>
    <row r="1560" spans="1:33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86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</row>
    <row r="1561" spans="1:33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86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</row>
    <row r="1562" spans="1:33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86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</row>
    <row r="1563" spans="1:33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86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</row>
    <row r="1564" spans="1:33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86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</row>
    <row r="1565" spans="1:33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86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</row>
    <row r="1566" spans="1:33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86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</row>
    <row r="1567" spans="1:33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86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</row>
    <row r="1568" spans="1:33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86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</row>
    <row r="1569" spans="1:33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86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</row>
    <row r="1570" spans="1:33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86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</row>
    <row r="1571" spans="1:33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86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</row>
    <row r="1572" spans="1:33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86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</row>
    <row r="1573" spans="1:33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86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</row>
    <row r="1574" spans="1:33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86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</row>
    <row r="1575" spans="1:33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86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</row>
    <row r="1576" spans="1:33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86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</row>
    <row r="1577" spans="1:33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86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</row>
    <row r="1578" spans="1:33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86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</row>
    <row r="1579" spans="1:33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86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</row>
    <row r="1580" spans="1:33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86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</row>
    <row r="1581" spans="1:33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86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</row>
    <row r="1582" spans="1:33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86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</row>
    <row r="1583" spans="1:33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86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</row>
    <row r="1584" spans="1:33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86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</row>
    <row r="1585" spans="1:33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86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</row>
    <row r="1586" spans="1:33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86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</row>
    <row r="1587" spans="1:33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86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</row>
    <row r="1588" spans="1:33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86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</row>
    <row r="1589" spans="1:33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86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</row>
    <row r="1590" spans="1:33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86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</row>
    <row r="1591" spans="1:33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86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</row>
    <row r="1592" spans="1:33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86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</row>
    <row r="1593" spans="1:33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86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</row>
    <row r="1594" spans="1:33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86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</row>
    <row r="1595" spans="1:33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86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</row>
    <row r="1596" spans="1:33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86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</row>
    <row r="1597" spans="1:33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86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</row>
    <row r="1598" spans="1:33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86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</row>
    <row r="1599" spans="1:33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86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</row>
    <row r="1600" spans="1:33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86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</row>
    <row r="1601" spans="1:33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86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</row>
    <row r="1602" spans="1:33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86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</row>
    <row r="1603" spans="1:33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86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</row>
    <row r="1604" spans="1:33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86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</row>
    <row r="1605" spans="1:33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86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</row>
    <row r="1606" spans="1:33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86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</row>
    <row r="1607" spans="1:33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86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</row>
    <row r="1608" spans="1:33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86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</row>
    <row r="1609" spans="1:33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86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</row>
    <row r="1610" spans="1:33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86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</row>
    <row r="1611" spans="1:33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86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</row>
    <row r="1612" spans="1:33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86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</row>
    <row r="1613" spans="1:33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86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</row>
    <row r="1614" spans="1:33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86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</row>
    <row r="1615" spans="1:33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86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</row>
    <row r="1616" spans="1:33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86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</row>
    <row r="1617" spans="1:33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86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</row>
    <row r="1618" spans="1:33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86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</row>
    <row r="1619" spans="1:33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86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</row>
    <row r="1620" spans="1:33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86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</row>
    <row r="1621" spans="1:33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86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</row>
    <row r="1622" spans="1:33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86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</row>
    <row r="1623" spans="1:33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86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</row>
    <row r="1624" spans="1:33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86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</row>
    <row r="1625" spans="1:33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86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</row>
    <row r="1626" spans="1:33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86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</row>
    <row r="1627" spans="1:33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86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</row>
    <row r="1628" spans="1:33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86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</row>
    <row r="1629" spans="1:33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86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</row>
    <row r="1630" spans="1:33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86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</row>
    <row r="1631" spans="1:33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86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</row>
    <row r="1632" spans="1:33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86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</row>
    <row r="1633" spans="1:33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86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</row>
    <row r="1634" spans="1:33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86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</row>
    <row r="1635" spans="1:33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86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</row>
    <row r="1636" spans="1:33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86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</row>
    <row r="1637" spans="1:33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86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</row>
    <row r="1638" spans="1:33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86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</row>
    <row r="1639" spans="1:33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86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</row>
    <row r="1640" spans="1:33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86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</row>
    <row r="1641" spans="1:33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86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</row>
    <row r="1642" spans="1:33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86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</row>
    <row r="1643" spans="1:33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86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</row>
    <row r="1644" spans="1:33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86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</row>
    <row r="1645" spans="1:33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86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</row>
    <row r="1646" spans="1:33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86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</row>
    <row r="1647" spans="1:33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86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</row>
    <row r="1648" spans="1:33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86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</row>
    <row r="1649" spans="1:33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86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</row>
    <row r="1650" spans="1:33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86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</row>
    <row r="1651" spans="1:33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86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</row>
    <row r="1652" spans="1:33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86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</row>
    <row r="1653" spans="1:33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86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</row>
    <row r="1654" spans="1:33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86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</row>
    <row r="1655" spans="1:33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86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</row>
    <row r="1656" spans="1:33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86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</row>
    <row r="1657" spans="1:33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86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</row>
    <row r="1658" spans="1:33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86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</row>
    <row r="1659" spans="1:33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86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</row>
    <row r="1660" spans="1:33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86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</row>
    <row r="1661" spans="1:33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86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</row>
    <row r="1662" spans="1:33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86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</row>
    <row r="1663" spans="1:33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86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</row>
    <row r="1664" spans="1:33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86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</row>
    <row r="1665" spans="1:33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86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</row>
    <row r="1666" spans="1:33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86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</row>
    <row r="1667" spans="1:33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86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</row>
    <row r="1668" spans="1:33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86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</row>
    <row r="1669" spans="1:33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86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</row>
    <row r="1670" spans="1:33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86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</row>
    <row r="1671" spans="1:33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86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</row>
    <row r="1672" spans="1:33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86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</row>
    <row r="1673" spans="1:33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86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</row>
    <row r="1674" spans="1:33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86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</row>
    <row r="1675" spans="1:33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86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</row>
    <row r="1676" spans="1:33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86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</row>
    <row r="1677" spans="1:33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86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</row>
    <row r="1678" spans="1:33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86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</row>
    <row r="1679" spans="1:33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86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</row>
    <row r="1680" spans="1:33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86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</row>
    <row r="1681" spans="1:33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86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</row>
    <row r="1682" spans="1:33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86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</row>
    <row r="1683" spans="1:33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86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</row>
    <row r="1684" spans="1:33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86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</row>
    <row r="1685" spans="1:33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86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</row>
    <row r="1686" spans="1:33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86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</row>
    <row r="1687" spans="1:33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86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</row>
    <row r="1688" spans="1:33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86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</row>
    <row r="1689" spans="1:33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86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</row>
    <row r="1690" spans="1:33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86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</row>
    <row r="1691" spans="1:33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86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</row>
    <row r="1692" spans="1:33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86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</row>
    <row r="1693" spans="1:33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86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</row>
    <row r="1694" spans="1:33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86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</row>
    <row r="1695" spans="1:33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86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</row>
    <row r="1696" spans="1:33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86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</row>
    <row r="1697" spans="1:33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86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</row>
    <row r="1698" spans="1:33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86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</row>
    <row r="1699" spans="1:33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86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</row>
    <row r="1700" spans="1:33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86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</row>
    <row r="1701" spans="1:33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86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</row>
    <row r="1702" spans="1:33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86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</row>
    <row r="1703" spans="1:33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86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</row>
    <row r="1704" spans="1:33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86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</row>
    <row r="1705" spans="1:33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86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</row>
    <row r="1706" spans="1:33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86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</row>
    <row r="1707" spans="1:33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86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</row>
    <row r="1708" spans="1:33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86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</row>
    <row r="1709" spans="1:33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86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</row>
    <row r="1710" spans="1:33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86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</row>
    <row r="1711" spans="1:33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86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</row>
    <row r="1712" spans="1:33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86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</row>
    <row r="1713" spans="1:33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86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</row>
    <row r="1714" spans="1:33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86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</row>
    <row r="1715" spans="1:33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86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</row>
    <row r="1716" spans="1:33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86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</row>
    <row r="1717" spans="1:33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86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</row>
    <row r="1718" spans="1:33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86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</row>
    <row r="1719" spans="1:33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86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</row>
    <row r="1720" spans="1:33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86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</row>
    <row r="1721" spans="1:33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86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</row>
    <row r="1722" spans="1:33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86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</row>
    <row r="1723" spans="1:33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86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</row>
    <row r="1724" spans="1:33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86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</row>
    <row r="1725" spans="1:33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86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</row>
    <row r="1726" spans="1:33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86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</row>
    <row r="1727" spans="1:33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86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</row>
    <row r="1728" spans="1:33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86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</row>
    <row r="1729" spans="1:33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86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</row>
    <row r="1730" spans="1:33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86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</row>
    <row r="1731" spans="1:33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86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</row>
    <row r="1732" spans="1:33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86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</row>
    <row r="1733" spans="1:33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86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</row>
    <row r="1734" spans="1:33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86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</row>
    <row r="1735" spans="1:33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86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</row>
    <row r="1736" spans="1:33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86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</row>
    <row r="1737" spans="1:33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86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</row>
    <row r="1738" spans="1:33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86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</row>
    <row r="1739" spans="1:33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86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</row>
    <row r="1740" spans="1:33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86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</row>
    <row r="1741" spans="1:33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86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</row>
    <row r="1742" spans="1:33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86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</row>
    <row r="1743" spans="1:33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86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</row>
    <row r="1744" spans="1:33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86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</row>
    <row r="1745" spans="1:33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86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</row>
    <row r="1746" spans="1:33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86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</row>
    <row r="1747" spans="1:33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86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</row>
    <row r="1748" spans="1:33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86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</row>
    <row r="1749" spans="1:33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86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</row>
    <row r="1750" spans="1:33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86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</row>
    <row r="1751" spans="1:33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86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</row>
    <row r="1752" spans="1:33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86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</row>
    <row r="1753" spans="1:33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86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</row>
    <row r="1754" spans="1:33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86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</row>
    <row r="1755" spans="1:33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86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</row>
    <row r="1756" spans="1:33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86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</row>
    <row r="1757" spans="1:33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86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</row>
    <row r="1758" spans="1:33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86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</row>
    <row r="1759" spans="1:33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86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</row>
    <row r="1760" spans="1:33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86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</row>
    <row r="1761" spans="1:33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86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</row>
    <row r="1762" spans="1:33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86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</row>
    <row r="1763" spans="1:33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86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</row>
    <row r="1764" spans="1:33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86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</row>
    <row r="1765" spans="1:33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86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</row>
    <row r="1766" spans="1:33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86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</row>
    <row r="1767" spans="1:33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86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</row>
    <row r="1768" spans="1:33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86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</row>
    <row r="1769" spans="1:33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86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</row>
    <row r="1770" spans="1:33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86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</row>
    <row r="1771" spans="1:33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86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</row>
    <row r="1772" spans="1:33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86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</row>
    <row r="1773" spans="1:33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86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</row>
    <row r="1774" spans="1:33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86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</row>
    <row r="1775" spans="1:33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86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</row>
    <row r="1776" spans="1:33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86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</row>
    <row r="1777" spans="1:33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86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</row>
    <row r="1778" spans="1:33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86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</row>
    <row r="1779" spans="1:33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86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</row>
    <row r="1780" spans="1:33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86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</row>
    <row r="1781" spans="1:33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86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</row>
    <row r="1782" spans="1:33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86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</row>
    <row r="1783" spans="1:33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86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</row>
    <row r="1784" spans="1:33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86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</row>
    <row r="1785" spans="1:33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86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</row>
    <row r="1786" spans="1:33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86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</row>
    <row r="1787" spans="1:33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86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</row>
    <row r="1788" spans="1:33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86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</row>
    <row r="1789" spans="1:33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86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</row>
    <row r="1790" spans="1:33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86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</row>
    <row r="1791" spans="1:33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86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</row>
    <row r="1792" spans="1:33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86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</row>
    <row r="1793" spans="1:33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86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</row>
    <row r="1794" spans="1:33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86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</row>
    <row r="1795" spans="1:33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86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</row>
    <row r="1796" spans="1:33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86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</row>
    <row r="1797" spans="1:33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86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</row>
    <row r="1798" spans="1:33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86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</row>
    <row r="1799" spans="1:33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86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</row>
    <row r="1800" spans="1:33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86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</row>
    <row r="1801" spans="1:33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86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</row>
    <row r="1802" spans="1:33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86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</row>
    <row r="1803" spans="1:33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86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</row>
    <row r="1804" spans="1:33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86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</row>
    <row r="1805" spans="1:33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86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</row>
    <row r="1806" spans="1:33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86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</row>
    <row r="1807" spans="1:33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86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</row>
    <row r="1808" spans="1:33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86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</row>
    <row r="1809" spans="1:33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86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</row>
    <row r="1810" spans="1:33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86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</row>
    <row r="1811" spans="1:33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86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</row>
    <row r="1812" spans="1:33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86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</row>
    <row r="1813" spans="1:33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86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</row>
    <row r="1814" spans="1:33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86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</row>
    <row r="1815" spans="1:33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86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</row>
    <row r="1816" spans="1:33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86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</row>
    <row r="1817" spans="1:33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86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</row>
    <row r="1818" spans="1:33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86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</row>
    <row r="1819" spans="1:33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86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</row>
    <row r="1820" spans="1:33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86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</row>
    <row r="1821" spans="1:33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86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</row>
    <row r="1822" spans="1:33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86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</row>
    <row r="1823" spans="1:33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86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</row>
    <row r="1824" spans="1:33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86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</row>
    <row r="1825" spans="1:33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86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</row>
    <row r="1826" spans="1:33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86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</row>
    <row r="1827" spans="1:33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86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</row>
    <row r="1828" spans="1:33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86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</row>
    <row r="1829" spans="1:33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86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</row>
    <row r="1830" spans="1:33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86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</row>
    <row r="1831" spans="1:33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86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</row>
    <row r="1832" spans="1:33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86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</row>
    <row r="1833" spans="1:33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86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</row>
    <row r="1834" spans="1:33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86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</row>
    <row r="1835" spans="1:33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86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</row>
    <row r="1836" spans="1:33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86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</row>
    <row r="1837" spans="1:33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86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</row>
    <row r="1838" spans="1:33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86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</row>
    <row r="1839" spans="1:33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86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</row>
    <row r="1840" spans="1:33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86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</row>
    <row r="1841" spans="1:33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86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</row>
    <row r="1842" spans="1:33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86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</row>
    <row r="1843" spans="1:33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86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</row>
    <row r="1844" spans="1:33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86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</row>
    <row r="1845" spans="1:33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86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</row>
    <row r="1846" spans="1:33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86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</row>
    <row r="1847" spans="1:33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86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</row>
    <row r="1848" spans="1:33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86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</row>
    <row r="1849" spans="1:33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86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</row>
    <row r="1850" spans="1:33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86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</row>
    <row r="1851" spans="1:33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86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</row>
    <row r="1852" spans="1:33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86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</row>
    <row r="1853" spans="1:33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86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</row>
    <row r="1854" spans="1:33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86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</row>
    <row r="1855" spans="1:33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86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</row>
    <row r="1856" spans="1:33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86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</row>
    <row r="1857" spans="1:33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86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</row>
    <row r="1858" spans="1:33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86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</row>
    <row r="1859" spans="1:33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86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</row>
    <row r="1860" spans="1:33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86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</row>
    <row r="1861" spans="1:33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86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</row>
    <row r="1862" spans="1:33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86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</row>
    <row r="1863" spans="1:33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86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</row>
    <row r="1864" spans="1:33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86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</row>
    <row r="1865" spans="1:33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86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</row>
    <row r="1866" spans="1:33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86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</row>
    <row r="1867" spans="1:33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86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</row>
    <row r="1868" spans="1:33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86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</row>
    <row r="1869" spans="1:33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86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</row>
    <row r="1870" spans="1:33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86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</row>
    <row r="1871" spans="1:33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86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</row>
    <row r="1872" spans="1:33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86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</row>
    <row r="1873" spans="1:33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86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</row>
    <row r="1874" spans="1:33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86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</row>
    <row r="1875" spans="1:33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86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</row>
    <row r="1876" spans="1:33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86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</row>
    <row r="1877" spans="1:33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86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</row>
    <row r="1878" spans="1:33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86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</row>
    <row r="1879" spans="1:33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86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</row>
    <row r="1880" spans="1:33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86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</row>
    <row r="1881" spans="1:33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86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</row>
    <row r="1882" spans="1:33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86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</row>
    <row r="1883" spans="1:33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86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</row>
    <row r="1884" spans="1:33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86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</row>
    <row r="1885" spans="1:33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86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</row>
    <row r="1886" spans="1:33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86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</row>
    <row r="1887" spans="1:33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86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</row>
    <row r="1888" spans="1:33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86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</row>
    <row r="1889" spans="1:33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86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</row>
    <row r="1890" spans="1:33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86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</row>
    <row r="1891" spans="1:33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86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</row>
    <row r="1892" spans="1:33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86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</row>
    <row r="1893" spans="1:33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86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</row>
    <row r="1894" spans="1:33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86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</row>
    <row r="1895" spans="1:33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86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</row>
    <row r="1896" spans="1:33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86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</row>
    <row r="1897" spans="1:33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86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</row>
    <row r="1898" spans="1:33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86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</row>
    <row r="1899" spans="1:33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86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</row>
    <row r="1900" spans="1:33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86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</row>
    <row r="1901" spans="1:33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86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</row>
    <row r="1902" spans="1:33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86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</row>
    <row r="1903" spans="1:33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86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</row>
    <row r="1904" spans="1:33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86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</row>
    <row r="1905" spans="1:33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86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</row>
    <row r="1906" spans="1:33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86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</row>
    <row r="1907" spans="1:33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86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</row>
    <row r="1908" spans="1:33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86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</row>
    <row r="1909" spans="1:33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86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</row>
    <row r="1910" spans="1:33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86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</row>
    <row r="1911" spans="1:33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86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</row>
    <row r="1912" spans="1:33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86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</row>
    <row r="1913" spans="1:33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86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</row>
    <row r="1914" spans="1:33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86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</row>
    <row r="1915" spans="1:33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86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</row>
    <row r="1916" spans="1:33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86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</row>
    <row r="1917" spans="1:33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86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</row>
    <row r="1918" spans="1:33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86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</row>
    <row r="1919" spans="1:33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86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</row>
    <row r="1920" spans="1:33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86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</row>
    <row r="1921" spans="1:33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86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</row>
    <row r="1922" spans="1:33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86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</row>
    <row r="1923" spans="1:33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86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</row>
    <row r="1924" spans="1:33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86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</row>
    <row r="1925" spans="1:33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86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</row>
    <row r="1926" spans="1:33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86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</row>
    <row r="1927" spans="1:33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86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</row>
    <row r="1928" spans="1:33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86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</row>
    <row r="1929" spans="1:33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86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</row>
    <row r="1930" spans="1:33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86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</row>
    <row r="1931" spans="1:33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86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</row>
    <row r="1932" spans="1:33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86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</row>
    <row r="1933" spans="1:33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86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</row>
    <row r="1934" spans="1:33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86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</row>
    <row r="1935" spans="1:33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86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</row>
    <row r="1936" spans="1:33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86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</row>
    <row r="1937" spans="1:33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86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</row>
    <row r="1938" spans="1:33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86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</row>
    <row r="1939" spans="1:33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86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</row>
    <row r="1940" spans="1:33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86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</row>
    <row r="1941" spans="1:33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86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</row>
    <row r="1942" spans="1:33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86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</row>
    <row r="1943" spans="1:33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86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</row>
    <row r="1944" spans="1:33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86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</row>
    <row r="1945" spans="1:33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86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</row>
    <row r="1946" spans="1:33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86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</row>
    <row r="1947" spans="1:33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86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</row>
    <row r="1948" spans="1:33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86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</row>
    <row r="1949" spans="1:33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86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</row>
    <row r="1950" spans="1:33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86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</row>
    <row r="1951" spans="1:33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86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</row>
    <row r="1952" spans="1:33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86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</row>
    <row r="1953" spans="1:33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86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</row>
    <row r="1954" spans="1:33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86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</row>
    <row r="1955" spans="1:33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86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</row>
    <row r="1956" spans="1:33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86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</row>
    <row r="1957" spans="1:33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86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</row>
    <row r="1958" spans="1:33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86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</row>
    <row r="1959" spans="1:33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86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</row>
    <row r="1960" spans="1:33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86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</row>
    <row r="1961" spans="1:33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86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</row>
    <row r="1962" spans="1:33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86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</row>
    <row r="1963" spans="1:33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86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</row>
    <row r="1964" spans="1:33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86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</row>
    <row r="1965" spans="1:33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86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</row>
    <row r="1966" spans="1:33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86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</row>
    <row r="1967" spans="1:33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86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</row>
    <row r="1968" spans="1:33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86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</row>
    <row r="1969" spans="1:33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86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</row>
    <row r="1970" spans="1:33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86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</row>
    <row r="1971" spans="1:33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86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</row>
    <row r="1972" spans="1:33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86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</row>
    <row r="1973" spans="1:33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86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</row>
    <row r="1974" spans="1:33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86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</row>
    <row r="1975" spans="1:33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86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</row>
    <row r="1976" spans="1:33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86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</row>
    <row r="1977" spans="1:33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86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</row>
    <row r="1978" spans="1:33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86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</row>
    <row r="1979" spans="1:33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86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</row>
    <row r="1980" spans="1:33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86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</row>
    <row r="1981" spans="1:33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86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</row>
    <row r="1982" spans="1:33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86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</row>
    <row r="1983" spans="1:33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86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</row>
    <row r="1984" spans="1:33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86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</row>
    <row r="1985" spans="1:33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86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</row>
    <row r="1986" spans="1:33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86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</row>
    <row r="1987" spans="1:33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86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</row>
    <row r="1988" spans="1:33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86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</row>
    <row r="1989" spans="1:33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86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</row>
    <row r="1990" spans="1:33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86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</row>
    <row r="1991" spans="1:33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86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</row>
    <row r="1992" spans="1:33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86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</row>
    <row r="1993" spans="1:33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86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</row>
    <row r="1994" spans="1:33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86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</row>
    <row r="1995" spans="1:33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86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</row>
    <row r="1996" spans="1:33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86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</row>
    <row r="1997" spans="1:33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86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</row>
    <row r="1998" spans="1:33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86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</row>
    <row r="1999" spans="1:33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86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</row>
    <row r="2000" spans="1:33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86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</row>
    <row r="2001" spans="1:33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86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</row>
    <row r="2002" spans="1:33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86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</row>
    <row r="2003" spans="1:33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86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</row>
    <row r="2004" spans="1:33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86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</row>
    <row r="2005" spans="1:33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86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</row>
    <row r="2006" spans="1:33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86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</row>
    <row r="2007" spans="1:33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86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</row>
    <row r="2008" spans="1:33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86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</row>
    <row r="2009" spans="1:33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86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</row>
    <row r="2010" spans="1:33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86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</row>
    <row r="2011" spans="1:33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86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</row>
    <row r="2012" spans="1:33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86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</row>
    <row r="2013" spans="1:33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86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</row>
    <row r="2014" spans="1:33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86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</row>
    <row r="2015" spans="1:33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86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</row>
    <row r="2016" spans="1:33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86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</row>
    <row r="2017" spans="1:33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86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</row>
    <row r="2018" spans="1:33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86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</row>
    <row r="2019" spans="1:33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86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</row>
    <row r="2020" spans="1:33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86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</row>
    <row r="2021" spans="1:33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86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</row>
    <row r="2022" spans="1:33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86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</row>
    <row r="2023" spans="1:33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86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</row>
    <row r="2024" spans="1:33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86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</row>
    <row r="2025" spans="1:33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86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</row>
    <row r="2026" spans="1:33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86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</row>
    <row r="2027" spans="1:33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86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</row>
    <row r="2028" spans="1:33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86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</row>
    <row r="2029" spans="1:33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86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</row>
    <row r="2030" spans="1:33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86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</row>
    <row r="2031" spans="1:33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86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</row>
    <row r="2032" spans="1:33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86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</row>
    <row r="2033" spans="1:33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86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</row>
    <row r="2034" spans="1:33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86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</row>
    <row r="2035" spans="1:33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86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</row>
    <row r="2036" spans="1:33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86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</row>
    <row r="2037" spans="1:33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86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</row>
    <row r="2038" spans="1:33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86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</row>
    <row r="2039" spans="1:33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86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</row>
    <row r="2040" spans="1:33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86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</row>
    <row r="2041" spans="1:33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86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</row>
    <row r="2042" spans="1:33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86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</row>
    <row r="2043" spans="1:33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86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</row>
    <row r="2044" spans="1:33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86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</row>
    <row r="2045" spans="1:33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86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</row>
    <row r="2046" spans="1:33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86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</row>
    <row r="2047" spans="1:33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86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</row>
    <row r="2048" spans="1:33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86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</row>
    <row r="2049" spans="1:33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86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</row>
    <row r="2050" spans="1:33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86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</row>
    <row r="2051" spans="1:33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86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</row>
    <row r="2052" spans="1:33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86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</row>
    <row r="2053" spans="1:33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86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</row>
    <row r="2054" spans="1:33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86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</row>
    <row r="2055" spans="1:33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86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</row>
    <row r="2056" spans="1:33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86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</row>
    <row r="2057" spans="1:33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86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</row>
    <row r="2058" spans="1:33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86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</row>
    <row r="2059" spans="1:33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86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</row>
    <row r="2060" spans="1:33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86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</row>
    <row r="2061" spans="1:33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86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</row>
    <row r="2062" spans="1:33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86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</row>
    <row r="2063" spans="1:33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86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</row>
    <row r="2064" spans="1:33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86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</row>
    <row r="2065" spans="1:33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86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</row>
    <row r="2066" spans="1:33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86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</row>
    <row r="2067" spans="1:33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86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</row>
    <row r="2068" spans="1:33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86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</row>
    <row r="2069" spans="1:33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86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</row>
    <row r="2070" spans="1:33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86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</row>
    <row r="2071" spans="1:33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86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</row>
    <row r="2072" spans="1:33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86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</row>
    <row r="2073" spans="1:33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86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</row>
    <row r="2074" spans="1:33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86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</row>
    <row r="2075" spans="1:33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86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</row>
    <row r="2076" spans="1:33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86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</row>
    <row r="2077" spans="1:33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86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</row>
    <row r="2078" spans="1:33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86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</row>
    <row r="2079" spans="1:33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86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</row>
    <row r="2080" spans="1:33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86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</row>
    <row r="2081" spans="1:33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86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</row>
    <row r="2082" spans="1:33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86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</row>
    <row r="2083" spans="1:33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86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</row>
    <row r="2084" spans="1:33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86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</row>
    <row r="2085" spans="1:33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86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</row>
    <row r="2086" spans="1:33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86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</row>
    <row r="2087" spans="1:33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86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</row>
    <row r="2088" spans="1:33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86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</row>
    <row r="2089" spans="1:33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86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</row>
    <row r="2090" spans="1:33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86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</row>
    <row r="2091" spans="1:33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86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</row>
    <row r="2092" spans="1:33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86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</row>
    <row r="2093" spans="1:33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86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</row>
    <row r="2094" spans="1:33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86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</row>
    <row r="2095" spans="1:33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86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</row>
    <row r="2096" spans="1:33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86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</row>
    <row r="2097" spans="1:33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86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</row>
    <row r="2098" spans="1:33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86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</row>
    <row r="2099" spans="1:33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86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</row>
    <row r="2100" spans="1:33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86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</row>
    <row r="2101" spans="1:33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86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</row>
    <row r="2102" spans="1:33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86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</row>
    <row r="2103" spans="1:33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86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</row>
    <row r="2104" spans="1:33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86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</row>
    <row r="2105" spans="1:33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86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</row>
    <row r="2106" spans="1:33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86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</row>
    <row r="2107" spans="1:33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86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</row>
    <row r="2108" spans="1:33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86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</row>
    <row r="2109" spans="1:33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86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</row>
    <row r="2110" spans="1:33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86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</row>
    <row r="2111" spans="1:33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86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</row>
    <row r="2112" spans="1:33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86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</row>
    <row r="2113" spans="1:33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86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</row>
    <row r="2114" spans="1:33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86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</row>
    <row r="2115" spans="1:33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86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</row>
    <row r="2116" spans="1:33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86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</row>
    <row r="2117" spans="1:33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86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</row>
    <row r="2118" spans="1:33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86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</row>
    <row r="2119" spans="1:33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86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</row>
    <row r="2120" spans="1:33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86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</row>
    <row r="2121" spans="1:33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86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</row>
    <row r="2122" spans="1:33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86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</row>
    <row r="2123" spans="1:33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86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</row>
    <row r="2124" spans="1:33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86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</row>
    <row r="2125" spans="1:33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86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</row>
    <row r="2126" spans="1:33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86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</row>
    <row r="2127" spans="1:33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86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</row>
    <row r="2128" spans="1:33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86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</row>
    <row r="2129" spans="1:33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86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</row>
    <row r="2130" spans="1:33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86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</row>
    <row r="2131" spans="1:33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86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</row>
    <row r="2132" spans="1:33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86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</row>
    <row r="2133" spans="1:33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86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</row>
    <row r="2134" spans="1:33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86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</row>
    <row r="2135" spans="1:33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86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</row>
    <row r="2136" spans="1:33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86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</row>
    <row r="2137" spans="1:33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86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</row>
    <row r="2138" spans="1:33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86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</row>
    <row r="2139" spans="1:33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86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</row>
    <row r="2140" spans="1:33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86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</row>
    <row r="2141" spans="1:33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86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</row>
    <row r="2142" spans="1:33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86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</row>
    <row r="2143" spans="1:33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86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</row>
    <row r="2144" spans="1:33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86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</row>
    <row r="2145" spans="1:33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86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</row>
    <row r="2146" spans="1:33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86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</row>
    <row r="2147" spans="1:33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86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</row>
    <row r="2148" spans="1:33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86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</row>
    <row r="2149" spans="1:33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86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</row>
    <row r="2150" spans="1:33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86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</row>
    <row r="2151" spans="1:33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86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</row>
    <row r="2152" spans="1:33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86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</row>
    <row r="2153" spans="1:33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86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</row>
    <row r="2154" spans="1:33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86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</row>
    <row r="2155" spans="1:33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86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</row>
    <row r="2156" spans="1:33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86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</row>
    <row r="2157" spans="1:33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86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</row>
    <row r="2158" spans="1:33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86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</row>
    <row r="2159" spans="1:33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86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</row>
    <row r="2160" spans="1:33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86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</row>
    <row r="2161" spans="1:33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86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</row>
    <row r="2162" spans="1:33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86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</row>
    <row r="2163" spans="1:33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86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</row>
    <row r="2164" spans="1:33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86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</row>
    <row r="2165" spans="1:33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86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</row>
    <row r="2166" spans="1:33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86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</row>
    <row r="2167" spans="1:33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86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</row>
    <row r="2168" spans="1:33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86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</row>
    <row r="2169" spans="1:33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86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</row>
    <row r="2170" spans="1:33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86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</row>
    <row r="2171" spans="1:33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86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</row>
    <row r="2172" spans="1:33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86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</row>
    <row r="2173" spans="1:33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86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</row>
    <row r="2174" spans="1:33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86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</row>
    <row r="2175" spans="1:33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86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</row>
    <row r="2176" spans="1:33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86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</row>
    <row r="2177" spans="1:33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86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</row>
    <row r="2178" spans="1:33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86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</row>
    <row r="2179" spans="1:33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86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</row>
    <row r="2180" spans="1:33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86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</row>
    <row r="2181" spans="1:33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86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</row>
    <row r="2182" spans="1:33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86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</row>
    <row r="2183" spans="1:33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86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</row>
    <row r="2184" spans="1:33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86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</row>
    <row r="2185" spans="1:33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86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</row>
    <row r="2186" spans="1:33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86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</row>
    <row r="2187" spans="1:33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86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</row>
    <row r="2188" spans="1:33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86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</row>
    <row r="2189" spans="1:33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86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</row>
    <row r="2190" spans="1:33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86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</row>
    <row r="2191" spans="1:33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86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</row>
    <row r="2192" spans="1:33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86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</row>
    <row r="2193" spans="1:33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86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</row>
    <row r="2194" spans="1:33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86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</row>
    <row r="2195" spans="1:33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86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</row>
    <row r="2196" spans="1:33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86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</row>
    <row r="2197" spans="1:33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86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</row>
    <row r="2198" spans="1:33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86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</row>
    <row r="2199" spans="1:33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86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</row>
    <row r="2200" spans="1:33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86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</row>
    <row r="2201" spans="1:33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86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</row>
    <row r="2202" spans="1:33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86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</row>
    <row r="2203" spans="1:33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86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</row>
    <row r="2204" spans="1:33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86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</row>
    <row r="2205" spans="1:33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86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</row>
    <row r="2206" spans="1:33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86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</row>
    <row r="2207" spans="1:33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86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</row>
    <row r="2208" spans="1:33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86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</row>
    <row r="2209" spans="1:33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86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</row>
    <row r="2210" spans="1:33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86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</row>
    <row r="2211" spans="1:33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86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</row>
    <row r="2212" spans="1:33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86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</row>
    <row r="2213" spans="1:33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86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</row>
    <row r="2214" spans="1:33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86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</row>
    <row r="2215" spans="1:33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86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</row>
    <row r="2216" spans="1:33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86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</row>
    <row r="2217" spans="1:33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86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</row>
    <row r="2218" spans="1:33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86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</row>
    <row r="2219" spans="1:33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86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</row>
    <row r="2220" spans="1:33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86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</row>
    <row r="2221" spans="1:33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86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</row>
    <row r="2222" spans="1:33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86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</row>
    <row r="2223" spans="1:33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86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</row>
    <row r="2224" spans="1:33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86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</row>
    <row r="2225" spans="1:33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86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</row>
    <row r="2226" spans="1:33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86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</row>
    <row r="2227" spans="1:33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86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</row>
    <row r="2228" spans="1:33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86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</row>
    <row r="2229" spans="1:33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86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</row>
    <row r="2230" spans="1:33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86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</row>
    <row r="2231" spans="1:33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86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</row>
    <row r="2232" spans="1:33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86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</row>
    <row r="2233" spans="1:33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86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</row>
    <row r="2234" spans="1:33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86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</row>
    <row r="2235" spans="1:33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86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</row>
    <row r="2236" spans="1:33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86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</row>
    <row r="2237" spans="1:33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86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</row>
    <row r="2238" spans="1:33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86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</row>
    <row r="2239" spans="1:33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86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</row>
    <row r="2240" spans="1:33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86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</row>
    <row r="2241" spans="1:33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86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</row>
    <row r="2242" spans="1:33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86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</row>
    <row r="2243" spans="1:33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86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</row>
    <row r="2244" spans="1:33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86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</row>
    <row r="2245" spans="1:33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86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</row>
    <row r="2246" spans="1:33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86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</row>
    <row r="2247" spans="1:33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86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</row>
    <row r="2248" spans="1:33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86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</row>
    <row r="2249" spans="1:33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86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</row>
    <row r="2250" spans="1:33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86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</row>
    <row r="2251" spans="1:33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86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</row>
    <row r="2252" spans="1:33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86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</row>
    <row r="2253" spans="1:33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86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</row>
    <row r="2254" spans="1:33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86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</row>
    <row r="2255" spans="1:33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86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</row>
    <row r="2256" spans="1:33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86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</row>
    <row r="2257" spans="1:33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86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</row>
    <row r="2258" spans="1:33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86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</row>
    <row r="2259" spans="1:33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86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</row>
    <row r="2260" spans="1:33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86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</row>
    <row r="2261" spans="1:33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86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</row>
    <row r="2262" spans="1:33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86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</row>
    <row r="2263" spans="1:33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86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</row>
    <row r="2264" spans="1:33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86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</row>
    <row r="2265" spans="1:33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86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</row>
    <row r="2266" spans="1:33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86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</row>
    <row r="2267" spans="1:33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86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</row>
    <row r="2268" spans="1:33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86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</row>
    <row r="2269" spans="1:33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86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</row>
    <row r="2270" spans="1:33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86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</row>
    <row r="2271" spans="1:33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86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</row>
    <row r="2272" spans="1:33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86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</row>
    <row r="2273" spans="1:33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86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</row>
    <row r="2274" spans="1:33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86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</row>
    <row r="2275" spans="1:33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86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</row>
    <row r="2276" spans="1:33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86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</row>
    <row r="2277" spans="1:33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86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</row>
    <row r="2278" spans="1:33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86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</row>
    <row r="2279" spans="1:33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86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</row>
    <row r="2280" spans="1:33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86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</row>
    <row r="2281" spans="1:33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86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</row>
    <row r="2282" spans="1:33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86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</row>
    <row r="2283" spans="1:33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86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</row>
    <row r="2284" spans="1:33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86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</row>
    <row r="2285" spans="1:33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86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</row>
    <row r="2286" spans="1:33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86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</row>
    <row r="2287" spans="1:33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86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</row>
    <row r="2288" spans="1:33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86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</row>
    <row r="2289" spans="1:33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86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</row>
    <row r="2290" spans="1:33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86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</row>
    <row r="2291" spans="1:33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86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</row>
    <row r="2292" spans="1:33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86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</row>
    <row r="2293" spans="1:33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86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</row>
    <row r="2294" spans="1:33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86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</row>
    <row r="2295" spans="1:33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86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</row>
    <row r="2296" spans="1:33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86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</row>
    <row r="2297" spans="1:33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86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</row>
    <row r="2298" spans="1:33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86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</row>
    <row r="2299" spans="1:33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86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</row>
    <row r="2300" spans="1:33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86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</row>
    <row r="2301" spans="1:33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86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</row>
    <row r="2302" spans="1:33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86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</row>
    <row r="2303" spans="1:33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86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</row>
    <row r="2304" spans="1:33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86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</row>
    <row r="2305" spans="1:33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86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</row>
    <row r="2306" spans="1:33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86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</row>
    <row r="2307" spans="1:33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86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</row>
    <row r="2308" spans="1:33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86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</row>
    <row r="2309" spans="1:33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86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</row>
    <row r="2310" spans="1:33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86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</row>
    <row r="2311" spans="1:33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86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</row>
    <row r="2312" spans="1:33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86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</row>
    <row r="2313" spans="1:33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86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</row>
    <row r="2314" spans="1:33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86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</row>
    <row r="2315" spans="1:33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86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</row>
    <row r="2316" spans="1:33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86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</row>
    <row r="2317" spans="1:33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86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</row>
    <row r="2318" spans="1:33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86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</row>
    <row r="2319" spans="1:33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86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</row>
    <row r="2320" spans="1:33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86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</row>
    <row r="2321" spans="1:33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86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</row>
    <row r="2322" spans="1:33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86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</row>
    <row r="2323" spans="1:33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86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</row>
    <row r="2324" spans="1:33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86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</row>
    <row r="2325" spans="1:33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86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</row>
    <row r="2326" spans="1:33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86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</row>
    <row r="2327" spans="1:33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86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</row>
    <row r="2328" spans="1:33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86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</row>
    <row r="2329" spans="1:33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86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</row>
    <row r="2330" spans="1:33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86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</row>
    <row r="2331" spans="1:33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86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</row>
    <row r="2332" spans="1:33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86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</row>
    <row r="2333" spans="1:33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86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</row>
    <row r="2334" spans="1:33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86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</row>
    <row r="2335" spans="1:33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86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</row>
    <row r="2336" spans="1:33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86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</row>
    <row r="2337" spans="1:33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86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</row>
    <row r="2338" spans="1:33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86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</row>
    <row r="2339" spans="1:33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86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</row>
    <row r="2340" spans="1:33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86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</row>
    <row r="2341" spans="1:33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86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</row>
    <row r="2342" spans="1:33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86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</row>
    <row r="2343" spans="1:33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86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</row>
    <row r="2344" spans="1:33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86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</row>
    <row r="2345" spans="1:33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86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</row>
    <row r="2346" spans="1:33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86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</row>
    <row r="2347" spans="1:33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86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</row>
    <row r="2348" spans="1:33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86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</row>
    <row r="2349" spans="1:33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86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</row>
    <row r="2350" spans="1:33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86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</row>
    <row r="2351" spans="1:33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86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</row>
    <row r="2352" spans="1:33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86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</row>
    <row r="2353" spans="1:33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86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</row>
    <row r="2354" spans="1:33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86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</row>
    <row r="2355" spans="1:33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86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</row>
    <row r="2356" spans="1:33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86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</row>
    <row r="2357" spans="1:33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86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</row>
    <row r="2358" spans="1:33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86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</row>
    <row r="2359" spans="1:33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86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</row>
    <row r="2360" spans="1:33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86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</row>
    <row r="2361" spans="1:33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86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</row>
    <row r="2362" spans="1:33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86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</row>
    <row r="2363" spans="1:33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86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</row>
    <row r="2364" spans="1:33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86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</row>
    <row r="2365" spans="1:33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86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</row>
    <row r="2366" spans="1:33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86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</row>
    <row r="2367" spans="1:33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86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</row>
    <row r="2368" spans="1:33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86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</row>
    <row r="2369" spans="1:33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86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</row>
    <row r="2370" spans="1:33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86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</row>
    <row r="2371" spans="1:33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86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</row>
    <row r="2372" spans="1:33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86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</row>
    <row r="2373" spans="1:33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86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</row>
    <row r="2374" spans="1:33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86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</row>
    <row r="2375" spans="1:33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86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</row>
    <row r="2376" spans="1:33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86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</row>
    <row r="2377" spans="1:33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86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</row>
    <row r="2378" spans="1:33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86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</row>
    <row r="2379" spans="1:33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86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</row>
    <row r="2380" spans="1:33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86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</row>
    <row r="2381" spans="1:33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86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</row>
    <row r="2382" spans="1:33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86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</row>
    <row r="2383" spans="1:33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86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</row>
    <row r="2384" spans="1:33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86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</row>
    <row r="2385" spans="1:33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86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</row>
    <row r="2386" spans="1:33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86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</row>
    <row r="2387" spans="1:33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86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</row>
    <row r="2388" spans="1:33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86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</row>
    <row r="2389" spans="1:33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86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</row>
    <row r="2390" spans="1:33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86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</row>
    <row r="2391" spans="1:33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86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</row>
    <row r="2392" spans="1:33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86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</row>
    <row r="2393" spans="1:33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86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</row>
    <row r="2394" spans="1:33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86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</row>
    <row r="2395" spans="1:33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86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</row>
    <row r="2396" spans="1:33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86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</row>
    <row r="2397" spans="1:33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86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</row>
    <row r="2398" spans="1:33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86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</row>
    <row r="2399" spans="1:33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86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</row>
    <row r="2400" spans="1:33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86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</row>
    <row r="2401" spans="1:33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86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</row>
    <row r="2402" spans="1:33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86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</row>
    <row r="2403" spans="1:33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86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</row>
    <row r="2404" spans="1:33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86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</row>
    <row r="2405" spans="1:33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86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</row>
    <row r="2406" spans="1:33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86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</row>
    <row r="2407" spans="1:33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86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</row>
    <row r="2408" spans="1:33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86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</row>
    <row r="2409" spans="1:33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86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</row>
    <row r="2410" spans="1:33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86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</row>
    <row r="2411" spans="1:33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86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</row>
    <row r="2412" spans="1:33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86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</row>
    <row r="2413" spans="1:33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86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</row>
    <row r="2414" spans="1:33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86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</row>
    <row r="2415" spans="1:33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86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</row>
    <row r="2416" spans="1:33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86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</row>
    <row r="2417" spans="1:33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86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</row>
    <row r="2418" spans="1:33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86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</row>
    <row r="2419" spans="1:33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86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</row>
    <row r="2420" spans="1:33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86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</row>
    <row r="2421" spans="1:33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86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</row>
    <row r="2422" spans="1:33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86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</row>
    <row r="2423" spans="1:33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86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</row>
    <row r="2424" spans="1:33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86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</row>
    <row r="2425" spans="1:33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86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</row>
    <row r="2426" spans="1:33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86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</row>
    <row r="2427" spans="1:33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86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</row>
    <row r="2428" spans="1:33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86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</row>
    <row r="2429" spans="1:33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86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</row>
    <row r="2430" spans="1:33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86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</row>
    <row r="2431" spans="1:33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86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</row>
    <row r="2432" spans="1:33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86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</row>
    <row r="2433" spans="1:33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86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</row>
    <row r="2434" spans="1:33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86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</row>
    <row r="2435" spans="1:33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86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</row>
    <row r="2436" spans="1:33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86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</row>
    <row r="2437" spans="1:33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86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</row>
    <row r="2438" spans="1:33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86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</row>
    <row r="2439" spans="1:33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86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</row>
    <row r="2440" spans="1:33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86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</row>
    <row r="2441" spans="1:33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86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</row>
    <row r="2442" spans="1:33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86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</row>
    <row r="2443" spans="1:33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86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</row>
    <row r="2444" spans="1:33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86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</row>
    <row r="2445" spans="1:33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86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</row>
    <row r="2446" spans="1:33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86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</row>
    <row r="2447" spans="1:33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86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</row>
    <row r="2448" spans="1:33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86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</row>
    <row r="2449" spans="1:33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86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</row>
    <row r="2450" spans="1:33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86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</row>
    <row r="2451" spans="1:33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86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</row>
    <row r="2452" spans="1:33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86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</row>
    <row r="2453" spans="1:33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86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</row>
    <row r="2454" spans="1:33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86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</row>
    <row r="2455" spans="1:33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86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</row>
    <row r="2456" spans="1:33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86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</row>
    <row r="2457" spans="1:33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86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</row>
    <row r="2458" spans="1:33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86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</row>
    <row r="2459" spans="1:33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86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</row>
    <row r="2460" spans="1:33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86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</row>
    <row r="2461" spans="1:33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86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</row>
    <row r="2462" spans="1:33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86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</row>
    <row r="2463" spans="1:33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86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</row>
    <row r="2464" spans="1:33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86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</row>
    <row r="2465" spans="1:33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86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</row>
    <row r="2466" spans="1:33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86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</row>
    <row r="2467" spans="1:33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86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</row>
    <row r="2468" spans="1:33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86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</row>
    <row r="2469" spans="1:33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86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</row>
    <row r="2470" spans="1:33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86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</row>
    <row r="2471" spans="1:33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86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</row>
    <row r="2472" spans="1:33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86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</row>
    <row r="2473" spans="1:33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86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</row>
    <row r="2474" spans="1:33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86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</row>
    <row r="2475" spans="1:33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86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</row>
    <row r="2476" spans="1:33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86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</row>
    <row r="2477" spans="1:33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86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</row>
    <row r="2478" spans="1:33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86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</row>
    <row r="2479" spans="1:33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86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</row>
    <row r="2480" spans="1:33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86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</row>
    <row r="2481" spans="1:33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86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</row>
    <row r="2482" spans="1:33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86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</row>
    <row r="2483" spans="1:33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86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</row>
    <row r="2484" spans="1:33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86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</row>
    <row r="2485" spans="1:33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86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</row>
    <row r="2486" spans="1:33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86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</row>
    <row r="2487" spans="1:33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86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</row>
    <row r="2488" spans="1:33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86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</row>
    <row r="2489" spans="1:33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86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</row>
    <row r="2490" spans="1:33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86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</row>
    <row r="2491" spans="1:33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86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</row>
    <row r="2492" spans="1:33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86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</row>
    <row r="2493" spans="1:33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86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</row>
    <row r="2494" spans="1:33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86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</row>
    <row r="2495" spans="1:33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86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</row>
    <row r="2496" spans="1:33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86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</row>
    <row r="2497" spans="1:33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86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</row>
    <row r="2498" spans="1:33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86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</row>
    <row r="2499" spans="1:33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86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</row>
    <row r="2500" spans="1:33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86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</row>
    <row r="2501" spans="1:33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86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</row>
    <row r="2502" spans="1:33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86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</row>
    <row r="2503" spans="1:33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86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</row>
    <row r="2504" spans="1:33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86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</row>
    <row r="2505" spans="1:33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86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</row>
    <row r="2506" spans="1:33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86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</row>
    <row r="2507" spans="1:33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86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</row>
    <row r="2508" spans="1:33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86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</row>
    <row r="2509" spans="1:33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86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</row>
    <row r="2510" spans="1:33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86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</row>
    <row r="2511" spans="1:33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86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</row>
    <row r="2512" spans="1:33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86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</row>
    <row r="2513" spans="1:33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86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</row>
    <row r="2514" spans="1:33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86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</row>
    <row r="2515" spans="1:33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86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</row>
    <row r="2516" spans="1:33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86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</row>
    <row r="2517" spans="1:33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86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</row>
    <row r="2518" spans="1:33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86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</row>
    <row r="2519" spans="1:33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86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</row>
    <row r="2520" spans="1:33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86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</row>
    <row r="2521" spans="1:33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86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</row>
    <row r="2522" spans="1:33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86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</row>
    <row r="2523" spans="1:33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86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</row>
    <row r="2524" spans="1:33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86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</row>
    <row r="2525" spans="1:33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86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</row>
    <row r="2526" spans="1:33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86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</row>
    <row r="2527" spans="1:33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86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</row>
    <row r="2528" spans="1:33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86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</row>
    <row r="2529" spans="1:33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86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</row>
    <row r="2530" spans="1:33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86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</row>
    <row r="2531" spans="1:33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86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</row>
    <row r="2532" spans="1:33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86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</row>
    <row r="2533" spans="1:33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86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</row>
    <row r="2534" spans="1:33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86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</row>
    <row r="2535" spans="1:33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86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</row>
    <row r="2536" spans="1:33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86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</row>
    <row r="2537" spans="1:33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86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</row>
    <row r="2538" spans="1:33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86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</row>
    <row r="2539" spans="1:33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86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</row>
    <row r="2540" spans="1:33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86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</row>
    <row r="2541" spans="1:33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86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</row>
  </sheetData>
  <phoneticPr fontId="1" type="noConversion"/>
  <conditionalFormatting sqref="X2:AA31 X35:AA114 X136:AA226 X238:AA308 X340:AA345 X347:AA859">
    <cfRule type="expression" dxfId="35" priority="10">
      <formula>X2=X1</formula>
    </cfRule>
  </conditionalFormatting>
  <conditionalFormatting sqref="X860:AA860">
    <cfRule type="expression" dxfId="34" priority="7">
      <formula>X860=X859</formula>
    </cfRule>
  </conditionalFormatting>
  <conditionalFormatting sqref="X34:AA34">
    <cfRule type="expression" dxfId="33" priority="17">
      <formula>X34=X2</formula>
    </cfRule>
  </conditionalFormatting>
  <conditionalFormatting sqref="X33:AA33">
    <cfRule type="expression" dxfId="32" priority="19">
      <formula>X33=X31</formula>
    </cfRule>
  </conditionalFormatting>
  <conditionalFormatting sqref="X32:AA32">
    <cfRule type="expression" dxfId="31" priority="5">
      <formula>X32=X31</formula>
    </cfRule>
  </conditionalFormatting>
  <conditionalFormatting sqref="X135:AA135">
    <cfRule type="expression" dxfId="30" priority="21">
      <formula>X135=X114</formula>
    </cfRule>
  </conditionalFormatting>
  <conditionalFormatting sqref="X237:AA237">
    <cfRule type="expression" dxfId="29" priority="23">
      <formula>X237=X226</formula>
    </cfRule>
  </conditionalFormatting>
  <conditionalFormatting sqref="X115:AA134">
    <cfRule type="expression" dxfId="28" priority="4">
      <formula>X115=X114</formula>
    </cfRule>
  </conditionalFormatting>
  <conditionalFormatting sqref="X227:AA236">
    <cfRule type="expression" dxfId="27" priority="3">
      <formula>X227=X226</formula>
    </cfRule>
  </conditionalFormatting>
  <conditionalFormatting sqref="X339:AA339">
    <cfRule type="expression" dxfId="26" priority="25">
      <formula>X339=X308</formula>
    </cfRule>
  </conditionalFormatting>
  <conditionalFormatting sqref="X309:AA338">
    <cfRule type="expression" dxfId="25" priority="2">
      <formula>X309=X308</formula>
    </cfRule>
  </conditionalFormatting>
  <conditionalFormatting sqref="X346:AA346">
    <cfRule type="expression" dxfId="24" priority="27">
      <formula>X346=#REF!</formula>
    </cfRule>
  </conditionalFormatting>
  <conditionalFormatting sqref="X861:AA1291 X1291:X2541">
    <cfRule type="expression" dxfId="23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154</v>
      </c>
      <c r="B1" t="s">
        <v>226</v>
      </c>
      <c r="C1" t="s">
        <v>89</v>
      </c>
      <c r="D1" t="s">
        <v>170</v>
      </c>
      <c r="E1" t="s">
        <v>155</v>
      </c>
      <c r="F1" t="s">
        <v>156</v>
      </c>
      <c r="G1" t="s">
        <v>171</v>
      </c>
      <c r="H1" t="s">
        <v>158</v>
      </c>
      <c r="I1" t="s">
        <v>157</v>
      </c>
      <c r="J1" t="s">
        <v>210</v>
      </c>
      <c r="K1" t="s">
        <v>220</v>
      </c>
      <c r="L1" t="s">
        <v>213</v>
      </c>
      <c r="M1" t="s">
        <v>219</v>
      </c>
      <c r="N1" t="s">
        <v>214</v>
      </c>
      <c r="O1" t="s">
        <v>215</v>
      </c>
      <c r="P1" t="s">
        <v>216</v>
      </c>
      <c r="Q1" t="s">
        <v>217</v>
      </c>
      <c r="R1" t="s">
        <v>218</v>
      </c>
      <c r="S1" t="s">
        <v>221</v>
      </c>
      <c r="T1" t="s">
        <v>220</v>
      </c>
      <c r="U1" t="s">
        <v>213</v>
      </c>
      <c r="V1" t="s">
        <v>219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222</v>
      </c>
      <c r="AC1" t="s">
        <v>220</v>
      </c>
      <c r="AD1" t="s">
        <v>213</v>
      </c>
      <c r="AE1" t="s">
        <v>219</v>
      </c>
      <c r="AF1" t="s">
        <v>214</v>
      </c>
      <c r="AG1" t="s">
        <v>215</v>
      </c>
      <c r="AH1" t="s">
        <v>216</v>
      </c>
      <c r="AI1" t="s">
        <v>217</v>
      </c>
      <c r="AJ1" t="s">
        <v>218</v>
      </c>
    </row>
    <row r="2" spans="1:36" x14ac:dyDescent="0.3">
      <c r="A2" t="s">
        <v>164</v>
      </c>
      <c r="B2" t="s">
        <v>165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167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161</v>
      </c>
      <c r="G2" t="s">
        <v>169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168</v>
      </c>
      <c r="J2" t="s">
        <v>211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166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167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162</v>
      </c>
      <c r="G3" t="s">
        <v>169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181</v>
      </c>
      <c r="J3" t="s">
        <v>212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174</v>
      </c>
      <c r="B4" t="s">
        <v>159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177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182</v>
      </c>
      <c r="G4" t="s">
        <v>184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183</v>
      </c>
      <c r="J4" t="s">
        <v>211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223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175</v>
      </c>
      <c r="B5" t="s">
        <v>176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177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185</v>
      </c>
      <c r="G5" t="s">
        <v>184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186</v>
      </c>
      <c r="J5" t="s">
        <v>224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225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2" priority="6">
      <formula>OFFSET(C2,-1,0)=C2</formula>
    </cfRule>
  </conditionalFormatting>
  <conditionalFormatting sqref="C1">
    <cfRule type="expression" dxfId="21" priority="5">
      <formula>OFFSET(C1,-1,0)=C1</formula>
    </cfRule>
  </conditionalFormatting>
  <conditionalFormatting sqref="C3:C5">
    <cfRule type="expression" dxfId="20" priority="4">
      <formula>OFFSET(C3,-1,0)=C3</formula>
    </cfRule>
  </conditionalFormatting>
  <conditionalFormatting sqref="J1:K1 J2">
    <cfRule type="expression" dxfId="19" priority="3">
      <formula>OFFSET(J1,-1,0)=J1</formula>
    </cfRule>
  </conditionalFormatting>
  <conditionalFormatting sqref="S1:T1">
    <cfRule type="expression" dxfId="18" priority="2">
      <formula>OFFSET(S1,-1,0)=S1</formula>
    </cfRule>
  </conditionalFormatting>
  <conditionalFormatting sqref="AB1:AC1">
    <cfRule type="expression" dxfId="17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103</v>
      </c>
      <c r="B1" t="s">
        <v>114</v>
      </c>
      <c r="C1" t="s">
        <v>104</v>
      </c>
      <c r="D1" t="s">
        <v>105</v>
      </c>
    </row>
    <row r="2" spans="1:4" x14ac:dyDescent="0.3">
      <c r="A2" t="s">
        <v>121</v>
      </c>
      <c r="B2" t="s">
        <v>117</v>
      </c>
      <c r="C2" t="s">
        <v>106</v>
      </c>
      <c r="D2" t="s">
        <v>116</v>
      </c>
    </row>
    <row r="3" spans="1:4" x14ac:dyDescent="0.3">
      <c r="A3" t="s">
        <v>120</v>
      </c>
      <c r="B3" t="s">
        <v>107</v>
      </c>
      <c r="C3" t="s">
        <v>106</v>
      </c>
      <c r="D3" t="s">
        <v>108</v>
      </c>
    </row>
    <row r="4" spans="1:4" x14ac:dyDescent="0.3">
      <c r="A4" t="s">
        <v>119</v>
      </c>
      <c r="B4" t="s">
        <v>115</v>
      </c>
      <c r="C4" t="s">
        <v>106</v>
      </c>
      <c r="D4" t="s">
        <v>108</v>
      </c>
    </row>
    <row r="5" spans="1:4" x14ac:dyDescent="0.3">
      <c r="A5" t="s">
        <v>109</v>
      </c>
      <c r="B5" t="s">
        <v>110</v>
      </c>
      <c r="C5" t="s">
        <v>106</v>
      </c>
      <c r="D5" t="s">
        <v>108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B6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  <sheetView workbookViewId="1">
      <pane xSplit="2" ySplit="1" topLeftCell="C26" activePane="bottomRight" state="frozen"/>
      <selection pane="topRight" activeCell="C1" sqref="C1"/>
      <selection pane="bottomLeft" activeCell="A2" sqref="A2"/>
      <selection pane="bottomRight" activeCell="B26" sqref="B26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customWidth="1" outlineLevel="1"/>
    <col min="13" max="13" width="21.375" customWidth="1"/>
    <col min="15" max="15" width="15.375" customWidth="1" outlineLevel="1"/>
    <col min="16" max="16" width="9" customWidth="1" outlineLevel="1"/>
    <col min="18" max="18" width="15.375" customWidth="1" outlineLevel="1"/>
    <col min="19" max="19" width="9" customWidth="1" outlineLevel="1"/>
    <col min="21" max="21" width="15.875" customWidth="1" outlineLevel="1"/>
    <col min="22" max="22" width="9" customWidth="1" outlineLevel="1"/>
    <col min="24" max="24" width="19.125" customWidth="1" outlineLevel="1"/>
    <col min="25" max="25" width="9" customWidth="1" outlineLevel="1"/>
    <col min="27" max="27" width="19.125" customWidth="1" outlineLevel="1"/>
    <col min="28" max="28" width="9" customWidth="1" outlineLevel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93</v>
      </c>
      <c r="H1" t="s">
        <v>101</v>
      </c>
      <c r="I1" t="s">
        <v>152</v>
      </c>
      <c r="J1" t="s">
        <v>127</v>
      </c>
      <c r="K1" t="s">
        <v>209</v>
      </c>
      <c r="L1" t="s">
        <v>149</v>
      </c>
      <c r="M1" t="s">
        <v>124</v>
      </c>
      <c r="O1" t="s">
        <v>16</v>
      </c>
      <c r="P1" t="s">
        <v>17</v>
      </c>
      <c r="R1" t="s">
        <v>63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96</v>
      </c>
      <c r="AB1" t="s">
        <v>17</v>
      </c>
    </row>
    <row r="2" spans="1:28" x14ac:dyDescent="0.3">
      <c r="A2" t="s">
        <v>76</v>
      </c>
      <c r="B2">
        <f>COUNTIF(StageTable!M:M,A2)
+COUNTIF(StageTable!U:U,A2)
+COUNTIF(StageTable!W:W,A2)</f>
        <v>32</v>
      </c>
      <c r="C2" t="s">
        <v>77</v>
      </c>
      <c r="D2" t="s">
        <v>65</v>
      </c>
      <c r="E2" t="s">
        <v>51</v>
      </c>
      <c r="F2" t="s">
        <v>78</v>
      </c>
      <c r="G2" t="s">
        <v>94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64</v>
      </c>
      <c r="P2">
        <f>COUNTIF(C:C,O2)</f>
        <v>24</v>
      </c>
      <c r="R2" t="s">
        <v>65</v>
      </c>
      <c r="S2">
        <f>COUNTIF(D:D,R2)</f>
        <v>59</v>
      </c>
      <c r="U2" t="s">
        <v>463</v>
      </c>
      <c r="V2">
        <f>COUNTIF(E:E,U2)</f>
        <v>11</v>
      </c>
      <c r="X2" t="s">
        <v>78</v>
      </c>
      <c r="Y2">
        <f>COUNTIF(F:F,X2)</f>
        <v>1</v>
      </c>
      <c r="AA2" t="s">
        <v>94</v>
      </c>
      <c r="AB2">
        <f>COUNTIF(G:G,AA2)</f>
        <v>59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323</v>
      </c>
      <c r="F3" t="s">
        <v>79</v>
      </c>
      <c r="G3" t="s">
        <v>94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67</v>
      </c>
      <c r="P3">
        <f>COUNTIF(C:C,O3)</f>
        <v>17</v>
      </c>
      <c r="U3" t="s">
        <v>464</v>
      </c>
      <c r="V3">
        <f>COUNTIF(E:E,U3)</f>
        <v>1</v>
      </c>
      <c r="X3" t="s">
        <v>79</v>
      </c>
      <c r="Y3">
        <f>COUNTIF(F:F,X3)</f>
        <v>1</v>
      </c>
      <c r="AA3" t="s">
        <v>95</v>
      </c>
      <c r="AB3">
        <f>COUNTIF(G:G,AA3)</f>
        <v>0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66</v>
      </c>
      <c r="F4" t="s">
        <v>80</v>
      </c>
      <c r="G4" t="s">
        <v>94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462</v>
      </c>
      <c r="P4">
        <f>COUNTIF(C:C,O4)</f>
        <v>18</v>
      </c>
      <c r="U4" t="s">
        <v>66</v>
      </c>
      <c r="V4">
        <f>COUNTIF(E:E,U4)</f>
        <v>1</v>
      </c>
      <c r="X4" t="s">
        <v>80</v>
      </c>
      <c r="Y4">
        <f>COUNTIF(F:F,X4)</f>
        <v>1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68</v>
      </c>
      <c r="F5" t="s">
        <v>81</v>
      </c>
      <c r="G5" t="s">
        <v>94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68</v>
      </c>
      <c r="V5">
        <f>COUNTIF(E:E,U5)</f>
        <v>1</v>
      </c>
      <c r="X5" t="s">
        <v>81</v>
      </c>
      <c r="Y5">
        <f>COUNTIF(F:F,X5)</f>
        <v>1</v>
      </c>
    </row>
    <row r="6" spans="1:28" x14ac:dyDescent="0.3">
      <c r="A6" t="s">
        <v>24</v>
      </c>
      <c r="B6">
        <f>COUNTIF(StageTable!M:M,A6)
+COUNTIF(StageTable!U:U,A6)
+COUNTIF(StageTable!W:W,A6)</f>
        <v>1209</v>
      </c>
      <c r="C6" t="s">
        <v>71</v>
      </c>
      <c r="D6" t="s">
        <v>65</v>
      </c>
      <c r="E6" t="s">
        <v>69</v>
      </c>
      <c r="F6" t="s">
        <v>82</v>
      </c>
      <c r="G6" t="s">
        <v>94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69</v>
      </c>
      <c r="V6">
        <f>COUNTIF(E:E,U6)</f>
        <v>1</v>
      </c>
      <c r="X6" t="s">
        <v>82</v>
      </c>
      <c r="Y6">
        <f>COUNTIF(F:F,X6)</f>
        <v>1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72</v>
      </c>
      <c r="D7" t="s">
        <v>65</v>
      </c>
      <c r="E7" t="s">
        <v>70</v>
      </c>
      <c r="F7" t="s">
        <v>83</v>
      </c>
      <c r="G7" t="s">
        <v>94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70</v>
      </c>
      <c r="V7">
        <f>COUNTIF(E:E,U7)</f>
        <v>1</v>
      </c>
      <c r="X7" t="s">
        <v>83</v>
      </c>
      <c r="Y7">
        <f>COUNTIF(F:F,X7)</f>
        <v>1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71</v>
      </c>
      <c r="D8" t="s">
        <v>65</v>
      </c>
      <c r="E8" t="s">
        <v>312</v>
      </c>
      <c r="F8" t="s">
        <v>310</v>
      </c>
      <c r="G8" t="s">
        <v>94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465</v>
      </c>
      <c r="V8">
        <f>COUNTIF(E:E,U8)</f>
        <v>1</v>
      </c>
      <c r="X8" t="s">
        <v>474</v>
      </c>
      <c r="Y8">
        <f>COUNTIF(F:F,X8)</f>
        <v>1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313</v>
      </c>
      <c r="F9" t="s">
        <v>311</v>
      </c>
      <c r="G9" t="s">
        <v>94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466</v>
      </c>
      <c r="V9">
        <f>COUNTIF(E:E,U9)</f>
        <v>1</v>
      </c>
      <c r="X9" t="s">
        <v>475</v>
      </c>
      <c r="Y9">
        <f>COUNTIF(F:F,X9)</f>
        <v>1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314</v>
      </c>
      <c r="F10" t="s">
        <v>316</v>
      </c>
      <c r="G10" t="s">
        <v>94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467</v>
      </c>
      <c r="V10">
        <f>COUNTIF(E:E,U10)</f>
        <v>1</v>
      </c>
      <c r="X10" t="s">
        <v>476</v>
      </c>
      <c r="Y10">
        <f>COUNTIF(F:F,X10)</f>
        <v>1</v>
      </c>
    </row>
    <row r="11" spans="1:28" x14ac:dyDescent="0.3">
      <c r="A11" t="s">
        <v>319</v>
      </c>
      <c r="B11">
        <f>COUNTIF(StageTable!M:M,A11)
+COUNTIF(StageTable!U:U,A11)
+COUNTIF(StageTable!W:W,A11)</f>
        <v>1</v>
      </c>
      <c r="C11" t="s">
        <v>320</v>
      </c>
      <c r="D11" t="s">
        <v>65</v>
      </c>
      <c r="E11" t="s">
        <v>321</v>
      </c>
      <c r="F11" t="s">
        <v>322</v>
      </c>
      <c r="G11" t="s">
        <v>94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U11" t="s">
        <v>468</v>
      </c>
      <c r="V11">
        <f t="shared" ref="V11:V50" si="0">COUNTIF(E:E,U11)</f>
        <v>1</v>
      </c>
      <c r="X11" t="s">
        <v>477</v>
      </c>
      <c r="Y11">
        <f t="shared" ref="Y11:Y48" si="1">COUNTIF(F:F,X11)</f>
        <v>1</v>
      </c>
    </row>
    <row r="12" spans="1:28" x14ac:dyDescent="0.3">
      <c r="A12" t="s">
        <v>29</v>
      </c>
      <c r="B12">
        <f>COUNTIF(StageTable!M:M,A12)
+COUNTIF(StageTable!U:U,A12)
+COUNTIF(StageTable!W:W,A12)</f>
        <v>1</v>
      </c>
      <c r="C12" t="s">
        <v>71</v>
      </c>
      <c r="D12" t="s">
        <v>65</v>
      </c>
      <c r="E12" t="s">
        <v>315</v>
      </c>
      <c r="F12" t="s">
        <v>317</v>
      </c>
      <c r="G12" t="s">
        <v>94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U12" t="s">
        <v>469</v>
      </c>
      <c r="V12">
        <f t="shared" si="0"/>
        <v>1</v>
      </c>
      <c r="X12" t="s">
        <v>478</v>
      </c>
      <c r="Y12">
        <f t="shared" si="1"/>
        <v>1</v>
      </c>
    </row>
    <row r="13" spans="1:28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349</v>
      </c>
      <c r="F13" t="s">
        <v>376</v>
      </c>
      <c r="G13" t="s">
        <v>94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U13" t="s">
        <v>348</v>
      </c>
      <c r="V13">
        <f t="shared" si="0"/>
        <v>1</v>
      </c>
      <c r="X13" t="s">
        <v>375</v>
      </c>
      <c r="Y13">
        <f t="shared" si="1"/>
        <v>1</v>
      </c>
    </row>
    <row r="14" spans="1:28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350</v>
      </c>
      <c r="F14" t="s">
        <v>377</v>
      </c>
      <c r="G14" t="s">
        <v>94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  <c r="U14" t="s">
        <v>350</v>
      </c>
      <c r="V14">
        <f t="shared" si="0"/>
        <v>1</v>
      </c>
      <c r="X14" t="s">
        <v>377</v>
      </c>
      <c r="Y14">
        <f t="shared" si="1"/>
        <v>1</v>
      </c>
    </row>
    <row r="15" spans="1:28" x14ac:dyDescent="0.3">
      <c r="A15" t="s">
        <v>416</v>
      </c>
      <c r="B15">
        <f>COUNTIF(StageTable!M:M,A15)
+COUNTIF(StageTable!U:U,A15)
+COUNTIF(StageTable!W:W,A15)</f>
        <v>1</v>
      </c>
      <c r="C15" t="s">
        <v>71</v>
      </c>
      <c r="D15" t="s">
        <v>65</v>
      </c>
      <c r="E15" t="s">
        <v>418</v>
      </c>
      <c r="F15" t="s">
        <v>420</v>
      </c>
      <c r="G15" t="s">
        <v>94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  <c r="U15" t="s">
        <v>417</v>
      </c>
      <c r="V15">
        <f t="shared" si="0"/>
        <v>1</v>
      </c>
      <c r="X15" t="s">
        <v>419</v>
      </c>
      <c r="Y15">
        <f t="shared" si="1"/>
        <v>1</v>
      </c>
    </row>
    <row r="16" spans="1:28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351</v>
      </c>
      <c r="F16" t="s">
        <v>378</v>
      </c>
      <c r="G16" t="s">
        <v>94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  <c r="U16" t="s">
        <v>351</v>
      </c>
      <c r="V16">
        <f t="shared" si="0"/>
        <v>1</v>
      </c>
      <c r="X16" t="s">
        <v>378</v>
      </c>
      <c r="Y16">
        <f t="shared" si="1"/>
        <v>1</v>
      </c>
    </row>
    <row r="17" spans="1:25" x14ac:dyDescent="0.3">
      <c r="A17" t="s">
        <v>422</v>
      </c>
      <c r="B17">
        <f>COUNTIF(StageTable!M:M,A17)
+COUNTIF(StageTable!U:U,A17)
+COUNTIF(StageTable!W:W,A17)</f>
        <v>1</v>
      </c>
      <c r="C17" t="s">
        <v>71</v>
      </c>
      <c r="D17" t="s">
        <v>65</v>
      </c>
      <c r="E17" t="s">
        <v>424</v>
      </c>
      <c r="F17" t="s">
        <v>426</v>
      </c>
      <c r="G17" t="s">
        <v>94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  <c r="U17" t="s">
        <v>423</v>
      </c>
      <c r="V17">
        <f t="shared" si="0"/>
        <v>1</v>
      </c>
      <c r="X17" t="s">
        <v>425</v>
      </c>
      <c r="Y17">
        <f t="shared" si="1"/>
        <v>1</v>
      </c>
    </row>
    <row r="18" spans="1:25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352</v>
      </c>
      <c r="F18" t="s">
        <v>379</v>
      </c>
      <c r="G18" t="s">
        <v>94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  <c r="U18" t="s">
        <v>352</v>
      </c>
      <c r="V18">
        <f t="shared" si="0"/>
        <v>1</v>
      </c>
      <c r="X18" t="s">
        <v>379</v>
      </c>
      <c r="Y18">
        <f t="shared" si="1"/>
        <v>1</v>
      </c>
    </row>
    <row r="19" spans="1:25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353</v>
      </c>
      <c r="F19" t="s">
        <v>380</v>
      </c>
      <c r="G19" t="s">
        <v>94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  <c r="U19" t="s">
        <v>353</v>
      </c>
      <c r="V19">
        <f t="shared" si="0"/>
        <v>1</v>
      </c>
      <c r="X19" t="s">
        <v>380</v>
      </c>
      <c r="Y19">
        <f t="shared" si="1"/>
        <v>1</v>
      </c>
    </row>
    <row r="20" spans="1:25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354</v>
      </c>
      <c r="F20" t="s">
        <v>381</v>
      </c>
      <c r="G20" t="s">
        <v>94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/>
      </c>
      <c r="U20" t="s">
        <v>354</v>
      </c>
      <c r="V20">
        <f t="shared" si="0"/>
        <v>1</v>
      </c>
      <c r="X20" t="s">
        <v>381</v>
      </c>
      <c r="Y20">
        <f t="shared" si="1"/>
        <v>1</v>
      </c>
    </row>
    <row r="21" spans="1:25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73</v>
      </c>
      <c r="E21" t="s">
        <v>355</v>
      </c>
      <c r="F21" t="s">
        <v>382</v>
      </c>
      <c r="G21" t="s">
        <v>94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  <c r="U21" t="s">
        <v>355</v>
      </c>
      <c r="V21">
        <f t="shared" si="0"/>
        <v>1</v>
      </c>
      <c r="X21" t="s">
        <v>382</v>
      </c>
      <c r="Y21">
        <f t="shared" si="1"/>
        <v>1</v>
      </c>
    </row>
    <row r="22" spans="1:25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73</v>
      </c>
      <c r="E22" t="s">
        <v>356</v>
      </c>
      <c r="F22" t="s">
        <v>383</v>
      </c>
      <c r="G22" t="s">
        <v>94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str">
        <f>IF(ISBLANK(J22),"",
IFERROR(VLOOKUP(J22,[1]StringTable!$1:$1048576,MATCH([1]StringTable!$B$1,[1]StringTable!$1:$1,0),0),
IFERROR(VLOOKUP(J22,[1]InApkStringTable!$1:$1048576,MATCH([1]InApkStringTable!$B$1,[1]InApkStringTable!$1:$1,0),0),
"스트링없음")))</f>
        <v/>
      </c>
      <c r="U22" t="s">
        <v>356</v>
      </c>
      <c r="V22">
        <f t="shared" si="0"/>
        <v>1</v>
      </c>
      <c r="X22" t="s">
        <v>383</v>
      </c>
      <c r="Y22">
        <f t="shared" si="1"/>
        <v>1</v>
      </c>
    </row>
    <row r="23" spans="1:25" x14ac:dyDescent="0.3">
      <c r="A23" t="s">
        <v>324</v>
      </c>
      <c r="B23">
        <f>COUNTIF(StageTable!M:M,A23)
+COUNTIF(StageTable!U:U,A23)
+COUNTIF(StageTable!W:W,A23)</f>
        <v>1</v>
      </c>
      <c r="C23" t="s">
        <v>71</v>
      </c>
      <c r="D23" t="s">
        <v>73</v>
      </c>
      <c r="E23" t="s">
        <v>357</v>
      </c>
      <c r="F23" t="s">
        <v>384</v>
      </c>
      <c r="G23" t="s">
        <v>94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str">
        <f>IF(ISBLANK(J23),"",
IFERROR(VLOOKUP(J23,[1]StringTable!$1:$1048576,MATCH([1]StringTable!$B$1,[1]StringTable!$1:$1,0),0),
IFERROR(VLOOKUP(J23,[1]InApkStringTable!$1:$1048576,MATCH([1]InApkStringTable!$B$1,[1]InApkStringTable!$1:$1,0),0),
"스트링없음")))</f>
        <v/>
      </c>
      <c r="U23" t="s">
        <v>357</v>
      </c>
      <c r="V23">
        <f t="shared" si="0"/>
        <v>1</v>
      </c>
      <c r="X23" t="s">
        <v>384</v>
      </c>
      <c r="Y23">
        <f t="shared" si="1"/>
        <v>1</v>
      </c>
    </row>
    <row r="24" spans="1:25" x14ac:dyDescent="0.3">
      <c r="A24" t="s">
        <v>325</v>
      </c>
      <c r="B24">
        <f>COUNTIF(StageTable!M:M,A24)
+COUNTIF(StageTable!U:U,A24)
+COUNTIF(StageTable!W:W,A24)</f>
        <v>1</v>
      </c>
      <c r="C24" t="s">
        <v>64</v>
      </c>
      <c r="D24" t="s">
        <v>73</v>
      </c>
      <c r="E24" t="s">
        <v>358</v>
      </c>
      <c r="F24" t="s">
        <v>385</v>
      </c>
      <c r="G24" t="s">
        <v>94</v>
      </c>
      <c r="K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str">
        <f>IF(ISBLANK(J24),"",
IFERROR(VLOOKUP(J24,[1]StringTable!$1:$1048576,MATCH([1]StringTable!$B$1,[1]StringTable!$1:$1,0),0),
IFERROR(VLOOKUP(J24,[1]InApkStringTable!$1:$1048576,MATCH([1]InApkStringTable!$B$1,[1]InApkStringTable!$1:$1,0),0),
"스트링없음")))</f>
        <v/>
      </c>
      <c r="U24" t="s">
        <v>358</v>
      </c>
      <c r="V24">
        <f t="shared" si="0"/>
        <v>1</v>
      </c>
      <c r="X24" t="s">
        <v>385</v>
      </c>
      <c r="Y24">
        <f t="shared" si="1"/>
        <v>1</v>
      </c>
    </row>
    <row r="25" spans="1:25" x14ac:dyDescent="0.3">
      <c r="A25" t="s">
        <v>326</v>
      </c>
      <c r="B25">
        <f>COUNTIF(StageTable!M:M,A25)
+COUNTIF(StageTable!U:U,A25)
+COUNTIF(StageTable!W:W,A25)</f>
        <v>1</v>
      </c>
      <c r="C25" t="s">
        <v>67</v>
      </c>
      <c r="D25" t="s">
        <v>73</v>
      </c>
      <c r="E25" t="s">
        <v>359</v>
      </c>
      <c r="F25" t="s">
        <v>386</v>
      </c>
      <c r="G25" t="s">
        <v>94</v>
      </c>
      <c r="K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str">
        <f>IF(ISBLANK(J25),"",
IFERROR(VLOOKUP(J25,[1]StringTable!$1:$1048576,MATCH([1]StringTable!$B$1,[1]StringTable!$1:$1,0),0),
IFERROR(VLOOKUP(J25,[1]InApkStringTable!$1:$1048576,MATCH([1]InApkStringTable!$B$1,[1]InApkStringTable!$1:$1,0),0),
"스트링없음")))</f>
        <v/>
      </c>
      <c r="U25" t="s">
        <v>359</v>
      </c>
      <c r="V25">
        <f t="shared" si="0"/>
        <v>1</v>
      </c>
      <c r="X25" t="s">
        <v>386</v>
      </c>
      <c r="Y25">
        <f t="shared" si="1"/>
        <v>2</v>
      </c>
    </row>
    <row r="26" spans="1:25" x14ac:dyDescent="0.3">
      <c r="A26" t="s">
        <v>428</v>
      </c>
      <c r="B26">
        <f>COUNTIF(StageTable!M:M,A26)
+COUNTIF(StageTable!U:U,A26)
+COUNTIF(StageTable!W:W,A26)</f>
        <v>1</v>
      </c>
      <c r="C26" t="s">
        <v>67</v>
      </c>
      <c r="D26" t="s">
        <v>73</v>
      </c>
      <c r="E26" t="s">
        <v>430</v>
      </c>
      <c r="F26" t="s">
        <v>386</v>
      </c>
      <c r="G26" t="s">
        <v>94</v>
      </c>
      <c r="K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str">
        <f>IF(ISBLANK(J26),"",
IFERROR(VLOOKUP(J26,[1]StringTable!$1:$1048576,MATCH([1]StringTable!$B$1,[1]StringTable!$1:$1,0),0),
IFERROR(VLOOKUP(J26,[1]InApkStringTable!$1:$1048576,MATCH([1]InApkStringTable!$B$1,[1]InApkStringTable!$1:$1,0),0),
"스트링없음")))</f>
        <v/>
      </c>
      <c r="U26" t="s">
        <v>429</v>
      </c>
      <c r="V26">
        <f t="shared" si="0"/>
        <v>1</v>
      </c>
      <c r="X26" t="s">
        <v>387</v>
      </c>
      <c r="Y26">
        <f t="shared" si="1"/>
        <v>1</v>
      </c>
    </row>
    <row r="27" spans="1:25" x14ac:dyDescent="0.3">
      <c r="A27" t="s">
        <v>327</v>
      </c>
      <c r="B27">
        <f>COUNTIF(StageTable!M:M,A27)
+COUNTIF(StageTable!U:U,A27)
+COUNTIF(StageTable!W:W,A27)</f>
        <v>1</v>
      </c>
      <c r="C27" t="s">
        <v>71</v>
      </c>
      <c r="D27" t="s">
        <v>73</v>
      </c>
      <c r="E27" t="s">
        <v>360</v>
      </c>
      <c r="F27" t="s">
        <v>387</v>
      </c>
      <c r="G27" t="s">
        <v>94</v>
      </c>
      <c r="K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str">
        <f>IF(ISBLANK(J27),"",
IFERROR(VLOOKUP(J27,[1]StringTable!$1:$1048576,MATCH([1]StringTable!$B$1,[1]StringTable!$1:$1,0),0),
IFERROR(VLOOKUP(J27,[1]InApkStringTable!$1:$1048576,MATCH([1]InApkStringTable!$B$1,[1]InApkStringTable!$1:$1,0),0),
"스트링없음")))</f>
        <v/>
      </c>
      <c r="U27" t="s">
        <v>360</v>
      </c>
      <c r="V27">
        <f t="shared" si="0"/>
        <v>1</v>
      </c>
      <c r="X27" t="s">
        <v>388</v>
      </c>
      <c r="Y27">
        <f t="shared" si="1"/>
        <v>1</v>
      </c>
    </row>
    <row r="28" spans="1:25" x14ac:dyDescent="0.3">
      <c r="A28" t="s">
        <v>328</v>
      </c>
      <c r="B28">
        <f>COUNTIF(StageTable!M:M,A28)
+COUNTIF(StageTable!U:U,A28)
+COUNTIF(StageTable!W:W,A28)</f>
        <v>1</v>
      </c>
      <c r="C28" t="s">
        <v>67</v>
      </c>
      <c r="D28" t="s">
        <v>73</v>
      </c>
      <c r="E28" t="s">
        <v>361</v>
      </c>
      <c r="F28" t="s">
        <v>388</v>
      </c>
      <c r="G28" t="s">
        <v>94</v>
      </c>
      <c r="K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str">
        <f>IF(ISBLANK(J28),"",
IFERROR(VLOOKUP(J28,[1]StringTable!$1:$1048576,MATCH([1]StringTable!$B$1,[1]StringTable!$1:$1,0),0),
IFERROR(VLOOKUP(J28,[1]InApkStringTable!$1:$1048576,MATCH([1]InApkStringTable!$B$1,[1]InApkStringTable!$1:$1,0),0),
"스트링없음")))</f>
        <v/>
      </c>
      <c r="U28" t="s">
        <v>361</v>
      </c>
      <c r="V28">
        <f t="shared" si="0"/>
        <v>1</v>
      </c>
      <c r="X28" t="s">
        <v>389</v>
      </c>
      <c r="Y28">
        <f t="shared" si="1"/>
        <v>1</v>
      </c>
    </row>
    <row r="29" spans="1:25" x14ac:dyDescent="0.3">
      <c r="A29" t="s">
        <v>329</v>
      </c>
      <c r="B29">
        <f>COUNTIF(StageTable!M:M,A29)
+COUNTIF(StageTable!U:U,A29)
+COUNTIF(StageTable!W:W,A29)</f>
        <v>1</v>
      </c>
      <c r="C29" t="s">
        <v>71</v>
      </c>
      <c r="D29" t="s">
        <v>73</v>
      </c>
      <c r="E29" t="s">
        <v>362</v>
      </c>
      <c r="F29" t="s">
        <v>389</v>
      </c>
      <c r="G29" t="s">
        <v>94</v>
      </c>
      <c r="K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str">
        <f>IF(ISBLANK(J29),"",
IFERROR(VLOOKUP(J29,[1]StringTable!$1:$1048576,MATCH([1]StringTable!$B$1,[1]StringTable!$1:$1,0),0),
IFERROR(VLOOKUP(J29,[1]InApkStringTable!$1:$1048576,MATCH([1]InApkStringTable!$B$1,[1]InApkStringTable!$1:$1,0),0),
"스트링없음")))</f>
        <v/>
      </c>
      <c r="U29" t="s">
        <v>362</v>
      </c>
      <c r="V29">
        <f t="shared" si="0"/>
        <v>1</v>
      </c>
      <c r="X29" t="s">
        <v>390</v>
      </c>
      <c r="Y29">
        <f t="shared" si="1"/>
        <v>1</v>
      </c>
    </row>
    <row r="30" spans="1:25" x14ac:dyDescent="0.3">
      <c r="A30" t="s">
        <v>330</v>
      </c>
      <c r="B30">
        <f>COUNTIF(StageTable!M:M,A30)
+COUNTIF(StageTable!U:U,A30)
+COUNTIF(StageTable!W:W,A30)</f>
        <v>1</v>
      </c>
      <c r="C30" t="s">
        <v>64</v>
      </c>
      <c r="D30" t="s">
        <v>73</v>
      </c>
      <c r="E30" t="s">
        <v>363</v>
      </c>
      <c r="F30" t="s">
        <v>390</v>
      </c>
      <c r="G30" t="s">
        <v>94</v>
      </c>
      <c r="K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str">
        <f>IF(ISBLANK(J30),"",
IFERROR(VLOOKUP(J30,[1]StringTable!$1:$1048576,MATCH([1]StringTable!$B$1,[1]StringTable!$1:$1,0),0),
IFERROR(VLOOKUP(J30,[1]InApkStringTable!$1:$1048576,MATCH([1]InApkStringTable!$B$1,[1]InApkStringTable!$1:$1,0),0),
"스트링없음")))</f>
        <v/>
      </c>
      <c r="U30" t="s">
        <v>363</v>
      </c>
      <c r="V30">
        <f t="shared" si="0"/>
        <v>1</v>
      </c>
      <c r="X30" t="s">
        <v>391</v>
      </c>
      <c r="Y30">
        <f t="shared" si="1"/>
        <v>1</v>
      </c>
    </row>
    <row r="31" spans="1:25" x14ac:dyDescent="0.3">
      <c r="A31" t="s">
        <v>331</v>
      </c>
      <c r="B31">
        <f>COUNTIF(StageTable!M:M,A31)
+COUNTIF(StageTable!U:U,A31)
+COUNTIF(StageTable!W:W,A31)</f>
        <v>1</v>
      </c>
      <c r="C31" t="s">
        <v>67</v>
      </c>
      <c r="D31" t="s">
        <v>73</v>
      </c>
      <c r="E31" t="s">
        <v>364</v>
      </c>
      <c r="F31" t="s">
        <v>391</v>
      </c>
      <c r="G31" t="s">
        <v>94</v>
      </c>
      <c r="K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str">
        <f>IF(ISBLANK(J31),"",
IFERROR(VLOOKUP(J31,[1]StringTable!$1:$1048576,MATCH([1]StringTable!$B$1,[1]StringTable!$1:$1,0),0),
IFERROR(VLOOKUP(J31,[1]InApkStringTable!$1:$1048576,MATCH([1]InApkStringTable!$B$1,[1]InApkStringTable!$1:$1,0),0),
"스트링없음")))</f>
        <v/>
      </c>
      <c r="U31" t="s">
        <v>364</v>
      </c>
      <c r="V31">
        <f t="shared" si="0"/>
        <v>1</v>
      </c>
      <c r="X31" t="s">
        <v>392</v>
      </c>
      <c r="Y31">
        <f t="shared" si="1"/>
        <v>1</v>
      </c>
    </row>
    <row r="32" spans="1:25" x14ac:dyDescent="0.3">
      <c r="A32" t="s">
        <v>332</v>
      </c>
      <c r="B32">
        <f>COUNTIF(StageTable!M:M,A32)
+COUNTIF(StageTable!U:U,A32)
+COUNTIF(StageTable!W:W,A32)</f>
        <v>1</v>
      </c>
      <c r="C32" t="s">
        <v>64</v>
      </c>
      <c r="D32" t="s">
        <v>73</v>
      </c>
      <c r="E32" t="s">
        <v>365</v>
      </c>
      <c r="F32" t="s">
        <v>392</v>
      </c>
      <c r="G32" t="s">
        <v>94</v>
      </c>
      <c r="K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str">
        <f>IF(ISBLANK(J32),"",
IFERROR(VLOOKUP(J32,[1]StringTable!$1:$1048576,MATCH([1]StringTable!$B$1,[1]StringTable!$1:$1,0),0),
IFERROR(VLOOKUP(J32,[1]InApkStringTable!$1:$1048576,MATCH([1]InApkStringTable!$B$1,[1]InApkStringTable!$1:$1,0),0),
"스트링없음")))</f>
        <v/>
      </c>
      <c r="U32" t="s">
        <v>365</v>
      </c>
      <c r="V32">
        <f t="shared" si="0"/>
        <v>1</v>
      </c>
      <c r="X32" t="s">
        <v>393</v>
      </c>
      <c r="Y32">
        <f t="shared" si="1"/>
        <v>1</v>
      </c>
    </row>
    <row r="33" spans="1:25" x14ac:dyDescent="0.3">
      <c r="A33" t="s">
        <v>333</v>
      </c>
      <c r="B33">
        <f>COUNTIF(StageTable!M:M,A33)
+COUNTIF(StageTable!U:U,A33)
+COUNTIF(StageTable!W:W,A33)</f>
        <v>1</v>
      </c>
      <c r="C33" t="s">
        <v>67</v>
      </c>
      <c r="D33" t="s">
        <v>73</v>
      </c>
      <c r="E33" t="s">
        <v>366</v>
      </c>
      <c r="F33" t="s">
        <v>393</v>
      </c>
      <c r="G33" t="s">
        <v>94</v>
      </c>
      <c r="K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str">
        <f>IF(ISBLANK(J33),"",
IFERROR(VLOOKUP(J33,[1]StringTable!$1:$1048576,MATCH([1]StringTable!$B$1,[1]StringTable!$1:$1,0),0),
IFERROR(VLOOKUP(J33,[1]InApkStringTable!$1:$1048576,MATCH([1]InApkStringTable!$B$1,[1]InApkStringTable!$1:$1,0),0),
"스트링없음")))</f>
        <v/>
      </c>
      <c r="U33" t="s">
        <v>366</v>
      </c>
      <c r="V33">
        <f t="shared" si="0"/>
        <v>1</v>
      </c>
      <c r="X33" t="s">
        <v>394</v>
      </c>
      <c r="Y33">
        <f t="shared" si="1"/>
        <v>1</v>
      </c>
    </row>
    <row r="34" spans="1:25" x14ac:dyDescent="0.3">
      <c r="A34" t="s">
        <v>334</v>
      </c>
      <c r="B34">
        <f>COUNTIF(StageTable!M:M,A34)
+COUNTIF(StageTable!U:U,A34)
+COUNTIF(StageTable!W:W,A34)</f>
        <v>1</v>
      </c>
      <c r="C34" t="s">
        <v>71</v>
      </c>
      <c r="D34" t="s">
        <v>73</v>
      </c>
      <c r="E34" t="s">
        <v>367</v>
      </c>
      <c r="F34" t="s">
        <v>394</v>
      </c>
      <c r="G34" t="s">
        <v>94</v>
      </c>
      <c r="K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str">
        <f>IF(ISBLANK(J34),"",
IFERROR(VLOOKUP(J34,[1]StringTable!$1:$1048576,MATCH([1]StringTable!$B$1,[1]StringTable!$1:$1,0),0),
IFERROR(VLOOKUP(J34,[1]InApkStringTable!$1:$1048576,MATCH([1]InApkStringTable!$B$1,[1]InApkStringTable!$1:$1,0),0),
"스트링없음")))</f>
        <v/>
      </c>
      <c r="U34" t="s">
        <v>367</v>
      </c>
      <c r="V34">
        <f t="shared" si="0"/>
        <v>1</v>
      </c>
      <c r="X34" t="s">
        <v>470</v>
      </c>
      <c r="Y34">
        <f t="shared" si="1"/>
        <v>1</v>
      </c>
    </row>
    <row r="35" spans="1:25" x14ac:dyDescent="0.3">
      <c r="A35" t="s">
        <v>450</v>
      </c>
      <c r="B35">
        <f>COUNTIF(StageTable!M:M,A35)
+COUNTIF(StageTable!U:U,A35)
+COUNTIF(StageTable!W:W,A35)</f>
        <v>1</v>
      </c>
      <c r="C35" t="s">
        <v>72</v>
      </c>
      <c r="D35" t="s">
        <v>73</v>
      </c>
      <c r="E35" t="s">
        <v>452</v>
      </c>
      <c r="F35" t="s">
        <v>471</v>
      </c>
      <c r="G35" t="s">
        <v>94</v>
      </c>
      <c r="K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str">
        <f>IF(ISBLANK(J35),"",
IFERROR(VLOOKUP(J35,[1]StringTable!$1:$1048576,MATCH([1]StringTable!$B$1,[1]StringTable!$1:$1,0),0),
IFERROR(VLOOKUP(J35,[1]InApkStringTable!$1:$1048576,MATCH([1]InApkStringTable!$B$1,[1]InApkStringTable!$1:$1,0),0),
"스트링없음")))</f>
        <v/>
      </c>
      <c r="U35" t="s">
        <v>451</v>
      </c>
      <c r="V35">
        <f t="shared" si="0"/>
        <v>1</v>
      </c>
      <c r="X35" t="s">
        <v>395</v>
      </c>
      <c r="Y35">
        <f t="shared" si="1"/>
        <v>2</v>
      </c>
    </row>
    <row r="36" spans="1:25" x14ac:dyDescent="0.3">
      <c r="A36" t="s">
        <v>335</v>
      </c>
      <c r="B36">
        <f>COUNTIF(StageTable!M:M,A36)
+COUNTIF(StageTable!U:U,A36)
+COUNTIF(StageTable!W:W,A36)</f>
        <v>1</v>
      </c>
      <c r="C36" t="s">
        <v>64</v>
      </c>
      <c r="D36" t="s">
        <v>73</v>
      </c>
      <c r="E36" t="s">
        <v>368</v>
      </c>
      <c r="F36" t="s">
        <v>395</v>
      </c>
      <c r="G36" t="s">
        <v>94</v>
      </c>
      <c r="K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str">
        <f>IF(ISBLANK(J36),"",
IFERROR(VLOOKUP(J36,[1]StringTable!$1:$1048576,MATCH([1]StringTable!$B$1,[1]StringTable!$1:$1,0),0),
IFERROR(VLOOKUP(J36,[1]InApkStringTable!$1:$1048576,MATCH([1]InApkStringTable!$B$1,[1]InApkStringTable!$1:$1,0),0),
"스트링없음")))</f>
        <v/>
      </c>
      <c r="U36" t="s">
        <v>368</v>
      </c>
      <c r="V36">
        <f t="shared" si="0"/>
        <v>1</v>
      </c>
      <c r="X36" t="s">
        <v>396</v>
      </c>
      <c r="Y36">
        <f t="shared" si="1"/>
        <v>1</v>
      </c>
    </row>
    <row r="37" spans="1:25" x14ac:dyDescent="0.3">
      <c r="A37" t="s">
        <v>454</v>
      </c>
      <c r="B37">
        <f>COUNTIF(StageTable!M:M,A37)
+COUNTIF(StageTable!U:U,A37)
+COUNTIF(StageTable!W:W,A37)</f>
        <v>1</v>
      </c>
      <c r="C37" t="s">
        <v>457</v>
      </c>
      <c r="D37" t="s">
        <v>73</v>
      </c>
      <c r="E37" t="s">
        <v>456</v>
      </c>
      <c r="F37" t="s">
        <v>395</v>
      </c>
      <c r="G37" t="s">
        <v>94</v>
      </c>
      <c r="K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str">
        <f>IF(ISBLANK(J37),"",
IFERROR(VLOOKUP(J37,[1]StringTable!$1:$1048576,MATCH([1]StringTable!$B$1,[1]StringTable!$1:$1,0),0),
IFERROR(VLOOKUP(J37,[1]InApkStringTable!$1:$1048576,MATCH([1]InApkStringTable!$B$1,[1]InApkStringTable!$1:$1,0),0),
"스트링없음")))</f>
        <v/>
      </c>
      <c r="U37" t="s">
        <v>455</v>
      </c>
      <c r="V37">
        <f t="shared" si="0"/>
        <v>1</v>
      </c>
      <c r="X37" t="s">
        <v>397</v>
      </c>
      <c r="Y37">
        <f t="shared" si="1"/>
        <v>1</v>
      </c>
    </row>
    <row r="38" spans="1:25" x14ac:dyDescent="0.3">
      <c r="A38" t="s">
        <v>336</v>
      </c>
      <c r="B38">
        <f>COUNTIF(StageTable!M:M,A38)
+COUNTIF(StageTable!U:U,A38)
+COUNTIF(StageTable!W:W,A38)</f>
        <v>1</v>
      </c>
      <c r="C38" t="s">
        <v>71</v>
      </c>
      <c r="D38" t="s">
        <v>73</v>
      </c>
      <c r="E38" t="s">
        <v>369</v>
      </c>
      <c r="F38" t="s">
        <v>396</v>
      </c>
      <c r="G38" t="s">
        <v>94</v>
      </c>
      <c r="K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str">
        <f>IF(ISBLANK(J38),"",
IFERROR(VLOOKUP(J38,[1]StringTable!$1:$1048576,MATCH([1]StringTable!$B$1,[1]StringTable!$1:$1,0),0),
IFERROR(VLOOKUP(J38,[1]InApkStringTable!$1:$1048576,MATCH([1]InApkStringTable!$B$1,[1]InApkStringTable!$1:$1,0),0),
"스트링없음")))</f>
        <v/>
      </c>
      <c r="U38" t="s">
        <v>369</v>
      </c>
      <c r="V38">
        <f t="shared" si="0"/>
        <v>1</v>
      </c>
      <c r="X38" t="s">
        <v>398</v>
      </c>
      <c r="Y38">
        <f t="shared" si="1"/>
        <v>1</v>
      </c>
    </row>
    <row r="39" spans="1:25" x14ac:dyDescent="0.3">
      <c r="A39" t="s">
        <v>337</v>
      </c>
      <c r="B39">
        <f>COUNTIF(StageTable!M:M,A39)
+COUNTIF(StageTable!U:U,A39)
+COUNTIF(StageTable!W:W,A39)</f>
        <v>1</v>
      </c>
      <c r="C39" t="s">
        <v>64</v>
      </c>
      <c r="D39" t="s">
        <v>73</v>
      </c>
      <c r="E39" t="s">
        <v>370</v>
      </c>
      <c r="F39" t="s">
        <v>397</v>
      </c>
      <c r="G39" t="s">
        <v>94</v>
      </c>
      <c r="K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str">
        <f>IF(ISBLANK(J39),"",
IFERROR(VLOOKUP(J39,[1]StringTable!$1:$1048576,MATCH([1]StringTable!$B$1,[1]StringTable!$1:$1,0),0),
IFERROR(VLOOKUP(J39,[1]InApkStringTable!$1:$1048576,MATCH([1]InApkStringTable!$B$1,[1]InApkStringTable!$1:$1,0),0),
"스트링없음")))</f>
        <v/>
      </c>
      <c r="U39" t="s">
        <v>370</v>
      </c>
      <c r="V39">
        <f t="shared" si="0"/>
        <v>1</v>
      </c>
      <c r="X39" t="s">
        <v>399</v>
      </c>
      <c r="Y39">
        <f t="shared" si="1"/>
        <v>1</v>
      </c>
    </row>
    <row r="40" spans="1:25" x14ac:dyDescent="0.3">
      <c r="A40" t="s">
        <v>338</v>
      </c>
      <c r="B40">
        <f>COUNTIF(StageTable!M:M,A40)
+COUNTIF(StageTable!U:U,A40)
+COUNTIF(StageTable!W:W,A40)</f>
        <v>1</v>
      </c>
      <c r="C40" t="s">
        <v>67</v>
      </c>
      <c r="D40" t="s">
        <v>73</v>
      </c>
      <c r="E40" t="s">
        <v>371</v>
      </c>
      <c r="F40" t="s">
        <v>398</v>
      </c>
      <c r="G40" t="s">
        <v>94</v>
      </c>
      <c r="K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str">
        <f>IF(ISBLANK(J40),"",
IFERROR(VLOOKUP(J40,[1]StringTable!$1:$1048576,MATCH([1]StringTable!$B$1,[1]StringTable!$1:$1,0),0),
IFERROR(VLOOKUP(J40,[1]InApkStringTable!$1:$1048576,MATCH([1]InApkStringTable!$B$1,[1]InApkStringTable!$1:$1,0),0),
"스트링없음")))</f>
        <v/>
      </c>
      <c r="U40" t="s">
        <v>371</v>
      </c>
      <c r="V40">
        <f t="shared" si="0"/>
        <v>1</v>
      </c>
      <c r="X40" t="s">
        <v>472</v>
      </c>
      <c r="Y40">
        <f t="shared" si="1"/>
        <v>1</v>
      </c>
    </row>
    <row r="41" spans="1:25" x14ac:dyDescent="0.3">
      <c r="A41" t="s">
        <v>339</v>
      </c>
      <c r="B41">
        <f>COUNTIF(StageTable!M:M,A41)
+COUNTIF(StageTable!U:U,A41)
+COUNTIF(StageTable!W:W,A41)</f>
        <v>1</v>
      </c>
      <c r="C41" t="s">
        <v>71</v>
      </c>
      <c r="D41" t="s">
        <v>73</v>
      </c>
      <c r="E41" t="s">
        <v>372</v>
      </c>
      <c r="F41" t="s">
        <v>399</v>
      </c>
      <c r="G41" t="s">
        <v>94</v>
      </c>
      <c r="K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str">
        <f>IF(ISBLANK(J41),"",
IFERROR(VLOOKUP(J41,[1]StringTable!$1:$1048576,MATCH([1]StringTable!$B$1,[1]StringTable!$1:$1,0),0),
IFERROR(VLOOKUP(J41,[1]InApkStringTable!$1:$1048576,MATCH([1]InApkStringTable!$B$1,[1]InApkStringTable!$1:$1,0),0),
"스트링없음")))</f>
        <v/>
      </c>
      <c r="U41" t="s">
        <v>372</v>
      </c>
      <c r="V41">
        <f t="shared" si="0"/>
        <v>1</v>
      </c>
      <c r="X41" t="s">
        <v>400</v>
      </c>
      <c r="Y41">
        <f t="shared" si="1"/>
        <v>1</v>
      </c>
    </row>
    <row r="42" spans="1:25" x14ac:dyDescent="0.3">
      <c r="A42" t="s">
        <v>459</v>
      </c>
      <c r="B42">
        <f>COUNTIF(StageTable!M:M,A42)
+COUNTIF(StageTable!U:U,A42)
+COUNTIF(StageTable!W:W,A42)</f>
        <v>1</v>
      </c>
      <c r="C42" t="s">
        <v>71</v>
      </c>
      <c r="D42" t="s">
        <v>73</v>
      </c>
      <c r="E42" t="s">
        <v>461</v>
      </c>
      <c r="F42" t="s">
        <v>473</v>
      </c>
      <c r="G42" t="s">
        <v>94</v>
      </c>
      <c r="K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str">
        <f>IF(ISBLANK(J42),"",
IFERROR(VLOOKUP(J42,[1]StringTable!$1:$1048576,MATCH([1]StringTable!$B$1,[1]StringTable!$1:$1,0),0),
IFERROR(VLOOKUP(J42,[1]InApkStringTable!$1:$1048576,MATCH([1]InApkStringTable!$B$1,[1]InApkStringTable!$1:$1,0),0),
"스트링없음")))</f>
        <v/>
      </c>
      <c r="U42" t="s">
        <v>460</v>
      </c>
      <c r="V42">
        <f t="shared" si="0"/>
        <v>1</v>
      </c>
      <c r="X42" t="s">
        <v>401</v>
      </c>
      <c r="Y42">
        <f t="shared" si="1"/>
        <v>1</v>
      </c>
    </row>
    <row r="43" spans="1:25" x14ac:dyDescent="0.3">
      <c r="A43" t="s">
        <v>340</v>
      </c>
      <c r="B43">
        <f>COUNTIF(StageTable!M:M,A43)
+COUNTIF(StageTable!U:U,A43)
+COUNTIF(StageTable!W:W,A43)</f>
        <v>1</v>
      </c>
      <c r="C43" t="s">
        <v>67</v>
      </c>
      <c r="D43" t="s">
        <v>73</v>
      </c>
      <c r="E43" t="s">
        <v>373</v>
      </c>
      <c r="F43" t="s">
        <v>400</v>
      </c>
      <c r="G43" t="s">
        <v>94</v>
      </c>
      <c r="K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str">
        <f>IF(ISBLANK(J43),"",
IFERROR(VLOOKUP(J43,[1]StringTable!$1:$1048576,MATCH([1]StringTable!$B$1,[1]StringTable!$1:$1,0),0),
IFERROR(VLOOKUP(J43,[1]InApkStringTable!$1:$1048576,MATCH([1]InApkStringTable!$B$1,[1]InApkStringTable!$1:$1,0),0),
"스트링없음")))</f>
        <v/>
      </c>
      <c r="U43" t="s">
        <v>373</v>
      </c>
      <c r="V43">
        <f t="shared" si="0"/>
        <v>1</v>
      </c>
      <c r="X43" t="s">
        <v>409</v>
      </c>
      <c r="Y43">
        <f t="shared" si="1"/>
        <v>1</v>
      </c>
    </row>
    <row r="44" spans="1:25" x14ac:dyDescent="0.3">
      <c r="A44" t="s">
        <v>341</v>
      </c>
      <c r="B44">
        <f>COUNTIF(StageTable!M:M,A44)
+COUNTIF(StageTable!U:U,A44)
+COUNTIF(StageTable!W:W,A44)</f>
        <v>1</v>
      </c>
      <c r="C44" t="s">
        <v>71</v>
      </c>
      <c r="D44" t="s">
        <v>73</v>
      </c>
      <c r="E44" t="s">
        <v>374</v>
      </c>
      <c r="F44" t="s">
        <v>402</v>
      </c>
      <c r="G44" t="s">
        <v>94</v>
      </c>
      <c r="K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str">
        <f>IF(ISBLANK(J44),"",
IFERROR(VLOOKUP(J44,[1]StringTable!$1:$1048576,MATCH([1]StringTable!$B$1,[1]StringTable!$1:$1,0),0),
IFERROR(VLOOKUP(J44,[1]InApkStringTable!$1:$1048576,MATCH([1]InApkStringTable!$B$1,[1]InApkStringTable!$1:$1,0),0),
"스트링없음")))</f>
        <v/>
      </c>
      <c r="U44" t="s">
        <v>374</v>
      </c>
      <c r="V44">
        <f t="shared" si="0"/>
        <v>1</v>
      </c>
      <c r="X44" t="s">
        <v>410</v>
      </c>
      <c r="Y44">
        <f t="shared" si="1"/>
        <v>1</v>
      </c>
    </row>
    <row r="45" spans="1:25" x14ac:dyDescent="0.3">
      <c r="A45" t="s">
        <v>342</v>
      </c>
      <c r="B45">
        <f>COUNTIF(StageTable!M:M,A45)
+COUNTIF(StageTable!U:U,A45)
+COUNTIF(StageTable!W:W,A45)</f>
        <v>1</v>
      </c>
      <c r="C45" t="s">
        <v>64</v>
      </c>
      <c r="D45" t="s">
        <v>73</v>
      </c>
      <c r="E45" t="s">
        <v>403</v>
      </c>
      <c r="F45" t="s">
        <v>409</v>
      </c>
      <c r="G45" t="s">
        <v>94</v>
      </c>
      <c r="K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str">
        <f>IF(ISBLANK(J45),"",
IFERROR(VLOOKUP(J45,[1]StringTable!$1:$1048576,MATCH([1]StringTable!$B$1,[1]StringTable!$1:$1,0),0),
IFERROR(VLOOKUP(J45,[1]InApkStringTable!$1:$1048576,MATCH([1]InApkStringTable!$B$1,[1]InApkStringTable!$1:$1,0),0),
"스트링없음")))</f>
        <v/>
      </c>
      <c r="U45" t="s">
        <v>403</v>
      </c>
      <c r="V45">
        <f t="shared" si="0"/>
        <v>1</v>
      </c>
      <c r="X45" t="s">
        <v>411</v>
      </c>
      <c r="Y45">
        <f t="shared" si="1"/>
        <v>1</v>
      </c>
    </row>
    <row r="46" spans="1:25" x14ac:dyDescent="0.3">
      <c r="A46" t="s">
        <v>343</v>
      </c>
      <c r="B46">
        <f>COUNTIF(StageTable!M:M,A46)
+COUNTIF(StageTable!U:U,A46)
+COUNTIF(StageTable!W:W,A46)</f>
        <v>1</v>
      </c>
      <c r="C46" t="s">
        <v>67</v>
      </c>
      <c r="D46" t="s">
        <v>73</v>
      </c>
      <c r="E46" t="s">
        <v>404</v>
      </c>
      <c r="F46" t="s">
        <v>410</v>
      </c>
      <c r="G46" t="s">
        <v>94</v>
      </c>
      <c r="K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str">
        <f>IF(ISBLANK(J46),"",
IFERROR(VLOOKUP(J46,[1]StringTable!$1:$1048576,MATCH([1]StringTable!$B$1,[1]StringTable!$1:$1,0),0),
IFERROR(VLOOKUP(J46,[1]InApkStringTable!$1:$1048576,MATCH([1]InApkStringTable!$B$1,[1]InApkStringTable!$1:$1,0),0),
"스트링없음")))</f>
        <v/>
      </c>
      <c r="U46" t="s">
        <v>404</v>
      </c>
      <c r="V46">
        <f t="shared" si="0"/>
        <v>1</v>
      </c>
      <c r="X46" t="s">
        <v>412</v>
      </c>
      <c r="Y46">
        <f t="shared" si="1"/>
        <v>1</v>
      </c>
    </row>
    <row r="47" spans="1:25" x14ac:dyDescent="0.3">
      <c r="A47" t="s">
        <v>344</v>
      </c>
      <c r="B47">
        <f>COUNTIF(StageTable!M:M,A47)
+COUNTIF(StageTable!U:U,A47)
+COUNTIF(StageTable!W:W,A47)</f>
        <v>1</v>
      </c>
      <c r="C47" t="s">
        <v>64</v>
      </c>
      <c r="D47" t="s">
        <v>73</v>
      </c>
      <c r="E47" t="s">
        <v>405</v>
      </c>
      <c r="F47" t="s">
        <v>411</v>
      </c>
      <c r="G47" t="s">
        <v>94</v>
      </c>
      <c r="K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str">
        <f>IF(ISBLANK(J47),"",
IFERROR(VLOOKUP(J47,[1]StringTable!$1:$1048576,MATCH([1]StringTable!$B$1,[1]StringTable!$1:$1,0),0),
IFERROR(VLOOKUP(J47,[1]InApkStringTable!$1:$1048576,MATCH([1]InApkStringTable!$B$1,[1]InApkStringTable!$1:$1,0),0),
"스트링없음")))</f>
        <v/>
      </c>
      <c r="U47" t="s">
        <v>405</v>
      </c>
      <c r="V47">
        <f t="shared" si="0"/>
        <v>1</v>
      </c>
      <c r="X47" t="s">
        <v>413</v>
      </c>
      <c r="Y47">
        <f t="shared" si="1"/>
        <v>1</v>
      </c>
    </row>
    <row r="48" spans="1:25" x14ac:dyDescent="0.3">
      <c r="A48" t="s">
        <v>345</v>
      </c>
      <c r="B48">
        <f>COUNTIF(StageTable!M:M,A48)
+COUNTIF(StageTable!U:U,A48)
+COUNTIF(StageTable!W:W,A48)</f>
        <v>1</v>
      </c>
      <c r="C48" t="s">
        <v>67</v>
      </c>
      <c r="D48" t="s">
        <v>73</v>
      </c>
      <c r="E48" t="s">
        <v>406</v>
      </c>
      <c r="F48" t="s">
        <v>412</v>
      </c>
      <c r="G48" t="s">
        <v>94</v>
      </c>
      <c r="K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str">
        <f>IF(ISBLANK(J48),"",
IFERROR(VLOOKUP(J48,[1]StringTable!$1:$1048576,MATCH([1]StringTable!$B$1,[1]StringTable!$1:$1,0),0),
IFERROR(VLOOKUP(J48,[1]InApkStringTable!$1:$1048576,MATCH([1]InApkStringTable!$B$1,[1]InApkStringTable!$1:$1,0),0),
"스트링없음")))</f>
        <v/>
      </c>
      <c r="U48" t="s">
        <v>406</v>
      </c>
      <c r="V48">
        <f t="shared" si="0"/>
        <v>1</v>
      </c>
      <c r="X48" t="s">
        <v>414</v>
      </c>
      <c r="Y48">
        <f t="shared" si="1"/>
        <v>1</v>
      </c>
    </row>
    <row r="49" spans="1:22" x14ac:dyDescent="0.3">
      <c r="A49" t="s">
        <v>346</v>
      </c>
      <c r="B49">
        <f>COUNTIF(StageTable!M:M,A49)
+COUNTIF(StageTable!U:U,A49)
+COUNTIF(StageTable!W:W,A49)</f>
        <v>1</v>
      </c>
      <c r="C49" t="s">
        <v>71</v>
      </c>
      <c r="D49" t="s">
        <v>73</v>
      </c>
      <c r="E49" t="s">
        <v>407</v>
      </c>
      <c r="F49" t="s">
        <v>413</v>
      </c>
      <c r="G49" t="s">
        <v>94</v>
      </c>
      <c r="K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str">
        <f>IF(ISBLANK(J49),"",
IFERROR(VLOOKUP(J49,[1]StringTable!$1:$1048576,MATCH([1]StringTable!$B$1,[1]StringTable!$1:$1,0),0),
IFERROR(VLOOKUP(J49,[1]InApkStringTable!$1:$1048576,MATCH([1]InApkStringTable!$B$1,[1]InApkStringTable!$1:$1,0),0),
"스트링없음")))</f>
        <v/>
      </c>
      <c r="U49" t="s">
        <v>407</v>
      </c>
      <c r="V49">
        <f t="shared" si="0"/>
        <v>1</v>
      </c>
    </row>
    <row r="50" spans="1:22" x14ac:dyDescent="0.3">
      <c r="A50" t="s">
        <v>347</v>
      </c>
      <c r="B50">
        <f>COUNTIF(StageTable!M:M,A50)
+COUNTIF(StageTable!U:U,A50)
+COUNTIF(StageTable!W:W,A50)</f>
        <v>1</v>
      </c>
      <c r="C50" t="s">
        <v>64</v>
      </c>
      <c r="D50" t="s">
        <v>73</v>
      </c>
      <c r="E50" t="s">
        <v>408</v>
      </c>
      <c r="F50" t="s">
        <v>414</v>
      </c>
      <c r="G50" t="s">
        <v>94</v>
      </c>
      <c r="K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str">
        <f>IF(ISBLANK(J50),"",
IFERROR(VLOOKUP(J50,[1]StringTable!$1:$1048576,MATCH([1]StringTable!$B$1,[1]StringTable!$1:$1,0),0),
IFERROR(VLOOKUP(J50,[1]InApkStringTable!$1:$1048576,MATCH([1]InApkStringTable!$B$1,[1]InApkStringTable!$1:$1,0),0),
"스트링없음")))</f>
        <v/>
      </c>
      <c r="U50" t="s">
        <v>408</v>
      </c>
      <c r="V50">
        <f t="shared" si="0"/>
        <v>1</v>
      </c>
    </row>
    <row r="51" spans="1:22" x14ac:dyDescent="0.3">
      <c r="A51" t="s">
        <v>30</v>
      </c>
      <c r="B51">
        <f>COUNTIF(StageTable!M:M,A51)
+COUNTIF(StageTable!U:U,A51)
+COUNTIF(StageTable!W:W,A51)</f>
        <v>1</v>
      </c>
      <c r="C51" t="s">
        <v>75</v>
      </c>
      <c r="D51" t="s">
        <v>73</v>
      </c>
      <c r="E51" t="s">
        <v>51</v>
      </c>
      <c r="F51" t="s">
        <v>84</v>
      </c>
      <c r="G51" t="s">
        <v>94</v>
      </c>
      <c r="H51" t="s">
        <v>102</v>
      </c>
      <c r="I51" t="s">
        <v>153</v>
      </c>
      <c r="J51" t="s">
        <v>150</v>
      </c>
      <c r="K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>매드캡</v>
      </c>
      <c r="L51" t="str">
        <f>IF(ISBLANK(J51),"",
IFERROR(VLOOKUP(J51,[1]StringTable!$1:$1048576,MATCH([1]StringTable!$B$1,[1]StringTable!$1:$1,0),0),
IFERROR(VLOOKUP(J51,[1]InApkStringTable!$1:$1048576,MATCH([1]InApkStringTable!$B$1,[1]InApkStringTable!$1:$1,0),0),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1" t="s">
        <v>446</v>
      </c>
    </row>
    <row r="52" spans="1:22" x14ac:dyDescent="0.3">
      <c r="A52" t="s">
        <v>39</v>
      </c>
      <c r="B52">
        <f>COUNTIF(StageTable!M:M,A52)
+COUNTIF(StageTable!U:U,A52)
+COUNTIF(StageTable!W:W,A52)</f>
        <v>1</v>
      </c>
      <c r="C52" t="s">
        <v>74</v>
      </c>
      <c r="D52" t="s">
        <v>73</v>
      </c>
      <c r="E52" t="s">
        <v>51</v>
      </c>
      <c r="F52" t="s">
        <v>84</v>
      </c>
      <c r="G52" t="s">
        <v>94</v>
      </c>
      <c r="H52" t="s">
        <v>102</v>
      </c>
      <c r="K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str">
        <f>IF(ISBLANK(J52),"",
IFERROR(VLOOKUP(J52,[1]StringTable!$1:$1048576,MATCH([1]StringTable!$B$1,[1]StringTable!$1:$1,0),0),
IFERROR(VLOOKUP(J52,[1]InApkStringTable!$1:$1048576,MATCH([1]InApkStringTable!$B$1,[1]InApkStringTable!$1:$1,0),0),
"스트링없음")))</f>
        <v/>
      </c>
      <c r="M52" t="s">
        <v>446</v>
      </c>
    </row>
    <row r="53" spans="1:22" x14ac:dyDescent="0.3">
      <c r="A53" t="s">
        <v>441</v>
      </c>
      <c r="B53">
        <f>COUNTIF(StageTable!M:M,A53)
+COUNTIF(StageTable!U:U,A53)
+COUNTIF(StageTable!W:W,A53)</f>
        <v>1</v>
      </c>
      <c r="C53" t="s">
        <v>72</v>
      </c>
      <c r="D53" t="s">
        <v>73</v>
      </c>
      <c r="E53" t="s">
        <v>51</v>
      </c>
      <c r="F53" t="s">
        <v>84</v>
      </c>
      <c r="G53" t="s">
        <v>94</v>
      </c>
      <c r="K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str">
        <f>IF(ISBLANK(J53),"",
IFERROR(VLOOKUP(J53,[1]StringTable!$1:$1048576,MATCH([1]StringTable!$B$1,[1]StringTable!$1:$1,0),0),
IFERROR(VLOOKUP(J53,[1]InApkStringTable!$1:$1048576,MATCH([1]InApkStringTable!$B$1,[1]InApkStringTable!$1:$1,0),0),
"스트링없음")))</f>
        <v/>
      </c>
      <c r="M53" t="s">
        <v>447</v>
      </c>
    </row>
    <row r="54" spans="1:22" x14ac:dyDescent="0.3">
      <c r="A54" t="s">
        <v>443</v>
      </c>
      <c r="B54">
        <f>COUNTIF(StageTable!M:M,A54)
+COUNTIF(StageTable!U:U,A54)
+COUNTIF(StageTable!W:W,A54)</f>
        <v>1</v>
      </c>
      <c r="C54" t="s">
        <v>72</v>
      </c>
      <c r="D54" t="s">
        <v>73</v>
      </c>
      <c r="E54" t="s">
        <v>51</v>
      </c>
      <c r="F54" t="s">
        <v>84</v>
      </c>
      <c r="G54" t="s">
        <v>94</v>
      </c>
      <c r="K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str">
        <f>IF(ISBLANK(J54),"",
IFERROR(VLOOKUP(J54,[1]StringTable!$1:$1048576,MATCH([1]StringTable!$B$1,[1]StringTable!$1:$1,0),0),
IFERROR(VLOOKUP(J54,[1]InApkStringTable!$1:$1048576,MATCH([1]InApkStringTable!$B$1,[1]InApkStringTable!$1:$1,0),0),
"스트링없음")))</f>
        <v/>
      </c>
    </row>
    <row r="55" spans="1:22" x14ac:dyDescent="0.3">
      <c r="A55" t="s">
        <v>445</v>
      </c>
      <c r="B55">
        <f>COUNTIF(StageTable!M:M,A55)
+COUNTIF(StageTable!U:U,A55)
+COUNTIF(StageTable!W:W,A55)</f>
        <v>1</v>
      </c>
      <c r="C55" t="s">
        <v>72</v>
      </c>
      <c r="D55" t="s">
        <v>73</v>
      </c>
      <c r="E55" t="s">
        <v>51</v>
      </c>
      <c r="F55" t="s">
        <v>84</v>
      </c>
      <c r="G55" t="s">
        <v>94</v>
      </c>
      <c r="K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str">
        <f>IF(ISBLANK(J55),"",
IFERROR(VLOOKUP(J55,[1]StringTable!$1:$1048576,MATCH([1]StringTable!$B$1,[1]StringTable!$1:$1,0),0),
IFERROR(VLOOKUP(J55,[1]InApkStringTable!$1:$1048576,MATCH([1]InApkStringTable!$B$1,[1]InApkStringTable!$1:$1,0),0),
"스트링없음")))</f>
        <v/>
      </c>
      <c r="M55" t="s">
        <v>447</v>
      </c>
    </row>
    <row r="56" spans="1:22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85</v>
      </c>
      <c r="G56" t="s">
        <v>94</v>
      </c>
      <c r="K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str">
        <f>IF(ISBLANK(J56),"",
IFERROR(VLOOKUP(J56,[1]StringTable!$1:$1048576,MATCH([1]StringTable!$B$1,[1]StringTable!$1:$1,0),0),
IFERROR(VLOOKUP(J56,[1]InApkStringTable!$1:$1048576,MATCH([1]InApkStringTable!$B$1,[1]InApkStringTable!$1:$1,0),0),
"스트링없음")))</f>
        <v/>
      </c>
    </row>
    <row r="57" spans="1:22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51</v>
      </c>
      <c r="F57" t="s">
        <v>85</v>
      </c>
      <c r="G57" t="s">
        <v>94</v>
      </c>
      <c r="K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str">
        <f>IF(ISBLANK(J57),"",
IFERROR(VLOOKUP(J57,[1]StringTable!$1:$1048576,MATCH([1]StringTable!$B$1,[1]StringTable!$1:$1,0),0),
IFERROR(VLOOKUP(J57,[1]InApkStringTable!$1:$1048576,MATCH([1]InApkStringTable!$B$1,[1]InApkStringTable!$1:$1,0),0),
"스트링없음")))</f>
        <v/>
      </c>
    </row>
    <row r="58" spans="1:22" x14ac:dyDescent="0.3">
      <c r="A58" t="s">
        <v>435</v>
      </c>
      <c r="B58">
        <f>COUNTIF(StageTable!M:M,A58)
+COUNTIF(StageTable!U:U,A58)
+COUNTIF(StageTable!W:W,A58)</f>
        <v>1</v>
      </c>
      <c r="C58" t="s">
        <v>479</v>
      </c>
      <c r="D58" t="s">
        <v>65</v>
      </c>
      <c r="E58" t="s">
        <v>51</v>
      </c>
      <c r="F58" t="s">
        <v>85</v>
      </c>
      <c r="G58" t="s">
        <v>94</v>
      </c>
      <c r="K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str">
        <f>IF(ISBLANK(J58),"",
IFERROR(VLOOKUP(J58,[1]StringTable!$1:$1048576,MATCH([1]StringTable!$B$1,[1]StringTable!$1:$1,0),0),
IFERROR(VLOOKUP(J58,[1]InApkStringTable!$1:$1048576,MATCH([1]InApkStringTable!$B$1,[1]InApkStringTable!$1:$1,0),0),
"스트링없음")))</f>
        <v/>
      </c>
    </row>
    <row r="59" spans="1:22" x14ac:dyDescent="0.3">
      <c r="A59" t="s">
        <v>437</v>
      </c>
      <c r="B59">
        <f>COUNTIF(StageTable!M:M,A59)
+COUNTIF(StageTable!U:U,A59)
+COUNTIF(StageTable!W:W,A59)</f>
        <v>1</v>
      </c>
      <c r="C59" t="s">
        <v>480</v>
      </c>
      <c r="D59" t="s">
        <v>65</v>
      </c>
      <c r="E59" t="s">
        <v>51</v>
      </c>
      <c r="F59" t="s">
        <v>85</v>
      </c>
      <c r="G59" t="s">
        <v>94</v>
      </c>
      <c r="K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str">
        <f>IF(ISBLANK(J59),"",
IFERROR(VLOOKUP(J59,[1]StringTable!$1:$1048576,MATCH([1]StringTable!$B$1,[1]StringTable!$1:$1,0),0),
IFERROR(VLOOKUP(J59,[1]InApkStringTable!$1:$1048576,MATCH([1]InApkStringTable!$B$1,[1]InApkStringTable!$1:$1,0),0),
"스트링없음")))</f>
        <v/>
      </c>
    </row>
    <row r="60" spans="1:22" x14ac:dyDescent="0.3">
      <c r="A60" t="s">
        <v>439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51</v>
      </c>
      <c r="F60" t="s">
        <v>85</v>
      </c>
      <c r="G60" t="s">
        <v>94</v>
      </c>
      <c r="K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str">
        <f>IF(ISBLANK(J60),"",
IFERROR(VLOOKUP(J60,[1]StringTable!$1:$1048576,MATCH([1]StringTable!$B$1,[1]StringTable!$1:$1,0),0),
IFERROR(VLOOKUP(J60,[1]InApkStringTable!$1:$1048576,MATCH([1]InApkStringTable!$B$1,[1]InApkStringTable!$1:$1,0),0),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16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38"/>
  <sheetViews>
    <sheetView workbookViewId="0">
      <selection activeCell="K14" sqref="K14"/>
    </sheetView>
    <sheetView workbookViewId="1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90</v>
      </c>
      <c r="G1" t="s">
        <v>52</v>
      </c>
      <c r="H1" t="s">
        <v>59</v>
      </c>
      <c r="I1" t="s">
        <v>57</v>
      </c>
      <c r="J1" t="s">
        <v>56</v>
      </c>
      <c r="K1" t="s">
        <v>88</v>
      </c>
      <c r="L1" t="s">
        <v>89</v>
      </c>
      <c r="M1" t="s">
        <v>308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 t="str">
        <f>IF(ISBLANK(K2),"",
IF(ISERROR(FIND(",",K2)),
  IF(ISERROR(VLOOKUP(K2,[4]AffectorValueTable!$A:$A,1,0)),"어펙터밸류없음",
  ""),
IF(ISERROR(FIND(",",K2,FIND(",",K2)+1)),
  IF(OR(ISERROR(VLOOKUP(LEFT(K2,FIND(",",K2)-1),[4]AffectorValueTable!$A:$A,1,0)),ISERROR(VLOOKUP(TRIM(MID(K2,FIND(",",K2)+1,999)),[4]AffectorValueTable!$A:$A,1,0))),"어펙터밸류없음",
  ""),
IF(ISERROR(FIND(",",K2,FIND(",",K2,FIND(",",K2)+1)+1)),
  IF(OR(ISERROR(VLOOKUP(LEFT(K2,FIND(",",K2)-1),[4]AffectorValueTable!$A:$A,1,0)),ISERROR(VLOOKUP(TRIM(MID(K2,FIND(",",K2)+1,FIND(",",K2,FIND(",",K2)+1)-FIND(",",K2)-1)),[4]AffectorValueTable!$A:$A,1,0)),ISERROR(VLOOKUP(TRIM(MID(K2,FIND(",",K2,FIND(",",K2)+1)+1,999)),[4]AffectorValueTable!$A:$A,1,0))),"어펙터밸류없음",
  ""),
IF(ISERROR(FIND(",",K2,FIND(",",K2,FIND(",",K2,FIND(",",K2)+1)+1)+1)),
  IF(OR(ISERROR(VLOOKUP(LEFT(K2,FIND(",",K2)-1),[4]AffectorValueTable!$A:$A,1,0)),ISERROR(VLOOKUP(TRIM(MID(K2,FIND(",",K2)+1,FIND(",",K2,FIND(",",K2)+1)-FIND(",",K2)-1)),[4]AffectorValueTable!$A:$A,1,0)),ISERROR(VLOOKUP(TRIM(MID(K2,FIND(",",K2,FIND(",",K2)+1)+1,FIND(",",K2,FIND(",",K2,FIND(",",K2)+1)+1)-FIND(",",K2,FIND(",",K2)+1)-1)),[4]AffectorValueTable!$A:$A,1,0)),ISERROR(VLOOKUP(TRIM(MID(K2,FIND(",",K2,FIND(",",K2,FIND(",",K2)+1)+1)+1,999)),[4]AffectorValueTable!$A:$A,1,0))),"어펙터밸류없음",
  ""),
)))))</f>
        <v/>
      </c>
      <c r="M2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IF(ISERROR(VLOOKUP(K3,[4]AffectorValueTable!$A:$A,1,0)),"어펙터밸류없음",
  ""),
IF(ISERROR(FIND(",",K3,FIND(",",K3)+1)),
  IF(OR(ISERROR(VLOOKUP(LEFT(K3,FIND(",",K3)-1),[4]AffectorValueTable!$A:$A,1,0)),ISERROR(VLOOKUP(TRIM(MID(K3,FIND(",",K3)+1,999)),[4]AffectorValueTable!$A:$A,1,0))),"어펙터밸류없음",
  ""),
IF(ISERROR(FIND(",",K3,FIND(",",K3,FIND(",",K3)+1)+1)),
  IF(OR(ISERROR(VLOOKUP(LEFT(K3,FIND(",",K3)-1),[4]AffectorValueTable!$A:$A,1,0)),ISERROR(VLOOKUP(TRIM(MID(K3,FIND(",",K3)+1,FIND(",",K3,FIND(",",K3)+1)-FIND(",",K3)-1)),[4]AffectorValueTable!$A:$A,1,0)),ISERROR(VLOOKUP(TRIM(MID(K3,FIND(",",K3,FIND(",",K3)+1)+1,999)),[4]AffectorValueTable!$A:$A,1,0))),"어펙터밸류없음",
  ""),
IF(ISERROR(FIND(",",K3,FIND(",",K3,FIND(",",K3,FIND(",",K3)+1)+1)+1)),
  IF(OR(ISERROR(VLOOKUP(LEFT(K3,FIND(",",K3)-1),[4]AffectorValueTable!$A:$A,1,0)),ISERROR(VLOOKUP(TRIM(MID(K3,FIND(",",K3)+1,FIND(",",K3,FIND(",",K3)+1)-FIND(",",K3)-1)),[4]AffectorValueTable!$A:$A,1,0)),ISERROR(VLOOKUP(TRIM(MID(K3,FIND(",",K3,FIND(",",K3)+1)+1,FIND(",",K3,FIND(",",K3,FIND(",",K3)+1)+1)-FIND(",",K3,FIND(",",K3)+1)-1)),[4]AffectorValueTable!$A:$A,1,0)),ISERROR(VLOOKUP(TRIM(MID(K3,FIND(",",K3,FIND(",",K3,FIND(",",K3)+1)+1)+1,999)),[4]AffectorValueTable!$A:$A,1,0))),"어펙터밸류없음",
  ""),
)))))</f>
        <v/>
      </c>
      <c r="M3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IF(ISERROR(VLOOKUP(K4,[4]AffectorValueTable!$A:$A,1,0)),"어펙터밸류없음",
  ""),
IF(ISERROR(FIND(",",K4,FIND(",",K4)+1)),
  IF(OR(ISERROR(VLOOKUP(LEFT(K4,FIND(",",K4)-1),[4]AffectorValueTable!$A:$A,1,0)),ISERROR(VLOOKUP(TRIM(MID(K4,FIND(",",K4)+1,999)),[4]AffectorValueTable!$A:$A,1,0))),"어펙터밸류없음",
  ""),
IF(ISERROR(FIND(",",K4,FIND(",",K4,FIND(",",K4)+1)+1)),
  IF(OR(ISERROR(VLOOKUP(LEFT(K4,FIND(",",K4)-1),[4]AffectorValueTable!$A:$A,1,0)),ISERROR(VLOOKUP(TRIM(MID(K4,FIND(",",K4)+1,FIND(",",K4,FIND(",",K4)+1)-FIND(",",K4)-1)),[4]AffectorValueTable!$A:$A,1,0)),ISERROR(VLOOKUP(TRIM(MID(K4,FIND(",",K4,FIND(",",K4)+1)+1,999)),[4]AffectorValueTable!$A:$A,1,0))),"어펙터밸류없음",
  ""),
IF(ISERROR(FIND(",",K4,FIND(",",K4,FIND(",",K4,FIND(",",K4)+1)+1)+1)),
  IF(OR(ISERROR(VLOOKUP(LEFT(K4,FIND(",",K4)-1),[4]AffectorValueTable!$A:$A,1,0)),ISERROR(VLOOKUP(TRIM(MID(K4,FIND(",",K4)+1,FIND(",",K4,FIND(",",K4)+1)-FIND(",",K4)-1)),[4]AffectorValueTable!$A:$A,1,0)),ISERROR(VLOOKUP(TRIM(MID(K4,FIND(",",K4,FIND(",",K4)+1)+1,FIND(",",K4,FIND(",",K4,FIND(",",K4)+1)+1)-FIND(",",K4,FIND(",",K4)+1)-1)),[4]AffectorValueTable!$A:$A,1,0)),ISERROR(VLOOKUP(TRIM(MID(K4,FIND(",",K4,FIND(",",K4,FIND(",",K4)+1)+1)+1,999)),[4]AffectorValueTable!$A:$A,1,0))),"어펙터밸류없음",
  ""),
)))))</f>
        <v/>
      </c>
      <c r="M4">
        <v>1</v>
      </c>
    </row>
    <row r="5" spans="1:13" x14ac:dyDescent="0.3">
      <c r="A5" t="s">
        <v>87</v>
      </c>
      <c r="B5">
        <v>0.1</v>
      </c>
      <c r="C5">
        <v>0.4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IF(ISERROR(VLOOKUP(K5,[4]AffectorValueTable!$A:$A,1,0)),"어펙터밸류없음",
  ""),
IF(ISERROR(FIND(",",K5,FIND(",",K5)+1)),
  IF(OR(ISERROR(VLOOKUP(LEFT(K5,FIND(",",K5)-1),[4]AffectorValueTable!$A:$A,1,0)),ISERROR(VLOOKUP(TRIM(MID(K5,FIND(",",K5)+1,999)),[4]AffectorValueTable!$A:$A,1,0))),"어펙터밸류없음",
  ""),
IF(ISERROR(FIND(",",K5,FIND(",",K5,FIND(",",K5)+1)+1)),
  IF(OR(ISERROR(VLOOKUP(LEFT(K5,FIND(",",K5)-1),[4]AffectorValueTable!$A:$A,1,0)),ISERROR(VLOOKUP(TRIM(MID(K5,FIND(",",K5)+1,FIND(",",K5,FIND(",",K5)+1)-FIND(",",K5)-1)),[4]AffectorValueTable!$A:$A,1,0)),ISERROR(VLOOKUP(TRIM(MID(K5,FIND(",",K5,FIND(",",K5)+1)+1,999)),[4]AffectorValueTable!$A:$A,1,0))),"어펙터밸류없음",
  ""),
IF(ISERROR(FIND(",",K5,FIND(",",K5,FIND(",",K5,FIND(",",K5)+1)+1)+1)),
  IF(OR(ISERROR(VLOOKUP(LEFT(K5,FIND(",",K5)-1),[4]AffectorValueTable!$A:$A,1,0)),ISERROR(VLOOKUP(TRIM(MID(K5,FIND(",",K5)+1,FIND(",",K5,FIND(",",K5)+1)-FIND(",",K5)-1)),[4]AffectorValueTable!$A:$A,1,0)),ISERROR(VLOOKUP(TRIM(MID(K5,FIND(",",K5,FIND(",",K5)+1)+1,FIND(",",K5,FIND(",",K5,FIND(",",K5)+1)+1)-FIND(",",K5,FIND(",",K5)+1)-1)),[4]AffectorValueTable!$A:$A,1,0)),ISERROR(VLOOKUP(TRIM(MID(K5,FIND(",",K5,FIND(",",K5,FIND(",",K5)+1)+1)+1,999)),[4]AffectorValueTable!$A:$A,1,0))),"어펙터밸류없음",
  ""),
)))))</f>
        <v/>
      </c>
      <c r="M5">
        <v>0.3</v>
      </c>
    </row>
    <row r="6" spans="1:13" x14ac:dyDescent="0.3">
      <c r="A6" t="s">
        <v>91</v>
      </c>
      <c r="B6">
        <v>1</v>
      </c>
      <c r="C6">
        <v>0.8</v>
      </c>
      <c r="D6">
        <v>2</v>
      </c>
      <c r="E6">
        <v>0.7</v>
      </c>
      <c r="F6">
        <v>0</v>
      </c>
      <c r="G6" t="b">
        <v>0</v>
      </c>
      <c r="H6" t="b">
        <v>1</v>
      </c>
      <c r="J6">
        <v>10.5</v>
      </c>
      <c r="K6" t="s">
        <v>92</v>
      </c>
      <c r="L6" t="str">
        <f>IF(ISBLANK(K6),"",
IF(ISERROR(FIND(",",K6)),
  IF(ISERROR(VLOOKUP(K6,[4]AffectorValueTable!$A:$A,1,0)),"어펙터밸류없음",
  ""),
IF(ISERROR(FIND(",",K6,FIND(",",K6)+1)),
  IF(OR(ISERROR(VLOOKUP(LEFT(K6,FIND(",",K6)-1),[4]AffectorValueTable!$A:$A,1,0)),ISERROR(VLOOKUP(TRIM(MID(K6,FIND(",",K6)+1,999)),[4]AffectorValueTable!$A:$A,1,0))),"어펙터밸류없음",
  ""),
IF(ISERROR(FIND(",",K6,FIND(",",K6,FIND(",",K6)+1)+1)),
  IF(OR(ISERROR(VLOOKUP(LEFT(K6,FIND(",",K6)-1),[4]AffectorValueTable!$A:$A,1,0)),ISERROR(VLOOKUP(TRIM(MID(K6,FIND(",",K6)+1,FIND(",",K6,FIND(",",K6)+1)-FIND(",",K6)-1)),[4]AffectorValueTable!$A:$A,1,0)),ISERROR(VLOOKUP(TRIM(MID(K6,FIND(",",K6,FIND(",",K6)+1)+1,999)),[4]AffectorValueTable!$A:$A,1,0))),"어펙터밸류없음",
  ""),
IF(ISERROR(FIND(",",K6,FIND(",",K6,FIND(",",K6,FIND(",",K6)+1)+1)+1)),
  IF(OR(ISERROR(VLOOKUP(LEFT(K6,FIND(",",K6)-1),[4]AffectorValueTable!$A:$A,1,0)),ISERROR(VLOOKUP(TRIM(MID(K6,FIND(",",K6)+1,FIND(",",K6,FIND(",",K6)+1)-FIND(",",K6)-1)),[4]AffectorValueTable!$A:$A,1,0)),ISERROR(VLOOKUP(TRIM(MID(K6,FIND(",",K6,FIND(",",K6)+1)+1,FIND(",",K6,FIND(",",K6,FIND(",",K6)+1)+1)-FIND(",",K6,FIND(",",K6)+1)-1)),[4]AffectorValueTable!$A:$A,1,0)),ISERROR(VLOOKUP(TRIM(MID(K6,FIND(",",K6,FIND(",",K6,FIND(",",K6)+1)+1)+1,999)),[4]AffectorValueTable!$A:$A,1,0))),"어펙터밸류없음",
  ""),
)))))</f>
        <v/>
      </c>
      <c r="M6">
        <v>1</v>
      </c>
    </row>
    <row r="7" spans="1:13" x14ac:dyDescent="0.3">
      <c r="A7" t="s">
        <v>97</v>
      </c>
      <c r="B7">
        <v>1</v>
      </c>
      <c r="C7">
        <v>1</v>
      </c>
      <c r="D7">
        <v>3</v>
      </c>
      <c r="E7">
        <v>2.2999999999999998</v>
      </c>
      <c r="F7">
        <v>0</v>
      </c>
      <c r="G7" t="b">
        <v>0</v>
      </c>
      <c r="H7" t="b">
        <v>1</v>
      </c>
      <c r="J7">
        <v>10.199999999999999</v>
      </c>
      <c r="L7" t="str">
        <f>IF(ISBLANK(K7),"",
IF(ISERROR(FIND(",",K7)),
  IF(ISERROR(VLOOKUP(K7,[4]AffectorValueTable!$A:$A,1,0)),"어펙터밸류없음",
  ""),
IF(ISERROR(FIND(",",K7,FIND(",",K7)+1)),
  IF(OR(ISERROR(VLOOKUP(LEFT(K7,FIND(",",K7)-1),[4]AffectorValueTable!$A:$A,1,0)),ISERROR(VLOOKUP(TRIM(MID(K7,FIND(",",K7)+1,999)),[4]AffectorValueTable!$A:$A,1,0))),"어펙터밸류없음",
  ""),
IF(ISERROR(FIND(",",K7,FIND(",",K7,FIND(",",K7)+1)+1)),
  IF(OR(ISERROR(VLOOKUP(LEFT(K7,FIND(",",K7)-1),[4]AffectorValueTable!$A:$A,1,0)),ISERROR(VLOOKUP(TRIM(MID(K7,FIND(",",K7)+1,FIND(",",K7,FIND(",",K7)+1)-FIND(",",K7)-1)),[4]AffectorValueTable!$A:$A,1,0)),ISERROR(VLOOKUP(TRIM(MID(K7,FIND(",",K7,FIND(",",K7)+1)+1,999)),[4]AffectorValueTable!$A:$A,1,0))),"어펙터밸류없음",
  ""),
IF(ISERROR(FIND(",",K7,FIND(",",K7,FIND(",",K7,FIND(",",K7)+1)+1)+1)),
  IF(OR(ISERROR(VLOOKUP(LEFT(K7,FIND(",",K7)-1),[4]AffectorValueTable!$A:$A,1,0)),ISERROR(VLOOKUP(TRIM(MID(K7,FIND(",",K7)+1,FIND(",",K7,FIND(",",K7)+1)-FIND(",",K7)-1)),[4]AffectorValueTable!$A:$A,1,0)),ISERROR(VLOOKUP(TRIM(MID(K7,FIND(",",K7,FIND(",",K7)+1)+1,FIND(",",K7,FIND(",",K7,FIND(",",K7)+1)+1)-FIND(",",K7,FIND(",",K7)+1)-1)),[4]AffectorValueTable!$A:$A,1,0)),ISERROR(VLOOKUP(TRIM(MID(K7,FIND(",",K7,FIND(",",K7,FIND(",",K7)+1)+1)+1,999)),[4]AffectorValueTable!$A:$A,1,0))),"어펙터밸류없음",
  ""),
)))))</f>
        <v/>
      </c>
      <c r="M7">
        <v>-1</v>
      </c>
    </row>
    <row r="8" spans="1:13" x14ac:dyDescent="0.3">
      <c r="A8" t="s">
        <v>98</v>
      </c>
      <c r="B8">
        <v>1.3</v>
      </c>
      <c r="C8">
        <v>0.9</v>
      </c>
      <c r="D8">
        <v>3</v>
      </c>
      <c r="E8">
        <v>2.5</v>
      </c>
      <c r="F8">
        <v>0</v>
      </c>
      <c r="G8" t="b">
        <v>0</v>
      </c>
      <c r="H8" t="b">
        <v>1</v>
      </c>
      <c r="J8">
        <v>10.4</v>
      </c>
      <c r="K8" t="s">
        <v>99</v>
      </c>
      <c r="L8" t="str">
        <f>IF(ISBLANK(K8),"",
IF(ISERROR(FIND(",",K8)),
  IF(ISERROR(VLOOKUP(K8,[4]AffectorValueTable!$A:$A,1,0)),"어펙터밸류없음",
  ""),
IF(ISERROR(FIND(",",K8,FIND(",",K8)+1)),
  IF(OR(ISERROR(VLOOKUP(LEFT(K8,FIND(",",K8)-1),[4]AffectorValueTable!$A:$A,1,0)),ISERROR(VLOOKUP(TRIM(MID(K8,FIND(",",K8)+1,999)),[4]AffectorValueTable!$A:$A,1,0))),"어펙터밸류없음",
  ""),
IF(ISERROR(FIND(",",K8,FIND(",",K8,FIND(",",K8)+1)+1)),
  IF(OR(ISERROR(VLOOKUP(LEFT(K8,FIND(",",K8)-1),[4]AffectorValueTable!$A:$A,1,0)),ISERROR(VLOOKUP(TRIM(MID(K8,FIND(",",K8)+1,FIND(",",K8,FIND(",",K8)+1)-FIND(",",K8)-1)),[4]AffectorValueTable!$A:$A,1,0)),ISERROR(VLOOKUP(TRIM(MID(K8,FIND(",",K8,FIND(",",K8)+1)+1,999)),[4]AffectorValueTable!$A:$A,1,0))),"어펙터밸류없음",
  ""),
IF(ISERROR(FIND(",",K8,FIND(",",K8,FIND(",",K8,FIND(",",K8)+1)+1)+1)),
  IF(OR(ISERROR(VLOOKUP(LEFT(K8,FIND(",",K8)-1),[4]AffectorValueTable!$A:$A,1,0)),ISERROR(VLOOKUP(TRIM(MID(K8,FIND(",",K8)+1,FIND(",",K8,FIND(",",K8)+1)-FIND(",",K8)-1)),[4]AffectorValueTable!$A:$A,1,0)),ISERROR(VLOOKUP(TRIM(MID(K8,FIND(",",K8,FIND(",",K8)+1)+1,FIND(",",K8,FIND(",",K8,FIND(",",K8)+1)+1)-FIND(",",K8,FIND(",",K8)+1)-1)),[4]AffectorValueTable!$A:$A,1,0)),ISERROR(VLOOKUP(TRIM(MID(K8,FIND(",",K8,FIND(",",K8,FIND(",",K8)+1)+1)+1,999)),[4]AffectorValueTable!$A:$A,1,0))),"어펙터밸류없음",
  ""),
)))))</f>
        <v/>
      </c>
      <c r="M8">
        <v>1</v>
      </c>
    </row>
    <row r="9" spans="1:13" x14ac:dyDescent="0.3">
      <c r="A9" t="s">
        <v>100</v>
      </c>
      <c r="B9">
        <v>1</v>
      </c>
      <c r="C9">
        <v>1</v>
      </c>
      <c r="D9">
        <v>3.3</v>
      </c>
      <c r="E9">
        <v>2.2000000000000002</v>
      </c>
      <c r="F9">
        <v>0</v>
      </c>
      <c r="G9" t="b">
        <v>0</v>
      </c>
      <c r="H9" t="b">
        <v>1</v>
      </c>
      <c r="J9">
        <v>10.5</v>
      </c>
      <c r="L9" t="str">
        <f>IF(ISBLANK(K9),"",
IF(ISERROR(FIND(",",K9)),
  IF(ISERROR(VLOOKUP(K9,[4]AffectorValueTable!$A:$A,1,0)),"어펙터밸류없음",
  ""),
IF(ISERROR(FIND(",",K9,FIND(",",K9)+1)),
  IF(OR(ISERROR(VLOOKUP(LEFT(K9,FIND(",",K9)-1),[4]AffectorValueTable!$A:$A,1,0)),ISERROR(VLOOKUP(TRIM(MID(K9,FIND(",",K9)+1,999)),[4]AffectorValueTable!$A:$A,1,0))),"어펙터밸류없음",
  ""),
IF(ISERROR(FIND(",",K9,FIND(",",K9,FIND(",",K9)+1)+1)),
  IF(OR(ISERROR(VLOOKUP(LEFT(K9,FIND(",",K9)-1),[4]AffectorValueTable!$A:$A,1,0)),ISERROR(VLOOKUP(TRIM(MID(K9,FIND(",",K9)+1,FIND(",",K9,FIND(",",K9)+1)-FIND(",",K9)-1)),[4]AffectorValueTable!$A:$A,1,0)),ISERROR(VLOOKUP(TRIM(MID(K9,FIND(",",K9,FIND(",",K9)+1)+1,999)),[4]AffectorValueTable!$A:$A,1,0))),"어펙터밸류없음",
  ""),
IF(ISERROR(FIND(",",K9,FIND(",",K9,FIND(",",K9,FIND(",",K9)+1)+1)+1)),
  IF(OR(ISERROR(VLOOKUP(LEFT(K9,FIND(",",K9)-1),[4]AffectorValueTable!$A:$A,1,0)),ISERROR(VLOOKUP(TRIM(MID(K9,FIND(",",K9)+1,FIND(",",K9,FIND(",",K9)+1)-FIND(",",K9)-1)),[4]AffectorValueTable!$A:$A,1,0)),ISERROR(VLOOKUP(TRIM(MID(K9,FIND(",",K9,FIND(",",K9)+1)+1,FIND(",",K9,FIND(",",K9,FIND(",",K9)+1)+1)-FIND(",",K9,FIND(",",K9)+1)-1)),[4]AffectorValueTable!$A:$A,1,0)),ISERROR(VLOOKUP(TRIM(MID(K9,FIND(",",K9,FIND(",",K9,FIND(",",K9)+1)+1)+1,999)),[4]AffectorValueTable!$A:$A,1,0))),"어펙터밸류없음",
  ""),
)))))</f>
        <v/>
      </c>
      <c r="M9">
        <v>1</v>
      </c>
    </row>
    <row r="10" spans="1:13" x14ac:dyDescent="0.3">
      <c r="A10" t="s">
        <v>280</v>
      </c>
      <c r="B10">
        <v>4.0999999999999996</v>
      </c>
      <c r="C10">
        <v>1</v>
      </c>
      <c r="D10">
        <v>2.8</v>
      </c>
      <c r="E10">
        <v>1.2</v>
      </c>
      <c r="F10">
        <v>0</v>
      </c>
      <c r="G10" t="b">
        <v>0</v>
      </c>
      <c r="H10" t="b">
        <v>1</v>
      </c>
      <c r="J10">
        <v>10.5</v>
      </c>
      <c r="L10" t="str">
        <f>IF(ISBLANK(K10),"",
IF(ISERROR(FIND(",",K10)),
  IF(ISERROR(VLOOKUP(K10,[4]AffectorValueTable!$A:$A,1,0)),"어펙터밸류없음",
  ""),
IF(ISERROR(FIND(",",K10,FIND(",",K10)+1)),
  IF(OR(ISERROR(VLOOKUP(LEFT(K10,FIND(",",K10)-1),[4]AffectorValueTable!$A:$A,1,0)),ISERROR(VLOOKUP(TRIM(MID(K10,FIND(",",K10)+1,999)),[4]AffectorValueTable!$A:$A,1,0))),"어펙터밸류없음",
  ""),
IF(ISERROR(FIND(",",K10,FIND(",",K10,FIND(",",K10)+1)+1)),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+1,999)),[4]AffectorValueTable!$A:$A,1,0))),"어펙터밸류없음",
  ""),
IF(ISERROR(FIND(",",K10,FIND(",",K10,FIND(",",K10,FIND(",",K10)+1)+1)+1)),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FIND(",",K10,FIND(",",K10,FIND(",",K10)+1)+1)-FIND(",",K10,FIND(",",K10)+1)-1)),[4]AffectorValueTable!$A:$A,1,0)),ISERROR(VLOOKUP(TRIM(MID(K10,FIND(",",K10,FIND(",",K10,FIND(",",K10)+1)+1)+1,999)),[4]AffectorValueTable!$A:$A,1,0))),"어펙터밸류없음",
  ""),
)))))</f>
        <v/>
      </c>
      <c r="M10">
        <v>1</v>
      </c>
    </row>
    <row r="11" spans="1:13" x14ac:dyDescent="0.3">
      <c r="A11" t="s">
        <v>281</v>
      </c>
      <c r="B11">
        <v>1</v>
      </c>
      <c r="C11">
        <v>1</v>
      </c>
      <c r="D11">
        <v>2</v>
      </c>
      <c r="E11">
        <v>0.5</v>
      </c>
      <c r="F11">
        <v>0</v>
      </c>
      <c r="G11" t="b">
        <v>0</v>
      </c>
      <c r="H11" t="b">
        <v>1</v>
      </c>
      <c r="J11">
        <v>10.5</v>
      </c>
      <c r="L11" t="str">
        <f>IF(ISBLANK(K11),"",
IF(ISERROR(FIND(",",K11)),
  IF(ISERROR(VLOOKUP(K11,[4]AffectorValueTable!$A:$A,1,0)),"어펙터밸류없음",
  ""),
IF(ISERROR(FIND(",",K11,FIND(",",K11)+1)),
  IF(OR(ISERROR(VLOOKUP(LEFT(K11,FIND(",",K11)-1),[4]AffectorValueTable!$A:$A,1,0)),ISERROR(VLOOKUP(TRIM(MID(K11,FIND(",",K11)+1,999)),[4]AffectorValueTable!$A:$A,1,0))),"어펙터밸류없음",
  ""),
IF(ISERROR(FIND(",",K11,FIND(",",K11,FIND(",",K11)+1)+1)),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+1,999)),[4]AffectorValueTable!$A:$A,1,0))),"어펙터밸류없음",
  ""),
IF(ISERROR(FIND(",",K11,FIND(",",K11,FIND(",",K11,FIND(",",K11)+1)+1)+1)),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FIND(",",K11,FIND(",",K11,FIND(",",K11)+1)+1)-FIND(",",K11,FIND(",",K11)+1)-1)),[4]AffectorValueTable!$A:$A,1,0)),ISERROR(VLOOKUP(TRIM(MID(K11,FIND(",",K11,FIND(",",K11,FIND(",",K11)+1)+1)+1,999)),[4]AffectorValueTable!$A:$A,1,0))),"어펙터밸류없음",
  ""),
)))))</f>
        <v/>
      </c>
      <c r="M11">
        <v>1</v>
      </c>
    </row>
    <row r="12" spans="1:13" x14ac:dyDescent="0.3">
      <c r="A12" t="s">
        <v>290</v>
      </c>
      <c r="B12">
        <v>1</v>
      </c>
      <c r="C12">
        <v>1</v>
      </c>
      <c r="D12">
        <v>2</v>
      </c>
      <c r="E12">
        <v>1.2</v>
      </c>
      <c r="F12">
        <v>0</v>
      </c>
      <c r="G12" t="b">
        <v>0</v>
      </c>
      <c r="H12" t="b">
        <v>1</v>
      </c>
      <c r="J12">
        <v>10.5</v>
      </c>
      <c r="L12" t="str">
        <f>IF(ISBLANK(K12),"",
IF(ISERROR(FIND(",",K12)),
  IF(ISERROR(VLOOKUP(K12,[4]AffectorValueTable!$A:$A,1,0)),"어펙터밸류없음",
  ""),
IF(ISERROR(FIND(",",K12,FIND(",",K12)+1)),
  IF(OR(ISERROR(VLOOKUP(LEFT(K12,FIND(",",K12)-1),[4]AffectorValueTable!$A:$A,1,0)),ISERROR(VLOOKUP(TRIM(MID(K12,FIND(",",K12)+1,999)),[4]AffectorValueTable!$A:$A,1,0))),"어펙터밸류없음",
  ""),
IF(ISERROR(FIND(",",K12,FIND(",",K12,FIND(",",K12)+1)+1)),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+1,999)),[4]AffectorValueTable!$A:$A,1,0))),"어펙터밸류없음",
  ""),
IF(ISERROR(FIND(",",K12,FIND(",",K12,FIND(",",K12,FIND(",",K12)+1)+1)+1)),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FIND(",",K12,FIND(",",K12,FIND(",",K12)+1)+1)-FIND(",",K12,FIND(",",K12)+1)-1)),[4]AffectorValueTable!$A:$A,1,0)),ISERROR(VLOOKUP(TRIM(MID(K12,FIND(",",K12,FIND(",",K12,FIND(",",K12)+1)+1)+1,999)),[4]AffectorValueTable!$A:$A,1,0))),"어펙터밸류없음",
  ""),
)))))</f>
        <v/>
      </c>
      <c r="M12">
        <v>1</v>
      </c>
    </row>
    <row r="13" spans="1:13" x14ac:dyDescent="0.3">
      <c r="A13" t="s">
        <v>291</v>
      </c>
      <c r="B13">
        <v>0.2</v>
      </c>
      <c r="C13">
        <v>0.33329999999999999</v>
      </c>
      <c r="D13">
        <v>2</v>
      </c>
      <c r="E13">
        <v>0.8</v>
      </c>
      <c r="F13">
        <v>0</v>
      </c>
      <c r="G13" t="b">
        <v>0</v>
      </c>
      <c r="H13" t="b">
        <v>1</v>
      </c>
      <c r="J13">
        <v>10.5</v>
      </c>
      <c r="L13" t="str">
        <f>IF(ISBLANK(K13),"",
IF(ISERROR(FIND(",",K13)),
  IF(ISERROR(VLOOKUP(K13,[4]AffectorValueTable!$A:$A,1,0)),"어펙터밸류없음",
  ""),
IF(ISERROR(FIND(",",K13,FIND(",",K13)+1)),
  IF(OR(ISERROR(VLOOKUP(LEFT(K13,FIND(",",K13)-1),[4]AffectorValueTable!$A:$A,1,0)),ISERROR(VLOOKUP(TRIM(MID(K13,FIND(",",K13)+1,999)),[4]AffectorValueTable!$A:$A,1,0))),"어펙터밸류없음",
  ""),
IF(ISERROR(FIND(",",K13,FIND(",",K13,FIND(",",K13)+1)+1)),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+1,999)),[4]AffectorValueTable!$A:$A,1,0))),"어펙터밸류없음",
  ""),
IF(ISERROR(FIND(",",K13,FIND(",",K13,FIND(",",K13,FIND(",",K13)+1)+1)+1)),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FIND(",",K13,FIND(",",K13,FIND(",",K13)+1)+1)-FIND(",",K13,FIND(",",K13)+1)-1)),[4]AffectorValueTable!$A:$A,1,0)),ISERROR(VLOOKUP(TRIM(MID(K13,FIND(",",K13,FIND(",",K13,FIND(",",K13)+1)+1)+1,999)),[4]AffectorValueTable!$A:$A,1,0))),"어펙터밸류없음",
  ""),
)))))</f>
        <v/>
      </c>
      <c r="M13">
        <v>1</v>
      </c>
    </row>
    <row r="14" spans="1:13" x14ac:dyDescent="0.3">
      <c r="A14" t="s">
        <v>297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 t="str">
        <f>IF(ISBLANK(K14),"",
IF(ISERROR(FIND(",",K14)),
  IF(ISERROR(VLOOKUP(K14,[4]AffectorValueTable!$A:$A,1,0)),"어펙터밸류없음",
  ""),
IF(ISERROR(FIND(",",K14,FIND(",",K14)+1)),
  IF(OR(ISERROR(VLOOKUP(LEFT(K14,FIND(",",K14)-1),[4]AffectorValueTable!$A:$A,1,0)),ISERROR(VLOOKUP(TRIM(MID(K14,FIND(",",K14)+1,999)),[4]AffectorValueTable!$A:$A,1,0))),"어펙터밸류없음",
  ""),
IF(ISERROR(FIND(",",K14,FIND(",",K14,FIND(",",K14)+1)+1)),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+1,999)),[4]AffectorValueTable!$A:$A,1,0))),"어펙터밸류없음",
  ""),
IF(ISERROR(FIND(",",K14,FIND(",",K14,FIND(",",K14,FIND(",",K14)+1)+1)+1)),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FIND(",",K14,FIND(",",K14,FIND(",",K14)+1)+1)-FIND(",",K14,FIND(",",K14)+1)-1)),[4]AffectorValueTable!$A:$A,1,0)),ISERROR(VLOOKUP(TRIM(MID(K14,FIND(",",K14,FIND(",",K14,FIND(",",K14)+1)+1)+1,999)),[4]AffectorValueTable!$A:$A,1,0))),"어펙터밸류없음",
  ""),
)))))</f>
        <v/>
      </c>
      <c r="M14">
        <v>1</v>
      </c>
    </row>
    <row r="15" spans="1:13" x14ac:dyDescent="0.3">
      <c r="A15" t="s">
        <v>300</v>
      </c>
      <c r="B15">
        <v>1</v>
      </c>
      <c r="C15">
        <v>1</v>
      </c>
      <c r="D15">
        <v>2</v>
      </c>
      <c r="E15">
        <v>1.3</v>
      </c>
      <c r="F15">
        <v>0</v>
      </c>
      <c r="G15" t="b">
        <v>0</v>
      </c>
      <c r="H15" t="b">
        <v>1</v>
      </c>
      <c r="J15">
        <v>10.5</v>
      </c>
      <c r="L15" t="str">
        <f>IF(ISBLANK(K15),"",
IF(ISERROR(FIND(",",K15)),
  IF(ISERROR(VLOOKUP(K15,[4]AffectorValueTable!$A:$A,1,0)),"어펙터밸류없음",
  ""),
IF(ISERROR(FIND(",",K15,FIND(",",K15)+1)),
  IF(OR(ISERROR(VLOOKUP(LEFT(K15,FIND(",",K15)-1),[4]AffectorValueTable!$A:$A,1,0)),ISERROR(VLOOKUP(TRIM(MID(K15,FIND(",",K15)+1,999)),[4]AffectorValueTable!$A:$A,1,0))),"어펙터밸류없음",
  ""),
IF(ISERROR(FIND(",",K15,FIND(",",K15,FIND(",",K15)+1)+1)),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+1,999)),[4]AffectorValueTable!$A:$A,1,0))),"어펙터밸류없음",
  ""),
IF(ISERROR(FIND(",",K15,FIND(",",K15,FIND(",",K15,FIND(",",K15)+1)+1)+1)),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FIND(",",K15,FIND(",",K15,FIND(",",K15)+1)+1)-FIND(",",K15,FIND(",",K15)+1)-1)),[4]AffectorValueTable!$A:$A,1,0)),ISERROR(VLOOKUP(TRIM(MID(K15,FIND(",",K15,FIND(",",K15,FIND(",",K15)+1)+1)+1,999)),[4]AffectorValueTable!$A:$A,1,0))),"어펙터밸류없음",
  ""),
)))))</f>
        <v/>
      </c>
      <c r="M15">
        <v>1</v>
      </c>
    </row>
    <row r="16" spans="1:13" x14ac:dyDescent="0.3">
      <c r="A16" t="s">
        <v>282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 t="str">
        <f>IF(ISBLANK(K16),"",
IF(ISERROR(FIND(",",K16)),
  IF(ISERROR(VLOOKUP(K16,[4]AffectorValueTable!$A:$A,1,0)),"어펙터밸류없음",
  ""),
IF(ISERROR(FIND(",",K16,FIND(",",K16)+1)),
  IF(OR(ISERROR(VLOOKUP(LEFT(K16,FIND(",",K16)-1),[4]AffectorValueTable!$A:$A,1,0)),ISERROR(VLOOKUP(TRIM(MID(K16,FIND(",",K16)+1,999)),[4]AffectorValueTable!$A:$A,1,0))),"어펙터밸류없음",
  ""),
IF(ISERROR(FIND(",",K16,FIND(",",K16,FIND(",",K16)+1)+1)),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+1,999)),[4]AffectorValueTable!$A:$A,1,0))),"어펙터밸류없음",
  ""),
IF(ISERROR(FIND(",",K16,FIND(",",K16,FIND(",",K16,FIND(",",K16)+1)+1)+1)),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FIND(",",K16,FIND(",",K16,FIND(",",K16)+1)+1)-FIND(",",K16,FIND(",",K16)+1)-1)),[4]AffectorValueTable!$A:$A,1,0)),ISERROR(VLOOKUP(TRIM(MID(K16,FIND(",",K16,FIND(",",K16,FIND(",",K16)+1)+1)+1,999)),[4]AffectorValueTable!$A:$A,1,0))),"어펙터밸류없음",
  ""),
)))))</f>
        <v/>
      </c>
      <c r="M16">
        <v>1</v>
      </c>
    </row>
    <row r="17" spans="1:13" x14ac:dyDescent="0.3">
      <c r="A17" t="s">
        <v>283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 t="str">
        <f>IF(ISBLANK(K17),"",
IF(ISERROR(FIND(",",K17)),
  IF(ISERROR(VLOOKUP(K17,[4]AffectorValueTable!$A:$A,1,0)),"어펙터밸류없음",
  ""),
IF(ISERROR(FIND(",",K17,FIND(",",K17)+1)),
  IF(OR(ISERROR(VLOOKUP(LEFT(K17,FIND(",",K17)-1),[4]AffectorValueTable!$A:$A,1,0)),ISERROR(VLOOKUP(TRIM(MID(K17,FIND(",",K17)+1,999)),[4]AffectorValueTable!$A:$A,1,0))),"어펙터밸류없음",
  ""),
IF(ISERROR(FIND(",",K17,FIND(",",K17,FIND(",",K17)+1)+1)),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+1,999)),[4]AffectorValueTable!$A:$A,1,0))),"어펙터밸류없음",
  ""),
IF(ISERROR(FIND(",",K17,FIND(",",K17,FIND(",",K17,FIND(",",K17)+1)+1)+1)),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FIND(",",K17,FIND(",",K17,FIND(",",K17)+1)+1)-FIND(",",K17,FIND(",",K17)+1)-1)),[4]AffectorValueTable!$A:$A,1,0)),ISERROR(VLOOKUP(TRIM(MID(K17,FIND(",",K17,FIND(",",K17,FIND(",",K17)+1)+1)+1,999)),[4]AffectorValueTable!$A:$A,1,0))),"어펙터밸류없음",
  ""),
)))))</f>
        <v/>
      </c>
      <c r="M17">
        <v>1</v>
      </c>
    </row>
    <row r="18" spans="1:13" x14ac:dyDescent="0.3">
      <c r="A18" t="s">
        <v>301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 t="str">
        <f>IF(ISBLANK(K18),"",
IF(ISERROR(FIND(",",K18)),
  IF(ISERROR(VLOOKUP(K18,[4]AffectorValueTable!$A:$A,1,0)),"어펙터밸류없음",
  ""),
IF(ISERROR(FIND(",",K18,FIND(",",K18)+1)),
  IF(OR(ISERROR(VLOOKUP(LEFT(K18,FIND(",",K18)-1),[4]AffectorValueTable!$A:$A,1,0)),ISERROR(VLOOKUP(TRIM(MID(K18,FIND(",",K18)+1,999)),[4]AffectorValueTable!$A:$A,1,0))),"어펙터밸류없음",
  ""),
IF(ISERROR(FIND(",",K18,FIND(",",K18,FIND(",",K18)+1)+1)),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+1,999)),[4]AffectorValueTable!$A:$A,1,0))),"어펙터밸류없음",
  ""),
IF(ISERROR(FIND(",",K18,FIND(",",K18,FIND(",",K18,FIND(",",K18)+1)+1)+1)),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FIND(",",K18,FIND(",",K18,FIND(",",K18)+1)+1)-FIND(",",K18,FIND(",",K18)+1)-1)),[4]AffectorValueTable!$A:$A,1,0)),ISERROR(VLOOKUP(TRIM(MID(K18,FIND(",",K18,FIND(",",K18,FIND(",",K18)+1)+1)+1,999)),[4]AffectorValueTable!$A:$A,1,0))),"어펙터밸류없음",
  ""),
)))))</f>
        <v/>
      </c>
      <c r="M18">
        <v>1</v>
      </c>
    </row>
    <row r="19" spans="1:13" x14ac:dyDescent="0.3">
      <c r="A19" t="s">
        <v>302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 t="str">
        <f>IF(ISBLANK(K19),"",
IF(ISERROR(FIND(",",K19)),
  IF(ISERROR(VLOOKUP(K19,[4]AffectorValueTable!$A:$A,1,0)),"어펙터밸류없음",
  ""),
IF(ISERROR(FIND(",",K19,FIND(",",K19)+1)),
  IF(OR(ISERROR(VLOOKUP(LEFT(K19,FIND(",",K19)-1),[4]AffectorValueTable!$A:$A,1,0)),ISERROR(VLOOKUP(TRIM(MID(K19,FIND(",",K19)+1,999)),[4]AffectorValueTable!$A:$A,1,0))),"어펙터밸류없음",
  ""),
IF(ISERROR(FIND(",",K19,FIND(",",K19,FIND(",",K19)+1)+1)),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+1,999)),[4]AffectorValueTable!$A:$A,1,0))),"어펙터밸류없음",
  ""),
IF(ISERROR(FIND(",",K19,FIND(",",K19,FIND(",",K19,FIND(",",K19)+1)+1)+1)),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FIND(",",K19,FIND(",",K19,FIND(",",K19)+1)+1)-FIND(",",K19,FIND(",",K19)+1)-1)),[4]AffectorValueTable!$A:$A,1,0)),ISERROR(VLOOKUP(TRIM(MID(K19,FIND(",",K19,FIND(",",K19,FIND(",",K19)+1)+1)+1,999)),[4]AffectorValueTable!$A:$A,1,0))),"어펙터밸류없음",
  ""),
)))))</f>
        <v/>
      </c>
      <c r="M19">
        <v>1</v>
      </c>
    </row>
    <row r="20" spans="1:13" x14ac:dyDescent="0.3">
      <c r="A20" t="s">
        <v>303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 t="str">
        <f>IF(ISBLANK(K20),"",
IF(ISERROR(FIND(",",K20)),
  IF(ISERROR(VLOOKUP(K20,[4]AffectorValueTable!$A:$A,1,0)),"어펙터밸류없음",
  ""),
IF(ISERROR(FIND(",",K20,FIND(",",K20)+1)),
  IF(OR(ISERROR(VLOOKUP(LEFT(K20,FIND(",",K20)-1),[4]AffectorValueTable!$A:$A,1,0)),ISERROR(VLOOKUP(TRIM(MID(K20,FIND(",",K20)+1,999)),[4]AffectorValueTable!$A:$A,1,0))),"어펙터밸류없음",
  ""),
IF(ISERROR(FIND(",",K20,FIND(",",K20,FIND(",",K20)+1)+1)),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+1,999)),[4]AffectorValueTable!$A:$A,1,0))),"어펙터밸류없음",
  ""),
IF(ISERROR(FIND(",",K20,FIND(",",K20,FIND(",",K20,FIND(",",K20)+1)+1)+1)),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FIND(",",K20,FIND(",",K20,FIND(",",K20)+1)+1)-FIND(",",K20,FIND(",",K20)+1)-1)),[4]AffectorValueTable!$A:$A,1,0)),ISERROR(VLOOKUP(TRIM(MID(K20,FIND(",",K20,FIND(",",K20,FIND(",",K20)+1)+1)+1,999)),[4]AffectorValueTable!$A:$A,1,0))),"어펙터밸류없음",
  ""),
)))))</f>
        <v/>
      </c>
      <c r="M20">
        <v>1</v>
      </c>
    </row>
    <row r="21" spans="1:13" x14ac:dyDescent="0.3">
      <c r="A21" t="s">
        <v>309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 t="str">
        <f>IF(ISBLANK(K21),"",
IF(ISERROR(FIND(",",K21)),
  IF(ISERROR(VLOOKUP(K21,[4]AffectorValueTable!$A:$A,1,0)),"어펙터밸류없음",
  ""),
IF(ISERROR(FIND(",",K21,FIND(",",K21)+1)),
  IF(OR(ISERROR(VLOOKUP(LEFT(K21,FIND(",",K21)-1),[4]AffectorValueTable!$A:$A,1,0)),ISERROR(VLOOKUP(TRIM(MID(K21,FIND(",",K21)+1,999)),[4]AffectorValueTable!$A:$A,1,0))),"어펙터밸류없음",
  ""),
IF(ISERROR(FIND(",",K21,FIND(",",K21,FIND(",",K21)+1)+1)),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+1,999)),[4]AffectorValueTable!$A:$A,1,0))),"어펙터밸류없음",
  ""),
IF(ISERROR(FIND(",",K21,FIND(",",K21,FIND(",",K21,FIND(",",K21)+1)+1)+1)),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FIND(",",K21,FIND(",",K21,FIND(",",K21)+1)+1)-FIND(",",K21,FIND(",",K21)+1)-1)),[4]AffectorValueTable!$A:$A,1,0)),ISERROR(VLOOKUP(TRIM(MID(K21,FIND(",",K21,FIND(",",K21,FIND(",",K21)+1)+1)+1,999)),[4]AffectorValueTable!$A:$A,1,0))),"어펙터밸류없음",
  ""),
)))))</f>
        <v/>
      </c>
      <c r="M21">
        <v>1</v>
      </c>
    </row>
    <row r="22" spans="1:13" x14ac:dyDescent="0.3">
      <c r="A22" t="s">
        <v>287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 t="str">
        <f>IF(ISBLANK(K22),"",
IF(ISERROR(FIND(",",K22)),
  IF(ISERROR(VLOOKUP(K22,[4]AffectorValueTable!$A:$A,1,0)),"어펙터밸류없음",
  ""),
IF(ISERROR(FIND(",",K22,FIND(",",K22)+1)),
  IF(OR(ISERROR(VLOOKUP(LEFT(K22,FIND(",",K22)-1),[4]AffectorValueTable!$A:$A,1,0)),ISERROR(VLOOKUP(TRIM(MID(K22,FIND(",",K22)+1,999)),[4]AffectorValueTable!$A:$A,1,0))),"어펙터밸류없음",
  ""),
IF(ISERROR(FIND(",",K22,FIND(",",K22,FIND(",",K22)+1)+1)),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+1,999)),[4]AffectorValueTable!$A:$A,1,0))),"어펙터밸류없음",
  ""),
IF(ISERROR(FIND(",",K22,FIND(",",K22,FIND(",",K22,FIND(",",K22)+1)+1)+1)),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FIND(",",K22,FIND(",",K22,FIND(",",K22)+1)+1)-FIND(",",K22,FIND(",",K22)+1)-1)),[4]AffectorValueTable!$A:$A,1,0)),ISERROR(VLOOKUP(TRIM(MID(K22,FIND(",",K22,FIND(",",K22,FIND(",",K22)+1)+1)+1,999)),[4]AffectorValueTable!$A:$A,1,0))),"어펙터밸류없음",
  ""),
)))))</f>
        <v/>
      </c>
      <c r="M22">
        <v>1</v>
      </c>
    </row>
    <row r="23" spans="1:13" x14ac:dyDescent="0.3">
      <c r="A23" t="s">
        <v>284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 t="str">
        <f>IF(ISBLANK(K23),"",
IF(ISERROR(FIND(",",K23)),
  IF(ISERROR(VLOOKUP(K23,[4]AffectorValueTable!$A:$A,1,0)),"어펙터밸류없음",
  ""),
IF(ISERROR(FIND(",",K23,FIND(",",K23)+1)),
  IF(OR(ISERROR(VLOOKUP(LEFT(K23,FIND(",",K23)-1),[4]AffectorValueTable!$A:$A,1,0)),ISERROR(VLOOKUP(TRIM(MID(K23,FIND(",",K23)+1,999)),[4]AffectorValueTable!$A:$A,1,0))),"어펙터밸류없음",
  ""),
IF(ISERROR(FIND(",",K23,FIND(",",K23,FIND(",",K23)+1)+1)),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+1,999)),[4]AffectorValueTable!$A:$A,1,0))),"어펙터밸류없음",
  ""),
IF(ISERROR(FIND(",",K23,FIND(",",K23,FIND(",",K23,FIND(",",K23)+1)+1)+1)),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FIND(",",K23,FIND(",",K23,FIND(",",K23)+1)+1)-FIND(",",K23,FIND(",",K23)+1)-1)),[4]AffectorValueTable!$A:$A,1,0)),ISERROR(VLOOKUP(TRIM(MID(K23,FIND(",",K23,FIND(",",K23,FIND(",",K23)+1)+1)+1,999)),[4]AffectorValueTable!$A:$A,1,0))),"어펙터밸류없음",
  ""),
)))))</f>
        <v/>
      </c>
      <c r="M23">
        <v>0.2</v>
      </c>
    </row>
    <row r="24" spans="1:13" x14ac:dyDescent="0.3">
      <c r="A24" t="s">
        <v>285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 t="str">
        <f>IF(ISBLANK(K24),"",
IF(ISERROR(FIND(",",K24)),
  IF(ISERROR(VLOOKUP(K24,[4]AffectorValueTable!$A:$A,1,0)),"어펙터밸류없음",
  ""),
IF(ISERROR(FIND(",",K24,FIND(",",K24)+1)),
  IF(OR(ISERROR(VLOOKUP(LEFT(K24,FIND(",",K24)-1),[4]AffectorValueTable!$A:$A,1,0)),ISERROR(VLOOKUP(TRIM(MID(K24,FIND(",",K24)+1,999)),[4]AffectorValueTable!$A:$A,1,0))),"어펙터밸류없음",
  ""),
IF(ISERROR(FIND(",",K24,FIND(",",K24,FIND(",",K24)+1)+1)),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+1,999)),[4]AffectorValueTable!$A:$A,1,0))),"어펙터밸류없음",
  ""),
IF(ISERROR(FIND(",",K24,FIND(",",K24,FIND(",",K24,FIND(",",K24)+1)+1)+1)),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FIND(",",K24,FIND(",",K24,FIND(",",K24)+1)+1)-FIND(",",K24,FIND(",",K24)+1)-1)),[4]AffectorValueTable!$A:$A,1,0)),ISERROR(VLOOKUP(TRIM(MID(K24,FIND(",",K24,FIND(",",K24,FIND(",",K24)+1)+1)+1,999)),[4]AffectorValueTable!$A:$A,1,0))),"어펙터밸류없음",
  ""),
)))))</f>
        <v/>
      </c>
      <c r="M24">
        <v>1</v>
      </c>
    </row>
    <row r="25" spans="1:13" x14ac:dyDescent="0.3">
      <c r="A25" t="s">
        <v>286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 t="str">
        <f>IF(ISBLANK(K25),"",
IF(ISERROR(FIND(",",K25)),
  IF(ISERROR(VLOOKUP(K25,[4]AffectorValueTable!$A:$A,1,0)),"어펙터밸류없음",
  ""),
IF(ISERROR(FIND(",",K25,FIND(",",K25)+1)),
  IF(OR(ISERROR(VLOOKUP(LEFT(K25,FIND(",",K25)-1),[4]AffectorValueTable!$A:$A,1,0)),ISERROR(VLOOKUP(TRIM(MID(K25,FIND(",",K25)+1,999)),[4]AffectorValueTable!$A:$A,1,0))),"어펙터밸류없음",
  ""),
IF(ISERROR(FIND(",",K25,FIND(",",K25,FIND(",",K25)+1)+1)),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+1,999)),[4]AffectorValueTable!$A:$A,1,0))),"어펙터밸류없음",
  ""),
IF(ISERROR(FIND(",",K25,FIND(",",K25,FIND(",",K25,FIND(",",K25)+1)+1)+1)),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FIND(",",K25,FIND(",",K25,FIND(",",K25)+1)+1)-FIND(",",K25,FIND(",",K25)+1)-1)),[4]AffectorValueTable!$A:$A,1,0)),ISERROR(VLOOKUP(TRIM(MID(K25,FIND(",",K25,FIND(",",K25,FIND(",",K25)+1)+1)+1,999)),[4]AffectorValueTable!$A:$A,1,0))),"어펙터밸류없음",
  ""),
)))))</f>
        <v/>
      </c>
      <c r="M25">
        <v>1</v>
      </c>
    </row>
    <row r="26" spans="1:13" x14ac:dyDescent="0.3">
      <c r="A26" t="s">
        <v>288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 t="str">
        <f>IF(ISBLANK(K26),"",
IF(ISERROR(FIND(",",K26)),
  IF(ISERROR(VLOOKUP(K26,[4]AffectorValueTable!$A:$A,1,0)),"어펙터밸류없음",
  ""),
IF(ISERROR(FIND(",",K26,FIND(",",K26)+1)),
  IF(OR(ISERROR(VLOOKUP(LEFT(K26,FIND(",",K26)-1),[4]AffectorValueTable!$A:$A,1,0)),ISERROR(VLOOKUP(TRIM(MID(K26,FIND(",",K26)+1,999)),[4]AffectorValueTable!$A:$A,1,0))),"어펙터밸류없음",
  ""),
IF(ISERROR(FIND(",",K26,FIND(",",K26,FIND(",",K26)+1)+1)),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+1,999)),[4]AffectorValueTable!$A:$A,1,0))),"어펙터밸류없음",
  ""),
IF(ISERROR(FIND(",",K26,FIND(",",K26,FIND(",",K26,FIND(",",K26)+1)+1)+1)),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FIND(",",K26,FIND(",",K26,FIND(",",K26)+1)+1)-FIND(",",K26,FIND(",",K26)+1)-1)),[4]AffectorValueTable!$A:$A,1,0)),ISERROR(VLOOKUP(TRIM(MID(K26,FIND(",",K26,FIND(",",K26,FIND(",",K26)+1)+1)+1,999)),[4]AffectorValueTable!$A:$A,1,0))),"어펙터밸류없음",
  ""),
)))))</f>
        <v/>
      </c>
      <c r="M26">
        <v>1</v>
      </c>
    </row>
    <row r="27" spans="1:13" x14ac:dyDescent="0.3">
      <c r="A27" t="s">
        <v>289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 t="str">
        <f>IF(ISBLANK(K27),"",
IF(ISERROR(FIND(",",K27)),
  IF(ISERROR(VLOOKUP(K27,[4]AffectorValueTable!$A:$A,1,0)),"어펙터밸류없음",
  ""),
IF(ISERROR(FIND(",",K27,FIND(",",K27)+1)),
  IF(OR(ISERROR(VLOOKUP(LEFT(K27,FIND(",",K27)-1),[4]AffectorValueTable!$A:$A,1,0)),ISERROR(VLOOKUP(TRIM(MID(K27,FIND(",",K27)+1,999)),[4]AffectorValueTable!$A:$A,1,0))),"어펙터밸류없음",
  ""),
IF(ISERROR(FIND(",",K27,FIND(",",K27,FIND(",",K27)+1)+1)),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+1,999)),[4]AffectorValueTable!$A:$A,1,0))),"어펙터밸류없음",
  ""),
IF(ISERROR(FIND(",",K27,FIND(",",K27,FIND(",",K27,FIND(",",K27)+1)+1)+1)),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FIND(",",K27,FIND(",",K27,FIND(",",K27)+1)+1)-FIND(",",K27,FIND(",",K27)+1)-1)),[4]AffectorValueTable!$A:$A,1,0)),ISERROR(VLOOKUP(TRIM(MID(K27,FIND(",",K27,FIND(",",K27,FIND(",",K27)+1)+1)+1,999)),[4]AffectorValueTable!$A:$A,1,0))),"어펙터밸류없음",
  ""),
)))))</f>
        <v/>
      </c>
      <c r="M27">
        <v>1</v>
      </c>
    </row>
    <row r="28" spans="1:13" x14ac:dyDescent="0.3">
      <c r="A28" t="s">
        <v>292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 t="str">
        <f>IF(ISBLANK(K28),"",
IF(ISERROR(FIND(",",K28)),
  IF(ISERROR(VLOOKUP(K28,[4]AffectorValueTable!$A:$A,1,0)),"어펙터밸류없음",
  ""),
IF(ISERROR(FIND(",",K28,FIND(",",K28)+1)),
  IF(OR(ISERROR(VLOOKUP(LEFT(K28,FIND(",",K28)-1),[4]AffectorValueTable!$A:$A,1,0)),ISERROR(VLOOKUP(TRIM(MID(K28,FIND(",",K28)+1,999)),[4]AffectorValueTable!$A:$A,1,0))),"어펙터밸류없음",
  ""),
IF(ISERROR(FIND(",",K28,FIND(",",K28,FIND(",",K28)+1)+1)),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+1,999)),[4]AffectorValueTable!$A:$A,1,0))),"어펙터밸류없음",
  ""),
IF(ISERROR(FIND(",",K28,FIND(",",K28,FIND(",",K28,FIND(",",K28)+1)+1)+1)),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FIND(",",K28,FIND(",",K28,FIND(",",K28)+1)+1)-FIND(",",K28,FIND(",",K28)+1)-1)),[4]AffectorValueTable!$A:$A,1,0)),ISERROR(VLOOKUP(TRIM(MID(K28,FIND(",",K28,FIND(",",K28,FIND(",",K28)+1)+1)+1,999)),[4]AffectorValueTable!$A:$A,1,0))),"어펙터밸류없음",
  ""),
)))))</f>
        <v/>
      </c>
      <c r="M28">
        <v>5</v>
      </c>
    </row>
    <row r="29" spans="1:13" x14ac:dyDescent="0.3">
      <c r="A29" t="s">
        <v>293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 t="str">
        <f>IF(ISBLANK(K29),"",
IF(ISERROR(FIND(",",K29)),
  IF(ISERROR(VLOOKUP(K29,[4]AffectorValueTable!$A:$A,1,0)),"어펙터밸류없음",
  ""),
IF(ISERROR(FIND(",",K29,FIND(",",K29)+1)),
  IF(OR(ISERROR(VLOOKUP(LEFT(K29,FIND(",",K29)-1),[4]AffectorValueTable!$A:$A,1,0)),ISERROR(VLOOKUP(TRIM(MID(K29,FIND(",",K29)+1,999)),[4]AffectorValueTable!$A:$A,1,0))),"어펙터밸류없음",
  ""),
IF(ISERROR(FIND(",",K29,FIND(",",K29,FIND(",",K29)+1)+1)),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+1,999)),[4]AffectorValueTable!$A:$A,1,0))),"어펙터밸류없음",
  ""),
IF(ISERROR(FIND(",",K29,FIND(",",K29,FIND(",",K29,FIND(",",K29)+1)+1)+1)),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FIND(",",K29,FIND(",",K29,FIND(",",K29)+1)+1)-FIND(",",K29,FIND(",",K29)+1)-1)),[4]AffectorValueTable!$A:$A,1,0)),ISERROR(VLOOKUP(TRIM(MID(K29,FIND(",",K29,FIND(",",K29,FIND(",",K29)+1)+1)+1,999)),[4]AffectorValueTable!$A:$A,1,0))),"어펙터밸류없음",
  ""),
)))))</f>
        <v/>
      </c>
      <c r="M29">
        <v>5</v>
      </c>
    </row>
    <row r="30" spans="1:13" x14ac:dyDescent="0.3">
      <c r="A30" t="s">
        <v>294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 t="str">
        <f>IF(ISBLANK(K30),"",
IF(ISERROR(FIND(",",K30)),
  IF(ISERROR(VLOOKUP(K30,[4]AffectorValueTable!$A:$A,1,0)),"어펙터밸류없음",
  ""),
IF(ISERROR(FIND(",",K30,FIND(",",K30)+1)),
  IF(OR(ISERROR(VLOOKUP(LEFT(K30,FIND(",",K30)-1),[4]AffectorValueTable!$A:$A,1,0)),ISERROR(VLOOKUP(TRIM(MID(K30,FIND(",",K30)+1,999)),[4]AffectorValueTable!$A:$A,1,0))),"어펙터밸류없음",
  ""),
IF(ISERROR(FIND(",",K30,FIND(",",K30,FIND(",",K30)+1)+1)),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+1,999)),[4]AffectorValueTable!$A:$A,1,0))),"어펙터밸류없음",
  ""),
IF(ISERROR(FIND(",",K30,FIND(",",K30,FIND(",",K30,FIND(",",K30)+1)+1)+1)),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FIND(",",K30,FIND(",",K30,FIND(",",K30)+1)+1)-FIND(",",K30,FIND(",",K30)+1)-1)),[4]AffectorValueTable!$A:$A,1,0)),ISERROR(VLOOKUP(TRIM(MID(K30,FIND(",",K30,FIND(",",K30,FIND(",",K30)+1)+1)+1,999)),[4]AffectorValueTable!$A:$A,1,0))),"어펙터밸류없음",
  ""),
)))))</f>
        <v/>
      </c>
      <c r="M30">
        <v>10</v>
      </c>
    </row>
    <row r="31" spans="1:13" x14ac:dyDescent="0.3">
      <c r="A31" t="s">
        <v>295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 t="str">
        <f>IF(ISBLANK(K31),"",
IF(ISERROR(FIND(",",K31)),
  IF(ISERROR(VLOOKUP(K31,[4]AffectorValueTable!$A:$A,1,0)),"어펙터밸류없음",
  ""),
IF(ISERROR(FIND(",",K31,FIND(",",K31)+1)),
  IF(OR(ISERROR(VLOOKUP(LEFT(K31,FIND(",",K31)-1),[4]AffectorValueTable!$A:$A,1,0)),ISERROR(VLOOKUP(TRIM(MID(K31,FIND(",",K31)+1,999)),[4]AffectorValueTable!$A:$A,1,0))),"어펙터밸류없음",
  ""),
IF(ISERROR(FIND(",",K31,FIND(",",K31,FIND(",",K31)+1)+1)),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+1,999)),[4]AffectorValueTable!$A:$A,1,0))),"어펙터밸류없음",
  ""),
IF(ISERROR(FIND(",",K31,FIND(",",K31,FIND(",",K31,FIND(",",K31)+1)+1)+1)),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FIND(",",K31,FIND(",",K31,FIND(",",K31)+1)+1)-FIND(",",K31,FIND(",",K31)+1)-1)),[4]AffectorValueTable!$A:$A,1,0)),ISERROR(VLOOKUP(TRIM(MID(K31,FIND(",",K31,FIND(",",K31,FIND(",",K31)+1)+1)+1,999)),[4]AffectorValueTable!$A:$A,1,0))),"어펙터밸류없음",
  ""),
)))))</f>
        <v/>
      </c>
      <c r="M31">
        <v>5</v>
      </c>
    </row>
    <row r="32" spans="1:13" x14ac:dyDescent="0.3">
      <c r="A32" t="s">
        <v>296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 t="str">
        <f>IF(ISBLANK(K32),"",
IF(ISERROR(FIND(",",K32)),
  IF(ISERROR(VLOOKUP(K32,[4]AffectorValueTable!$A:$A,1,0)),"어펙터밸류없음",
  ""),
IF(ISERROR(FIND(",",K32,FIND(",",K32)+1)),
  IF(OR(ISERROR(VLOOKUP(LEFT(K32,FIND(",",K32)-1),[4]AffectorValueTable!$A:$A,1,0)),ISERROR(VLOOKUP(TRIM(MID(K32,FIND(",",K32)+1,999)),[4]AffectorValueTable!$A:$A,1,0))),"어펙터밸류없음",
  ""),
IF(ISERROR(FIND(",",K32,FIND(",",K32,FIND(",",K32)+1)+1)),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+1,999)),[4]AffectorValueTable!$A:$A,1,0))),"어펙터밸류없음",
  ""),
IF(ISERROR(FIND(",",K32,FIND(",",K32,FIND(",",K32,FIND(",",K32)+1)+1)+1)),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FIND(",",K32,FIND(",",K32,FIND(",",K32)+1)+1)-FIND(",",K32,FIND(",",K32)+1)-1)),[4]AffectorValueTable!$A:$A,1,0)),ISERROR(VLOOKUP(TRIM(MID(K32,FIND(",",K32,FIND(",",K32,FIND(",",K32)+1)+1)+1,999)),[4]AffectorValueTable!$A:$A,1,0))),"어펙터밸류없음",
  ""),
)))))</f>
        <v/>
      </c>
      <c r="M32">
        <v>5</v>
      </c>
    </row>
    <row r="33" spans="1:13" x14ac:dyDescent="0.3">
      <c r="A33" t="s">
        <v>298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 t="str">
        <f>IF(ISBLANK(K33),"",
IF(ISERROR(FIND(",",K33)),
  IF(ISERROR(VLOOKUP(K33,[4]AffectorValueTable!$A:$A,1,0)),"어펙터밸류없음",
  ""),
IF(ISERROR(FIND(",",K33,FIND(",",K33)+1)),
  IF(OR(ISERROR(VLOOKUP(LEFT(K33,FIND(",",K33)-1),[4]AffectorValueTable!$A:$A,1,0)),ISERROR(VLOOKUP(TRIM(MID(K33,FIND(",",K33)+1,999)),[4]AffectorValueTable!$A:$A,1,0))),"어펙터밸류없음",
  ""),
IF(ISERROR(FIND(",",K33,FIND(",",K33,FIND(",",K33)+1)+1)),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+1,999)),[4]AffectorValueTable!$A:$A,1,0))),"어펙터밸류없음",
  ""),
IF(ISERROR(FIND(",",K33,FIND(",",K33,FIND(",",K33,FIND(",",K33)+1)+1)+1)),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FIND(",",K33,FIND(",",K33,FIND(",",K33)+1)+1)-FIND(",",K33,FIND(",",K33)+1)-1)),[4]AffectorValueTable!$A:$A,1,0)),ISERROR(VLOOKUP(TRIM(MID(K33,FIND(",",K33,FIND(",",K33,FIND(",",K33)+1)+1)+1,999)),[4]AffectorValueTable!$A:$A,1,0))),"어펙터밸류없음",
  ""),
)))))</f>
        <v/>
      </c>
      <c r="M33">
        <v>5</v>
      </c>
    </row>
    <row r="34" spans="1:13" x14ac:dyDescent="0.3">
      <c r="A34" t="s">
        <v>299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 t="str">
        <f>IF(ISBLANK(K34),"",
IF(ISERROR(FIND(",",K34)),
  IF(ISERROR(VLOOKUP(K34,[4]AffectorValueTable!$A:$A,1,0)),"어펙터밸류없음",
  ""),
IF(ISERROR(FIND(",",K34,FIND(",",K34)+1)),
  IF(OR(ISERROR(VLOOKUP(LEFT(K34,FIND(",",K34)-1),[4]AffectorValueTable!$A:$A,1,0)),ISERROR(VLOOKUP(TRIM(MID(K34,FIND(",",K34)+1,999)),[4]AffectorValueTable!$A:$A,1,0))),"어펙터밸류없음",
  ""),
IF(ISERROR(FIND(",",K34,FIND(",",K34,FIND(",",K34)+1)+1)),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+1,999)),[4]AffectorValueTable!$A:$A,1,0))),"어펙터밸류없음",
  ""),
IF(ISERROR(FIND(",",K34,FIND(",",K34,FIND(",",K34,FIND(",",K34)+1)+1)+1)),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FIND(",",K34,FIND(",",K34,FIND(",",K34)+1)+1)-FIND(",",K34,FIND(",",K34)+1)-1)),[4]AffectorValueTable!$A:$A,1,0)),ISERROR(VLOOKUP(TRIM(MID(K34,FIND(",",K34,FIND(",",K34,FIND(",",K34)+1)+1)+1,999)),[4]AffectorValueTable!$A:$A,1,0))),"어펙터밸류없음",
  ""),
)))))</f>
        <v/>
      </c>
      <c r="M34">
        <v>5</v>
      </c>
    </row>
    <row r="35" spans="1:13" x14ac:dyDescent="0.3">
      <c r="A35" t="s">
        <v>304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 t="str">
        <f>IF(ISBLANK(K35),"",
IF(ISERROR(FIND(",",K35)),
  IF(ISERROR(VLOOKUP(K35,[4]AffectorValueTable!$A:$A,1,0)),"어펙터밸류없음",
  ""),
IF(ISERROR(FIND(",",K35,FIND(",",K35)+1)),
  IF(OR(ISERROR(VLOOKUP(LEFT(K35,FIND(",",K35)-1),[4]AffectorValueTable!$A:$A,1,0)),ISERROR(VLOOKUP(TRIM(MID(K35,FIND(",",K35)+1,999)),[4]AffectorValueTable!$A:$A,1,0))),"어펙터밸류없음",
  ""),
IF(ISERROR(FIND(",",K35,FIND(",",K35,FIND(",",K35)+1)+1)),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+1,999)),[4]AffectorValueTable!$A:$A,1,0))),"어펙터밸류없음",
  ""),
IF(ISERROR(FIND(",",K35,FIND(",",K35,FIND(",",K35,FIND(",",K35)+1)+1)+1)),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FIND(",",K35,FIND(",",K35,FIND(",",K35)+1)+1)-FIND(",",K35,FIND(",",K35)+1)-1)),[4]AffectorValueTable!$A:$A,1,0)),ISERROR(VLOOKUP(TRIM(MID(K35,FIND(",",K35,FIND(",",K35,FIND(",",K35)+1)+1)+1,999)),[4]AffectorValueTable!$A:$A,1,0))),"어펙터밸류없음",
  ""),
)))))</f>
        <v/>
      </c>
      <c r="M35">
        <v>5</v>
      </c>
    </row>
    <row r="36" spans="1:13" x14ac:dyDescent="0.3">
      <c r="A36" t="s">
        <v>305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 t="str">
        <f>IF(ISBLANK(K36),"",
IF(ISERROR(FIND(",",K36)),
  IF(ISERROR(VLOOKUP(K36,[4]AffectorValueTable!$A:$A,1,0)),"어펙터밸류없음",
  ""),
IF(ISERROR(FIND(",",K36,FIND(",",K36)+1)),
  IF(OR(ISERROR(VLOOKUP(LEFT(K36,FIND(",",K36)-1),[4]AffectorValueTable!$A:$A,1,0)),ISERROR(VLOOKUP(TRIM(MID(K36,FIND(",",K36)+1,999)),[4]AffectorValueTable!$A:$A,1,0))),"어펙터밸류없음",
  ""),
IF(ISERROR(FIND(",",K36,FIND(",",K36,FIND(",",K36)+1)+1)),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+1,999)),[4]AffectorValueTable!$A:$A,1,0))),"어펙터밸류없음",
  ""),
IF(ISERROR(FIND(",",K36,FIND(",",K36,FIND(",",K36,FIND(",",K36)+1)+1)+1)),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FIND(",",K36,FIND(",",K36,FIND(",",K36)+1)+1)-FIND(",",K36,FIND(",",K36)+1)-1)),[4]AffectorValueTable!$A:$A,1,0)),ISERROR(VLOOKUP(TRIM(MID(K36,FIND(",",K36,FIND(",",K36,FIND(",",K36)+1)+1)+1,999)),[4]AffectorValueTable!$A:$A,1,0))),"어펙터밸류없음",
  ""),
)))))</f>
        <v/>
      </c>
      <c r="M36">
        <v>5</v>
      </c>
    </row>
    <row r="37" spans="1:13" x14ac:dyDescent="0.3">
      <c r="A37" t="s">
        <v>306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 t="str">
        <f>IF(ISBLANK(K37),"",
IF(ISERROR(FIND(",",K37)),
  IF(ISERROR(VLOOKUP(K37,[4]AffectorValueTable!$A:$A,1,0)),"어펙터밸류없음",
  ""),
IF(ISERROR(FIND(",",K37,FIND(",",K37)+1)),
  IF(OR(ISERROR(VLOOKUP(LEFT(K37,FIND(",",K37)-1),[4]AffectorValueTable!$A:$A,1,0)),ISERROR(VLOOKUP(TRIM(MID(K37,FIND(",",K37)+1,999)),[4]AffectorValueTable!$A:$A,1,0))),"어펙터밸류없음",
  ""),
IF(ISERROR(FIND(",",K37,FIND(",",K37,FIND(",",K37)+1)+1)),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+1,999)),[4]AffectorValueTable!$A:$A,1,0))),"어펙터밸류없음",
  ""),
IF(ISERROR(FIND(",",K37,FIND(",",K37,FIND(",",K37,FIND(",",K37)+1)+1)+1)),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FIND(",",K37,FIND(",",K37,FIND(",",K37)+1)+1)-FIND(",",K37,FIND(",",K37)+1)-1)),[4]AffectorValueTable!$A:$A,1,0)),ISERROR(VLOOKUP(TRIM(MID(K37,FIND(",",K37,FIND(",",K37,FIND(",",K37)+1)+1)+1,999)),[4]AffectorValueTable!$A:$A,1,0))),"어펙터밸류없음",
  ""),
)))))</f>
        <v/>
      </c>
      <c r="M37">
        <v>1</v>
      </c>
    </row>
    <row r="38" spans="1:13" x14ac:dyDescent="0.3">
      <c r="A38" t="s">
        <v>307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 t="str">
        <f>IF(ISBLANK(K38),"",
IF(ISERROR(FIND(",",K38)),
  IF(ISERROR(VLOOKUP(K38,[4]AffectorValueTable!$A:$A,1,0)),"어펙터밸류없음",
  ""),
IF(ISERROR(FIND(",",K38,FIND(",",K38)+1)),
  IF(OR(ISERROR(VLOOKUP(LEFT(K38,FIND(",",K38)-1),[4]AffectorValueTable!$A:$A,1,0)),ISERROR(VLOOKUP(TRIM(MID(K38,FIND(",",K38)+1,999)),[4]AffectorValueTable!$A:$A,1,0))),"어펙터밸류없음",
  ""),
IF(ISERROR(FIND(",",K38,FIND(",",K38,FIND(",",K38)+1)+1)),
  IF(OR(ISERROR(VLOOKUP(LEFT(K38,FIND(",",K38)-1),[4]AffectorValueTable!$A:$A,1,0)),ISERROR(VLOOKUP(TRIM(MID(K38,FIND(",",K38)+1,FIND(",",K38,FIND(",",K38)+1)-FIND(",",K38)-1)),[4]AffectorValueTable!$A:$A,1,0)),ISERROR(VLOOKUP(TRIM(MID(K38,FIND(",",K38,FIND(",",K38)+1)+1,999)),[4]AffectorValueTable!$A:$A,1,0))),"어펙터밸류없음",
  ""),
IF(ISERROR(FIND(",",K38,FIND(",",K38,FIND(",",K38,FIND(",",K38)+1)+1)+1)),
  IF(OR(ISERROR(VLOOKUP(LEFT(K38,FIND(",",K38)-1),[4]AffectorValueTable!$A:$A,1,0)),ISERROR(VLOOKUP(TRIM(MID(K38,FIND(",",K38)+1,FIND(",",K38,FIND(",",K38)+1)-FIND(",",K38)-1)),[4]AffectorValueTable!$A:$A,1,0)),ISERROR(VLOOKUP(TRIM(MID(K38,FIND(",",K38,FIND(",",K38)+1)+1,FIND(",",K38,FIND(",",K38,FIND(",",K38)+1)+1)-FIND(",",K38,FIND(",",K38)+1)-1)),[4]AffectorValueTable!$A:$A,1,0)),ISERROR(VLOOKUP(TRIM(MID(K38,FIND(",",K38,FIND(",",K38,FIND(",",K38)+1)+1)+1,999)),[4]AffectorValueTable!$A:$A,1,0))),"어펙터밸류없음",
  ""),
)))))</f>
        <v/>
      </c>
      <c r="M38">
        <v>10</v>
      </c>
    </row>
  </sheetData>
  <phoneticPr fontId="1" type="noConversion"/>
  <conditionalFormatting sqref="L39:L1048576">
    <cfRule type="expression" dxfId="15" priority="22">
      <formula>L39=L38</formula>
    </cfRule>
  </conditionalFormatting>
  <conditionalFormatting sqref="K1 L1:L4 M1">
    <cfRule type="expression" dxfId="14" priority="24">
      <formula>K1=K1048548</formula>
    </cfRule>
  </conditionalFormatting>
  <conditionalFormatting sqref="L5:L11">
    <cfRule type="expression" dxfId="13" priority="16">
      <formula>L5=L1048553</formula>
    </cfRule>
  </conditionalFormatting>
  <conditionalFormatting sqref="L12:L13">
    <cfRule type="expression" dxfId="12" priority="14">
      <formula>L12=L1048560</formula>
    </cfRule>
  </conditionalFormatting>
  <conditionalFormatting sqref="L14:L15">
    <cfRule type="expression" dxfId="11" priority="13">
      <formula>L14=L1048562</formula>
    </cfRule>
  </conditionalFormatting>
  <conditionalFormatting sqref="L16:L18">
    <cfRule type="expression" dxfId="10" priority="12">
      <formula>L16=L1048564</formula>
    </cfRule>
  </conditionalFormatting>
  <conditionalFormatting sqref="L21:L27 L29">
    <cfRule type="expression" dxfId="9" priority="11">
      <formula>L21=L1048567</formula>
    </cfRule>
  </conditionalFormatting>
  <conditionalFormatting sqref="L28">
    <cfRule type="expression" dxfId="8" priority="10">
      <formula>L28=L1048574</formula>
    </cfRule>
  </conditionalFormatting>
  <conditionalFormatting sqref="L32">
    <cfRule type="expression" dxfId="7" priority="7">
      <formula>L32=L1</formula>
    </cfRule>
  </conditionalFormatting>
  <conditionalFormatting sqref="L33">
    <cfRule type="expression" dxfId="6" priority="6">
      <formula>L33=L2</formula>
    </cfRule>
  </conditionalFormatting>
  <conditionalFormatting sqref="L30:L31">
    <cfRule type="expression" dxfId="5" priority="36">
      <formula>L30=#REF!</formula>
    </cfRule>
  </conditionalFormatting>
  <conditionalFormatting sqref="L19:L20">
    <cfRule type="expression" dxfId="4" priority="5">
      <formula>L19=L1048567</formula>
    </cfRule>
  </conditionalFormatting>
  <conditionalFormatting sqref="L34">
    <cfRule type="expression" dxfId="3" priority="4">
      <formula>L34=L3</formula>
    </cfRule>
  </conditionalFormatting>
  <conditionalFormatting sqref="L35">
    <cfRule type="expression" dxfId="2" priority="3">
      <formula>L35=L4</formula>
    </cfRule>
  </conditionalFormatting>
  <conditionalFormatting sqref="L36">
    <cfRule type="expression" dxfId="1" priority="2">
      <formula>L36=#REF!</formula>
    </cfRule>
  </conditionalFormatting>
  <conditionalFormatting sqref="L37:L38">
    <cfRule type="expression" dxfId="0" priority="1">
      <formula>L37=L5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2019-12-13T13:23:54Z</dcterms:modified>
</cp:coreProperties>
</file>