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E0A0C51-2668-4338-80C5-E0903EC2D18B}" xr6:coauthVersionLast="45" xr6:coauthVersionMax="45" xr10:uidLastSave="{00000000-0000-0000-0000-000000000000}"/>
  <bookViews>
    <workbookView xWindow="-289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1" l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H56" i="1"/>
  <c r="J56" i="1" s="1"/>
  <c r="G56" i="1"/>
  <c r="I56" i="1" s="1"/>
  <c r="E56" i="1"/>
  <c r="J55" i="1"/>
  <c r="H55" i="1"/>
  <c r="G55" i="1"/>
  <c r="I55" i="1" s="1"/>
  <c r="E55" i="1"/>
  <c r="J54" i="1"/>
  <c r="I54" i="1"/>
  <c r="H54" i="1"/>
  <c r="G54" i="1"/>
  <c r="E54" i="1"/>
  <c r="I53" i="1"/>
  <c r="H53" i="1"/>
  <c r="J53" i="1" s="1"/>
  <c r="G53" i="1"/>
  <c r="E53" i="1"/>
  <c r="H52" i="1"/>
  <c r="J52" i="1" s="1"/>
  <c r="G52" i="1"/>
  <c r="I52" i="1" s="1"/>
  <c r="E52" i="1"/>
  <c r="H51" i="1"/>
  <c r="J51" i="1" s="1"/>
  <c r="G51" i="1"/>
  <c r="I51" i="1" s="1"/>
  <c r="E51" i="1"/>
  <c r="H50" i="1"/>
  <c r="J50" i="1" s="1"/>
  <c r="G50" i="1"/>
  <c r="I50" i="1" s="1"/>
  <c r="E50" i="1"/>
  <c r="J49" i="1"/>
  <c r="H49" i="1"/>
  <c r="G49" i="1"/>
  <c r="I49" i="1" s="1"/>
  <c r="E49" i="1"/>
  <c r="J48" i="1"/>
  <c r="I48" i="1"/>
  <c r="H48" i="1"/>
  <c r="G48" i="1"/>
  <c r="E48" i="1"/>
  <c r="I47" i="1"/>
  <c r="H47" i="1"/>
  <c r="J47" i="1" s="1"/>
  <c r="G47" i="1"/>
  <c r="E47" i="1"/>
  <c r="H46" i="1"/>
  <c r="J46" i="1" s="1"/>
  <c r="G46" i="1"/>
  <c r="I46" i="1" s="1"/>
  <c r="E46" i="1"/>
  <c r="H45" i="1"/>
  <c r="J45" i="1" s="1"/>
  <c r="G45" i="1"/>
  <c r="I45" i="1" s="1"/>
  <c r="E45" i="1"/>
  <c r="H44" i="1"/>
  <c r="J44" i="1" s="1"/>
  <c r="G44" i="1"/>
  <c r="I44" i="1" s="1"/>
  <c r="E44" i="1"/>
  <c r="J43" i="1"/>
  <c r="H43" i="1"/>
  <c r="G43" i="1"/>
  <c r="I43" i="1" s="1"/>
  <c r="E43" i="1"/>
  <c r="J42" i="1"/>
  <c r="I42" i="1"/>
  <c r="H42" i="1"/>
  <c r="G42" i="1"/>
  <c r="E42" i="1"/>
  <c r="I41" i="1"/>
  <c r="H41" i="1"/>
  <c r="J41" i="1" s="1"/>
  <c r="G41" i="1"/>
  <c r="E41" i="1"/>
  <c r="H40" i="1"/>
  <c r="J40" i="1" s="1"/>
  <c r="G40" i="1"/>
  <c r="I40" i="1" s="1"/>
  <c r="E40" i="1"/>
  <c r="H39" i="1"/>
  <c r="J39" i="1" s="1"/>
  <c r="G39" i="1"/>
  <c r="I39" i="1" s="1"/>
  <c r="E39" i="1"/>
  <c r="H38" i="1"/>
  <c r="J38" i="1" s="1"/>
  <c r="G38" i="1"/>
  <c r="I38" i="1" s="1"/>
  <c r="E38" i="1"/>
  <c r="J37" i="1"/>
  <c r="H37" i="1"/>
  <c r="G37" i="1"/>
  <c r="I37" i="1" s="1"/>
  <c r="E37" i="1"/>
  <c r="J36" i="1"/>
  <c r="I36" i="1"/>
  <c r="H36" i="1"/>
  <c r="G36" i="1"/>
  <c r="E36" i="1"/>
  <c r="I35" i="1"/>
  <c r="H35" i="1"/>
  <c r="J35" i="1" s="1"/>
  <c r="G35" i="1"/>
  <c r="E35" i="1"/>
  <c r="H34" i="1"/>
  <c r="J34" i="1" s="1"/>
  <c r="G34" i="1"/>
  <c r="I34" i="1" s="1"/>
  <c r="E34" i="1"/>
  <c r="H33" i="1"/>
  <c r="J33" i="1" s="1"/>
  <c r="G33" i="1"/>
  <c r="I33" i="1" s="1"/>
  <c r="E33" i="1"/>
  <c r="H32" i="1"/>
  <c r="J32" i="1" s="1"/>
  <c r="G32" i="1"/>
  <c r="I32" i="1" s="1"/>
  <c r="E32" i="1"/>
  <c r="J31" i="1"/>
  <c r="H31" i="1"/>
  <c r="G31" i="1"/>
  <c r="I31" i="1" s="1"/>
  <c r="E31" i="1"/>
  <c r="J30" i="1"/>
  <c r="I30" i="1"/>
  <c r="H30" i="1"/>
  <c r="G30" i="1"/>
  <c r="E30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H18" i="1" l="1"/>
  <c r="J18" i="1" s="1"/>
  <c r="G18" i="1"/>
  <c r="I18" i="1" s="1"/>
  <c r="H17" i="1"/>
  <c r="J17" i="1" s="1"/>
  <c r="G17" i="1"/>
  <c r="I17" i="1" s="1"/>
  <c r="E18" i="1"/>
  <c r="F18" i="1" s="1"/>
  <c r="D18" i="1"/>
  <c r="D17" i="1"/>
  <c r="E17" i="1" l="1"/>
  <c r="F17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2" i="1"/>
  <c r="E3" i="1"/>
  <c r="E4" i="1"/>
  <c r="E5" i="1"/>
  <c r="E6" i="1"/>
  <c r="E7" i="1"/>
  <c r="E8" i="1"/>
  <c r="E9" i="1"/>
  <c r="E10" i="1"/>
  <c r="E14" i="1"/>
  <c r="E15" i="1"/>
  <c r="E16" i="1"/>
  <c r="H19" i="1" l="1"/>
  <c r="H20" i="1"/>
  <c r="H21" i="1"/>
  <c r="H22" i="1"/>
  <c r="H23" i="1"/>
  <c r="H24" i="1"/>
  <c r="H25" i="1"/>
  <c r="H26" i="1"/>
  <c r="H27" i="1"/>
  <c r="H28" i="1"/>
  <c r="H29" i="1"/>
  <c r="J29" i="1" l="1"/>
  <c r="J28" i="1"/>
  <c r="J27" i="1"/>
  <c r="J26" i="1"/>
  <c r="J25" i="1"/>
  <c r="J24" i="1"/>
  <c r="I24" i="1"/>
  <c r="J23" i="1"/>
  <c r="J22" i="1"/>
  <c r="J21" i="1"/>
  <c r="J20" i="1"/>
  <c r="J19" i="1"/>
  <c r="G29" i="1"/>
  <c r="I29" i="1" s="1"/>
  <c r="G28" i="1"/>
  <c r="I28" i="1" s="1"/>
  <c r="G27" i="1"/>
  <c r="I27" i="1" s="1"/>
  <c r="G26" i="1"/>
  <c r="I26" i="1" s="1"/>
  <c r="G25" i="1"/>
  <c r="I25" i="1" s="1"/>
  <c r="G24" i="1"/>
  <c r="G23" i="1"/>
  <c r="I23" i="1" s="1"/>
  <c r="G22" i="1"/>
  <c r="I22" i="1" s="1"/>
  <c r="G21" i="1"/>
  <c r="I21" i="1" s="1"/>
  <c r="G20" i="1"/>
  <c r="I20" i="1" s="1"/>
  <c r="G19" i="1"/>
  <c r="I19" i="1" s="1"/>
  <c r="F27" i="1"/>
  <c r="F25" i="1"/>
  <c r="F24" i="1"/>
  <c r="F23" i="1"/>
  <c r="F22" i="1"/>
  <c r="F28" i="1"/>
  <c r="F26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9" i="1"/>
  <c r="Z2" i="2" l="1"/>
  <c r="Y2" i="2"/>
  <c r="X2" i="2"/>
  <c r="S2" i="2"/>
  <c r="R2" i="2"/>
  <c r="Q2" i="2"/>
  <c r="D2" i="2"/>
  <c r="E2" i="2"/>
  <c r="J16" i="1" l="1"/>
  <c r="J15" i="1"/>
  <c r="J14" i="1"/>
  <c r="J13" i="1"/>
  <c r="J12" i="1"/>
  <c r="J11" i="1"/>
  <c r="J10" i="1"/>
  <c r="J9" i="1"/>
  <c r="I16" i="1"/>
  <c r="J8" i="1"/>
  <c r="J7" i="1"/>
  <c r="J6" i="1"/>
  <c r="J5" i="1"/>
  <c r="J4" i="1"/>
  <c r="J3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F21" i="1"/>
  <c r="F20" i="1"/>
  <c r="F19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J2" i="2" l="1"/>
  <c r="L2" i="2"/>
  <c r="K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M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</commentList>
</comments>
</file>

<file path=xl/sharedStrings.xml><?xml version="1.0" encoding="utf-8"?>
<sst xmlns="http://schemas.openxmlformats.org/spreadsheetml/2006/main" count="179" uniqueCount="145">
  <si>
    <t>icon|String</t>
    <phoneticPr fontId="1" type="noConversion"/>
  </si>
  <si>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</si>
  <si>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</si>
  <si>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</si>
  <si>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</si>
  <si>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</si>
  <si>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</si>
  <si>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</si>
  <si>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</si>
  <si>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</si>
  <si>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</si>
  <si>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</si>
  <si>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</si>
  <si>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</si>
  <si>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</si>
  <si>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</si>
  <si>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</si>
  <si>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</si>
  <si>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</si>
  <si>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</si>
  <si>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</si>
  <si>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</si>
  <si>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</si>
  <si>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</si>
  <si>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</si>
  <si>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useActor검증</t>
    <phoneticPr fontId="1" type="noConversion"/>
  </si>
  <si>
    <t>AtkLow</t>
  </si>
  <si>
    <t>Actor001</t>
    <phoneticPr fontId="1" type="noConversion"/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</si>
  <si>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</si>
  <si>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</si>
  <si>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</si>
  <si>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</si>
  <si>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</si>
  <si>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</si>
  <si>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</si>
  <si>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</si>
  <si>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</si>
  <si>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</si>
  <si>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</si>
  <si>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</si>
  <si>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</si>
  <si>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</si>
  <si>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Actor002</t>
    <phoneticPr fontId="1" type="noConversion"/>
  </si>
  <si>
    <t>Actor003</t>
    <phoneticPr fontId="1" type="noConversion"/>
  </si>
  <si>
    <t>effectAddress|String!</t>
    <phoneticPr fontId="1" type="noConversion"/>
  </si>
  <si>
    <t>LP_CritDmg, LP_CritDmg_Crit</t>
    <phoneticPr fontId="1" type="noConversion"/>
  </si>
  <si>
    <t>LP_CritDmgBetter, LP_CritDmgBetter_Crit</t>
    <phoneticPr fontId="1" type="noConversion"/>
  </si>
  <si>
    <t>LP_CritDmgBest, LP_CritDmgBest_Crit</t>
    <phoneticPr fontId="1" type="noConversion"/>
  </si>
  <si>
    <t>Actor003</t>
    <phoneticPr fontId="1" type="noConversion"/>
  </si>
  <si>
    <t>Actor002, Actor004</t>
    <phoneticPr fontId="1" type="noConversion"/>
  </si>
  <si>
    <t>Atk</t>
  </si>
  <si>
    <t>FlatSkill2_5_NoBG_Gray</t>
  </si>
  <si>
    <t>AtkBetter</t>
  </si>
  <si>
    <t>AtkBest</t>
  </si>
  <si>
    <t>FlatSkill2_140_NoBG_Gray</t>
  </si>
  <si>
    <t>AtkSpeed</t>
  </si>
  <si>
    <t>FlatArrow_6_NoBG_D_Gray</t>
  </si>
  <si>
    <t>AtkSpeedBetter</t>
  </si>
  <si>
    <t>AtkSpeedBest</t>
  </si>
  <si>
    <t>FlatArrow_5_NoBG_Gray</t>
  </si>
  <si>
    <t>Crit</t>
  </si>
  <si>
    <t>FlatIcon_198_NoBG_Gray</t>
  </si>
  <si>
    <t>CritBetter</t>
  </si>
  <si>
    <t>CritBest</t>
  </si>
  <si>
    <t>FlatSkill2_144_NoBG_Gray</t>
  </si>
  <si>
    <t>CritDmg</t>
  </si>
  <si>
    <t>FlatIcon_18_NoBG_Gray</t>
  </si>
  <si>
    <t>CritDmgBetter</t>
  </si>
  <si>
    <t>CritDmgBest</t>
  </si>
  <si>
    <t>FlatSkill2_62_NoBG_Gray</t>
  </si>
  <si>
    <t>MaxHp</t>
  </si>
  <si>
    <t>FlatArmor_7_NoBG_Gray</t>
  </si>
  <si>
    <t>MaxHpBetter</t>
  </si>
  <si>
    <t>MaxHpBest</t>
  </si>
  <si>
    <t>FlatArmor_9_NoBG_D2_Gray</t>
  </si>
  <si>
    <t>ReduceDmgProjectile</t>
  </si>
  <si>
    <t>FlatSkill2_16_NoBG_Gray</t>
  </si>
  <si>
    <t>ReduceDmgClose</t>
  </si>
  <si>
    <t>FlatSkill2_3_NoBG_Gray</t>
  </si>
  <si>
    <t>ExtraGold</t>
  </si>
  <si>
    <t>LootIcon_9_noBG_Gray</t>
  </si>
  <si>
    <t>ItemChanceBoost</t>
  </si>
  <si>
    <t>LootIcon_14_noBG_Gray</t>
  </si>
  <si>
    <t>HealChanceBoost</t>
  </si>
  <si>
    <t>FlatSkill2_166_NoBG_Gray</t>
  </si>
  <si>
    <t>MonsterThrough</t>
  </si>
  <si>
    <t>FlatIcon_76_NoBG_Gray</t>
  </si>
  <si>
    <t>Ricochet</t>
  </si>
  <si>
    <t>Shamanskill_25_nobg_Gray</t>
  </si>
  <si>
    <t>BounceWallQuad</t>
  </si>
  <si>
    <t>FlatSkill2_82_NoBG_Gray</t>
  </si>
  <si>
    <t>Parallel</t>
  </si>
  <si>
    <t>FlatSkill2_163_NoBG_D2_Gray</t>
  </si>
  <si>
    <t>DiagonalNwayGenerator</t>
  </si>
  <si>
    <t>FlatSkill2_163_NoBG_D4_Gray</t>
  </si>
  <si>
    <t>LeftRightNwayGenerator</t>
  </si>
  <si>
    <t>FlatSkill2_163_NoBG_Side2_Gray</t>
  </si>
  <si>
    <t>BackNwayGenerator</t>
  </si>
  <si>
    <t>FlatSkill2_163_NoBG_Back_Gray</t>
  </si>
  <si>
    <t>Repeat</t>
  </si>
  <si>
    <t>HealOnKill</t>
  </si>
  <si>
    <t>FlatSkill2_92_NoBG_D_Gray</t>
  </si>
  <si>
    <t>HealOnKillBetter</t>
  </si>
  <si>
    <t>HealAreaOnEncounter</t>
  </si>
  <si>
    <t>FlatIcon_91_NoBG_D_Gray</t>
  </si>
  <si>
    <t>HealAreaOnEncounterBetter</t>
  </si>
  <si>
    <t>AtkSpeedUpOnEncounter</t>
  </si>
  <si>
    <t>FlatSkill2_78_NoBG_D_Gray</t>
  </si>
  <si>
    <t>AtkSpeedUpOnEncounterBetter</t>
  </si>
  <si>
    <t>VampireOnAttack</t>
  </si>
  <si>
    <t>FlatIcon_46_NoBG_Gray</t>
  </si>
  <si>
    <t>VampireOnAttackBetter</t>
  </si>
  <si>
    <t>RecoverOnAttacked</t>
  </si>
  <si>
    <t>FlatSkill2_178_NoBG_G_Gray</t>
  </si>
  <si>
    <t>RecoverOnAttackedBetter</t>
  </si>
  <si>
    <t>ReflectOnAttacked</t>
  </si>
  <si>
    <t>FlatSkill2_171_NoBG_Gray</t>
  </si>
  <si>
    <t>ReflectOnAttackedBetter</t>
  </si>
  <si>
    <t>AtkUpOnLowerHp</t>
  </si>
  <si>
    <t>FlatSkill2_14_NoBG_Gray</t>
  </si>
  <si>
    <t>AtkUpOnLowerHpBetter</t>
  </si>
  <si>
    <t>CritDmgUpOnLowerHp</t>
  </si>
  <si>
    <t>FlatIcon_17_NoBG_Gray</t>
  </si>
  <si>
    <t>CritDmgUpOnLowerHpBetter</t>
  </si>
  <si>
    <t>InstantKill</t>
  </si>
  <si>
    <t>FlatSkill2_103_NoBG_Gray</t>
  </si>
  <si>
    <t>InstantKillBetter</t>
  </si>
  <si>
    <t>ImmortalWill</t>
  </si>
  <si>
    <t>FlatSkill2_77_NoBG_Gray</t>
  </si>
  <si>
    <t>ImmortalWillBetter</t>
  </si>
  <si>
    <t>MoveSpeedUpOnAttacked</t>
  </si>
  <si>
    <t>FlatSkill2_55_NoBG_Gray</t>
  </si>
  <si>
    <t>Paralyze</t>
  </si>
  <si>
    <t>FlatSkill2_48_NoBG_Gray</t>
  </si>
  <si>
    <t>Hold</t>
  </si>
  <si>
    <t>Transport</t>
  </si>
  <si>
    <t>FlatSkill2_35_NoBG_Gray</t>
  </si>
  <si>
    <t>SummonShield</t>
  </si>
  <si>
    <t>FlatSkill2_17_NoBG_Gray</t>
  </si>
  <si>
    <t>SlowHitObject</t>
  </si>
  <si>
    <t>FlatIcon_143_NoBG_Gray</t>
  </si>
  <si>
    <t>BombOrbOnMove</t>
  </si>
  <si>
    <t>FlatIcon_97_NoBG_Gray</t>
  </si>
  <si>
    <t>Priestskill_37_D_nobg_Gray</t>
    <phoneticPr fontId="1" type="noConversion"/>
  </si>
  <si>
    <t>Warriorskill_21_D5_nobg_Gray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</si>
</sst>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NormalAttackKeepSeries</v>
          </cell>
        </row>
        <row r="4">
          <cell r="A4" t="str">
            <v>NormalAttackBigBatSuccubus</v>
          </cell>
        </row>
        <row r="5">
          <cell r="A5" t="str">
            <v>NormalAttackBei</v>
          </cell>
        </row>
        <row r="6">
          <cell r="A6" t="str">
            <v>CallInvincibleTortoise</v>
          </cell>
        </row>
        <row r="7">
          <cell r="A7" t="str">
            <v>InvincibleTortoise</v>
          </cell>
        </row>
        <row r="8">
          <cell r="A8" t="str">
            <v>CountBarrier5Times</v>
          </cell>
        </row>
        <row r="9">
          <cell r="A9" t="str">
            <v>CallBurrowNinjaAssassin</v>
          </cell>
        </row>
        <row r="10">
          <cell r="A10" t="str">
            <v>BurrowNinjaAssassin</v>
          </cell>
        </row>
        <row r="11">
          <cell r="A11" t="str">
            <v>LP_Atk</v>
          </cell>
        </row>
        <row r="12">
          <cell r="A12" t="str">
            <v>LP_AtkBetter</v>
          </cell>
        </row>
        <row r="13">
          <cell r="A13" t="str">
            <v>LP_AtkBest</v>
          </cell>
        </row>
        <row r="14">
          <cell r="A14" t="str">
            <v>LP_AtkSpeed</v>
          </cell>
        </row>
        <row r="15">
          <cell r="A15" t="str">
            <v>LP_AtkSpeedBetter</v>
          </cell>
        </row>
        <row r="16">
          <cell r="A16" t="str">
            <v>LP_AtkSpeedBest</v>
          </cell>
        </row>
        <row r="17">
          <cell r="A17" t="str">
            <v>LP_Crit</v>
          </cell>
        </row>
        <row r="18">
          <cell r="A18" t="str">
            <v>LP_CritBetter</v>
          </cell>
        </row>
        <row r="19">
          <cell r="A19" t="str">
            <v>LP_CritBest</v>
          </cell>
        </row>
        <row r="20">
          <cell r="A20" t="str">
            <v>LP_CritDmg</v>
          </cell>
        </row>
        <row r="21">
          <cell r="A21" t="str">
            <v>LP_CritDmgBetter</v>
          </cell>
        </row>
        <row r="22">
          <cell r="A22" t="str">
            <v>LP_CritDmgBest</v>
          </cell>
        </row>
        <row r="23">
          <cell r="A23" t="str">
            <v>LP_CritDmg_Crit</v>
          </cell>
        </row>
        <row r="24">
          <cell r="A24" t="str">
            <v>LP_CritDmgBetter_Crit</v>
          </cell>
        </row>
        <row r="25">
          <cell r="A25" t="str">
            <v>LP_CritDmgBest_Crit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Heal</v>
          </cell>
          <cell r="F2" t="str">
            <v>회복</v>
          </cell>
          <cell r="I2" t="str">
            <v/>
          </cell>
          <cell r="J2" t="str">
            <v/>
          </cell>
          <cell r="K2" t="str">
            <v>피격자 MaxHP 비례 힐 비율</v>
          </cell>
          <cell r="L2" t="str">
            <v>대미지 비례 힐 비율</v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NormalAttackKeepSeries_01</v>
          </cell>
          <cell r="B4" t="str">
            <v>NormalAttackKeepSeries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0.5625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NormalAttackBigBatSuccubus_01</v>
          </cell>
          <cell r="B5" t="str">
            <v>NormalAttackBigBatSuccubus</v>
          </cell>
          <cell r="C5" t="str">
            <v/>
          </cell>
          <cell r="D5">
            <v>1</v>
          </cell>
          <cell r="E5" t="str">
            <v>BaseDamage</v>
          </cell>
          <cell r="I5">
            <v>0.33333333329999998</v>
          </cell>
          <cell r="O5" t="str">
            <v/>
          </cell>
          <cell r="S5" t="str">
            <v/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NormalAttackBei_01</v>
          </cell>
          <cell r="B6" t="str">
            <v>NormalAttackBei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1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CallInvincibleTortoise_01</v>
          </cell>
          <cell r="B7" t="str">
            <v>CallInvincibleTortoise</v>
          </cell>
          <cell r="C7" t="str">
            <v/>
          </cell>
          <cell r="D7">
            <v>1</v>
          </cell>
          <cell r="E7" t="str">
            <v>CallAffectorValue</v>
          </cell>
          <cell r="H7" t="str">
            <v/>
          </cell>
          <cell r="I7">
            <v>-1</v>
          </cell>
          <cell r="O7" t="str">
            <v/>
          </cell>
          <cell r="Q7" t="str">
            <v>OnDamage</v>
          </cell>
          <cell r="S7">
            <v>4</v>
          </cell>
          <cell r="U7" t="str">
            <v>InvincibleTortoise</v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InvincibleTortoise_01</v>
          </cell>
          <cell r="B8" t="str">
            <v>InvincibleTortoise</v>
          </cell>
          <cell r="C8" t="str">
            <v/>
          </cell>
          <cell r="D8">
            <v>1</v>
          </cell>
          <cell r="E8" t="str">
            <v>InvincibleTortoise</v>
          </cell>
          <cell r="H8" t="str">
            <v/>
          </cell>
          <cell r="I8">
            <v>3</v>
          </cell>
          <cell r="O8" t="str">
            <v/>
          </cell>
          <cell r="S8" t="str">
            <v/>
          </cell>
          <cell r="T8" t="str">
            <v>GuardStart</v>
          </cell>
          <cell r="U8" t="str">
            <v>GuardEnd</v>
          </cell>
          <cell r="Y8" t="str">
            <v>MaxSp</v>
          </cell>
          <cell r="Z8">
            <v>6</v>
          </cell>
        </row>
        <row r="9">
          <cell r="A9" t="str">
            <v>CountBarrier5Times_01</v>
          </cell>
          <cell r="B9" t="str">
            <v>CountBarrier5Times</v>
          </cell>
          <cell r="C9" t="str">
            <v/>
          </cell>
          <cell r="D9">
            <v>1</v>
          </cell>
          <cell r="E9" t="str">
            <v>CountBarrier</v>
          </cell>
          <cell r="H9" t="str">
            <v/>
          </cell>
          <cell r="I9">
            <v>-1</v>
          </cell>
          <cell r="O9" t="str">
            <v/>
          </cell>
          <cell r="P9">
            <v>5</v>
          </cell>
          <cell r="S9" t="str">
            <v/>
          </cell>
          <cell r="V9" t="str">
            <v>Effect29_D</v>
          </cell>
          <cell r="Y9" t="str">
            <v>SpGainAddRate</v>
          </cell>
          <cell r="Z9">
            <v>7</v>
          </cell>
        </row>
        <row r="10">
          <cell r="A10" t="str">
            <v>CallBurrowNinjaAssassin_01</v>
          </cell>
          <cell r="B10" t="str">
            <v>CallBurrowNinjaAssassin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BurrowNinjaAssassin</v>
          </cell>
          <cell r="Y10" t="str">
            <v>CriticalRate</v>
          </cell>
          <cell r="Z10">
            <v>8</v>
          </cell>
        </row>
        <row r="11">
          <cell r="A11" t="str">
            <v>BurrowNinjaAssassin_01</v>
          </cell>
          <cell r="B11" t="str">
            <v>BurrowNinjaAssassin</v>
          </cell>
          <cell r="C11" t="str">
            <v/>
          </cell>
          <cell r="D11">
            <v>1</v>
          </cell>
          <cell r="E11" t="str">
            <v>Burrow</v>
          </cell>
          <cell r="H11" t="str">
            <v/>
          </cell>
          <cell r="I11">
            <v>3</v>
          </cell>
          <cell r="K11">
            <v>0.5</v>
          </cell>
          <cell r="L11">
            <v>1</v>
          </cell>
          <cell r="O11" t="str">
            <v/>
          </cell>
          <cell r="P11">
            <v>2</v>
          </cell>
          <cell r="S11" t="str">
            <v/>
          </cell>
          <cell r="T11" t="str">
            <v>BurrowStart</v>
          </cell>
          <cell r="U11" t="str">
            <v>BurrowEnd</v>
          </cell>
          <cell r="V11" t="str">
            <v>BurrowScrollObject</v>
          </cell>
          <cell r="W11" t="str">
            <v>BurrowAttack</v>
          </cell>
          <cell r="Y11" t="str">
            <v>CriticalDamageAddRate</v>
          </cell>
          <cell r="Z11">
            <v>9</v>
          </cell>
        </row>
        <row r="12">
          <cell r="A12" t="str">
            <v>LP_Atk_01</v>
          </cell>
          <cell r="B12" t="str">
            <v>LP_Atk</v>
          </cell>
          <cell r="C12" t="str">
            <v/>
          </cell>
          <cell r="D12">
            <v>1</v>
          </cell>
          <cell r="E12" t="str">
            <v>ChangeActorStatus</v>
          </cell>
          <cell r="H12" t="str">
            <v/>
          </cell>
          <cell r="I12">
            <v>-1</v>
          </cell>
          <cell r="J12">
            <v>0.1</v>
          </cell>
          <cell r="M12" t="str">
            <v>AttackAddRate</v>
          </cell>
          <cell r="O12">
            <v>18</v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LP_Atk_02</v>
          </cell>
          <cell r="B13" t="str">
            <v>LP_Atk</v>
          </cell>
          <cell r="C13" t="str">
            <v/>
          </cell>
          <cell r="D13">
            <v>2</v>
          </cell>
          <cell r="E13" t="str">
            <v>ChangeActorStatus</v>
          </cell>
          <cell r="H13" t="str">
            <v/>
          </cell>
          <cell r="I13">
            <v>-1</v>
          </cell>
          <cell r="J13">
            <v>0.2</v>
          </cell>
          <cell r="M13" t="str">
            <v>AttackAddRate</v>
          </cell>
          <cell r="O13">
            <v>18</v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LP_Atk_03</v>
          </cell>
          <cell r="B14" t="str">
            <v>LP_Atk</v>
          </cell>
          <cell r="C14" t="str">
            <v/>
          </cell>
          <cell r="D14">
            <v>3</v>
          </cell>
          <cell r="E14" t="str">
            <v>ChangeActorStatus</v>
          </cell>
          <cell r="H14" t="str">
            <v/>
          </cell>
          <cell r="I14">
            <v>-1</v>
          </cell>
          <cell r="J14">
            <v>0.3</v>
          </cell>
          <cell r="M14" t="str">
            <v>AttackAddRate</v>
          </cell>
          <cell r="O14">
            <v>18</v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LP_Atk_04</v>
          </cell>
          <cell r="B15" t="str">
            <v>LP_Atk</v>
          </cell>
          <cell r="C15" t="str">
            <v/>
          </cell>
          <cell r="D15">
            <v>4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0.4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LP_Atk_05</v>
          </cell>
          <cell r="B16" t="str">
            <v>LP_Atk</v>
          </cell>
          <cell r="C16" t="str">
            <v/>
          </cell>
          <cell r="D16">
            <v>5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LP_Atk_06</v>
          </cell>
          <cell r="B17" t="str">
            <v>LP_Atk</v>
          </cell>
          <cell r="C17" t="str">
            <v/>
          </cell>
          <cell r="D17">
            <v>6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0.6</v>
          </cell>
          <cell r="M17" t="str">
            <v>AttackAddRate</v>
          </cell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LP_Atk_07</v>
          </cell>
          <cell r="B18" t="str">
            <v>LP_Atk</v>
          </cell>
          <cell r="C18" t="str">
            <v/>
          </cell>
          <cell r="D18">
            <v>7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0.7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LP_Atk_08</v>
          </cell>
          <cell r="B19" t="str">
            <v>LP_Atk</v>
          </cell>
          <cell r="C19" t="str">
            <v/>
          </cell>
          <cell r="D19">
            <v>8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0.8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LP_Atk_09</v>
          </cell>
          <cell r="B20" t="str">
            <v>LP_Atk</v>
          </cell>
          <cell r="C20" t="str">
            <v/>
          </cell>
          <cell r="D20">
            <v>9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0.9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LP_AtkBetter_01</v>
          </cell>
          <cell r="B21" t="str">
            <v>LP_AtkBetter</v>
          </cell>
          <cell r="C21" t="str">
            <v/>
          </cell>
          <cell r="D21">
            <v>1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0.2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LP_AtkBetter_02</v>
          </cell>
          <cell r="B22" t="str">
            <v>LP_AtkBetter</v>
          </cell>
          <cell r="C22" t="str">
            <v/>
          </cell>
          <cell r="D22">
            <v>2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0.4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LP_AtkBetter_03</v>
          </cell>
          <cell r="B23" t="str">
            <v>LP_AtkBetter</v>
          </cell>
          <cell r="C23" t="str">
            <v/>
          </cell>
          <cell r="D23">
            <v>3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0.6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LP_AtkBetter_04</v>
          </cell>
          <cell r="B24" t="str">
            <v>LP_AtkBetter</v>
          </cell>
          <cell r="C24" t="str">
            <v/>
          </cell>
          <cell r="D24">
            <v>4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0.8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LP_AtkBetter_05</v>
          </cell>
          <cell r="B25" t="str">
            <v>LP_AtkBetter</v>
          </cell>
          <cell r="C25" t="str">
            <v/>
          </cell>
          <cell r="D25">
            <v>5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1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LP_AtkBetter_06</v>
          </cell>
          <cell r="B26" t="str">
            <v>LP_AtkBetter</v>
          </cell>
          <cell r="C26" t="str">
            <v/>
          </cell>
          <cell r="D26">
            <v>6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1.2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LP_AtkBetter_07</v>
          </cell>
          <cell r="B27" t="str">
            <v>LP_AtkBetter</v>
          </cell>
          <cell r="C27" t="str">
            <v/>
          </cell>
          <cell r="D27">
            <v>7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LP_AtkBetter_08</v>
          </cell>
          <cell r="B28" t="str">
            <v>LP_AtkBetter</v>
          </cell>
          <cell r="C28" t="str">
            <v/>
          </cell>
          <cell r="D28">
            <v>8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1.6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LP_AtkBetter_09</v>
          </cell>
          <cell r="B29" t="str">
            <v>LP_AtkBetter</v>
          </cell>
          <cell r="C29" t="str">
            <v/>
          </cell>
          <cell r="D29">
            <v>9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1.8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LP_AtkBest_01</v>
          </cell>
          <cell r="B30" t="str">
            <v>LP_AtkBest</v>
          </cell>
          <cell r="C30" t="str">
            <v/>
          </cell>
          <cell r="D30">
            <v>1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0.5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LP_AtkBest_02</v>
          </cell>
          <cell r="B31" t="str">
            <v>LP_AtkBest</v>
          </cell>
          <cell r="C31" t="str">
            <v/>
          </cell>
          <cell r="D31">
            <v>2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LP_AtkBest_03</v>
          </cell>
          <cell r="B32" t="str">
            <v>LP_AtkBest</v>
          </cell>
          <cell r="C32" t="str">
            <v/>
          </cell>
          <cell r="D32">
            <v>3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1.5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LP_AtkSpeed_01</v>
          </cell>
          <cell r="B33" t="str">
            <v>LP_AtkSpeed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8.5000000000000006E-2</v>
          </cell>
          <cell r="M33" t="str">
            <v>AttackSpeedAddRate</v>
          </cell>
          <cell r="O33">
            <v>3</v>
          </cell>
          <cell r="S33" t="str">
            <v/>
          </cell>
        </row>
        <row r="34">
          <cell r="A34" t="str">
            <v>LP_AtkSpeed_02</v>
          </cell>
          <cell r="B34" t="str">
            <v>LP_AtkSpeed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0.17</v>
          </cell>
          <cell r="M34" t="str">
            <v>AttackSpeedAddRate</v>
          </cell>
          <cell r="O34">
            <v>3</v>
          </cell>
          <cell r="S34" t="str">
            <v/>
          </cell>
        </row>
        <row r="35">
          <cell r="A35" t="str">
            <v>LP_AtkSpeed_03</v>
          </cell>
          <cell r="B35" t="str">
            <v>LP_AtkSpeed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0.255</v>
          </cell>
          <cell r="M35" t="str">
            <v>AttackSpeedAddRate</v>
          </cell>
          <cell r="O35">
            <v>3</v>
          </cell>
          <cell r="S35" t="str">
            <v/>
          </cell>
        </row>
        <row r="36">
          <cell r="A36" t="str">
            <v>LP_AtkSpeed_04</v>
          </cell>
          <cell r="B36" t="str">
            <v>LP_AtkSpeed</v>
          </cell>
          <cell r="C36" t="str">
            <v/>
          </cell>
          <cell r="D36">
            <v>4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0.34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LP_AtkSpeed_05</v>
          </cell>
          <cell r="B37" t="str">
            <v>LP_AtkSpeed</v>
          </cell>
          <cell r="C37" t="str">
            <v/>
          </cell>
          <cell r="D37">
            <v>5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0.42500000000000004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LP_AtkSpeed_06</v>
          </cell>
          <cell r="B38" t="str">
            <v>LP_AtkSpeed</v>
          </cell>
          <cell r="C38" t="str">
            <v/>
          </cell>
          <cell r="D38">
            <v>6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0.51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LP_AtkSpeed_07</v>
          </cell>
          <cell r="B39" t="str">
            <v>LP_AtkSpeed</v>
          </cell>
          <cell r="C39" t="str">
            <v/>
          </cell>
          <cell r="D39">
            <v>7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0.59499999999999997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LP_AtkSpeed_08</v>
          </cell>
          <cell r="B40" t="str">
            <v>LP_AtkSpeed</v>
          </cell>
          <cell r="C40" t="str">
            <v/>
          </cell>
          <cell r="D40">
            <v>8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0.67999999999999994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LP_AtkSpeed_09</v>
          </cell>
          <cell r="B41" t="str">
            <v>LP_AtkSpeed</v>
          </cell>
          <cell r="C41" t="str">
            <v/>
          </cell>
          <cell r="D41">
            <v>9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0.7649999999999999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LP_AtkSpeedBetter_01</v>
          </cell>
          <cell r="B42" t="str">
            <v>LP_AtkSpeedBetter</v>
          </cell>
          <cell r="C42" t="str">
            <v/>
          </cell>
          <cell r="D42">
            <v>1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0.17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LP_AtkSpeedBetter_02</v>
          </cell>
          <cell r="B43" t="str">
            <v>LP_AtkSpeedBetter</v>
          </cell>
          <cell r="C43" t="str">
            <v/>
          </cell>
          <cell r="D43">
            <v>2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0.34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LP_AtkSpeedBetter_03</v>
          </cell>
          <cell r="B44" t="str">
            <v>LP_AtkSpeedBetter</v>
          </cell>
          <cell r="C44" t="str">
            <v/>
          </cell>
          <cell r="D44">
            <v>3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0.51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LP_AtkSpeedBetter_04</v>
          </cell>
          <cell r="B45" t="str">
            <v>LP_AtkSpeedBetter</v>
          </cell>
          <cell r="C45" t="str">
            <v/>
          </cell>
          <cell r="D45">
            <v>4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0.68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LP_AtkSpeedBetter_05</v>
          </cell>
          <cell r="B46" t="str">
            <v>LP_AtkSpeedBetter</v>
          </cell>
          <cell r="C46" t="str">
            <v/>
          </cell>
          <cell r="D46">
            <v>5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0.85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LP_AtkSpeedBetter_06</v>
          </cell>
          <cell r="B47" t="str">
            <v>LP_AtkSpeedBetter</v>
          </cell>
          <cell r="C47" t="str">
            <v/>
          </cell>
          <cell r="D47">
            <v>6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1.02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LP_AtkSpeedBetter_07</v>
          </cell>
          <cell r="B48" t="str">
            <v>LP_AtkSpeedBetter</v>
          </cell>
          <cell r="C48" t="str">
            <v/>
          </cell>
          <cell r="D48">
            <v>7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1.19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LP_AtkSpeedBetter_08</v>
          </cell>
          <cell r="B49" t="str">
            <v>LP_AtkSpeedBetter</v>
          </cell>
          <cell r="C49" t="str">
            <v/>
          </cell>
          <cell r="D49">
            <v>8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1.36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LP_AtkSpeedBetter_09</v>
          </cell>
          <cell r="B50" t="str">
            <v>LP_AtkSpeedBetter</v>
          </cell>
          <cell r="C50" t="str">
            <v/>
          </cell>
          <cell r="D50">
            <v>9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1.53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LP_AtkSpeedBest_01</v>
          </cell>
          <cell r="B51" t="str">
            <v>LP_AtkSpeedBest</v>
          </cell>
          <cell r="C51" t="str">
            <v/>
          </cell>
          <cell r="D51">
            <v>1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0.42500000000000004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LP_Crit_01</v>
          </cell>
          <cell r="B52" t="str">
            <v>LP_Crit</v>
          </cell>
          <cell r="C52" t="str">
            <v/>
          </cell>
          <cell r="D52">
            <v>1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0.15</v>
          </cell>
          <cell r="M52" t="str">
            <v>CriticalRate</v>
          </cell>
          <cell r="O52">
            <v>8</v>
          </cell>
          <cell r="S52" t="str">
            <v/>
          </cell>
        </row>
        <row r="53">
          <cell r="A53" t="str">
            <v>LP_Crit_02</v>
          </cell>
          <cell r="B53" t="str">
            <v>LP_Crit</v>
          </cell>
          <cell r="C53" t="str">
            <v/>
          </cell>
          <cell r="D53">
            <v>2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0.3</v>
          </cell>
          <cell r="M53" t="str">
            <v>CriticalRate</v>
          </cell>
          <cell r="O53">
            <v>8</v>
          </cell>
          <cell r="S53" t="str">
            <v/>
          </cell>
        </row>
        <row r="54">
          <cell r="A54" t="str">
            <v>LP_Crit_03</v>
          </cell>
          <cell r="B54" t="str">
            <v>LP_Crit</v>
          </cell>
          <cell r="C54" t="str">
            <v/>
          </cell>
          <cell r="D54">
            <v>3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0.45</v>
          </cell>
          <cell r="M54" t="str">
            <v>CriticalRate</v>
          </cell>
          <cell r="O54">
            <v>8</v>
          </cell>
          <cell r="S54" t="str">
            <v/>
          </cell>
        </row>
        <row r="55">
          <cell r="A55" t="str">
            <v>LP_Crit_04</v>
          </cell>
          <cell r="B55" t="str">
            <v>LP_Crit</v>
          </cell>
          <cell r="C55" t="str">
            <v/>
          </cell>
          <cell r="D55">
            <v>4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0.6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LP_Crit_05</v>
          </cell>
          <cell r="B56" t="str">
            <v>LP_Crit</v>
          </cell>
          <cell r="C56" t="str">
            <v/>
          </cell>
          <cell r="D56">
            <v>5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0.75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LP_Crit_06</v>
          </cell>
          <cell r="B57" t="str">
            <v>LP_Crit</v>
          </cell>
          <cell r="C57" t="str">
            <v/>
          </cell>
          <cell r="D57">
            <v>6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0.9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LP_CritBetter_01</v>
          </cell>
          <cell r="B58" t="str">
            <v>LP_CritBetter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LP_CritBetter_02</v>
          </cell>
          <cell r="B59" t="str">
            <v>LP_CritBetter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0.45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LP_CritBetter_03</v>
          </cell>
          <cell r="B60" t="str">
            <v>LP_CritBetter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0.75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LP_CritBest_01</v>
          </cell>
          <cell r="B61" t="str">
            <v>LP_CritBest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0.75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LP_CritDmg_01</v>
          </cell>
          <cell r="B62" t="str">
            <v>LP_CritDmg</v>
          </cell>
          <cell r="C62" t="str">
            <v/>
          </cell>
          <cell r="D62">
            <v>1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</v>
          </cell>
          <cell r="M62" t="str">
            <v>CriticalDamageAddRate</v>
          </cell>
          <cell r="O62">
            <v>9</v>
          </cell>
          <cell r="S62" t="str">
            <v/>
          </cell>
        </row>
        <row r="63">
          <cell r="A63" t="str">
            <v>LP_CritDmg_02</v>
          </cell>
          <cell r="B63" t="str">
            <v>LP_CritDmg</v>
          </cell>
          <cell r="C63" t="str">
            <v/>
          </cell>
          <cell r="D63">
            <v>2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CriticalDamageAddRate</v>
          </cell>
          <cell r="O63">
            <v>9</v>
          </cell>
          <cell r="S63" t="str">
            <v/>
          </cell>
        </row>
        <row r="64">
          <cell r="A64" t="str">
            <v>LP_CritDmg_03</v>
          </cell>
          <cell r="B64" t="str">
            <v>LP_CritDmg</v>
          </cell>
          <cell r="C64" t="str">
            <v/>
          </cell>
          <cell r="D64">
            <v>3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1.1000000000000001</v>
          </cell>
          <cell r="M64" t="str">
            <v>CriticalDamageAddRate</v>
          </cell>
          <cell r="O64">
            <v>9</v>
          </cell>
          <cell r="S64" t="str">
            <v/>
          </cell>
        </row>
        <row r="65">
          <cell r="A65" t="str">
            <v>LP_CritDmg_04</v>
          </cell>
          <cell r="B65" t="str">
            <v>LP_CritDmg</v>
          </cell>
          <cell r="C65" t="str">
            <v/>
          </cell>
          <cell r="D65">
            <v>4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1.3</v>
          </cell>
          <cell r="M65" t="str">
            <v>CriticalDamageAddRate</v>
          </cell>
          <cell r="O65">
            <v>9</v>
          </cell>
          <cell r="S65" t="str">
            <v/>
          </cell>
        </row>
        <row r="66">
          <cell r="A66" t="str">
            <v>LP_CritDmg_05</v>
          </cell>
          <cell r="B66" t="str">
            <v>LP_CritDmg</v>
          </cell>
          <cell r="C66" t="str">
            <v/>
          </cell>
          <cell r="D66">
            <v>5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1.5</v>
          </cell>
          <cell r="M66" t="str">
            <v>CriticalDamageAddRate</v>
          </cell>
          <cell r="O66">
            <v>9</v>
          </cell>
          <cell r="S66" t="str">
            <v/>
          </cell>
        </row>
        <row r="67">
          <cell r="A67" t="str">
            <v>LP_CritDmg_06</v>
          </cell>
          <cell r="B67" t="str">
            <v>LP_CritDmg</v>
          </cell>
          <cell r="C67" t="str">
            <v/>
          </cell>
          <cell r="D67">
            <v>6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1.7</v>
          </cell>
          <cell r="M67" t="str">
            <v>CriticalDamageAddRate</v>
          </cell>
          <cell r="O67">
            <v>9</v>
          </cell>
          <cell r="S67" t="str">
            <v/>
          </cell>
        </row>
        <row r="68">
          <cell r="A68" t="str">
            <v>LP_CritDmg_07</v>
          </cell>
          <cell r="B68" t="str">
            <v>LP_CritDmg</v>
          </cell>
          <cell r="C68" t="str">
            <v/>
          </cell>
          <cell r="D68">
            <v>7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1.9</v>
          </cell>
          <cell r="M68" t="str">
            <v>CriticalDamageAddRate</v>
          </cell>
          <cell r="O68">
            <v>9</v>
          </cell>
          <cell r="S68" t="str">
            <v/>
          </cell>
        </row>
        <row r="69">
          <cell r="A69" t="str">
            <v>LP_CritDmg_08</v>
          </cell>
          <cell r="B69" t="str">
            <v>LP_CritDmg</v>
          </cell>
          <cell r="C69" t="str">
            <v/>
          </cell>
          <cell r="D69">
            <v>8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2</v>
          </cell>
          <cell r="M69" t="str">
            <v>CriticalDamageAddRate</v>
          </cell>
          <cell r="O69">
            <v>9</v>
          </cell>
          <cell r="S69" t="str">
            <v/>
          </cell>
        </row>
        <row r="70">
          <cell r="A70" t="str">
            <v>LP_CritDmgBetter_01</v>
          </cell>
          <cell r="B70" t="str">
            <v>LP_CritDmgBetter</v>
          </cell>
          <cell r="C70" t="str">
            <v/>
          </cell>
          <cell r="D70">
            <v>1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0.9</v>
          </cell>
          <cell r="M70" t="str">
            <v>CriticalDamageAddRate</v>
          </cell>
          <cell r="O70">
            <v>9</v>
          </cell>
          <cell r="S70" t="str">
            <v/>
          </cell>
        </row>
        <row r="71">
          <cell r="A71" t="str">
            <v>LP_CritDmgBetter_02</v>
          </cell>
          <cell r="B71" t="str">
            <v>LP_CritDmgBetter</v>
          </cell>
          <cell r="C71" t="str">
            <v/>
          </cell>
          <cell r="D71">
            <v>2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1.3</v>
          </cell>
          <cell r="M71" t="str">
            <v>CriticalDamageAddRate</v>
          </cell>
          <cell r="O71">
            <v>9</v>
          </cell>
          <cell r="S71" t="str">
            <v/>
          </cell>
        </row>
        <row r="72">
          <cell r="A72" t="str">
            <v>LP_CritDmgBetter_03</v>
          </cell>
          <cell r="B72" t="str">
            <v>LP_CritDmgBetter</v>
          </cell>
          <cell r="C72" t="str">
            <v/>
          </cell>
          <cell r="D72">
            <v>3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1.7</v>
          </cell>
          <cell r="M72" t="str">
            <v>CriticalDamageAddRate</v>
          </cell>
          <cell r="O72">
            <v>9</v>
          </cell>
          <cell r="S72" t="str">
            <v/>
          </cell>
        </row>
        <row r="73">
          <cell r="A73" t="str">
            <v>LP_CritDmgBetter_04</v>
          </cell>
          <cell r="B73" t="str">
            <v>LP_CritDmgBetter</v>
          </cell>
          <cell r="C73" t="str">
            <v/>
          </cell>
          <cell r="D73">
            <v>4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2</v>
          </cell>
          <cell r="M73" t="str">
            <v>CriticalDamageAddRate</v>
          </cell>
          <cell r="O73">
            <v>9</v>
          </cell>
          <cell r="S73" t="str">
            <v/>
          </cell>
        </row>
        <row r="74">
          <cell r="A74" t="str">
            <v>LP_CritDmgBest_01</v>
          </cell>
          <cell r="B74" t="str">
            <v>LP_CritDmgBest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1.5</v>
          </cell>
          <cell r="M74" t="str">
            <v>CriticalDamageAddRate</v>
          </cell>
          <cell r="O74">
            <v>9</v>
          </cell>
          <cell r="S74" t="str">
            <v/>
          </cell>
        </row>
        <row r="75">
          <cell r="A75" t="str">
            <v>LP_CritDmg_Crit_01</v>
          </cell>
          <cell r="B75" t="str">
            <v>LP_CritDmg_Crit</v>
          </cell>
          <cell r="C75" t="str">
            <v/>
          </cell>
          <cell r="D75">
            <v>1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7.0999999999999994E-2</v>
          </cell>
          <cell r="M75" t="str">
            <v>CriticalRate</v>
          </cell>
          <cell r="O75">
            <v>8</v>
          </cell>
          <cell r="S75" t="str">
            <v/>
          </cell>
        </row>
        <row r="76">
          <cell r="A76" t="str">
            <v>LP_CritDmg_Crit_02</v>
          </cell>
          <cell r="B76" t="str">
            <v>LP_CritDmg_Crit</v>
          </cell>
          <cell r="C76" t="str">
            <v/>
          </cell>
          <cell r="D76">
            <v>2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0.111</v>
          </cell>
          <cell r="M76" t="str">
            <v>CriticalRate</v>
          </cell>
          <cell r="O76">
            <v>8</v>
          </cell>
          <cell r="S76" t="str">
            <v/>
          </cell>
        </row>
        <row r="77">
          <cell r="A77" t="str">
            <v>LP_CritDmg_Crit_03</v>
          </cell>
          <cell r="B77" t="str">
            <v>LP_CritDmg_Crit</v>
          </cell>
          <cell r="C77" t="str">
            <v/>
          </cell>
          <cell r="D77">
            <v>3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0.13600000000000001</v>
          </cell>
          <cell r="M77" t="str">
            <v>CriticalRate</v>
          </cell>
          <cell r="O77">
            <v>8</v>
          </cell>
          <cell r="S77" t="str">
            <v/>
          </cell>
        </row>
        <row r="78">
          <cell r="A78" t="str">
            <v>LP_CritDmg_Crit_04</v>
          </cell>
          <cell r="B78" t="str">
            <v>LP_CritDmg_Crit</v>
          </cell>
          <cell r="C78" t="str">
            <v/>
          </cell>
          <cell r="D78">
            <v>4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0.154</v>
          </cell>
          <cell r="M78" t="str">
            <v>CriticalRate</v>
          </cell>
          <cell r="O78">
            <v>8</v>
          </cell>
          <cell r="S78" t="str">
            <v/>
          </cell>
        </row>
        <row r="79">
          <cell r="A79" t="str">
            <v>LP_CritDmg_Crit_05</v>
          </cell>
          <cell r="B79" t="str">
            <v>LP_CritDmg_Crit</v>
          </cell>
          <cell r="C79" t="str">
            <v/>
          </cell>
          <cell r="D79">
            <v>5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0.16700000000000001</v>
          </cell>
          <cell r="M79" t="str">
            <v>CriticalRate</v>
          </cell>
          <cell r="O79">
            <v>8</v>
          </cell>
          <cell r="S79" t="str">
            <v/>
          </cell>
        </row>
        <row r="80">
          <cell r="A80" t="str">
            <v>LP_CritDmg_Crit_06</v>
          </cell>
          <cell r="B80" t="str">
            <v>LP_CritDmg_Crit</v>
          </cell>
          <cell r="C80" t="str">
            <v/>
          </cell>
          <cell r="D80">
            <v>6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0.17599999999999999</v>
          </cell>
          <cell r="M80" t="str">
            <v>CriticalRate</v>
          </cell>
          <cell r="O80">
            <v>8</v>
          </cell>
          <cell r="S80" t="str">
            <v/>
          </cell>
        </row>
        <row r="81">
          <cell r="A81" t="str">
            <v>LP_CritDmg_Crit_07</v>
          </cell>
          <cell r="B81" t="str">
            <v>LP_CritDmg_Crit</v>
          </cell>
          <cell r="C81" t="str">
            <v/>
          </cell>
          <cell r="D81">
            <v>7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0.184</v>
          </cell>
          <cell r="M81" t="str">
            <v>CriticalRate</v>
          </cell>
          <cell r="O81">
            <v>8</v>
          </cell>
          <cell r="S81" t="str">
            <v/>
          </cell>
        </row>
        <row r="82">
          <cell r="A82" t="str">
            <v>LP_CritDmg_Crit_08</v>
          </cell>
          <cell r="B82" t="str">
            <v>LP_CritDmg_Crit</v>
          </cell>
          <cell r="C82" t="str">
            <v/>
          </cell>
          <cell r="D82">
            <v>8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0.2</v>
          </cell>
          <cell r="M82" t="str">
            <v>CriticalRate</v>
          </cell>
          <cell r="O82">
            <v>8</v>
          </cell>
          <cell r="S82" t="str">
            <v/>
          </cell>
        </row>
        <row r="83">
          <cell r="A83" t="str">
            <v>LP_CritDmgBetter_Crit_01</v>
          </cell>
          <cell r="B83" t="str">
            <v>LP_CritDmgBetter_Crit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0.111</v>
          </cell>
          <cell r="M83" t="str">
            <v>CriticalRate</v>
          </cell>
          <cell r="O83">
            <v>8</v>
          </cell>
          <cell r="S83" t="str">
            <v/>
          </cell>
        </row>
        <row r="84">
          <cell r="A84" t="str">
            <v>LP_CritDmgBetter_Crit_02</v>
          </cell>
          <cell r="B84" t="str">
            <v>LP_CritDmgBetter_Crit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0.154</v>
          </cell>
          <cell r="M84" t="str">
            <v>CriticalRate</v>
          </cell>
          <cell r="O84">
            <v>8</v>
          </cell>
          <cell r="S84" t="str">
            <v/>
          </cell>
        </row>
        <row r="85">
          <cell r="A85" t="str">
            <v>LP_CritDmgBetter_Crit_03</v>
          </cell>
          <cell r="B85" t="str">
            <v>LP_CritDmgBetter_Crit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0.17599999999999999</v>
          </cell>
          <cell r="M85" t="str">
            <v>CriticalRate</v>
          </cell>
          <cell r="O85">
            <v>8</v>
          </cell>
          <cell r="S85" t="str">
            <v/>
          </cell>
        </row>
        <row r="86">
          <cell r="A86" t="str">
            <v>LP_CritDmgBetter_Crit_04</v>
          </cell>
          <cell r="B86" t="str">
            <v>LP_CritDmgBetter_Crit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0.2</v>
          </cell>
          <cell r="M86" t="str">
            <v>CriticalRate</v>
          </cell>
          <cell r="O86">
            <v>8</v>
          </cell>
          <cell r="S86" t="str">
            <v/>
          </cell>
        </row>
        <row r="87">
          <cell r="A87" t="str">
            <v>LP_CritDmgBest_Crit_01</v>
          </cell>
          <cell r="B87" t="str">
            <v>LP_CritDmgBest_Crit</v>
          </cell>
          <cell r="C87" t="str">
            <v/>
          </cell>
          <cell r="D87">
            <v>1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0.16700000000000001</v>
          </cell>
          <cell r="M87" t="str">
            <v>CriticalRate</v>
          </cell>
          <cell r="O87">
            <v>8</v>
          </cell>
          <cell r="S87" t="str">
            <v/>
          </cell>
        </row>
        <row r="88">
          <cell r="A88" t="str">
            <v>LP_MaxHp_01</v>
          </cell>
          <cell r="B88" t="str">
            <v>LP_MaxHp</v>
          </cell>
          <cell r="C88" t="str">
            <v/>
          </cell>
          <cell r="D88">
            <v>1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0.1</v>
          </cell>
          <cell r="M88" t="str">
            <v>MaxHpAddRate</v>
          </cell>
          <cell r="O88">
            <v>17</v>
          </cell>
          <cell r="S88" t="str">
            <v/>
          </cell>
        </row>
        <row r="89">
          <cell r="A89" t="str">
            <v>LP_MaxHp_02</v>
          </cell>
          <cell r="B89" t="str">
            <v>LP_MaxHp</v>
          </cell>
          <cell r="C89" t="str">
            <v/>
          </cell>
          <cell r="D89">
            <v>2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0.2</v>
          </cell>
          <cell r="M89" t="str">
            <v>MaxHpAddRate</v>
          </cell>
          <cell r="O89">
            <v>17</v>
          </cell>
          <cell r="S89" t="str">
            <v/>
          </cell>
        </row>
        <row r="90">
          <cell r="A90" t="str">
            <v>LP_MaxHp_03</v>
          </cell>
          <cell r="B90" t="str">
            <v>LP_MaxHp</v>
          </cell>
          <cell r="C90" t="str">
            <v/>
          </cell>
          <cell r="D90">
            <v>3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0.3</v>
          </cell>
          <cell r="M90" t="str">
            <v>MaxHpAddRate</v>
          </cell>
          <cell r="O90">
            <v>17</v>
          </cell>
          <cell r="S90" t="str">
            <v/>
          </cell>
        </row>
        <row r="91">
          <cell r="A91" t="str">
            <v>LP_MaxHp_04</v>
          </cell>
          <cell r="B91" t="str">
            <v>LP_MaxHp</v>
          </cell>
          <cell r="C91" t="str">
            <v/>
          </cell>
          <cell r="D91">
            <v>4</v>
          </cell>
          <cell r="E91" t="str">
            <v>ChangeActorStatus</v>
          </cell>
          <cell r="H91" t="str">
            <v/>
          </cell>
          <cell r="I91">
            <v>-1</v>
          </cell>
          <cell r="J91">
            <v>0.4</v>
          </cell>
          <cell r="M91" t="str">
            <v>MaxHpAddRate</v>
          </cell>
          <cell r="O91">
            <v>17</v>
          </cell>
          <cell r="S91" t="str">
            <v/>
          </cell>
        </row>
        <row r="92">
          <cell r="A92" t="str">
            <v>LP_MaxHp_05</v>
          </cell>
          <cell r="B92" t="str">
            <v>LP_MaxHp</v>
          </cell>
          <cell r="C92" t="str">
            <v/>
          </cell>
          <cell r="D92">
            <v>5</v>
          </cell>
          <cell r="E92" t="str">
            <v>ChangeActorStatus</v>
          </cell>
          <cell r="H92" t="str">
            <v/>
          </cell>
          <cell r="I92">
            <v>-1</v>
          </cell>
          <cell r="J92">
            <v>0.5</v>
          </cell>
          <cell r="M92" t="str">
            <v>MaxHpAddRate</v>
          </cell>
          <cell r="O92">
            <v>17</v>
          </cell>
          <cell r="S92" t="str">
            <v/>
          </cell>
        </row>
        <row r="93">
          <cell r="A93" t="str">
            <v>LP_MaxHp_06</v>
          </cell>
          <cell r="B93" t="str">
            <v>LP_MaxHp</v>
          </cell>
          <cell r="C93" t="str">
            <v/>
          </cell>
          <cell r="D93">
            <v>6</v>
          </cell>
          <cell r="E93" t="str">
            <v>ChangeActorStatus</v>
          </cell>
          <cell r="H93" t="str">
            <v/>
          </cell>
          <cell r="I93">
            <v>-1</v>
          </cell>
          <cell r="J93">
            <v>0.6</v>
          </cell>
          <cell r="M93" t="str">
            <v>MaxHpAddRate</v>
          </cell>
          <cell r="O93">
            <v>17</v>
          </cell>
          <cell r="S93" t="str">
            <v/>
          </cell>
        </row>
        <row r="94">
          <cell r="A94" t="str">
            <v>LP_MaxHp_07</v>
          </cell>
          <cell r="B94" t="str">
            <v>LP_MaxHp</v>
          </cell>
          <cell r="C94" t="str">
            <v/>
          </cell>
          <cell r="D94">
            <v>7</v>
          </cell>
          <cell r="E94" t="str">
            <v>ChangeActorStatus</v>
          </cell>
          <cell r="H94" t="str">
            <v/>
          </cell>
          <cell r="I94">
            <v>-1</v>
          </cell>
          <cell r="J94">
            <v>0.7</v>
          </cell>
          <cell r="M94" t="str">
            <v>MaxHpAddRate</v>
          </cell>
          <cell r="O94">
            <v>17</v>
          </cell>
          <cell r="S94" t="str">
            <v/>
          </cell>
        </row>
        <row r="95">
          <cell r="A95" t="str">
            <v>LP_MaxHp_08</v>
          </cell>
          <cell r="B95" t="str">
            <v>LP_MaxHp</v>
          </cell>
          <cell r="C95" t="str">
            <v/>
          </cell>
          <cell r="D95">
            <v>8</v>
          </cell>
          <cell r="E95" t="str">
            <v>ChangeActorStatus</v>
          </cell>
          <cell r="H95" t="str">
            <v/>
          </cell>
          <cell r="I95">
            <v>-1</v>
          </cell>
          <cell r="J95">
            <v>0.8</v>
          </cell>
          <cell r="M95" t="str">
            <v>MaxHpAddRate</v>
          </cell>
          <cell r="O95">
            <v>17</v>
          </cell>
          <cell r="S95" t="str">
            <v/>
          </cell>
        </row>
        <row r="96">
          <cell r="A96" t="str">
            <v>LP_MaxHp_09</v>
          </cell>
          <cell r="B96" t="str">
            <v>LP_MaxHp</v>
          </cell>
          <cell r="C96" t="str">
            <v/>
          </cell>
          <cell r="D96">
            <v>9</v>
          </cell>
          <cell r="E96" t="str">
            <v>ChangeActorStatus</v>
          </cell>
          <cell r="H96" t="str">
            <v/>
          </cell>
          <cell r="I96">
            <v>-1</v>
          </cell>
          <cell r="J96">
            <v>0.9</v>
          </cell>
          <cell r="M96" t="str">
            <v>MaxHpAddRate</v>
          </cell>
          <cell r="O96">
            <v>17</v>
          </cell>
          <cell r="S96" t="str">
            <v/>
          </cell>
        </row>
        <row r="97">
          <cell r="A97" t="str">
            <v>LP_MaxHpBetter_01</v>
          </cell>
          <cell r="B97" t="str">
            <v>LP_MaxHpBetter</v>
          </cell>
          <cell r="C97" t="str">
            <v/>
          </cell>
          <cell r="D97">
            <v>1</v>
          </cell>
          <cell r="E97" t="str">
            <v>ChangeActorStatus</v>
          </cell>
          <cell r="H97" t="str">
            <v/>
          </cell>
          <cell r="I97">
            <v>-1</v>
          </cell>
          <cell r="J97">
            <v>0.2</v>
          </cell>
          <cell r="M97" t="str">
            <v>MaxHpAddRate</v>
          </cell>
          <cell r="O97">
            <v>17</v>
          </cell>
          <cell r="S97" t="str">
            <v/>
          </cell>
        </row>
        <row r="98">
          <cell r="A98" t="str">
            <v>LP_MaxHpBetter_02</v>
          </cell>
          <cell r="B98" t="str">
            <v>LP_MaxHpBetter</v>
          </cell>
          <cell r="C98" t="str">
            <v/>
          </cell>
          <cell r="D98">
            <v>2</v>
          </cell>
          <cell r="E98" t="str">
            <v>ChangeActorStatus</v>
          </cell>
          <cell r="H98" t="str">
            <v/>
          </cell>
          <cell r="I98">
            <v>-1</v>
          </cell>
          <cell r="J98">
            <v>0.4</v>
          </cell>
          <cell r="M98" t="str">
            <v>MaxHpAddRate</v>
          </cell>
          <cell r="O98">
            <v>17</v>
          </cell>
          <cell r="S98" t="str">
            <v/>
          </cell>
        </row>
        <row r="99">
          <cell r="A99" t="str">
            <v>LP_MaxHpBetter_03</v>
          </cell>
          <cell r="B99" t="str">
            <v>LP_MaxHpBetter</v>
          </cell>
          <cell r="C99" t="str">
            <v/>
          </cell>
          <cell r="D99">
            <v>3</v>
          </cell>
          <cell r="E99" t="str">
            <v>ChangeActorStatus</v>
          </cell>
          <cell r="H99" t="str">
            <v/>
          </cell>
          <cell r="I99">
            <v>-1</v>
          </cell>
          <cell r="J99">
            <v>0.6</v>
          </cell>
          <cell r="M99" t="str">
            <v>MaxHpAddRate</v>
          </cell>
          <cell r="O99">
            <v>17</v>
          </cell>
          <cell r="S99" t="str">
            <v/>
          </cell>
        </row>
        <row r="100">
          <cell r="A100" t="str">
            <v>LP_MaxHpBetter_04</v>
          </cell>
          <cell r="B100" t="str">
            <v>LP_MaxHpBetter</v>
          </cell>
          <cell r="C100" t="str">
            <v/>
          </cell>
          <cell r="D100">
            <v>4</v>
          </cell>
          <cell r="E100" t="str">
            <v>ChangeActorStatus</v>
          </cell>
          <cell r="H100" t="str">
            <v/>
          </cell>
          <cell r="I100">
            <v>-1</v>
          </cell>
          <cell r="J100">
            <v>0.8</v>
          </cell>
          <cell r="M100" t="str">
            <v>MaxHpAddRate</v>
          </cell>
          <cell r="O100">
            <v>17</v>
          </cell>
          <cell r="S100" t="str">
            <v/>
          </cell>
        </row>
        <row r="101">
          <cell r="A101" t="str">
            <v>LP_MaxHpBetter_05</v>
          </cell>
          <cell r="B101" t="str">
            <v>LP_MaxHpBetter</v>
          </cell>
          <cell r="C101" t="str">
            <v/>
          </cell>
          <cell r="D101">
            <v>5</v>
          </cell>
          <cell r="E101" t="str">
            <v>ChangeActorStatus</v>
          </cell>
          <cell r="H101" t="str">
            <v/>
          </cell>
          <cell r="I101">
            <v>-1</v>
          </cell>
          <cell r="J101">
            <v>1</v>
          </cell>
          <cell r="M101" t="str">
            <v>MaxHpAddRate</v>
          </cell>
          <cell r="O101">
            <v>17</v>
          </cell>
          <cell r="S101" t="str">
            <v/>
          </cell>
        </row>
        <row r="102">
          <cell r="A102" t="str">
            <v>LP_MaxHpBetter_06</v>
          </cell>
          <cell r="B102" t="str">
            <v>LP_MaxHpBetter</v>
          </cell>
          <cell r="C102" t="str">
            <v/>
          </cell>
          <cell r="D102">
            <v>6</v>
          </cell>
          <cell r="E102" t="str">
            <v>ChangeActorStatus</v>
          </cell>
          <cell r="H102" t="str">
            <v/>
          </cell>
          <cell r="I102">
            <v>-1</v>
          </cell>
          <cell r="J102">
            <v>1.2</v>
          </cell>
          <cell r="M102" t="str">
            <v>MaxHpAddRate</v>
          </cell>
          <cell r="O102">
            <v>17</v>
          </cell>
          <cell r="S102" t="str">
            <v/>
          </cell>
        </row>
        <row r="103">
          <cell r="A103" t="str">
            <v>LP_MaxHpBetter_07</v>
          </cell>
          <cell r="B103" t="str">
            <v>LP_MaxHpBetter</v>
          </cell>
          <cell r="C103" t="str">
            <v/>
          </cell>
          <cell r="D103">
            <v>7</v>
          </cell>
          <cell r="E103" t="str">
            <v>ChangeActorStatus</v>
          </cell>
          <cell r="H103" t="str">
            <v/>
          </cell>
          <cell r="I103">
            <v>-1</v>
          </cell>
          <cell r="J103">
            <v>1.4</v>
          </cell>
          <cell r="M103" t="str">
            <v>MaxHpAddRate</v>
          </cell>
          <cell r="O103">
            <v>17</v>
          </cell>
          <cell r="S103" t="str">
            <v/>
          </cell>
        </row>
        <row r="104">
          <cell r="A104" t="str">
            <v>LP_MaxHpBetter_08</v>
          </cell>
          <cell r="B104" t="str">
            <v>LP_MaxHpBetter</v>
          </cell>
          <cell r="C104" t="str">
            <v/>
          </cell>
          <cell r="D104">
            <v>8</v>
          </cell>
          <cell r="E104" t="str">
            <v>ChangeActorStatus</v>
          </cell>
          <cell r="H104" t="str">
            <v/>
          </cell>
          <cell r="I104">
            <v>-1</v>
          </cell>
          <cell r="J104">
            <v>1.6</v>
          </cell>
          <cell r="M104" t="str">
            <v>MaxHpAddRate</v>
          </cell>
          <cell r="O104">
            <v>17</v>
          </cell>
          <cell r="S104" t="str">
            <v/>
          </cell>
        </row>
        <row r="105">
          <cell r="A105" t="str">
            <v>LP_MaxHpBetter_09</v>
          </cell>
          <cell r="B105" t="str">
            <v>LP_MaxHpBetter</v>
          </cell>
          <cell r="C105" t="str">
            <v/>
          </cell>
          <cell r="D105">
            <v>9</v>
          </cell>
          <cell r="E105" t="str">
            <v>ChangeActorStatus</v>
          </cell>
          <cell r="H105" t="str">
            <v/>
          </cell>
          <cell r="I105">
            <v>-1</v>
          </cell>
          <cell r="J105">
            <v>1.8</v>
          </cell>
          <cell r="M105" t="str">
            <v>MaxHpAddRate</v>
          </cell>
          <cell r="O105">
            <v>17</v>
          </cell>
          <cell r="S105" t="str">
            <v/>
          </cell>
        </row>
        <row r="106">
          <cell r="A106" t="str">
            <v>LP_MaxHpBest_01</v>
          </cell>
          <cell r="B106" t="str">
            <v>LP_MaxHpBest</v>
          </cell>
          <cell r="C106" t="str">
            <v/>
          </cell>
          <cell r="D106">
            <v>1</v>
          </cell>
          <cell r="E106" t="str">
            <v>ChangeActorStatus</v>
          </cell>
          <cell r="H106" t="str">
            <v/>
          </cell>
          <cell r="I106">
            <v>-1</v>
          </cell>
          <cell r="J106">
            <v>0.3</v>
          </cell>
          <cell r="M106" t="str">
            <v>MaxHpAddRate</v>
          </cell>
          <cell r="O106">
            <v>17</v>
          </cell>
          <cell r="S106" t="str">
            <v/>
          </cell>
        </row>
        <row r="107">
          <cell r="A107" t="str">
            <v>LP_MaxHpBest_02</v>
          </cell>
          <cell r="B107" t="str">
            <v>LP_MaxHpBest</v>
          </cell>
          <cell r="C107" t="str">
            <v/>
          </cell>
          <cell r="D107">
            <v>2</v>
          </cell>
          <cell r="E107" t="str">
            <v>ChangeActorStatus</v>
          </cell>
          <cell r="H107" t="str">
            <v/>
          </cell>
          <cell r="I107">
            <v>-1</v>
          </cell>
          <cell r="J107">
            <v>0.6</v>
          </cell>
          <cell r="M107" t="str">
            <v>MaxHpAddRate</v>
          </cell>
          <cell r="O107">
            <v>17</v>
          </cell>
          <cell r="S107" t="str">
            <v/>
          </cell>
        </row>
        <row r="108">
          <cell r="A108" t="str">
            <v>LP_MaxHpBest_03</v>
          </cell>
          <cell r="B108" t="str">
            <v>LP_MaxHpBest</v>
          </cell>
          <cell r="C108" t="str">
            <v/>
          </cell>
          <cell r="D108">
            <v>3</v>
          </cell>
          <cell r="E108" t="str">
            <v>ChangeActorStatus</v>
          </cell>
          <cell r="H108" t="str">
            <v/>
          </cell>
          <cell r="I108">
            <v>-1</v>
          </cell>
          <cell r="J108">
            <v>0.85</v>
          </cell>
          <cell r="M108" t="str">
            <v>MaxHpAddRate</v>
          </cell>
          <cell r="O108">
            <v>17</v>
          </cell>
          <cell r="S108" t="str">
            <v/>
          </cell>
        </row>
        <row r="109">
          <cell r="A109" t="str">
            <v>LP_MaxHpBest_04</v>
          </cell>
          <cell r="B109" t="str">
            <v>LP_MaxHpBest</v>
          </cell>
          <cell r="C109" t="str">
            <v/>
          </cell>
          <cell r="D109">
            <v>4</v>
          </cell>
          <cell r="E109" t="str">
            <v>ChangeActorStatus</v>
          </cell>
          <cell r="H109" t="str">
            <v/>
          </cell>
          <cell r="I109">
            <v>-1</v>
          </cell>
          <cell r="J109">
            <v>1.1000000000000001</v>
          </cell>
          <cell r="M109" t="str">
            <v>MaxHpAddRate</v>
          </cell>
          <cell r="O109">
            <v>17</v>
          </cell>
          <cell r="S109" t="str">
            <v/>
          </cell>
        </row>
        <row r="110">
          <cell r="A110" t="str">
            <v>LP_MaxHpBest_05</v>
          </cell>
          <cell r="B110" t="str">
            <v>LP_MaxHpBest</v>
          </cell>
          <cell r="C110" t="str">
            <v/>
          </cell>
          <cell r="D110">
            <v>5</v>
          </cell>
          <cell r="E110" t="str">
            <v>ChangeActorStatus</v>
          </cell>
          <cell r="H110" t="str">
            <v/>
          </cell>
          <cell r="I110">
            <v>-1</v>
          </cell>
          <cell r="J110">
            <v>1.35</v>
          </cell>
          <cell r="M110" t="str">
            <v>MaxHpAddRate</v>
          </cell>
          <cell r="O110">
            <v>17</v>
          </cell>
          <cell r="S110" t="str">
            <v/>
          </cell>
        </row>
        <row r="111">
          <cell r="A111" t="str">
            <v>LP_ReduceDmgProjectile_01</v>
          </cell>
          <cell r="B111" t="str">
            <v>LP_ReduceDmgProjectile</v>
          </cell>
          <cell r="C111" t="str">
            <v/>
          </cell>
          <cell r="D111">
            <v>1</v>
          </cell>
          <cell r="E111" t="str">
            <v>ReduceDamage</v>
          </cell>
          <cell r="H111" t="str">
            <v/>
          </cell>
          <cell r="I111">
            <v>-1</v>
          </cell>
          <cell r="J111">
            <v>0.13039999999999999</v>
          </cell>
        </row>
        <row r="112">
          <cell r="A112" t="str">
            <v>LP_ReduceDmgProjectile_02</v>
          </cell>
          <cell r="B112" t="str">
            <v>LP_ReduceDmgProjectile</v>
          </cell>
          <cell r="C112" t="str">
            <v/>
          </cell>
          <cell r="D112">
            <v>2</v>
          </cell>
          <cell r="E112" t="str">
            <v>ReduceDamage</v>
          </cell>
          <cell r="H112" t="str">
            <v/>
          </cell>
          <cell r="I112">
            <v>-1</v>
          </cell>
          <cell r="J112">
            <v>0.23080000000000001</v>
          </cell>
        </row>
        <row r="113">
          <cell r="A113" t="str">
            <v>LP_ReduceDmgProjectile_03</v>
          </cell>
          <cell r="B113" t="str">
            <v>LP_ReduceDmgProjectile</v>
          </cell>
          <cell r="C113" t="str">
            <v/>
          </cell>
          <cell r="D113">
            <v>3</v>
          </cell>
          <cell r="E113" t="str">
            <v>ReduceDamage</v>
          </cell>
          <cell r="H113" t="str">
            <v/>
          </cell>
          <cell r="I113">
            <v>-1</v>
          </cell>
          <cell r="J113">
            <v>0.31030000000000002</v>
          </cell>
        </row>
        <row r="114">
          <cell r="A114" t="str">
            <v>LP_ReduceDmgProjectile_04</v>
          </cell>
          <cell r="B114" t="str">
            <v>LP_ReduceDmgProjectile</v>
          </cell>
          <cell r="C114" t="str">
            <v/>
          </cell>
          <cell r="D114">
            <v>4</v>
          </cell>
          <cell r="E114" t="str">
            <v>ReduceDamage</v>
          </cell>
          <cell r="H114" t="str">
            <v/>
          </cell>
          <cell r="I114">
            <v>-1</v>
          </cell>
          <cell r="J114">
            <v>0.375</v>
          </cell>
        </row>
        <row r="115">
          <cell r="A115" t="str">
            <v>LP_ReduceDmgProjectile_05</v>
          </cell>
          <cell r="B115" t="str">
            <v>LP_ReduceDmgProjectile</v>
          </cell>
          <cell r="C115" t="str">
            <v/>
          </cell>
          <cell r="D115">
            <v>5</v>
          </cell>
          <cell r="E115" t="str">
            <v>ReduceDamage</v>
          </cell>
          <cell r="H115" t="str">
            <v/>
          </cell>
          <cell r="I115">
            <v>-1</v>
          </cell>
          <cell r="J115">
            <v>0.42859999999999998</v>
          </cell>
        </row>
        <row r="116">
          <cell r="A116" t="str">
            <v>LP_ReduceDmgProjectile_06</v>
          </cell>
          <cell r="B116" t="str">
            <v>LP_ReduceDmgProjectile</v>
          </cell>
          <cell r="C116" t="str">
            <v/>
          </cell>
          <cell r="D116">
            <v>6</v>
          </cell>
          <cell r="E116" t="str">
            <v>ReduceDamage</v>
          </cell>
          <cell r="H116" t="str">
            <v/>
          </cell>
          <cell r="I116">
            <v>-1</v>
          </cell>
          <cell r="J116">
            <v>0.47370000000000001</v>
          </cell>
        </row>
        <row r="117">
          <cell r="A117" t="str">
            <v>LP_ReduceDmgProjectile_07</v>
          </cell>
          <cell r="B117" t="str">
            <v>LP_ReduceDmgProjectile</v>
          </cell>
          <cell r="C117" t="str">
            <v/>
          </cell>
          <cell r="D117">
            <v>7</v>
          </cell>
          <cell r="E117" t="str">
            <v>ReduceDamage</v>
          </cell>
          <cell r="H117" t="str">
            <v/>
          </cell>
          <cell r="I117">
            <v>-1</v>
          </cell>
          <cell r="J117">
            <v>0.51219999999999999</v>
          </cell>
        </row>
        <row r="118">
          <cell r="A118" t="str">
            <v>LP_ReduceDmgProjectile_08</v>
          </cell>
          <cell r="B118" t="str">
            <v>LP_ReduceDmgProjectile</v>
          </cell>
          <cell r="C118" t="str">
            <v/>
          </cell>
          <cell r="D118">
            <v>8</v>
          </cell>
          <cell r="E118" t="str">
            <v>ReduceDamage</v>
          </cell>
          <cell r="H118" t="str">
            <v/>
          </cell>
          <cell r="I118">
            <v>-1</v>
          </cell>
          <cell r="J118">
            <v>0.54549999999999998</v>
          </cell>
        </row>
        <row r="119">
          <cell r="A119" t="str">
            <v>LP_ReduceDmgProjectile_09</v>
          </cell>
          <cell r="B119" t="str">
            <v>LP_ReduceDmgProjectile</v>
          </cell>
          <cell r="C119" t="str">
            <v/>
          </cell>
          <cell r="D119">
            <v>9</v>
          </cell>
          <cell r="E119" t="str">
            <v>ReduceDamage</v>
          </cell>
          <cell r="H119" t="str">
            <v/>
          </cell>
          <cell r="I119">
            <v>-1</v>
          </cell>
          <cell r="J119">
            <v>0.57450000000000001</v>
          </cell>
        </row>
        <row r="120">
          <cell r="A120" t="str">
            <v>LP_ReduceDmgClose_01</v>
          </cell>
          <cell r="B120" t="str">
            <v>LP_ReduceDmgClose</v>
          </cell>
          <cell r="C120" t="str">
            <v/>
          </cell>
          <cell r="D120">
            <v>1</v>
          </cell>
          <cell r="E120" t="str">
            <v>ReduceDamage</v>
          </cell>
          <cell r="H120" t="str">
            <v/>
          </cell>
          <cell r="I120">
            <v>-1</v>
          </cell>
          <cell r="K120">
            <v>0.16669999999999999</v>
          </cell>
        </row>
        <row r="121">
          <cell r="A121" t="str">
            <v>LP_ReduceDmgClose_02</v>
          </cell>
          <cell r="B121" t="str">
            <v>LP_ReduceDmgClose</v>
          </cell>
          <cell r="C121" t="str">
            <v/>
          </cell>
          <cell r="D121">
            <v>2</v>
          </cell>
          <cell r="E121" t="str">
            <v>ReduceDamage</v>
          </cell>
          <cell r="H121" t="str">
            <v/>
          </cell>
          <cell r="I121">
            <v>-1</v>
          </cell>
          <cell r="K121">
            <v>0.28570000000000001</v>
          </cell>
        </row>
        <row r="122">
          <cell r="A122" t="str">
            <v>LP_ReduceDmgClose_03</v>
          </cell>
          <cell r="B122" t="str">
            <v>LP_ReduceDmgClose</v>
          </cell>
          <cell r="C122" t="str">
            <v/>
          </cell>
          <cell r="D122">
            <v>3</v>
          </cell>
          <cell r="E122" t="str">
            <v>ReduceDamage</v>
          </cell>
          <cell r="H122" t="str">
            <v/>
          </cell>
          <cell r="I122">
            <v>-1</v>
          </cell>
          <cell r="K122">
            <v>0.375</v>
          </cell>
        </row>
        <row r="123">
          <cell r="A123" t="str">
            <v>LP_ReduceDmgClose_04</v>
          </cell>
          <cell r="B123" t="str">
            <v>LP_ReduceDmgClose</v>
          </cell>
          <cell r="C123" t="str">
            <v/>
          </cell>
          <cell r="D123">
            <v>4</v>
          </cell>
          <cell r="E123" t="str">
            <v>ReduceDamage</v>
          </cell>
          <cell r="H123" t="str">
            <v/>
          </cell>
          <cell r="I123">
            <v>-1</v>
          </cell>
          <cell r="K123">
            <v>0.44440000000000002</v>
          </cell>
        </row>
        <row r="124">
          <cell r="A124" t="str">
            <v>LP_ReduceDmgClose_05</v>
          </cell>
          <cell r="B124" t="str">
            <v>LP_ReduceDmgClose</v>
          </cell>
          <cell r="C124" t="str">
            <v/>
          </cell>
          <cell r="D124">
            <v>5</v>
          </cell>
          <cell r="E124" t="str">
            <v>ReduceDamage</v>
          </cell>
          <cell r="H124" t="str">
            <v/>
          </cell>
          <cell r="I124">
            <v>-1</v>
          </cell>
          <cell r="K124">
            <v>0.5</v>
          </cell>
        </row>
        <row r="125">
          <cell r="A125" t="str">
            <v>LP_ReduceDmgClose_06</v>
          </cell>
          <cell r="B125" t="str">
            <v>LP_ReduceDmgClose</v>
          </cell>
          <cell r="C125" t="str">
            <v/>
          </cell>
          <cell r="D125">
            <v>6</v>
          </cell>
          <cell r="E125" t="str">
            <v>ReduceDamage</v>
          </cell>
          <cell r="H125" t="str">
            <v/>
          </cell>
          <cell r="I125">
            <v>-1</v>
          </cell>
          <cell r="K125">
            <v>0.54549999999999998</v>
          </cell>
        </row>
        <row r="126">
          <cell r="A126" t="str">
            <v>LP_ReduceDmgClose_07</v>
          </cell>
          <cell r="B126" t="str">
            <v>LP_ReduceDmgClose</v>
          </cell>
          <cell r="C126" t="str">
            <v/>
          </cell>
          <cell r="D126">
            <v>7</v>
          </cell>
          <cell r="E126" t="str">
            <v>ReduceDamage</v>
          </cell>
          <cell r="H126" t="str">
            <v/>
          </cell>
          <cell r="I126">
            <v>-1</v>
          </cell>
          <cell r="K126">
            <v>0.58330000000000004</v>
          </cell>
        </row>
        <row r="127">
          <cell r="A127" t="str">
            <v>LP_ReduceDmgClose_08</v>
          </cell>
          <cell r="B127" t="str">
            <v>LP_ReduceDmgClose</v>
          </cell>
          <cell r="C127" t="str">
            <v/>
          </cell>
          <cell r="D127">
            <v>8</v>
          </cell>
          <cell r="E127" t="str">
            <v>ReduceDamage</v>
          </cell>
          <cell r="H127" t="str">
            <v/>
          </cell>
          <cell r="I127">
            <v>-1</v>
          </cell>
          <cell r="K127">
            <v>0.61539999999999995</v>
          </cell>
        </row>
        <row r="128">
          <cell r="A128" t="str">
            <v>LP_ReduceDmgClose_09</v>
          </cell>
          <cell r="B128" t="str">
            <v>LP_ReduceDmgClose</v>
          </cell>
          <cell r="C128" t="str">
            <v/>
          </cell>
          <cell r="D128">
            <v>9</v>
          </cell>
          <cell r="E128" t="str">
            <v>ReduceDamage</v>
          </cell>
          <cell r="H128" t="str">
            <v/>
          </cell>
          <cell r="I128">
            <v>-1</v>
          </cell>
          <cell r="K128">
            <v>0.64290000000000003</v>
          </cell>
        </row>
        <row r="129">
          <cell r="A129" t="str">
            <v>LP_ExtraGold_01</v>
          </cell>
          <cell r="B129" t="str">
            <v>LP_ExtraGold</v>
          </cell>
          <cell r="C129" t="str">
            <v/>
          </cell>
          <cell r="D129">
            <v>1</v>
          </cell>
          <cell r="E129" t="str">
            <v>DropAdjust</v>
          </cell>
          <cell r="H129" t="str">
            <v/>
          </cell>
          <cell r="J129">
            <v>0.2</v>
          </cell>
          <cell r="O129" t="str">
            <v/>
          </cell>
          <cell r="S129" t="str">
            <v/>
          </cell>
        </row>
        <row r="130">
          <cell r="A130" t="str">
            <v>LP_ItemChanceBoost_01</v>
          </cell>
          <cell r="B130" t="str">
            <v>LP_ItemChanceBoost</v>
          </cell>
          <cell r="C130" t="str">
            <v/>
          </cell>
          <cell r="D130">
            <v>1</v>
          </cell>
          <cell r="E130" t="str">
            <v>DropAdjust</v>
          </cell>
          <cell r="H130" t="str">
            <v/>
          </cell>
          <cell r="K130">
            <v>0.2</v>
          </cell>
          <cell r="O130" t="str">
            <v/>
          </cell>
          <cell r="S130" t="str">
            <v/>
          </cell>
        </row>
        <row r="131">
          <cell r="A131" t="str">
            <v>LP_HealChanceBoost_01</v>
          </cell>
          <cell r="B131" t="str">
            <v>LP_HealChanceBoost</v>
          </cell>
          <cell r="C131" t="str">
            <v/>
          </cell>
          <cell r="D131">
            <v>1</v>
          </cell>
          <cell r="E131" t="str">
            <v>DropAdjust</v>
          </cell>
          <cell r="H131" t="str">
            <v/>
          </cell>
          <cell r="L131">
            <v>0.5</v>
          </cell>
          <cell r="O131" t="str">
            <v/>
          </cell>
          <cell r="S131" t="str">
            <v/>
          </cell>
        </row>
        <row r="132">
          <cell r="A132" t="str">
            <v>LP_MonsterThrough_01</v>
          </cell>
          <cell r="B132" t="str">
            <v>LP_MonsterThrough</v>
          </cell>
          <cell r="C132" t="str">
            <v/>
          </cell>
          <cell r="D132">
            <v>1</v>
          </cell>
          <cell r="E132" t="str">
            <v>MonsterThroughHitObject</v>
          </cell>
          <cell r="H132" t="str">
            <v/>
          </cell>
          <cell r="N132">
            <v>1</v>
          </cell>
          <cell r="O132">
            <v>1</v>
          </cell>
          <cell r="S132" t="str">
            <v/>
          </cell>
        </row>
        <row r="133">
          <cell r="A133" t="str">
            <v>LP_MonsterThrough_02</v>
          </cell>
          <cell r="B133" t="str">
            <v>LP_MonsterThrough</v>
          </cell>
          <cell r="C133" t="str">
            <v/>
          </cell>
          <cell r="D133">
            <v>2</v>
          </cell>
          <cell r="E133" t="str">
            <v>MonsterThroughHitObject</v>
          </cell>
          <cell r="H133" t="str">
            <v/>
          </cell>
          <cell r="N133">
            <v>2</v>
          </cell>
          <cell r="O133">
            <v>2</v>
          </cell>
          <cell r="S133" t="str">
            <v/>
          </cell>
        </row>
        <row r="134">
          <cell r="A134" t="str">
            <v>LP_Ricochet_01</v>
          </cell>
          <cell r="B134" t="str">
            <v>LP_Ricochet</v>
          </cell>
          <cell r="C134" t="str">
            <v/>
          </cell>
          <cell r="D134">
            <v>1</v>
          </cell>
          <cell r="E134" t="str">
            <v>RicochetHitObject</v>
          </cell>
          <cell r="H134" t="str">
            <v/>
          </cell>
          <cell r="N134">
            <v>1</v>
          </cell>
          <cell r="O134">
            <v>1</v>
          </cell>
          <cell r="S134" t="str">
            <v/>
          </cell>
        </row>
        <row r="135">
          <cell r="A135" t="str">
            <v>LP_Ricochet_02</v>
          </cell>
          <cell r="B135" t="str">
            <v>LP_Ricochet</v>
          </cell>
          <cell r="C135" t="str">
            <v/>
          </cell>
          <cell r="D135">
            <v>2</v>
          </cell>
          <cell r="E135" t="str">
            <v>RicochetHitObject</v>
          </cell>
          <cell r="H135" t="str">
            <v/>
          </cell>
          <cell r="N135">
            <v>2</v>
          </cell>
          <cell r="O135">
            <v>2</v>
          </cell>
          <cell r="S135" t="str">
            <v/>
          </cell>
        </row>
        <row r="136">
          <cell r="A136" t="str">
            <v>LP_BounceWallQuad_01</v>
          </cell>
          <cell r="B136" t="str">
            <v>LP_BounceWallQuad</v>
          </cell>
          <cell r="C136" t="str">
            <v/>
          </cell>
          <cell r="D136">
            <v>1</v>
          </cell>
          <cell r="E136" t="str">
            <v>BounceWallQuadHitObject</v>
          </cell>
          <cell r="H136" t="str">
            <v/>
          </cell>
          <cell r="N136">
            <v>1</v>
          </cell>
          <cell r="O136">
            <v>1</v>
          </cell>
          <cell r="S136" t="str">
            <v/>
          </cell>
        </row>
        <row r="137">
          <cell r="A137" t="str">
            <v>LP_BounceWallQuad_02</v>
          </cell>
          <cell r="B137" t="str">
            <v>LP_BounceWallQuad</v>
          </cell>
          <cell r="C137" t="str">
            <v/>
          </cell>
          <cell r="D137">
            <v>2</v>
          </cell>
          <cell r="E137" t="str">
            <v>BounceWallQuadHitObject</v>
          </cell>
          <cell r="H137" t="str">
            <v/>
          </cell>
          <cell r="N137">
            <v>2</v>
          </cell>
          <cell r="O137">
            <v>2</v>
          </cell>
          <cell r="S137" t="str">
            <v/>
          </cell>
        </row>
        <row r="138">
          <cell r="A138" t="str">
            <v>LP_Parallel_01</v>
          </cell>
          <cell r="B138" t="str">
            <v>LP_Parallel</v>
          </cell>
          <cell r="C138" t="str">
            <v/>
          </cell>
          <cell r="D138">
            <v>1</v>
          </cell>
          <cell r="E138" t="str">
            <v>ParallelHitObject</v>
          </cell>
          <cell r="H138" t="str">
            <v/>
          </cell>
          <cell r="J138">
            <v>0.6</v>
          </cell>
          <cell r="N138">
            <v>2</v>
          </cell>
          <cell r="O138">
            <v>2</v>
          </cell>
          <cell r="S138" t="str">
            <v/>
          </cell>
        </row>
        <row r="139">
          <cell r="A139" t="str">
            <v>LP_Parallel_02</v>
          </cell>
          <cell r="B139" t="str">
            <v>LP_Parallel</v>
          </cell>
          <cell r="C139" t="str">
            <v/>
          </cell>
          <cell r="D139">
            <v>2</v>
          </cell>
          <cell r="E139" t="str">
            <v>ParallelHitObject</v>
          </cell>
          <cell r="H139" t="str">
            <v/>
          </cell>
          <cell r="J139">
            <v>0.6</v>
          </cell>
          <cell r="N139">
            <v>3</v>
          </cell>
          <cell r="O139">
            <v>3</v>
          </cell>
          <cell r="S139" t="str">
            <v/>
          </cell>
        </row>
        <row r="140">
          <cell r="A140" t="str">
            <v>LP_DiagonalNwayGenerator_01</v>
          </cell>
          <cell r="B140" t="str">
            <v>LP_DiagonalNwayGenerator</v>
          </cell>
          <cell r="C140" t="str">
            <v/>
          </cell>
          <cell r="D140">
            <v>1</v>
          </cell>
          <cell r="E140" t="str">
            <v>DiagonalNwayGenerator</v>
          </cell>
          <cell r="H140" t="str">
            <v/>
          </cell>
          <cell r="N140">
            <v>1</v>
          </cell>
          <cell r="O140">
            <v>1</v>
          </cell>
          <cell r="S140" t="str">
            <v/>
          </cell>
        </row>
        <row r="141">
          <cell r="A141" t="str">
            <v>LP_DiagonalNwayGenerator_02</v>
          </cell>
          <cell r="B141" t="str">
            <v>LP_DiagonalNwayGenerator</v>
          </cell>
          <cell r="C141" t="str">
            <v/>
          </cell>
          <cell r="D141">
            <v>2</v>
          </cell>
          <cell r="E141" t="str">
            <v>DiagonalNwayGenerator</v>
          </cell>
          <cell r="H141" t="str">
            <v/>
          </cell>
          <cell r="N141">
            <v>2</v>
          </cell>
          <cell r="O141">
            <v>2</v>
          </cell>
          <cell r="S141" t="str">
            <v/>
          </cell>
        </row>
        <row r="142">
          <cell r="A142" t="str">
            <v>LP_LeftRightNwayGenerator_01</v>
          </cell>
          <cell r="B142" t="str">
            <v>LP_LeftRightNwayGenerator</v>
          </cell>
          <cell r="C142" t="str">
            <v/>
          </cell>
          <cell r="D142">
            <v>1</v>
          </cell>
          <cell r="E142" t="str">
            <v>LeftRightNwayGenerator</v>
          </cell>
          <cell r="H142" t="str">
            <v/>
          </cell>
          <cell r="N142">
            <v>1</v>
          </cell>
          <cell r="O142">
            <v>1</v>
          </cell>
          <cell r="S142" t="str">
            <v/>
          </cell>
        </row>
        <row r="143">
          <cell r="A143" t="str">
            <v>LP_LeftRightNwayGenerator_02</v>
          </cell>
          <cell r="B143" t="str">
            <v>LP_LeftRightNwayGenerator</v>
          </cell>
          <cell r="C143" t="str">
            <v/>
          </cell>
          <cell r="D143">
            <v>2</v>
          </cell>
          <cell r="E143" t="str">
            <v>LeftRightNwayGenerator</v>
          </cell>
          <cell r="H143" t="str">
            <v/>
          </cell>
          <cell r="N143">
            <v>2</v>
          </cell>
          <cell r="O143">
            <v>2</v>
          </cell>
          <cell r="S143" t="str">
            <v/>
          </cell>
        </row>
        <row r="144">
          <cell r="A144" t="str">
            <v>LP_BackNwayGenerator_01</v>
          </cell>
          <cell r="B144" t="str">
            <v>LP_BackNwayGenerator</v>
          </cell>
          <cell r="C144" t="str">
            <v/>
          </cell>
          <cell r="D144">
            <v>1</v>
          </cell>
          <cell r="E144" t="str">
            <v>BackNwayGenerator</v>
          </cell>
          <cell r="H144" t="str">
            <v/>
          </cell>
          <cell r="N144">
            <v>1</v>
          </cell>
          <cell r="O144">
            <v>1</v>
          </cell>
          <cell r="S144" t="str">
            <v/>
          </cell>
        </row>
        <row r="145">
          <cell r="A145" t="str">
            <v>LP_BackNwayGenerator_02</v>
          </cell>
          <cell r="B145" t="str">
            <v>LP_BackNwayGenerator</v>
          </cell>
          <cell r="C145" t="str">
            <v/>
          </cell>
          <cell r="D145">
            <v>2</v>
          </cell>
          <cell r="E145" t="str">
            <v>BackNwayGenerator</v>
          </cell>
          <cell r="H145" t="str">
            <v/>
          </cell>
          <cell r="N145">
            <v>2</v>
          </cell>
          <cell r="O145">
            <v>2</v>
          </cell>
          <cell r="S145" t="str">
            <v/>
          </cell>
        </row>
        <row r="146">
          <cell r="A146" t="str">
            <v>LP_Repeat_01</v>
          </cell>
          <cell r="B146" t="str">
            <v>LP_Repeat</v>
          </cell>
          <cell r="C146" t="str">
            <v/>
          </cell>
          <cell r="D146">
            <v>1</v>
          </cell>
          <cell r="E146" t="str">
            <v>RepeatHitObject</v>
          </cell>
          <cell r="H146" t="str">
            <v/>
          </cell>
          <cell r="J146">
            <v>0.5</v>
          </cell>
          <cell r="N146">
            <v>1</v>
          </cell>
          <cell r="O146">
            <v>1</v>
          </cell>
          <cell r="S146" t="str">
            <v/>
          </cell>
        </row>
        <row r="147">
          <cell r="A147" t="str">
            <v>LP_Repeat_02</v>
          </cell>
          <cell r="B147" t="str">
            <v>LP_Repeat</v>
          </cell>
          <cell r="C147" t="str">
            <v/>
          </cell>
          <cell r="D147">
            <v>2</v>
          </cell>
          <cell r="E147" t="str">
            <v>RepeatHitObject</v>
          </cell>
          <cell r="H147" t="str">
            <v/>
          </cell>
          <cell r="J147">
            <v>0.5</v>
          </cell>
          <cell r="N147">
            <v>2</v>
          </cell>
          <cell r="O147">
            <v>2</v>
          </cell>
          <cell r="S147" t="str">
            <v/>
          </cell>
        </row>
        <row r="148">
          <cell r="A148" t="str">
            <v>LP_HealOnKill_01</v>
          </cell>
          <cell r="B148" t="str">
            <v>LP_HealOnKill</v>
          </cell>
          <cell r="C148" t="str">
            <v/>
          </cell>
          <cell r="D148">
            <v>1</v>
          </cell>
          <cell r="E148" t="str">
            <v>CallAffectorValue</v>
          </cell>
          <cell r="H148" t="str">
            <v/>
          </cell>
          <cell r="I148">
            <v>-1</v>
          </cell>
          <cell r="O148" t="str">
            <v/>
          </cell>
          <cell r="Q148" t="str">
            <v>OnKill</v>
          </cell>
          <cell r="S148">
            <v>6</v>
          </cell>
          <cell r="U148" t="str">
            <v>LP_HealOnKill_Heal</v>
          </cell>
        </row>
        <row r="149">
          <cell r="A149" t="str">
            <v>LP_HealOnKill_02</v>
          </cell>
          <cell r="B149" t="str">
            <v>LP_HealOnKill</v>
          </cell>
          <cell r="D149">
            <v>2</v>
          </cell>
          <cell r="E149" t="str">
            <v>CallAffectorValue</v>
          </cell>
          <cell r="H149" t="str">
            <v/>
          </cell>
          <cell r="I149">
            <v>-1</v>
          </cell>
          <cell r="O149" t="str">
            <v/>
          </cell>
          <cell r="Q149" t="str">
            <v>OnKill</v>
          </cell>
          <cell r="S149">
            <v>6</v>
          </cell>
          <cell r="U149" t="str">
            <v>LP_HealOnKill_Heal</v>
          </cell>
        </row>
        <row r="150">
          <cell r="A150" t="str">
            <v>LP_HealOnKill_Heal_01</v>
          </cell>
          <cell r="B150" t="str">
            <v>LP_HealOnKill_Heal</v>
          </cell>
          <cell r="C150" t="str">
            <v/>
          </cell>
          <cell r="D150">
            <v>1</v>
          </cell>
          <cell r="E150" t="str">
            <v>Heal</v>
          </cell>
          <cell r="H150" t="str">
            <v/>
          </cell>
          <cell r="K150">
            <v>5.0000000000000001E-3</v>
          </cell>
          <cell r="O150" t="str">
            <v/>
          </cell>
          <cell r="S150" t="str">
            <v/>
          </cell>
        </row>
        <row r="151">
          <cell r="A151" t="str">
            <v>LP_HealOnKill_Heal_02</v>
          </cell>
          <cell r="B151" t="str">
            <v>LP_HealOnKill_Heal</v>
          </cell>
          <cell r="D151">
            <v>2</v>
          </cell>
          <cell r="E151" t="str">
            <v>Heal</v>
          </cell>
          <cell r="K151">
            <v>0.02</v>
          </cell>
        </row>
        <row r="152">
          <cell r="A152" t="str">
            <v>LP_HealOnKillBetter_01</v>
          </cell>
          <cell r="B152" t="str">
            <v>LP_HealOnKillBetter</v>
          </cell>
          <cell r="C152" t="str">
            <v/>
          </cell>
          <cell r="D152">
            <v>1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OnKill</v>
          </cell>
          <cell r="S152">
            <v>6</v>
          </cell>
          <cell r="U152" t="str">
            <v>LP_HealOnKillBetter_Heal</v>
          </cell>
        </row>
        <row r="153">
          <cell r="A153" t="str">
            <v>LP_HealOnKillBetter_02</v>
          </cell>
          <cell r="B153" t="str">
            <v>LP_HealOnKillBetter</v>
          </cell>
          <cell r="D153">
            <v>2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OnKill</v>
          </cell>
          <cell r="S153">
            <v>6</v>
          </cell>
          <cell r="U153" t="str">
            <v>LP_HealOnKillBetter_Heal</v>
          </cell>
        </row>
        <row r="154">
          <cell r="A154" t="str">
            <v>LP_HealOnKillBetter_Heal_01</v>
          </cell>
          <cell r="B154" t="str">
            <v>LP_HealOnKillBetter_Heal</v>
          </cell>
          <cell r="C154" t="str">
            <v/>
          </cell>
          <cell r="D154">
            <v>1</v>
          </cell>
          <cell r="E154" t="str">
            <v>Heal</v>
          </cell>
          <cell r="H154" t="str">
            <v/>
          </cell>
          <cell r="K154">
            <v>1.4999999999999999E-2</v>
          </cell>
          <cell r="O154" t="str">
            <v/>
          </cell>
          <cell r="S154" t="str">
            <v/>
          </cell>
        </row>
        <row r="155">
          <cell r="A155" t="str">
            <v>LP_HealOnKillBetter_Heal_02</v>
          </cell>
          <cell r="B155" t="str">
            <v>LP_HealOnKillBetter_Heal</v>
          </cell>
          <cell r="D155">
            <v>2</v>
          </cell>
          <cell r="E155" t="str">
            <v>Heal</v>
          </cell>
          <cell r="K155">
            <v>0.02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GameUI_Lv</v>
          </cell>
          <cell r="B11" t="str">
            <v>Lv. {0}</v>
          </cell>
          <cell r="C11" t="str">
            <v>Lv. {0}</v>
          </cell>
        </row>
        <row r="12">
          <cell r="A12" t="str">
            <v>GameUI_ExitGame</v>
          </cell>
          <cell r="B12" t="str">
            <v>나가기</v>
          </cell>
          <cell r="C12" t="str">
            <v>Exit</v>
          </cell>
        </row>
        <row r="13">
          <cell r="A13" t="str">
            <v>GameUI_ExitGameDescription</v>
          </cell>
          <cell r="B13" t="str">
            <v>게임을 종료하시겠습니까?</v>
          </cell>
          <cell r="C13" t="str">
            <v>Quit the game?</v>
          </cell>
        </row>
        <row r="14">
          <cell r="A14" t="str">
            <v>GameUI_BackToLobby</v>
          </cell>
          <cell r="B14" t="str">
            <v>나가기</v>
          </cell>
          <cell r="C14" t="str">
            <v>Exit</v>
          </cell>
        </row>
        <row r="15">
          <cell r="A15" t="str">
            <v>GameUI_BackToLobbyDescription</v>
          </cell>
          <cell r="B15" t="str">
            <v>현재 획득한 골드, 아이템 등은 획득할 수 없습니다.
전투를 중지하시겠습니까?</v>
          </cell>
          <cell r="C15" t="str">
            <v>You cannot get gold, items you got til now.
Sure to quit the battle?</v>
          </cell>
        </row>
        <row r="16">
          <cell r="A16" t="str">
            <v>GameUI_TouchToMove</v>
          </cell>
          <cell r="B16" t="str">
            <v>터치하여 이동하세요</v>
          </cell>
          <cell r="C16" t="str">
            <v>Touch to move</v>
          </cell>
        </row>
        <row r="17">
          <cell r="A17" t="str">
            <v>GameUI_Play</v>
          </cell>
          <cell r="B17" t="str">
            <v>진행</v>
          </cell>
          <cell r="C17" t="str">
            <v>Play</v>
          </cell>
        </row>
        <row r="18">
          <cell r="A18" t="str">
            <v>GameUI_PossibleAfterTraining</v>
          </cell>
          <cell r="B18" t="str">
            <v>훈련 챕터 클리어 후 진행 가능</v>
          </cell>
          <cell r="C18" t="str">
            <v>Possible to play after the training chapter</v>
          </cell>
        </row>
        <row r="19">
          <cell r="A19" t="str">
            <v>GameUI_Shop</v>
          </cell>
          <cell r="B19" t="str">
            <v>상점</v>
          </cell>
          <cell r="C19" t="str">
            <v>Shop</v>
          </cell>
        </row>
        <row r="20">
          <cell r="A20" t="str">
            <v>GameUI_UnderConstruction</v>
          </cell>
          <cell r="B20" t="str">
            <v>개발 중</v>
          </cell>
          <cell r="C20" t="str">
            <v>Under Construction</v>
          </cell>
        </row>
        <row r="21">
          <cell r="A21" t="str">
            <v>GameUI_Swappable</v>
          </cell>
          <cell r="B21" t="str">
            <v>교체 가능</v>
          </cell>
          <cell r="C21" t="str">
            <v>Can be swapped</v>
          </cell>
        </row>
        <row r="22">
          <cell r="A22" t="str">
            <v>GameUI_Invincible</v>
          </cell>
          <cell r="B22" t="str">
            <v>무적</v>
          </cell>
          <cell r="C22" t="str">
            <v>INVINCIBLE</v>
          </cell>
        </row>
        <row r="23">
          <cell r="A23" t="str">
            <v>GameUI_Miss</v>
          </cell>
          <cell r="B23" t="str">
            <v>빗맞음</v>
          </cell>
          <cell r="C23" t="str">
            <v>MISS</v>
          </cell>
        </row>
        <row r="24">
          <cell r="A24" t="str">
            <v>GameUI_Headshot</v>
          </cell>
          <cell r="B24" t="str">
            <v>즉사</v>
          </cell>
          <cell r="C24" t="str">
            <v>HEADSHOT</v>
          </cell>
        </row>
        <row r="25">
          <cell r="A25" t="str">
            <v>GameUI_ImmortalWill</v>
          </cell>
          <cell r="B25" t="str">
            <v>불사!</v>
          </cell>
          <cell r="C25" t="str">
            <v>IMMORTAL!</v>
          </cell>
        </row>
        <row r="26">
          <cell r="A26" t="str">
            <v>TimeSpaceUI_Low</v>
          </cell>
          <cell r="B26" t="str">
            <v>소</v>
          </cell>
          <cell r="C26" t="str">
            <v>Low</v>
          </cell>
        </row>
        <row r="27">
          <cell r="A27" t="str">
            <v>TimeSpaceUI_Medium</v>
          </cell>
          <cell r="B27" t="str">
            <v>중</v>
          </cell>
          <cell r="C27" t="str">
            <v>Medium</v>
          </cell>
        </row>
        <row r="28">
          <cell r="A28" t="str">
            <v>TimeSpaceUI_High</v>
          </cell>
          <cell r="B28" t="str">
            <v>대</v>
          </cell>
          <cell r="C28" t="str">
            <v>High</v>
          </cell>
        </row>
        <row r="29">
          <cell r="A29" t="str">
            <v>TimeSpaceUI_Ultra</v>
          </cell>
          <cell r="B29" t="str">
            <v>극대</v>
          </cell>
          <cell r="C29" t="str">
            <v>Ultra</v>
          </cell>
        </row>
        <row r="30">
          <cell r="A30" t="str">
            <v>TimeSpaceUI_ExtraUltra</v>
          </cell>
          <cell r="B30" t="str">
            <v>초극대</v>
          </cell>
          <cell r="C30" t="str">
            <v>ExtraUltra</v>
          </cell>
        </row>
        <row r="31">
          <cell r="A31" t="str">
            <v>GameUI_SelectLevelPack</v>
          </cell>
          <cell r="B31" t="str">
            <v>레벨팩을 선택하세요</v>
          </cell>
          <cell r="C31" t="str">
            <v>Choose a level-pack</v>
          </cell>
        </row>
        <row r="32">
          <cell r="A32" t="str">
            <v>LevelPackUIName_Atk</v>
          </cell>
          <cell r="B32" t="str">
            <v>공격력</v>
          </cell>
          <cell r="C32" t="str">
            <v>Low Attack Boost</v>
          </cell>
        </row>
        <row r="33">
          <cell r="A33" t="str">
            <v>LevelPackUIName_AtkBetter</v>
          </cell>
          <cell r="B33" t="str">
            <v>&lt;color=#FFC080&gt;상급&lt;/color&gt; 공격력</v>
          </cell>
          <cell r="C33" t="str">
            <v>Medium Attack Boost</v>
          </cell>
        </row>
        <row r="34">
          <cell r="A34" t="str">
            <v>LevelPackUIName_AtkBest</v>
          </cell>
          <cell r="B34" t="str">
            <v>&lt;color=#FFC080&gt;최상급&lt;/color&gt; 공격력</v>
          </cell>
          <cell r="C34" t="str">
            <v>In progress of translating…(34)</v>
          </cell>
        </row>
        <row r="35">
          <cell r="A35" t="str">
            <v>LevelPackUIName_AtkSpeed</v>
          </cell>
          <cell r="B35" t="str">
            <v>공격 속도</v>
          </cell>
          <cell r="C35" t="str">
            <v>In progress of translating…(35)</v>
          </cell>
        </row>
        <row r="36">
          <cell r="A36" t="str">
            <v>LevelPackUIName_AtkSpeedBetter</v>
          </cell>
          <cell r="B36" t="str">
            <v>&lt;color=#FFC080&gt;상급&lt;/color&gt; 공격 속도</v>
          </cell>
          <cell r="C36" t="str">
            <v>In progress of translating…(36)</v>
          </cell>
        </row>
        <row r="37">
          <cell r="A37" t="str">
            <v>LevelPackUIName_AtkSpeedBest</v>
          </cell>
          <cell r="B37" t="str">
            <v>&lt;color=#FFC080&gt;최상급&lt;/color&gt; 공격 속도</v>
          </cell>
          <cell r="C37" t="str">
            <v>In progress of translating…(37)</v>
          </cell>
        </row>
        <row r="38">
          <cell r="A38" t="str">
            <v>LevelPackUIName_Crit</v>
          </cell>
          <cell r="B38" t="str">
            <v>크리티컬 확률</v>
          </cell>
          <cell r="C38" t="str">
            <v>In progress of translating…(38)</v>
          </cell>
        </row>
        <row r="39">
          <cell r="A39" t="str">
            <v>LevelPackUIName_CritBetter</v>
          </cell>
          <cell r="B39" t="str">
            <v>&lt;color=#FFC080&gt;상급&lt;/color&gt; 크리티컬 확률</v>
          </cell>
          <cell r="C39" t="str">
            <v>In progress of translating…(39)</v>
          </cell>
        </row>
        <row r="40">
          <cell r="A40" t="str">
            <v>LevelPackUIName_CritBest</v>
          </cell>
          <cell r="B40" t="str">
            <v>&lt;color=#FFC080&gt;최상급&lt;/color&gt; 크리티컬 확률</v>
          </cell>
          <cell r="C40" t="str">
            <v>In progress of translating…(40)</v>
          </cell>
        </row>
        <row r="41">
          <cell r="A41" t="str">
            <v>LevelPackUIName_CritDmg</v>
          </cell>
          <cell r="B41" t="str">
            <v>크리티컬 대미지</v>
          </cell>
          <cell r="C41" t="str">
            <v>In progress of translating…(41)</v>
          </cell>
        </row>
        <row r="42">
          <cell r="A42" t="str">
            <v>LevelPackUIName_CritDmgBetter</v>
          </cell>
          <cell r="B42" t="str">
            <v>&lt;color=#FFC080&gt;상급&lt;/color&gt; 크리티컬 대미지</v>
          </cell>
          <cell r="C42" t="str">
            <v>In progress of translating…(42)</v>
          </cell>
        </row>
        <row r="43">
          <cell r="A43" t="str">
            <v>LevelPackUIName_CritDmgBest</v>
          </cell>
          <cell r="B43" t="str">
            <v>&lt;color=#FFC080&gt;최상급&lt;/color&gt; 크리티컬 대미지</v>
          </cell>
          <cell r="C43" t="str">
            <v>In progress of translating…(43)</v>
          </cell>
        </row>
        <row r="44">
          <cell r="A44" t="str">
            <v>LevelPackUIName_MaxHp</v>
          </cell>
          <cell r="B44" t="str">
            <v>최대 체력</v>
          </cell>
          <cell r="C44" t="str">
            <v>In progress of translating…(44)</v>
          </cell>
        </row>
        <row r="45">
          <cell r="A45" t="str">
            <v>LevelPackUIName_MaxHpBetter</v>
          </cell>
          <cell r="B45" t="str">
            <v>&lt;color=#FFC080&gt;상급&lt;/color&gt; 최대 체력</v>
          </cell>
          <cell r="C45" t="str">
            <v>In progress of translating…(45)</v>
          </cell>
        </row>
        <row r="46">
          <cell r="A46" t="str">
            <v>LevelPackUIName_MaxHpBest</v>
          </cell>
          <cell r="B46" t="str">
            <v>&lt;color=#FFC080&gt;최상급&lt;/color&gt; 최대 체력</v>
          </cell>
          <cell r="C46" t="str">
            <v>In progress of translating…(46)</v>
          </cell>
        </row>
        <row r="47">
          <cell r="A47" t="str">
            <v>LevelPackUIName_ReduceDmgProjectile</v>
          </cell>
          <cell r="B47" t="str">
            <v>발사체 대미지 감소</v>
          </cell>
          <cell r="C47" t="str">
            <v>In progress of translating…(47)</v>
          </cell>
        </row>
        <row r="48">
          <cell r="A48" t="str">
            <v>LevelPackUIName_ReduceDmgClose</v>
          </cell>
          <cell r="B48" t="str">
            <v>충돌 대미지 감소</v>
          </cell>
          <cell r="C48" t="str">
            <v>In progress of translating…(48)</v>
          </cell>
        </row>
        <row r="49">
          <cell r="A49" t="str">
            <v>LevelPackUIName_ExtraGold</v>
          </cell>
          <cell r="B49" t="str">
            <v>골드 획득량증가</v>
          </cell>
          <cell r="C49" t="str">
            <v>In progress of translating…(49)</v>
          </cell>
        </row>
        <row r="50">
          <cell r="A50" t="str">
            <v>LevelPackUIName_ItemChanceBoost</v>
          </cell>
          <cell r="B50" t="str">
            <v>아이템 확률증가</v>
          </cell>
          <cell r="C50" t="str">
            <v>In progress of translating…(50)</v>
          </cell>
        </row>
        <row r="51">
          <cell r="A51" t="str">
            <v>LevelPackUIName_HealChanceBoost</v>
          </cell>
          <cell r="B51" t="str">
            <v>힐구슬 확률증가</v>
          </cell>
          <cell r="C51" t="str">
            <v>In progress of translating…(51)</v>
          </cell>
        </row>
        <row r="52">
          <cell r="A52" t="str">
            <v>LevelPackUIName_MonsterThrough</v>
          </cell>
          <cell r="B52" t="str">
            <v>&lt;color=#FFC080&gt;몬스터 관통샷&lt;/color&gt;</v>
          </cell>
          <cell r="C52" t="str">
            <v>In progress of translating…(52)</v>
          </cell>
        </row>
        <row r="53">
          <cell r="A53" t="str">
            <v>LevelPackUIName_Ricochet</v>
          </cell>
          <cell r="B53" t="str">
            <v>&lt;color=#FFC080&gt;추적샷&lt;/color&gt;</v>
          </cell>
          <cell r="C53" t="str">
            <v>In progress of translating…(53)</v>
          </cell>
        </row>
        <row r="54">
          <cell r="A54" t="str">
            <v>LevelPackUIName_BounceWallQuad</v>
          </cell>
          <cell r="B54" t="str">
            <v>&lt;color=#FFC080&gt;벽바운스샷&lt;/color&gt;</v>
          </cell>
          <cell r="C54" t="str">
            <v>In progress of translating…(54)</v>
          </cell>
        </row>
        <row r="55">
          <cell r="A55" t="str">
            <v>LevelPackUIName_Parallel</v>
          </cell>
          <cell r="B55" t="str">
            <v>&lt;color=#FFC080&gt;전방샷&lt;/color&gt;</v>
          </cell>
          <cell r="C55" t="str">
            <v>In progress of translating…(55)</v>
          </cell>
        </row>
        <row r="56">
          <cell r="A56" t="str">
            <v>LevelPackUIName_DiagonalNwayGenerator</v>
          </cell>
          <cell r="B56" t="str">
            <v>&lt;color=#FFC080&gt;대각샷&lt;/color&gt;</v>
          </cell>
          <cell r="C56" t="str">
            <v>In progress of translating…(56)</v>
          </cell>
        </row>
        <row r="57">
          <cell r="A57" t="str">
            <v>LevelPackUIName_LeftRightNwayGenerator</v>
          </cell>
          <cell r="B57" t="str">
            <v>&lt;color=#FFC080&gt;좌우샷&lt;/color&gt;</v>
          </cell>
          <cell r="C57" t="str">
            <v>In progress of translating…(57)</v>
          </cell>
        </row>
        <row r="58">
          <cell r="A58" t="str">
            <v>LevelPackUIName_BackNwayGenerator</v>
          </cell>
          <cell r="B58" t="str">
            <v>&lt;color=#FFC080&gt;후방샷&lt;/color&gt;</v>
          </cell>
          <cell r="C58" t="str">
            <v>In progress of translating…(58)</v>
          </cell>
        </row>
        <row r="59">
          <cell r="A59" t="str">
            <v>LevelPackUIName_Repeat</v>
          </cell>
          <cell r="B59" t="str">
            <v>&lt;color=#FFC080&gt;반복 공격&lt;/color&gt;</v>
          </cell>
          <cell r="C59" t="str">
            <v>In progress of translating…(59)</v>
          </cell>
        </row>
        <row r="60">
          <cell r="A60" t="str">
            <v>LevelPackUIName_HealOnKill</v>
          </cell>
          <cell r="B60" t="str">
            <v>킬 시 회복</v>
          </cell>
          <cell r="C60" t="str">
            <v>In progress of translating…(60)</v>
          </cell>
        </row>
        <row r="61">
          <cell r="A61" t="str">
            <v>LevelPackUIName_HealOnKillBetter</v>
          </cell>
          <cell r="B61" t="str">
            <v>&lt;color=#FFC080&gt;상급&lt;/color&gt; 킬 시 회복</v>
          </cell>
          <cell r="C61" t="str">
            <v>In progress of translating…(61)</v>
          </cell>
        </row>
        <row r="62">
          <cell r="A62" t="str">
            <v>LevelPackUIName_HealAreaOnEncounter</v>
          </cell>
          <cell r="B62" t="str">
            <v>조우 시 회복지대</v>
          </cell>
          <cell r="C62" t="str">
            <v>In progress of translating…(62)</v>
          </cell>
        </row>
        <row r="63">
          <cell r="A63" t="str">
            <v>LevelPackUIName_HealAreaOnEncounterBetter</v>
          </cell>
          <cell r="B63" t="str">
            <v>&lt;color=#FFC080&gt;상급&lt;/color&gt; 조우 시 회복지대</v>
          </cell>
          <cell r="C63" t="str">
            <v>In progress of translating…(63)</v>
          </cell>
        </row>
        <row r="64">
          <cell r="A64" t="str">
            <v>LevelPackUIName_AtkSpeedUpOnEncounter</v>
          </cell>
          <cell r="B64" t="str">
            <v>조우 시 공격 속도 증가</v>
          </cell>
          <cell r="C64" t="str">
            <v>In progress of translating…(64)</v>
          </cell>
        </row>
        <row r="65">
          <cell r="A65" t="str">
            <v>LevelPackUIName_AtkSpeedUpOnEncounterBetter</v>
          </cell>
          <cell r="B65" t="str">
            <v>&lt;color=#FFC080&gt;상급&lt;/color&gt; 조우 시 공격 속도 증가</v>
          </cell>
          <cell r="C65" t="str">
            <v>In progress of translating…(65)</v>
          </cell>
        </row>
        <row r="66">
          <cell r="A66" t="str">
            <v>LevelPackUIName_VampireOnAttack</v>
          </cell>
          <cell r="B66" t="str">
            <v>공격 시 흡혈</v>
          </cell>
          <cell r="C66" t="str">
            <v>In progress of translating…(66)</v>
          </cell>
        </row>
        <row r="67">
          <cell r="A67" t="str">
            <v>LevelPackUIName_VampireOnAttackBetter</v>
          </cell>
          <cell r="B67" t="str">
            <v>&lt;color=#FFC080&gt;상급&lt;/color&gt; 공격 시 흡혈</v>
          </cell>
          <cell r="C67" t="str">
            <v>In progress of translating…(67)</v>
          </cell>
        </row>
        <row r="68">
          <cell r="A68" t="str">
            <v>LevelPackUIName_RecoverOnAttacked</v>
          </cell>
          <cell r="B68" t="str">
            <v>피격 시 복구</v>
          </cell>
          <cell r="C68" t="str">
            <v>In progress of translating…(68)</v>
          </cell>
        </row>
        <row r="69">
          <cell r="A69" t="str">
            <v>LevelPackUIName_RecoverOnAttackedBetter</v>
          </cell>
          <cell r="B69" t="str">
            <v>&lt;color=#FFC080&gt;상급&lt;/color&gt; 피격 시 복구</v>
          </cell>
          <cell r="C69" t="str">
            <v>In progress of translating…(69)</v>
          </cell>
        </row>
        <row r="70">
          <cell r="A70" t="str">
            <v>LevelPackUIName_ReflectOnAttacked</v>
          </cell>
          <cell r="B70" t="str">
            <v>피격 시 반사</v>
          </cell>
          <cell r="C70" t="str">
            <v>In progress of translating…(70)</v>
          </cell>
        </row>
        <row r="71">
          <cell r="A71" t="str">
            <v>LevelPackUIName_ReflectOnAttackedBetter</v>
          </cell>
          <cell r="B71" t="str">
            <v>&lt;color=#FFC080&gt;상급&lt;/color&gt; 피격 시 반사</v>
          </cell>
          <cell r="C71" t="str">
            <v>In progress of translating…(71)</v>
          </cell>
        </row>
        <row r="72">
          <cell r="A72" t="str">
            <v>LevelPackUIName_AtkUpOnLowerHp</v>
          </cell>
          <cell r="B72" t="str">
            <v>HP 낮을수록 공격력 증가</v>
          </cell>
          <cell r="C72" t="str">
            <v>In progress of translating…(72)</v>
          </cell>
        </row>
        <row r="73">
          <cell r="A73" t="str">
            <v>LevelPackUIName_AtkUpOnLowerHpBetter</v>
          </cell>
          <cell r="B73" t="str">
            <v>&lt;color=#FFC080&gt;상급&lt;/color&gt; HP 낮을수록 공격력 증가</v>
          </cell>
          <cell r="C73" t="str">
            <v>In progress of translating…(73)</v>
          </cell>
        </row>
        <row r="74">
          <cell r="A74" t="str">
            <v>LevelPackUIName_CritDmgUpOnLowerHp</v>
          </cell>
          <cell r="B74" t="str">
            <v>HP 낮을수록 크리 대미지 증가</v>
          </cell>
          <cell r="C74" t="str">
            <v>In progress of translating…(74)</v>
          </cell>
        </row>
        <row r="75">
          <cell r="A75" t="str">
            <v>LevelPackUIName_CritDmgUpOnLowerHpBetter</v>
          </cell>
          <cell r="B75" t="str">
            <v>&lt;color=#FFC080&gt;상급&lt;/color&gt; HP 낮을수록 크리 대미지 증가</v>
          </cell>
          <cell r="C75" t="str">
            <v>In progress of translating…(75)</v>
          </cell>
        </row>
        <row r="76">
          <cell r="A76" t="str">
            <v>LevelPackUIName_InstantKill</v>
          </cell>
          <cell r="B76" t="str">
            <v>즉사</v>
          </cell>
          <cell r="C76" t="str">
            <v>In progress of translating…(76)</v>
          </cell>
        </row>
        <row r="77">
          <cell r="A77" t="str">
            <v>LevelPackUIName_InstantKillBetter</v>
          </cell>
          <cell r="B77" t="str">
            <v>&lt;color=#FFC080&gt;상급&lt;/color&gt; 즉사</v>
          </cell>
          <cell r="C77" t="str">
            <v>In progress of translating…(77)</v>
          </cell>
        </row>
        <row r="78">
          <cell r="A78" t="str">
            <v>LevelPackUIName_ImmortalWill</v>
          </cell>
          <cell r="B78" t="str">
            <v>불사의 의지</v>
          </cell>
          <cell r="C78" t="str">
            <v>In progress of translating…(78)</v>
          </cell>
        </row>
        <row r="79">
          <cell r="A79" t="str">
            <v>LevelPackUIName_ImmortalWillBetter</v>
          </cell>
          <cell r="B79" t="str">
            <v>&lt;color=#FFC080&gt;상급&lt;/color&gt; 불사의 의지</v>
          </cell>
          <cell r="C79" t="str">
            <v>In progress of translating…(79)</v>
          </cell>
        </row>
        <row r="80">
          <cell r="A80" t="str">
            <v>LevelPackUIName_MoveSpeedUpOnAttacked</v>
          </cell>
          <cell r="B80" t="str">
            <v>피격 시 이동 속도 증가</v>
          </cell>
          <cell r="C80" t="str">
            <v>In progress of translating…(80)</v>
          </cell>
        </row>
        <row r="81">
          <cell r="A81" t="str">
            <v>LevelPackUIName_Paralyze</v>
          </cell>
          <cell r="B81" t="str">
            <v>마비 효과</v>
          </cell>
          <cell r="C81" t="str">
            <v>In progress of translating…(81)</v>
          </cell>
        </row>
        <row r="82">
          <cell r="A82" t="str">
            <v>LevelPackUIName_Hold</v>
          </cell>
          <cell r="B82" t="str">
            <v>이동 불가 효과</v>
          </cell>
          <cell r="C82" t="str">
            <v>In progress of translating…(82)</v>
          </cell>
        </row>
        <row r="83">
          <cell r="A83" t="str">
            <v>LevelPackUIName_Transport</v>
          </cell>
          <cell r="B83" t="str">
            <v>전이 효과</v>
          </cell>
          <cell r="C83" t="str">
            <v>In progress of translating…(83)</v>
          </cell>
        </row>
        <row r="84">
          <cell r="A84" t="str">
            <v>LevelPackUIName_SummonShield</v>
          </cell>
          <cell r="B84" t="str">
            <v>쉴드 소환</v>
          </cell>
          <cell r="C84" t="str">
            <v>In progress of translating…(84)</v>
          </cell>
        </row>
        <row r="85">
          <cell r="A85" t="str">
            <v>LevelPackUIName_SlowHitObject</v>
          </cell>
          <cell r="B85" t="str">
            <v>발사체 속도 감소</v>
          </cell>
          <cell r="C85" t="str">
            <v>In progress of translating…(85)</v>
          </cell>
        </row>
        <row r="86">
          <cell r="A86" t="str">
            <v>LevelPackUIName_BombOrbOnMove</v>
          </cell>
          <cell r="B86" t="str">
            <v>이동 중 오브 설치</v>
          </cell>
          <cell r="C86" t="str">
            <v>In progress of translating…(86)</v>
          </cell>
        </row>
        <row r="87">
          <cell r="A87" t="str">
            <v>LevelPackUIDesc_Atk</v>
          </cell>
          <cell r="B87" t="str">
            <v>공격력을 올립니다</v>
          </cell>
          <cell r="C87" t="str">
            <v>In progress of translating…(87)</v>
          </cell>
        </row>
        <row r="88">
          <cell r="A88" t="str">
            <v>LevelPackUIDesc_AtkBetter</v>
          </cell>
          <cell r="B88" t="str">
            <v>공격력을 많이 올립니다</v>
          </cell>
          <cell r="C88" t="str">
            <v>In progress of translating…(88)</v>
          </cell>
        </row>
        <row r="89">
          <cell r="A89" t="str">
            <v>LevelPackUIDesc_AtkBest</v>
          </cell>
          <cell r="B89" t="str">
            <v>공격력을 매우 많이 올립니다</v>
          </cell>
          <cell r="C89" t="str">
            <v>In progress of translating…(89)</v>
          </cell>
        </row>
        <row r="90">
          <cell r="A90" t="str">
            <v>LevelPackUIDesc_AtkSpeed</v>
          </cell>
          <cell r="B90" t="str">
            <v>공격 속도를 올립니다</v>
          </cell>
          <cell r="C90" t="str">
            <v>In progress of translating…(90)</v>
          </cell>
        </row>
        <row r="91">
          <cell r="A91" t="str">
            <v>LevelPackUIDesc_AtkSpeedBetter</v>
          </cell>
          <cell r="B91" t="str">
            <v>공격 속도를 많이 올립니다</v>
          </cell>
          <cell r="C91" t="str">
            <v>In progress of translating…(91)</v>
          </cell>
        </row>
        <row r="92">
          <cell r="A92" t="str">
            <v>LevelPackUIDesc_AtkSpeedBest</v>
          </cell>
          <cell r="B92" t="str">
            <v>공격 속도를 매우 많이 올립니다</v>
          </cell>
          <cell r="C92" t="str">
            <v>In progress of translating…(92)</v>
          </cell>
        </row>
        <row r="93">
          <cell r="A93" t="str">
            <v>LevelPackUIDesc_Crit</v>
          </cell>
          <cell r="B93" t="str">
            <v>크리티컬 확률을 올립니다</v>
          </cell>
          <cell r="C93" t="str">
            <v>In progress of translating…(93)</v>
          </cell>
        </row>
        <row r="94">
          <cell r="A94" t="str">
            <v>LevelPackUIDesc_CritBetter</v>
          </cell>
          <cell r="B94" t="str">
            <v>크리티컬 확률을 많이 올립니다</v>
          </cell>
          <cell r="C94" t="str">
            <v>In progress of translating…(94)</v>
          </cell>
        </row>
        <row r="95">
          <cell r="A95" t="str">
            <v>LevelPackUIDesc_CritBest</v>
          </cell>
          <cell r="B95" t="str">
            <v>크리티컬 확률을 매우 많이 올립니다</v>
          </cell>
          <cell r="C95" t="str">
            <v>In progress of translating…(95)</v>
          </cell>
        </row>
        <row r="96">
          <cell r="A96" t="str">
            <v>LevelPackUIDesc_CritDmg</v>
          </cell>
          <cell r="B96" t="str">
            <v>크리티컬 대미지를 올립니다</v>
          </cell>
          <cell r="C96" t="str">
            <v>In progress of translating…(96)</v>
          </cell>
        </row>
        <row r="97">
          <cell r="A97" t="str">
            <v>LevelPackUIDesc_CritDmgBetter</v>
          </cell>
          <cell r="B97" t="str">
            <v>크리티컬 대미지를 많이 올립니다</v>
          </cell>
          <cell r="C97" t="str">
            <v>In progress of translating…(97)</v>
          </cell>
        </row>
        <row r="98">
          <cell r="A98" t="str">
            <v>LevelPackUIDesc_CritDmgBest</v>
          </cell>
          <cell r="B98" t="str">
            <v>크리티컬 대미지를 매우 많이 올립니다</v>
          </cell>
          <cell r="C98" t="str">
            <v>In progress of translating…(98)</v>
          </cell>
        </row>
        <row r="99">
          <cell r="A99" t="str">
            <v>LevelPackUIDesc_MaxHp</v>
          </cell>
          <cell r="B99" t="str">
            <v>최대 체력을 올립니다</v>
          </cell>
          <cell r="C99" t="str">
            <v>In progress of translating…(99)</v>
          </cell>
        </row>
        <row r="100">
          <cell r="A100" t="str">
            <v>LevelPackUIDesc_MaxHpBetter</v>
          </cell>
          <cell r="B100" t="str">
            <v>최대 체력을 많이 올립니다</v>
          </cell>
          <cell r="C100" t="str">
            <v>In progress of translating…(100)</v>
          </cell>
        </row>
        <row r="101">
          <cell r="A101" t="str">
            <v>LevelPackUIDesc_MaxHpBest</v>
          </cell>
          <cell r="B101" t="str">
            <v>최대 체력을 매우 많이 올립니다</v>
          </cell>
          <cell r="C101" t="str">
            <v>In progress of translating…(101)</v>
          </cell>
        </row>
        <row r="102">
          <cell r="A102" t="str">
            <v>LevelPackUIDesc_ReduceDmgProjectile</v>
          </cell>
          <cell r="B102" t="str">
            <v>발사체의 대미지를 줄입니다</v>
          </cell>
          <cell r="C102" t="str">
            <v>In progress of translating…(102)</v>
          </cell>
        </row>
        <row r="103">
          <cell r="A103" t="str">
            <v>LevelPackUIDesc_ReduceDmgClose</v>
          </cell>
          <cell r="B103" t="str">
            <v>몬스터와 충돌 시 대미지를 줄입니다</v>
          </cell>
          <cell r="C103" t="str">
            <v>In progress of translating…(103)</v>
          </cell>
        </row>
        <row r="104">
          <cell r="A104" t="str">
            <v>LevelPackUIDesc_ExtraGold</v>
          </cell>
          <cell r="B104" t="str">
            <v>골드 획득량이 증가합니다</v>
          </cell>
          <cell r="C104" t="str">
            <v>In progress of translating…(104)</v>
          </cell>
        </row>
        <row r="105">
          <cell r="A105" t="str">
            <v>LevelPackUIDesc_ItemChanceBoost</v>
          </cell>
          <cell r="B105" t="str">
            <v>아이템 획득 확률이 증가합니다</v>
          </cell>
          <cell r="C105" t="str">
            <v>In progress of translating…(105)</v>
          </cell>
        </row>
        <row r="106">
          <cell r="A106" t="str">
            <v>LevelPackUIDesc_HealChanceBoost</v>
          </cell>
          <cell r="B106" t="str">
            <v>힐구슬 획득 확률이 증가합니다</v>
          </cell>
          <cell r="C106" t="str">
            <v>In progress of translating…(106)</v>
          </cell>
        </row>
        <row r="107">
          <cell r="A107" t="str">
            <v>LevelPackUIDesc_MonsterThrough</v>
          </cell>
          <cell r="B107" t="str">
            <v>평타 공격이 몬스터를 관통합니다</v>
          </cell>
          <cell r="C107" t="str">
            <v>In progress of translating…(107)</v>
          </cell>
        </row>
        <row r="108">
          <cell r="A108" t="str">
            <v>LevelPackUIDesc_Ricochet</v>
          </cell>
          <cell r="B108" t="str">
            <v>평타 공격이 몬스터 명중 후 다른 몬스터로 향해갑니다</v>
          </cell>
          <cell r="C108" t="str">
            <v>In progress of translating…(108)</v>
          </cell>
        </row>
        <row r="109">
          <cell r="A109" t="str">
            <v>LevelPackUIDesc_BounceWallQuad</v>
          </cell>
          <cell r="B109" t="str">
            <v>평타 공격이 벽에 튕겨 날아갑니다</v>
          </cell>
          <cell r="C109" t="str">
            <v>In progress of translating…(109)</v>
          </cell>
        </row>
        <row r="110">
          <cell r="A110" t="str">
            <v>LevelPackUIDesc_Parallel</v>
          </cell>
          <cell r="B110" t="str">
            <v>평타 공격이 전방으로 더 발사됩니다</v>
          </cell>
          <cell r="C110" t="str">
            <v>In progress of translating…(110)</v>
          </cell>
        </row>
        <row r="111">
          <cell r="A111" t="str">
            <v>LevelPackUIDesc_DiagonalNwayGenerator</v>
          </cell>
          <cell r="B111" t="str">
            <v>평타 공격이 대각으로 더 발사됩니다</v>
          </cell>
          <cell r="C111" t="str">
            <v>In progress of translating…(111)</v>
          </cell>
        </row>
        <row r="112">
          <cell r="A112" t="str">
            <v>LevelPackUIDesc_LeftRightNwayGenerator</v>
          </cell>
          <cell r="B112" t="str">
            <v>평타 공격이 좌우로 더 발사됩니다</v>
          </cell>
          <cell r="C112" t="str">
            <v>In progress of translating…(112)</v>
          </cell>
        </row>
        <row r="113">
          <cell r="A113" t="str">
            <v>LevelPackUIDesc_BackNwayGenerator</v>
          </cell>
          <cell r="B113" t="str">
            <v>평타 공격이 후방으로 더 발사됩니다</v>
          </cell>
          <cell r="C113" t="str">
            <v>In progress of translating…(113)</v>
          </cell>
        </row>
        <row r="114">
          <cell r="A114" t="str">
            <v>LevelPackUIDesc_Repeat</v>
          </cell>
          <cell r="B114" t="str">
            <v>평타 공격이 한 번 더 반복됩니다</v>
          </cell>
          <cell r="C114" t="str">
            <v>In progress of translating…(114)</v>
          </cell>
        </row>
        <row r="115">
          <cell r="A115" t="str">
            <v>LevelPackUIDesc_HealOnKill</v>
          </cell>
          <cell r="B115" t="str">
            <v>몬스터를 죽일 때 회복합니다</v>
          </cell>
          <cell r="C115" t="str">
            <v>In progress of translating…(115)</v>
          </cell>
        </row>
        <row r="116">
          <cell r="A116" t="str">
            <v>LevelPackUIDesc_HealOnKillBetter</v>
          </cell>
          <cell r="B116" t="str">
            <v>몬스터를 죽일 때 더 많이 회복합니다</v>
          </cell>
          <cell r="C116" t="str">
            <v>In progress of translating…(116)</v>
          </cell>
        </row>
        <row r="117">
          <cell r="A117" t="str">
            <v>LevelPackUIDesc_HealAreaOnEncounter</v>
          </cell>
          <cell r="B117" t="str">
            <v>몬스터 조우 시 회복지대가 생성됩니다</v>
          </cell>
          <cell r="C117" t="str">
            <v>In progress of translating…(117)</v>
          </cell>
        </row>
        <row r="118">
          <cell r="A118" t="str">
            <v>LevelPackUIDesc_HealAreaOnEncounterBetter</v>
          </cell>
          <cell r="B118" t="str">
            <v>몬스터 조우 시 더 효과적인 회복지대가 생성됩니다</v>
          </cell>
          <cell r="C118" t="str">
            <v>In progress of translating…(118)</v>
          </cell>
        </row>
        <row r="119">
          <cell r="A119" t="str">
            <v>LevelPackUIDesc_AtkSpeedUpOnEncounter</v>
          </cell>
          <cell r="B119" t="str">
            <v>몬스터 조우 시 공격 속도가 증가됩니다</v>
          </cell>
          <cell r="C119" t="str">
            <v>In progress of translating…(119)</v>
          </cell>
        </row>
        <row r="120">
          <cell r="A120" t="str">
            <v>LevelPackUIDesc_AtkSpeedUpOnEncounterBetter</v>
          </cell>
          <cell r="B120" t="str">
            <v>몬스터 조우 시 공격 속도가 더 많이 증가됩니다</v>
          </cell>
          <cell r="C120" t="str">
            <v>In progress of translating…(120)</v>
          </cell>
        </row>
        <row r="121">
          <cell r="A121" t="str">
            <v>LevelPackUIDesc_VampireOnAttack</v>
          </cell>
          <cell r="B121" t="str">
            <v>몬스터를 공격 시 대미지의 일부를 흡수합니다</v>
          </cell>
          <cell r="C121" t="str">
            <v>In progress of translating…(121)</v>
          </cell>
        </row>
        <row r="122">
          <cell r="A122" t="str">
            <v>LevelPackUIDesc_VampireOnAttackBetter</v>
          </cell>
          <cell r="B122" t="str">
            <v>몬스터를 공격 시 대미지의 일부를 더 많이 흡수합니다</v>
          </cell>
          <cell r="C122" t="str">
            <v>In progress of translating…(122)</v>
          </cell>
        </row>
        <row r="123">
          <cell r="A123" t="str">
            <v>LevelPackUIDesc_RecoverOnAttacked</v>
          </cell>
          <cell r="B123" t="str">
            <v>몬스터에게 피격 시 대미지의 일부를 복구합니다</v>
          </cell>
          <cell r="C123" t="str">
            <v>In progress of translating…(123)</v>
          </cell>
        </row>
        <row r="124">
          <cell r="A124" t="str">
            <v>LevelPackUIDesc_RecoverOnAttackedBetter</v>
          </cell>
          <cell r="B124" t="str">
            <v>몬스터에게 피격 시 대미지의 일부를 더 많이 복구합니다</v>
          </cell>
          <cell r="C124" t="str">
            <v>In progress of translating…(124)</v>
          </cell>
        </row>
        <row r="125">
          <cell r="A125" t="str">
            <v>LevelPackUIDesc_ReflectOnAttacked</v>
          </cell>
          <cell r="B125" t="str">
            <v>몬스터에게 피격 시 대미지의 일부를 반사합니다</v>
          </cell>
          <cell r="C125" t="str">
            <v>In progress of translating…(125)</v>
          </cell>
        </row>
        <row r="126">
          <cell r="A126" t="str">
            <v>LevelPackUIDesc_ReflectOnAttackedBetter</v>
          </cell>
          <cell r="B126" t="str">
            <v>몬스터에게 피격 시 대미지의 일부를 더 많이 반사합니다</v>
          </cell>
          <cell r="C126" t="str">
            <v>In progress of translating…(126)</v>
          </cell>
        </row>
        <row r="127">
          <cell r="A127" t="str">
            <v>LevelPackUIDesc_AtkUpOnLowerHp</v>
          </cell>
          <cell r="B127" t="str">
            <v>HP가 낮을수록 공격력이 증가합니다</v>
          </cell>
          <cell r="C127" t="str">
            <v>In progress of translating…(127)</v>
          </cell>
        </row>
        <row r="128">
          <cell r="A128" t="str">
            <v>LevelPackUIDesc_AtkUpOnLowerHpBetter</v>
          </cell>
          <cell r="B128" t="str">
            <v>HP가 낮을수록 공격력이 더 많이 증가합니다</v>
          </cell>
          <cell r="C128" t="str">
            <v>In progress of translating…(128)</v>
          </cell>
        </row>
        <row r="129">
          <cell r="A129" t="str">
            <v>LevelPackUIDesc_CritDmgUpOnLowerHp</v>
          </cell>
          <cell r="B129" t="str">
            <v>HP가 낮을수록 크리티컬 대미지가 증가합니다</v>
          </cell>
          <cell r="C129" t="str">
            <v>In progress of translating…(129)</v>
          </cell>
        </row>
        <row r="130">
          <cell r="A130" t="str">
            <v>LevelPackUIDesc_CritDmgUpOnLowerHpBetter</v>
          </cell>
          <cell r="B130" t="str">
            <v>HP가 낮을수록 크리티컬 대미지가 더 많이 증가합니다</v>
          </cell>
          <cell r="C130" t="str">
            <v>In progress of translating…(130)</v>
          </cell>
        </row>
        <row r="131">
          <cell r="A131" t="str">
            <v>LevelPackUIDesc_InstantKill</v>
          </cell>
          <cell r="B131" t="str">
            <v>몬스터를 확률로 즉사시킵니다</v>
          </cell>
          <cell r="C131" t="str">
            <v>In progress of translating…(131)</v>
          </cell>
        </row>
        <row r="132">
          <cell r="A132" t="str">
            <v>LevelPackUIDesc_InstantKillBetter</v>
          </cell>
          <cell r="B132" t="str">
            <v>몬스터를 더 높은 확률로 즉사시킵니다</v>
          </cell>
          <cell r="C132" t="str">
            <v>In progress of translating…(132)</v>
          </cell>
        </row>
        <row r="133">
          <cell r="A133" t="str">
            <v>LevelPackUIDesc_ImmortalWill</v>
          </cell>
          <cell r="B133" t="str">
            <v>HP가 0 이 될 때 확률로 살아납니다</v>
          </cell>
          <cell r="C133" t="str">
            <v>In progress of translating…(133)</v>
          </cell>
        </row>
        <row r="134">
          <cell r="A134" t="str">
            <v>LevelPackUIDesc_ImmortalWillBetter</v>
          </cell>
          <cell r="B134" t="str">
            <v>HP가 0 이 될 때 더 높은 확률로 살아납니다</v>
          </cell>
          <cell r="C134" t="str">
            <v>In progress of translating…(134)</v>
          </cell>
        </row>
        <row r="135">
          <cell r="A135" t="str">
            <v>LevelPackUIDesc_MoveSpeedUpOnAttacked</v>
          </cell>
          <cell r="B135" t="str">
            <v>몬스터에게 피격 시 이동 속도가 증가합니다</v>
          </cell>
          <cell r="C135" t="str">
            <v>In progress of translating…(135)</v>
          </cell>
        </row>
        <row r="136">
          <cell r="A136" t="str">
            <v>LevelPackUIDesc_Paralyze</v>
          </cell>
          <cell r="B136" t="str">
            <v>공격에 마비 효과를 부여합니다</v>
          </cell>
          <cell r="C136" t="str">
            <v>In progress of translating…(136)</v>
          </cell>
        </row>
        <row r="137">
          <cell r="A137" t="str">
            <v>LevelPackUIDesc_Hold</v>
          </cell>
          <cell r="B137" t="str">
            <v>공격에 이동 불가 효과를 부여합니다</v>
          </cell>
          <cell r="C137" t="str">
            <v>In progress of translating…(137)</v>
          </cell>
        </row>
        <row r="138">
          <cell r="A138" t="str">
            <v>LevelPackUIDesc_Transport</v>
          </cell>
          <cell r="B138" t="str">
            <v>공격에 전이 효과를 부여합니다</v>
          </cell>
          <cell r="C138" t="str">
            <v>In progress of translating…(138)</v>
          </cell>
        </row>
        <row r="139">
          <cell r="A139" t="str">
            <v>LevelPackUIDesc_SummonShield</v>
          </cell>
          <cell r="B139" t="str">
            <v>주기적으로 발사체를 막는 쉴드를 소환합니다</v>
          </cell>
          <cell r="C139" t="str">
            <v>In progress of translating…(139)</v>
          </cell>
        </row>
        <row r="140">
          <cell r="A140" t="str">
            <v>LevelPackUIDesc_SlowHitObject</v>
          </cell>
          <cell r="B140" t="str">
            <v>몬스터의 발사체 속도가 줄어듭니다</v>
          </cell>
          <cell r="C140" t="str">
            <v>In progress of translating…(140)</v>
          </cell>
        </row>
        <row r="141">
          <cell r="A141" t="str">
            <v>LevelPackUIDesc_BombOrbOnMove</v>
          </cell>
          <cell r="B141" t="str">
            <v>이동 중 공격구체를 설치합니다</v>
          </cell>
          <cell r="C141" t="str">
            <v>In progress of translating…(141)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C16"/>
  <sheetViews>
    <sheetView workbookViewId="0"/>
  </sheetViews>
  <sheetFormatPr defaultRowHeight="16.5" x14ac:dyDescent="0.3"/>
  <sheetData>
    <row r="1" spans="1:3" ht="27" customHeight="1" x14ac:dyDescent="0.3">
      <c r="A1" t="s">
        <v>2</v>
      </c>
      <c r="B1" t="s">
        <v>22</v>
      </c>
      <c r="C1" t="s">
        <v>23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24</v>
      </c>
      <c r="C3">
        <f t="shared" ref="C3:C16" si="0">C2+B3</f>
        <v>24</v>
      </c>
    </row>
    <row r="4" spans="1:3" x14ac:dyDescent="0.3">
      <c r="A4">
        <v>3</v>
      </c>
      <c r="B4">
        <v>24</v>
      </c>
      <c r="C4">
        <f t="shared" si="0"/>
        <v>48</v>
      </c>
    </row>
    <row r="5" spans="1:3" x14ac:dyDescent="0.3">
      <c r="A5">
        <v>4</v>
      </c>
      <c r="B5">
        <v>24</v>
      </c>
      <c r="C5">
        <f t="shared" si="0"/>
        <v>72</v>
      </c>
    </row>
    <row r="6" spans="1:3" x14ac:dyDescent="0.3">
      <c r="A6">
        <v>5</v>
      </c>
      <c r="B6">
        <v>24</v>
      </c>
      <c r="C6">
        <f t="shared" si="0"/>
        <v>96</v>
      </c>
    </row>
    <row r="7" spans="1:3" x14ac:dyDescent="0.3">
      <c r="A7">
        <v>6</v>
      </c>
      <c r="B7">
        <v>24</v>
      </c>
      <c r="C7">
        <f t="shared" si="0"/>
        <v>120</v>
      </c>
    </row>
    <row r="8" spans="1:3" x14ac:dyDescent="0.3">
      <c r="A8">
        <v>7</v>
      </c>
      <c r="B8">
        <v>24</v>
      </c>
      <c r="C8">
        <f t="shared" si="0"/>
        <v>144</v>
      </c>
    </row>
    <row r="9" spans="1:3" x14ac:dyDescent="0.3">
      <c r="A9">
        <v>8</v>
      </c>
      <c r="B9">
        <v>24</v>
      </c>
      <c r="C9">
        <f t="shared" si="0"/>
        <v>168</v>
      </c>
    </row>
    <row r="10" spans="1:3" x14ac:dyDescent="0.3">
      <c r="A10">
        <v>9</v>
      </c>
      <c r="B10">
        <v>24</v>
      </c>
      <c r="C10">
        <f t="shared" si="0"/>
        <v>192</v>
      </c>
    </row>
    <row r="11" spans="1:3" x14ac:dyDescent="0.3">
      <c r="A11">
        <v>10</v>
      </c>
      <c r="B11">
        <v>24</v>
      </c>
      <c r="C11">
        <f t="shared" si="0"/>
        <v>216</v>
      </c>
    </row>
    <row r="12" spans="1:3" x14ac:dyDescent="0.3">
      <c r="A12">
        <v>11</v>
      </c>
      <c r="B12">
        <v>24</v>
      </c>
      <c r="C12">
        <f t="shared" si="0"/>
        <v>240</v>
      </c>
    </row>
    <row r="13" spans="1:3" x14ac:dyDescent="0.3">
      <c r="A13">
        <v>12</v>
      </c>
      <c r="B13">
        <v>24</v>
      </c>
      <c r="C13">
        <f t="shared" si="0"/>
        <v>264</v>
      </c>
    </row>
    <row r="14" spans="1:3" x14ac:dyDescent="0.3">
      <c r="A14">
        <v>13</v>
      </c>
      <c r="B14">
        <v>24</v>
      </c>
      <c r="C14">
        <f t="shared" si="0"/>
        <v>288</v>
      </c>
    </row>
    <row r="15" spans="1:3" x14ac:dyDescent="0.3">
      <c r="A15">
        <v>14</v>
      </c>
      <c r="B15">
        <v>24</v>
      </c>
      <c r="C15">
        <f t="shared" si="0"/>
        <v>312</v>
      </c>
    </row>
    <row r="16" spans="1:3" x14ac:dyDescent="0.3">
      <c r="A16">
        <v>15</v>
      </c>
      <c r="B16">
        <v>24</v>
      </c>
      <c r="C16">
        <f t="shared" si="0"/>
        <v>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O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25.625" style="1" customWidth="1"/>
    <col min="2" max="2" width="22.875" style="1" customWidth="1"/>
    <col min="3" max="4" width="10.625" style="1" customWidth="1"/>
    <col min="5" max="5" width="25.5" style="1" customWidth="1"/>
    <col min="6" max="6" width="13.25" style="1" hidden="1" customWidth="1" outlineLevel="1"/>
    <col min="7" max="7" width="22.875" style="1" customWidth="1" collapsed="1"/>
    <col min="8" max="8" width="19.625" style="1" customWidth="1"/>
    <col min="9" max="9" width="16" style="1" hidden="1" customWidth="1" outlineLevel="1"/>
    <col min="10" max="10" width="30.375" style="1" hidden="1" customWidth="1" outlineLevel="1"/>
    <col min="11" max="11" width="7.375" style="1" customWidth="1" collapsed="1"/>
    <col min="12" max="12" width="31" style="1" customWidth="1"/>
    <col min="13" max="13" width="17.125" style="1" customWidth="1"/>
    <col min="14" max="14" width="17.125" style="1" hidden="1" customWidth="1" outlineLevel="1"/>
    <col min="15" max="15" width="18.875" style="1" customWidth="1" collapsed="1"/>
    <col min="16" max="16384" width="9" style="1"/>
  </cols>
  <sheetData>
    <row r="1" spans="1:15" ht="27" customHeight="1" x14ac:dyDescent="0.3">
      <c r="A1" s="1" t="s">
        <v>1</v>
      </c>
      <c r="B1" s="1" t="s">
        <v>0</v>
      </c>
      <c r="C1" s="1" t="s">
        <v>20</v>
      </c>
      <c r="D1" s="1" t="s">
        <v>21</v>
      </c>
      <c r="E1" s="1" t="s">
        <v>6</v>
      </c>
      <c r="F1" s="1" t="s">
        <v>16</v>
      </c>
      <c r="G1" s="1" t="s">
        <v>3</v>
      </c>
      <c r="H1" s="1" t="s">
        <v>4</v>
      </c>
      <c r="I1" s="1" t="s">
        <v>7</v>
      </c>
      <c r="J1" s="1" t="s">
        <v>8</v>
      </c>
      <c r="K1" t="s">
        <v>29</v>
      </c>
      <c r="L1" t="s">
        <v>28</v>
      </c>
      <c r="M1" s="1" t="s">
        <v>24</v>
      </c>
      <c r="N1" s="1" t="s">
        <v>25</v>
      </c>
      <c r="O1" s="1" t="s">
        <v>44</v>
      </c>
    </row>
    <row r="2" spans="1:15" x14ac:dyDescent="0.3">
      <c r="A2" s="1" t="s">
        <v>50</v>
      </c>
      <c r="B2" s="1" t="s">
        <v>51</v>
      </c>
      <c r="C2" s="1" t="b">
        <v>0</v>
      </c>
      <c r="D2" s="1">
        <f t="shared" ref="D2:D56" si="0">IF(C2,1,7)</f>
        <v>7</v>
      </c>
      <c r="E2" s="1" t="str">
        <f t="shared" ref="E2:E18" si="1">"LP_"&amp;A2</f>
        <v>LP_Atk</v>
      </c>
      <c r="F2" s="1" t="str">
        <f>IF(ISBLANK(E2),"",
IF(ISERROR(FIND(",",E2)),
  IF(ISERROR(VLOOKUP(E2,[1]AffectorValueTable!$A:$A,1,0)),"어펙터밸류없음",
  ""),
IF(ISERROR(FIND(",",E2,FIND(",",E2)+1)),
  IF(OR(ISERROR(VLOOKUP(LEFT(E2,FIND(",",E2)-1),[1]AffectorValueTable!$A:$A,1,0)),ISERROR(VLOOKUP(TRIM(MID(E2,FIND(",",E2)+1,999)),[1]AffectorValueTable!$A:$A,1,0))),"어펙터밸류없음",
  ""),
IF(ISERROR(FIND(",",E2,FIND(",",E2,FIND(",",E2)+1)+1)),
  IF(OR(ISERROR(VLOOKUP(LEFT(E2,FIND(",",E2)-1),[1]AffectorValueTable!$A:$A,1,0)),ISERROR(VLOOKUP(TRIM(MID(E2,FIND(",",E2)+1,FIND(",",E2,FIND(",",E2)+1)-FIND(",",E2)-1)),[1]AffectorValueTable!$A:$A,1,0)),ISERROR(VLOOKUP(TRIM(MID(E2,FIND(",",E2,FIND(",",E2)+1)+1,999)),[1]AffectorValueTable!$A:$A,1,0))),"어펙터밸류없음",
  ""),
IF(ISERROR(FIND(",",E2,FIND(",",E2,FIND(",",E2,FIND(",",E2)+1)+1)+1)),
  IF(OR(ISERROR(VLOOKUP(LEFT(E2,FIND(",",E2)-1),[1]AffectorValueTable!$A:$A,1,0)),ISERROR(VLOOKUP(TRIM(MID(E2,FIND(",",E2)+1,FIND(",",E2,FIND(",",E2)+1)-FIND(",",E2)-1)),[1]AffectorValueTable!$A:$A,1,0)),ISERROR(VLOOKUP(TRIM(MID(E2,FIND(",",E2,FIND(",",E2)+1)+1,FIND(",",E2,FIND(",",E2,FIND(",",E2)+1)+1)-FIND(",",E2,FIND(",",E2)+1)-1)),[1]AffectorValueTable!$A:$A,1,0)),ISERROR(VLOOKUP(TRIM(MID(E2,FIND(",",E2,FIND(",",E2,FIND(",",E2)+1)+1)+1,999)),[1]AffectorValueTable!$A:$A,1,0))),"어펙터밸류없음",
  ""),
)))))</f>
        <v/>
      </c>
      <c r="G2" s="1" t="str">
        <f>"LevelPackUIName_"&amp;A2</f>
        <v>LevelPackUIName_Atk</v>
      </c>
      <c r="H2" s="1" t="str">
        <f t="shared" ref="H2:H16" si="2">"LevelPackUIDesc_"&amp;A2</f>
        <v>LevelPackUIDesc_Atk</v>
      </c>
      <c r="I2" s="1" t="str">
        <f>IF(ISBLANK(G2),"",
IFERROR(VLOOKUP(G2,[2]StringTable!$1:$1048576,MATCH([2]StringTable!$B$1,[2]StringTable!$1:$1,0),0),
IFERROR(VLOOKUP(G2,[2]InApkStringTable!$1:$1048576,MATCH([2]InApkStringTable!$B$1,[2]InApkStringTable!$1:$1,0),0),
"스트링없음")))</f>
        <v>공격력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공격력을 올립니다</v>
      </c>
      <c r="K2" s="1">
        <v>9</v>
      </c>
      <c r="L2" s="1" t="b">
        <v>0</v>
      </c>
    </row>
    <row r="3" spans="1:15" x14ac:dyDescent="0.3">
      <c r="A3" s="1" t="s">
        <v>52</v>
      </c>
      <c r="B3" s="1" t="s">
        <v>51</v>
      </c>
      <c r="C3" s="1" t="b">
        <v>1</v>
      </c>
      <c r="D3" s="1">
        <f t="shared" si="0"/>
        <v>1</v>
      </c>
      <c r="E3" s="1" t="str">
        <f t="shared" si="1"/>
        <v>LP_AtkBetter</v>
      </c>
      <c r="F3" s="1" t="str">
        <f>IF(ISBLANK(E3),"",
IF(ISERROR(FIND(",",E3)),
  IF(ISERROR(VLOOKUP(E3,[1]AffectorValueTable!$A:$A,1,0)),"어펙터밸류없음",
  ""),
IF(ISERROR(FIND(",",E3,FIND(",",E3)+1)),
  IF(OR(ISERROR(VLOOKUP(LEFT(E3,FIND(",",E3)-1),[1]AffectorValueTable!$A:$A,1,0)),ISERROR(VLOOKUP(TRIM(MID(E3,FIND(",",E3)+1,999)),[1]AffectorValueTable!$A:$A,1,0))),"어펙터밸류없음",
  ""),
IF(ISERROR(FIND(",",E3,FIND(",",E3,FIND(",",E3)+1)+1)),
  IF(OR(ISERROR(VLOOKUP(LEFT(E3,FIND(",",E3)-1),[1]AffectorValueTable!$A:$A,1,0)),ISERROR(VLOOKUP(TRIM(MID(E3,FIND(",",E3)+1,FIND(",",E3,FIND(",",E3)+1)-FIND(",",E3)-1)),[1]AffectorValueTable!$A:$A,1,0)),ISERROR(VLOOKUP(TRIM(MID(E3,FIND(",",E3,FIND(",",E3)+1)+1,999)),[1]AffectorValueTable!$A:$A,1,0))),"어펙터밸류없음",
  ""),
IF(ISERROR(FIND(",",E3,FIND(",",E3,FIND(",",E3,FIND(",",E3)+1)+1)+1)),
  IF(OR(ISERROR(VLOOKUP(LEFT(E3,FIND(",",E3)-1),[1]AffectorValueTable!$A:$A,1,0)),ISERROR(VLOOKUP(TRIM(MID(E3,FIND(",",E3)+1,FIND(",",E3,FIND(",",E3)+1)-FIND(",",E3)-1)),[1]AffectorValueTable!$A:$A,1,0)),ISERROR(VLOOKUP(TRIM(MID(E3,FIND(",",E3,FIND(",",E3)+1)+1,FIND(",",E3,FIND(",",E3,FIND(",",E3)+1)+1)-FIND(",",E3,FIND(",",E3)+1)-1)),[1]AffectorValueTable!$A:$A,1,0)),ISERROR(VLOOKUP(TRIM(MID(E3,FIND(",",E3,FIND(",",E3,FIND(",",E3)+1)+1)+1,999)),[1]AffectorValueTable!$A:$A,1,0))),"어펙터밸류없음",
  ""),
)))))</f>
        <v/>
      </c>
      <c r="G3" s="1" t="str">
        <f t="shared" ref="G3:G16" si="3">"LevelPackUIName_"&amp;A3</f>
        <v>LevelPackUIName_AtkBetter</v>
      </c>
      <c r="H3" s="1" t="str">
        <f t="shared" si="2"/>
        <v>LevelPackUIDesc_AtkBetter</v>
      </c>
      <c r="I3" s="1" t="str">
        <f>IF(ISBLANK(G3),"",
IFERROR(VLOOKUP(G3,[2]StringTable!$1:$1048576,MATCH([2]StringTable!$B$1,[2]StringTable!$1:$1,0),0),
IFERROR(VLOOKUP(G3,[2]InApkStringTable!$1:$1048576,MATCH([2]InApkStringTable!$B$1,[2]InApkStringTable!$1:$1,0),0),
"스트링없음")))</f>
        <v>&lt;color=#FFC080&gt;상급&lt;/color&gt; 공격력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공격력을 많이 올립니다</v>
      </c>
      <c r="K3" s="1">
        <v>9</v>
      </c>
      <c r="L3" s="1" t="b">
        <v>0</v>
      </c>
      <c r="M3" s="1" t="s">
        <v>49</v>
      </c>
    </row>
    <row r="4" spans="1:15" x14ac:dyDescent="0.3">
      <c r="A4" s="1" t="s">
        <v>53</v>
      </c>
      <c r="B4" s="1" t="s">
        <v>54</v>
      </c>
      <c r="C4" s="1" t="b">
        <v>1</v>
      </c>
      <c r="D4" s="1">
        <f t="shared" si="0"/>
        <v>1</v>
      </c>
      <c r="E4" s="1" t="str">
        <f t="shared" si="1"/>
        <v>LP_AtkBest</v>
      </c>
      <c r="F4" s="1" t="str">
        <f>IF(ISBLANK(E4),"",
IF(ISERROR(FIND(",",E4)),
  IF(ISERROR(VLOOKUP(E4,[1]AffectorValueTable!$A:$A,1,0)),"어펙터밸류없음",
  ""),
IF(ISERROR(FIND(",",E4,FIND(",",E4)+1)),
  IF(OR(ISERROR(VLOOKUP(LEFT(E4,FIND(",",E4)-1),[1]AffectorValueTable!$A:$A,1,0)),ISERROR(VLOOKUP(TRIM(MID(E4,FIND(",",E4)+1,999)),[1]AffectorValueTable!$A:$A,1,0))),"어펙터밸류없음",
  ""),
IF(ISERROR(FIND(",",E4,FIND(",",E4,FIND(",",E4)+1)+1)),
  IF(OR(ISERROR(VLOOKUP(LEFT(E4,FIND(",",E4)-1),[1]AffectorValueTable!$A:$A,1,0)),ISERROR(VLOOKUP(TRIM(MID(E4,FIND(",",E4)+1,FIND(",",E4,FIND(",",E4)+1)-FIND(",",E4)-1)),[1]AffectorValueTable!$A:$A,1,0)),ISERROR(VLOOKUP(TRIM(MID(E4,FIND(",",E4,FIND(",",E4)+1)+1,999)),[1]AffectorValueTable!$A:$A,1,0))),"어펙터밸류없음",
  ""),
IF(ISERROR(FIND(",",E4,FIND(",",E4,FIND(",",E4,FIND(",",E4)+1)+1)+1)),
  IF(OR(ISERROR(VLOOKUP(LEFT(E4,FIND(",",E4)-1),[1]AffectorValueTable!$A:$A,1,0)),ISERROR(VLOOKUP(TRIM(MID(E4,FIND(",",E4)+1,FIND(",",E4,FIND(",",E4)+1)-FIND(",",E4)-1)),[1]AffectorValueTable!$A:$A,1,0)),ISERROR(VLOOKUP(TRIM(MID(E4,FIND(",",E4,FIND(",",E4)+1)+1,FIND(",",E4,FIND(",",E4,FIND(",",E4)+1)+1)-FIND(",",E4,FIND(",",E4)+1)-1)),[1]AffectorValueTable!$A:$A,1,0)),ISERROR(VLOOKUP(TRIM(MID(E4,FIND(",",E4,FIND(",",E4,FIND(",",E4)+1)+1)+1,999)),[1]AffectorValueTable!$A:$A,1,0))),"어펙터밸류없음",
  ""),
)))))</f>
        <v/>
      </c>
      <c r="G4" s="1" t="str">
        <f t="shared" si="3"/>
        <v>LevelPackUIName_AtkBest</v>
      </c>
      <c r="H4" s="1" t="str">
        <f t="shared" si="2"/>
        <v>LevelPackUIDesc_AtkBest</v>
      </c>
      <c r="I4" s="1" t="str">
        <f>IF(ISBLANK(G4),"",
IFERROR(VLOOKUP(G4,[2]StringTable!$1:$1048576,MATCH([2]StringTable!$B$1,[2]StringTable!$1:$1,0),0),
IFERROR(VLOOKUP(G4,[2]InApkStringTable!$1:$1048576,MATCH([2]InApkStringTable!$B$1,[2]InApkStringTable!$1:$1,0),0),
"스트링없음")))</f>
        <v>&lt;color=#FFC080&gt;최상급&lt;/color&gt; 공격력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공격력을 매우 많이 올립니다</v>
      </c>
      <c r="K4" s="1">
        <v>3</v>
      </c>
      <c r="L4" s="1" t="b">
        <v>0</v>
      </c>
      <c r="M4" s="1" t="s">
        <v>27</v>
      </c>
    </row>
    <row r="5" spans="1:15" x14ac:dyDescent="0.3">
      <c r="A5" s="1" t="s">
        <v>55</v>
      </c>
      <c r="B5" s="1" t="s">
        <v>56</v>
      </c>
      <c r="C5" s="1" t="b">
        <v>0</v>
      </c>
      <c r="D5" s="1">
        <f t="shared" si="0"/>
        <v>7</v>
      </c>
      <c r="E5" s="1" t="str">
        <f t="shared" si="1"/>
        <v>LP_AtkSpeed</v>
      </c>
      <c r="F5" s="1" t="str">
        <f>IF(ISBLANK(E5),"",
IF(ISERROR(FIND(",",E5)),
  IF(ISERROR(VLOOKUP(E5,[1]AffectorValueTable!$A:$A,1,0)),"어펙터밸류없음",
  ""),
IF(ISERROR(FIND(",",E5,FIND(",",E5)+1)),
  IF(OR(ISERROR(VLOOKUP(LEFT(E5,FIND(",",E5)-1),[1]AffectorValueTable!$A:$A,1,0)),ISERROR(VLOOKUP(TRIM(MID(E5,FIND(",",E5)+1,999)),[1]AffectorValueTable!$A:$A,1,0))),"어펙터밸류없음",
  ""),
IF(ISERROR(FIND(",",E5,FIND(",",E5,FIND(",",E5)+1)+1)),
  IF(OR(ISERROR(VLOOKUP(LEFT(E5,FIND(",",E5)-1),[1]AffectorValueTable!$A:$A,1,0)),ISERROR(VLOOKUP(TRIM(MID(E5,FIND(",",E5)+1,FIND(",",E5,FIND(",",E5)+1)-FIND(",",E5)-1)),[1]AffectorValueTable!$A:$A,1,0)),ISERROR(VLOOKUP(TRIM(MID(E5,FIND(",",E5,FIND(",",E5)+1)+1,999)),[1]AffectorValueTable!$A:$A,1,0))),"어펙터밸류없음",
  ""),
IF(ISERROR(FIND(",",E5,FIND(",",E5,FIND(",",E5,FIND(",",E5)+1)+1)+1)),
  IF(OR(ISERROR(VLOOKUP(LEFT(E5,FIND(",",E5)-1),[1]AffectorValueTable!$A:$A,1,0)),ISERROR(VLOOKUP(TRIM(MID(E5,FIND(",",E5)+1,FIND(",",E5,FIND(",",E5)+1)-FIND(",",E5)-1)),[1]AffectorValueTable!$A:$A,1,0)),ISERROR(VLOOKUP(TRIM(MID(E5,FIND(",",E5,FIND(",",E5)+1)+1,FIND(",",E5,FIND(",",E5,FIND(",",E5)+1)+1)-FIND(",",E5,FIND(",",E5)+1)-1)),[1]AffectorValueTable!$A:$A,1,0)),ISERROR(VLOOKUP(TRIM(MID(E5,FIND(",",E5,FIND(",",E5,FIND(",",E5)+1)+1)+1,999)),[1]AffectorValueTable!$A:$A,1,0))),"어펙터밸류없음",
  ""),
)))))</f>
        <v/>
      </c>
      <c r="G5" s="1" t="str">
        <f t="shared" si="3"/>
        <v>LevelPackUIName_AtkSpeed</v>
      </c>
      <c r="H5" s="1" t="str">
        <f t="shared" si="2"/>
        <v>LevelPackUIDesc_AtkSpeed</v>
      </c>
      <c r="I5" s="1" t="str">
        <f>IF(ISBLANK(G5),"",
IFERROR(VLOOKUP(G5,[2]StringTable!$1:$1048576,MATCH([2]StringTable!$B$1,[2]StringTable!$1:$1,0),0),
IFERROR(VLOOKUP(G5,[2]InApkStringTable!$1:$1048576,MATCH([2]InApkStringTable!$B$1,[2]InApkStringTable!$1:$1,0),0),
"스트링없음")))</f>
        <v>공격 속도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 속도를 올립니다</v>
      </c>
      <c r="K5" s="1">
        <v>9</v>
      </c>
      <c r="L5" s="1" t="b">
        <v>0</v>
      </c>
    </row>
    <row r="6" spans="1:15" x14ac:dyDescent="0.3">
      <c r="A6" s="1" t="s">
        <v>57</v>
      </c>
      <c r="B6" s="1" t="s">
        <v>56</v>
      </c>
      <c r="C6" s="1" t="b">
        <v>1</v>
      </c>
      <c r="D6" s="1">
        <f t="shared" si="0"/>
        <v>1</v>
      </c>
      <c r="E6" s="1" t="str">
        <f t="shared" si="1"/>
        <v>LP_AtkSpeedBetter</v>
      </c>
      <c r="F6" s="1" t="str">
        <f>IF(ISBLANK(E6),"",
IF(ISERROR(FIND(",",E6)),
  IF(ISERROR(VLOOKUP(E6,[1]AffectorValueTable!$A:$A,1,0)),"어펙터밸류없음",
  ""),
IF(ISERROR(FIND(",",E6,FIND(",",E6)+1)),
  IF(OR(ISERROR(VLOOKUP(LEFT(E6,FIND(",",E6)-1),[1]AffectorValueTable!$A:$A,1,0)),ISERROR(VLOOKUP(TRIM(MID(E6,FIND(",",E6)+1,999)),[1]AffectorValueTable!$A:$A,1,0))),"어펙터밸류없음",
  ""),
IF(ISERROR(FIND(",",E6,FIND(",",E6,FIND(",",E6)+1)+1)),
  IF(OR(ISERROR(VLOOKUP(LEFT(E6,FIND(",",E6)-1),[1]AffectorValueTable!$A:$A,1,0)),ISERROR(VLOOKUP(TRIM(MID(E6,FIND(",",E6)+1,FIND(",",E6,FIND(",",E6)+1)-FIND(",",E6)-1)),[1]AffectorValueTable!$A:$A,1,0)),ISERROR(VLOOKUP(TRIM(MID(E6,FIND(",",E6,FIND(",",E6)+1)+1,999)),[1]AffectorValueTable!$A:$A,1,0))),"어펙터밸류없음",
  ""),
IF(ISERROR(FIND(",",E6,FIND(",",E6,FIND(",",E6,FIND(",",E6)+1)+1)+1)),
  IF(OR(ISERROR(VLOOKUP(LEFT(E6,FIND(",",E6)-1),[1]AffectorValueTable!$A:$A,1,0)),ISERROR(VLOOKUP(TRIM(MID(E6,FIND(",",E6)+1,FIND(",",E6,FIND(",",E6)+1)-FIND(",",E6)-1)),[1]AffectorValueTable!$A:$A,1,0)),ISERROR(VLOOKUP(TRIM(MID(E6,FIND(",",E6,FIND(",",E6)+1)+1,FIND(",",E6,FIND(",",E6,FIND(",",E6)+1)+1)-FIND(",",E6,FIND(",",E6)+1)-1)),[1]AffectorValueTable!$A:$A,1,0)),ISERROR(VLOOKUP(TRIM(MID(E6,FIND(",",E6,FIND(",",E6,FIND(",",E6)+1)+1)+1,999)),[1]AffectorValueTable!$A:$A,1,0))),"어펙터밸류없음",
  ""),
)))))</f>
        <v/>
      </c>
      <c r="G6" s="1" t="str">
        <f t="shared" si="3"/>
        <v>LevelPackUIName_AtkSpeedBetter</v>
      </c>
      <c r="H6" s="1" t="str">
        <f t="shared" si="2"/>
        <v>LevelPackUIDesc_AtkSpeedBetter</v>
      </c>
      <c r="I6" s="1" t="str">
        <f>IF(ISBLANK(G6),"",
IFERROR(VLOOKUP(G6,[2]StringTable!$1:$1048576,MATCH([2]StringTable!$B$1,[2]StringTable!$1:$1,0),0),
IFERROR(VLOOKUP(G6,[2]InApkStringTable!$1:$1048576,MATCH([2]InApkStringTable!$B$1,[2]InApkStringTable!$1:$1,0),0),
"스트링없음")))</f>
        <v>&lt;color=#FFC080&gt;상급&lt;/color&gt; 공격 속도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공격 속도를 많이 올립니다</v>
      </c>
      <c r="K6" s="1">
        <v>9</v>
      </c>
      <c r="L6" s="1" t="b">
        <v>0</v>
      </c>
      <c r="M6" s="1" t="s">
        <v>48</v>
      </c>
    </row>
    <row r="7" spans="1:15" x14ac:dyDescent="0.3">
      <c r="A7" s="1" t="s">
        <v>58</v>
      </c>
      <c r="B7" s="1" t="s">
        <v>59</v>
      </c>
      <c r="C7" s="1" t="b">
        <v>1</v>
      </c>
      <c r="D7" s="1">
        <f t="shared" si="0"/>
        <v>1</v>
      </c>
      <c r="E7" s="1" t="str">
        <f t="shared" si="1"/>
        <v>LP_AtkSpeedBest</v>
      </c>
      <c r="F7" s="1" t="str">
        <f>IF(ISBLANK(E7),"",
IF(ISERROR(FIND(",",E7)),
  IF(ISERROR(VLOOKUP(E7,[1]AffectorValueTable!$A:$A,1,0)),"어펙터밸류없음",
  ""),
IF(ISERROR(FIND(",",E7,FIND(",",E7)+1)),
  IF(OR(ISERROR(VLOOKUP(LEFT(E7,FIND(",",E7)-1),[1]AffectorValueTable!$A:$A,1,0)),ISERROR(VLOOKUP(TRIM(MID(E7,FIND(",",E7)+1,999)),[1]AffectorValueTable!$A:$A,1,0))),"어펙터밸류없음",
  ""),
IF(ISERROR(FIND(",",E7,FIND(",",E7,FIND(",",E7)+1)+1)),
  IF(OR(ISERROR(VLOOKUP(LEFT(E7,FIND(",",E7)-1),[1]AffectorValueTable!$A:$A,1,0)),ISERROR(VLOOKUP(TRIM(MID(E7,FIND(",",E7)+1,FIND(",",E7,FIND(",",E7)+1)-FIND(",",E7)-1)),[1]AffectorValueTable!$A:$A,1,0)),ISERROR(VLOOKUP(TRIM(MID(E7,FIND(",",E7,FIND(",",E7)+1)+1,999)),[1]AffectorValueTable!$A:$A,1,0))),"어펙터밸류없음",
  ""),
IF(ISERROR(FIND(",",E7,FIND(",",E7,FIND(",",E7,FIND(",",E7)+1)+1)+1)),
  IF(OR(ISERROR(VLOOKUP(LEFT(E7,FIND(",",E7)-1),[1]AffectorValueTable!$A:$A,1,0)),ISERROR(VLOOKUP(TRIM(MID(E7,FIND(",",E7)+1,FIND(",",E7,FIND(",",E7)+1)-FIND(",",E7)-1)),[1]AffectorValueTable!$A:$A,1,0)),ISERROR(VLOOKUP(TRIM(MID(E7,FIND(",",E7,FIND(",",E7)+1)+1,FIND(",",E7,FIND(",",E7,FIND(",",E7)+1)+1)-FIND(",",E7,FIND(",",E7)+1)-1)),[1]AffectorValueTable!$A:$A,1,0)),ISERROR(VLOOKUP(TRIM(MID(E7,FIND(",",E7,FIND(",",E7,FIND(",",E7)+1)+1)+1,999)),[1]AffectorValueTable!$A:$A,1,0))),"어펙터밸류없음",
  ""),
)))))</f>
        <v/>
      </c>
      <c r="G7" s="1" t="str">
        <f t="shared" si="3"/>
        <v>LevelPackUIName_AtkSpeedBest</v>
      </c>
      <c r="H7" s="1" t="str">
        <f t="shared" si="2"/>
        <v>LevelPackUIDesc_AtkSpeedBest</v>
      </c>
      <c r="I7" s="1" t="str">
        <f>IF(ISBLANK(G7),"",
IFERROR(VLOOKUP(G7,[2]StringTable!$1:$1048576,MATCH([2]StringTable!$B$1,[2]StringTable!$1:$1,0),0),
IFERROR(VLOOKUP(G7,[2]InApkStringTable!$1:$1048576,MATCH([2]InApkStringTable!$B$1,[2]InApkStringTable!$1:$1,0),0),
"스트링없음")))</f>
        <v>&lt;color=#FFC080&gt;최상급&lt;/color&gt; 공격 속도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공격 속도를 매우 많이 올립니다</v>
      </c>
      <c r="K7" s="1">
        <v>1</v>
      </c>
      <c r="L7" s="1" t="b">
        <v>0</v>
      </c>
    </row>
    <row r="8" spans="1:15" x14ac:dyDescent="0.3">
      <c r="A8" s="1" t="s">
        <v>60</v>
      </c>
      <c r="B8" s="1" t="s">
        <v>61</v>
      </c>
      <c r="C8" s="1" t="b">
        <v>0</v>
      </c>
      <c r="D8" s="1">
        <f t="shared" si="0"/>
        <v>7</v>
      </c>
      <c r="E8" s="1" t="str">
        <f t="shared" si="1"/>
        <v>LP_Crit</v>
      </c>
      <c r="F8" s="1" t="str">
        <f>IF(ISBLANK(E8),"",
IF(ISERROR(FIND(",",E8)),
  IF(ISERROR(VLOOKUP(E8,[1]AffectorValueTable!$A:$A,1,0)),"어펙터밸류없음",
  ""),
IF(ISERROR(FIND(",",E8,FIND(",",E8)+1)),
  IF(OR(ISERROR(VLOOKUP(LEFT(E8,FIND(",",E8)-1),[1]AffectorValueTable!$A:$A,1,0)),ISERROR(VLOOKUP(TRIM(MID(E8,FIND(",",E8)+1,999)),[1]AffectorValueTable!$A:$A,1,0))),"어펙터밸류없음",
  ""),
IF(ISERROR(FIND(",",E8,FIND(",",E8,FIND(",",E8)+1)+1)),
  IF(OR(ISERROR(VLOOKUP(LEFT(E8,FIND(",",E8)-1),[1]AffectorValueTable!$A:$A,1,0)),ISERROR(VLOOKUP(TRIM(MID(E8,FIND(",",E8)+1,FIND(",",E8,FIND(",",E8)+1)-FIND(",",E8)-1)),[1]AffectorValueTable!$A:$A,1,0)),ISERROR(VLOOKUP(TRIM(MID(E8,FIND(",",E8,FIND(",",E8)+1)+1,999)),[1]AffectorValueTable!$A:$A,1,0))),"어펙터밸류없음",
  ""),
IF(ISERROR(FIND(",",E8,FIND(",",E8,FIND(",",E8,FIND(",",E8)+1)+1)+1)),
  IF(OR(ISERROR(VLOOKUP(LEFT(E8,FIND(",",E8)-1),[1]AffectorValueTable!$A:$A,1,0)),ISERROR(VLOOKUP(TRIM(MID(E8,FIND(",",E8)+1,FIND(",",E8,FIND(",",E8)+1)-FIND(",",E8)-1)),[1]AffectorValueTable!$A:$A,1,0)),ISERROR(VLOOKUP(TRIM(MID(E8,FIND(",",E8,FIND(",",E8)+1)+1,FIND(",",E8,FIND(",",E8,FIND(",",E8)+1)+1)-FIND(",",E8,FIND(",",E8)+1)-1)),[1]AffectorValueTable!$A:$A,1,0)),ISERROR(VLOOKUP(TRIM(MID(E8,FIND(",",E8,FIND(",",E8,FIND(",",E8)+1)+1)+1,999)),[1]AffectorValueTable!$A:$A,1,0))),"어펙터밸류없음",
  ""),
)))))</f>
        <v/>
      </c>
      <c r="G8" s="1" t="str">
        <f t="shared" si="3"/>
        <v>LevelPackUIName_Crit</v>
      </c>
      <c r="H8" s="1" t="str">
        <f t="shared" si="2"/>
        <v>LevelPackUIDesc_Crit</v>
      </c>
      <c r="I8" s="1" t="str">
        <f>IF(ISBLANK(G8),"",
IFERROR(VLOOKUP(G8,[2]StringTable!$1:$1048576,MATCH([2]StringTable!$B$1,[2]StringTable!$1:$1,0),0),
IFERROR(VLOOKUP(G8,[2]InApkStringTable!$1:$1048576,MATCH([2]InApkStringTable!$B$1,[2]InApkStringTable!$1:$1,0),0),
"스트링없음")))</f>
        <v>크리티컬 확률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크리티컬 확률을 올립니다</v>
      </c>
      <c r="K8" s="1">
        <v>6</v>
      </c>
      <c r="L8" s="1" t="b">
        <v>0</v>
      </c>
    </row>
    <row r="9" spans="1:15" x14ac:dyDescent="0.3">
      <c r="A9" s="1" t="s">
        <v>62</v>
      </c>
      <c r="B9" s="1" t="s">
        <v>61</v>
      </c>
      <c r="C9" s="1" t="b">
        <v>1</v>
      </c>
      <c r="D9" s="1">
        <f t="shared" si="0"/>
        <v>1</v>
      </c>
      <c r="E9" s="1" t="str">
        <f t="shared" si="1"/>
        <v>LP_CritBetter</v>
      </c>
      <c r="F9" s="1" t="str">
        <f>IF(ISBLANK(E9),"",
IF(ISERROR(FIND(",",E9)),
  IF(ISERROR(VLOOKUP(E9,[1]AffectorValueTable!$A:$A,1,0)),"어펙터밸류없음",
  ""),
IF(ISERROR(FIND(",",E9,FIND(",",E9)+1)),
  IF(OR(ISERROR(VLOOKUP(LEFT(E9,FIND(",",E9)-1),[1]AffectorValueTable!$A:$A,1,0)),ISERROR(VLOOKUP(TRIM(MID(E9,FIND(",",E9)+1,999)),[1]AffectorValueTable!$A:$A,1,0))),"어펙터밸류없음",
  ""),
IF(ISERROR(FIND(",",E9,FIND(",",E9,FIND(",",E9)+1)+1)),
  IF(OR(ISERROR(VLOOKUP(LEFT(E9,FIND(",",E9)-1),[1]AffectorValueTable!$A:$A,1,0)),ISERROR(VLOOKUP(TRIM(MID(E9,FIND(",",E9)+1,FIND(",",E9,FIND(",",E9)+1)-FIND(",",E9)-1)),[1]AffectorValueTable!$A:$A,1,0)),ISERROR(VLOOKUP(TRIM(MID(E9,FIND(",",E9,FIND(",",E9)+1)+1,999)),[1]AffectorValueTable!$A:$A,1,0))),"어펙터밸류없음",
  ""),
IF(ISERROR(FIND(",",E9,FIND(",",E9,FIND(",",E9,FIND(",",E9)+1)+1)+1)),
  IF(OR(ISERROR(VLOOKUP(LEFT(E9,FIND(",",E9)-1),[1]AffectorValueTable!$A:$A,1,0)),ISERROR(VLOOKUP(TRIM(MID(E9,FIND(",",E9)+1,FIND(",",E9,FIND(",",E9)+1)-FIND(",",E9)-1)),[1]AffectorValueTable!$A:$A,1,0)),ISERROR(VLOOKUP(TRIM(MID(E9,FIND(",",E9,FIND(",",E9)+1)+1,FIND(",",E9,FIND(",",E9,FIND(",",E9)+1)+1)-FIND(",",E9,FIND(",",E9)+1)-1)),[1]AffectorValueTable!$A:$A,1,0)),ISERROR(VLOOKUP(TRIM(MID(E9,FIND(",",E9,FIND(",",E9,FIND(",",E9)+1)+1)+1,999)),[1]AffectorValueTable!$A:$A,1,0))),"어펙터밸류없음",
  ""),
)))))</f>
        <v/>
      </c>
      <c r="G9" s="1" t="str">
        <f t="shared" si="3"/>
        <v>LevelPackUIName_CritBetter</v>
      </c>
      <c r="H9" s="1" t="str">
        <f t="shared" si="2"/>
        <v>LevelPackUIDesc_CritBetter</v>
      </c>
      <c r="I9" s="1" t="str">
        <f>IF(ISBLANK(G9),"",
IFERROR(VLOOKUP(G9,[2]StringTable!$1:$1048576,MATCH([2]StringTable!$B$1,[2]StringTable!$1:$1,0),0),
IFERROR(VLOOKUP(G9,[2]InApkStringTable!$1:$1048576,MATCH([2]InApkStringTable!$B$1,[2]InApkStringTable!$1:$1,0),0),
"스트링없음")))</f>
        <v>&lt;color=#FFC080&gt;상급&lt;/color&gt; 크리티컬 확률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크리티컬 확률을 많이 올립니다</v>
      </c>
      <c r="K9" s="1">
        <v>3</v>
      </c>
      <c r="L9" s="1" t="b">
        <v>0</v>
      </c>
    </row>
    <row r="10" spans="1:15" x14ac:dyDescent="0.3">
      <c r="A10" s="1" t="s">
        <v>63</v>
      </c>
      <c r="B10" s="1" t="s">
        <v>64</v>
      </c>
      <c r="C10" s="1" t="b">
        <v>1</v>
      </c>
      <c r="D10" s="1">
        <f t="shared" si="0"/>
        <v>1</v>
      </c>
      <c r="E10" s="1" t="str">
        <f t="shared" si="1"/>
        <v>LP_CritBest</v>
      </c>
      <c r="F10" s="1" t="str">
        <f>IF(ISBLANK(E10),"",
IF(ISERROR(FIND(",",E10)),
  IF(ISERROR(VLOOKUP(E10,[1]AffectorValueTable!$A:$A,1,0)),"어펙터밸류없음",
  ""),
IF(ISERROR(FIND(",",E10,FIND(",",E10)+1)),
  IF(OR(ISERROR(VLOOKUP(LEFT(E10,FIND(",",E10)-1),[1]AffectorValueTable!$A:$A,1,0)),ISERROR(VLOOKUP(TRIM(MID(E10,FIND(",",E10)+1,999)),[1]AffectorValueTable!$A:$A,1,0))),"어펙터밸류없음",
  ""),
IF(ISERROR(FIND(",",E10,FIND(",",E10,FIND(",",E10)+1)+1)),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+1,999)),[1]AffectorValueTable!$A:$A,1,0))),"어펙터밸류없음",
  ""),
IF(ISERROR(FIND(",",E10,FIND(",",E10,FIND(",",E10,FIND(",",E10)+1)+1)+1)),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FIND(",",E10,FIND(",",E10,FIND(",",E10)+1)+1)-FIND(",",E10,FIND(",",E10)+1)-1)),[1]AffectorValueTable!$A:$A,1,0)),ISERROR(VLOOKUP(TRIM(MID(E10,FIND(",",E10,FIND(",",E10,FIND(",",E10)+1)+1)+1,999)),[1]AffectorValueTable!$A:$A,1,0))),"어펙터밸류없음",
  ""),
)))))</f>
        <v/>
      </c>
      <c r="G10" s="1" t="str">
        <f t="shared" si="3"/>
        <v>LevelPackUIName_CritBest</v>
      </c>
      <c r="H10" s="1" t="str">
        <f t="shared" si="2"/>
        <v>LevelPackUIDesc_CritBest</v>
      </c>
      <c r="I10" s="1" t="str">
        <f>IF(ISBLANK(G10),"",
IFERROR(VLOOKUP(G10,[2]StringTable!$1:$1048576,MATCH([2]StringTable!$B$1,[2]StringTable!$1:$1,0),0),
IFERROR(VLOOKUP(G10,[2]InApkStringTable!$1:$1048576,MATCH([2]InApkStringTable!$B$1,[2]InApkStringTable!$1:$1,0),0),
"스트링없음")))</f>
        <v>&lt;color=#FFC080&gt;최상급&lt;/color&gt; 크리티컬 확률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크리티컬 확률을 매우 많이 올립니다</v>
      </c>
      <c r="K10" s="1">
        <v>1</v>
      </c>
      <c r="L10" s="1" t="b">
        <v>0</v>
      </c>
    </row>
    <row r="11" spans="1:15" x14ac:dyDescent="0.3">
      <c r="A11" s="1" t="s">
        <v>65</v>
      </c>
      <c r="B11" s="1" t="s">
        <v>66</v>
      </c>
      <c r="C11" s="1" t="b">
        <v>0</v>
      </c>
      <c r="D11" s="1">
        <f t="shared" si="0"/>
        <v>7</v>
      </c>
      <c r="E11" s="1" t="s">
        <v>45</v>
      </c>
      <c r="F11" s="1" t="str">
        <f>IF(ISBLANK(E11),"",
IF(ISERROR(FIND(",",E11)),
  IF(ISERROR(VLOOKUP(E11,[1]AffectorValueTable!$A:$A,1,0)),"어펙터밸류없음",
  ""),
IF(ISERROR(FIND(",",E11,FIND(",",E11)+1)),
  IF(OR(ISERROR(VLOOKUP(LEFT(E11,FIND(",",E11)-1),[1]AffectorValueTable!$A:$A,1,0)),ISERROR(VLOOKUP(TRIM(MID(E11,FIND(",",E11)+1,999)),[1]AffectorValueTable!$A:$A,1,0))),"어펙터밸류없음",
  ""),
IF(ISERROR(FIND(",",E11,FIND(",",E11,FIND(",",E11)+1)+1)),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+1,999)),[1]AffectorValueTable!$A:$A,1,0))),"어펙터밸류없음",
  ""),
IF(ISERROR(FIND(",",E11,FIND(",",E11,FIND(",",E11,FIND(",",E11)+1)+1)+1)),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FIND(",",E11,FIND(",",E11,FIND(",",E11)+1)+1)-FIND(",",E11,FIND(",",E11)+1)-1)),[1]AffectorValueTable!$A:$A,1,0)),ISERROR(VLOOKUP(TRIM(MID(E11,FIND(",",E11,FIND(",",E11,FIND(",",E11)+1)+1)+1,999)),[1]AffectorValueTable!$A:$A,1,0))),"어펙터밸류없음",
  ""),
)))))</f>
        <v/>
      </c>
      <c r="G11" s="1" t="str">
        <f t="shared" si="3"/>
        <v>LevelPackUIName_CritDmg</v>
      </c>
      <c r="H11" s="1" t="str">
        <f t="shared" si="2"/>
        <v>LevelPackUIDesc_CritDmg</v>
      </c>
      <c r="I11" s="1" t="str">
        <f>IF(ISBLANK(G11),"",
IFERROR(VLOOKUP(G11,[2]StringTable!$1:$1048576,MATCH([2]StringTable!$B$1,[2]StringTable!$1:$1,0),0),
IFERROR(VLOOKUP(G11,[2]InApkStringTable!$1:$1048576,MATCH([2]InApkStringTable!$B$1,[2]InApkStringTable!$1:$1,0),0),
"스트링없음")))</f>
        <v>크리티컬 대미지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크리티컬 대미지를 올립니다</v>
      </c>
      <c r="K11" s="1">
        <v>8</v>
      </c>
      <c r="L11" s="1" t="b">
        <v>0</v>
      </c>
    </row>
    <row r="12" spans="1:15" x14ac:dyDescent="0.3">
      <c r="A12" s="1" t="s">
        <v>67</v>
      </c>
      <c r="B12" s="1" t="s">
        <v>66</v>
      </c>
      <c r="C12" s="1" t="b">
        <v>1</v>
      </c>
      <c r="D12" s="1">
        <f t="shared" si="0"/>
        <v>1</v>
      </c>
      <c r="E12" s="1" t="s">
        <v>46</v>
      </c>
      <c r="F12" s="1" t="str">
        <f>IF(ISBLANK(E12),"",
IF(ISERROR(FIND(",",E12)),
  IF(ISERROR(VLOOKUP(E12,[1]AffectorValueTable!$A:$A,1,0)),"어펙터밸류없음",
  ""),
IF(ISERROR(FIND(",",E12,FIND(",",E12)+1)),
  IF(OR(ISERROR(VLOOKUP(LEFT(E12,FIND(",",E12)-1),[1]AffectorValueTable!$A:$A,1,0)),ISERROR(VLOOKUP(TRIM(MID(E12,FIND(",",E12)+1,999)),[1]AffectorValueTable!$A:$A,1,0))),"어펙터밸류없음",
  ""),
IF(ISERROR(FIND(",",E12,FIND(",",E12,FIND(",",E12)+1)+1)),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+1,999)),[1]AffectorValueTable!$A:$A,1,0))),"어펙터밸류없음",
  ""),
IF(ISERROR(FIND(",",E12,FIND(",",E12,FIND(",",E12,FIND(",",E12)+1)+1)+1)),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FIND(",",E12,FIND(",",E12,FIND(",",E12)+1)+1)-FIND(",",E12,FIND(",",E12)+1)-1)),[1]AffectorValueTable!$A:$A,1,0)),ISERROR(VLOOKUP(TRIM(MID(E12,FIND(",",E12,FIND(",",E12,FIND(",",E12)+1)+1)+1,999)),[1]AffectorValueTable!$A:$A,1,0))),"어펙터밸류없음",
  ""),
)))))</f>
        <v/>
      </c>
      <c r="G12" s="1" t="str">
        <f t="shared" si="3"/>
        <v>LevelPackUIName_CritDmgBetter</v>
      </c>
      <c r="H12" s="1" t="str">
        <f t="shared" si="2"/>
        <v>LevelPackUIDesc_CritDmgBetter</v>
      </c>
      <c r="I12" s="1" t="str">
        <f>IF(ISBLANK(G12),"",
IFERROR(VLOOKUP(G12,[2]StringTable!$1:$1048576,MATCH([2]StringTable!$B$1,[2]StringTable!$1:$1,0),0),
IFERROR(VLOOKUP(G12,[2]InApkStringTable!$1:$1048576,MATCH([2]InApkStringTable!$B$1,[2]InApkStringTable!$1:$1,0),0),
"스트링없음")))</f>
        <v>&lt;color=#FFC080&gt;상급&lt;/color&gt; 크리티컬 대미지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크리티컬 대미지를 많이 올립니다</v>
      </c>
      <c r="K12" s="1">
        <v>4</v>
      </c>
      <c r="L12" s="1" t="b">
        <v>0</v>
      </c>
    </row>
    <row r="13" spans="1:15" x14ac:dyDescent="0.3">
      <c r="A13" s="1" t="s">
        <v>68</v>
      </c>
      <c r="B13" s="1" t="s">
        <v>69</v>
      </c>
      <c r="C13" s="1" t="b">
        <v>1</v>
      </c>
      <c r="D13" s="1">
        <f t="shared" si="0"/>
        <v>1</v>
      </c>
      <c r="E13" s="1" t="s">
        <v>47</v>
      </c>
      <c r="F13" s="1" t="str">
        <f>IF(ISBLANK(E13),"",
IF(ISERROR(FIND(",",E13)),
  IF(ISERROR(VLOOKUP(E13,[1]AffectorValueTable!$A:$A,1,0)),"어펙터밸류없음",
  ""),
IF(ISERROR(FIND(",",E13,FIND(",",E13)+1)),
  IF(OR(ISERROR(VLOOKUP(LEFT(E13,FIND(",",E13)-1),[1]AffectorValueTable!$A:$A,1,0)),ISERROR(VLOOKUP(TRIM(MID(E13,FIND(",",E13)+1,999)),[1]AffectorValueTable!$A:$A,1,0))),"어펙터밸류없음",
  ""),
IF(ISERROR(FIND(",",E13,FIND(",",E13,FIND(",",E13)+1)+1)),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+1,999)),[1]AffectorValueTable!$A:$A,1,0))),"어펙터밸류없음",
  ""),
IF(ISERROR(FIND(",",E13,FIND(",",E13,FIND(",",E13,FIND(",",E13)+1)+1)+1)),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FIND(",",E13,FIND(",",E13,FIND(",",E13)+1)+1)-FIND(",",E13,FIND(",",E13)+1)-1)),[1]AffectorValueTable!$A:$A,1,0)),ISERROR(VLOOKUP(TRIM(MID(E13,FIND(",",E13,FIND(",",E13,FIND(",",E13)+1)+1)+1,999)),[1]AffectorValueTable!$A:$A,1,0))),"어펙터밸류없음",
  ""),
)))))</f>
        <v/>
      </c>
      <c r="G13" s="1" t="str">
        <f t="shared" si="3"/>
        <v>LevelPackUIName_CritDmgBest</v>
      </c>
      <c r="H13" s="1" t="str">
        <f t="shared" si="2"/>
        <v>LevelPackUIDesc_CritDmgBest</v>
      </c>
      <c r="I13" s="1" t="str">
        <f>IF(ISBLANK(G13),"",
IFERROR(VLOOKUP(G13,[2]StringTable!$1:$1048576,MATCH([2]StringTable!$B$1,[2]StringTable!$1:$1,0),0),
IFERROR(VLOOKUP(G13,[2]InApkStringTable!$1:$1048576,MATCH([2]InApkStringTable!$B$1,[2]InApkStringTable!$1:$1,0),0),
"스트링없음")))</f>
        <v>&lt;color=#FFC080&gt;최상급&lt;/color&gt; 크리티컬 대미지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크리티컬 대미지를 매우 많이 올립니다</v>
      </c>
      <c r="K13" s="1">
        <v>1</v>
      </c>
      <c r="L13" s="1" t="b">
        <v>0</v>
      </c>
    </row>
    <row r="14" spans="1:15" x14ac:dyDescent="0.3">
      <c r="A14" s="1" t="s">
        <v>70</v>
      </c>
      <c r="B14" s="1" t="s">
        <v>71</v>
      </c>
      <c r="C14" s="1" t="b">
        <v>0</v>
      </c>
      <c r="D14" s="1">
        <f t="shared" si="0"/>
        <v>7</v>
      </c>
      <c r="E14" s="1" t="str">
        <f t="shared" si="1"/>
        <v>LP_MaxHp</v>
      </c>
      <c r="F14" s="1" t="str">
        <f>IF(ISBLANK(E14),"",
IF(ISERROR(FIND(",",E14)),
  IF(ISERROR(VLOOKUP(E14,[1]AffectorValueTable!$A:$A,1,0)),"어펙터밸류없음",
  ""),
IF(ISERROR(FIND(",",E14,FIND(",",E14)+1)),
  IF(OR(ISERROR(VLOOKUP(LEFT(E14,FIND(",",E14)-1),[1]AffectorValueTable!$A:$A,1,0)),ISERROR(VLOOKUP(TRIM(MID(E14,FIND(",",E14)+1,999)),[1]AffectorValueTable!$A:$A,1,0))),"어펙터밸류없음",
  ""),
IF(ISERROR(FIND(",",E14,FIND(",",E14,FIND(",",E14)+1)+1)),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+1,999)),[1]AffectorValueTable!$A:$A,1,0))),"어펙터밸류없음",
  ""),
IF(ISERROR(FIND(",",E14,FIND(",",E14,FIND(",",E14,FIND(",",E14)+1)+1)+1)),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FIND(",",E14,FIND(",",E14,FIND(",",E14)+1)+1)-FIND(",",E14,FIND(",",E14)+1)-1)),[1]AffectorValueTable!$A:$A,1,0)),ISERROR(VLOOKUP(TRIM(MID(E14,FIND(",",E14,FIND(",",E14,FIND(",",E14)+1)+1)+1,999)),[1]AffectorValueTable!$A:$A,1,0))),"어펙터밸류없음",
  ""),
)))))</f>
        <v/>
      </c>
      <c r="G14" s="1" t="str">
        <f t="shared" si="3"/>
        <v>LevelPackUIName_MaxHp</v>
      </c>
      <c r="H14" s="1" t="str">
        <f t="shared" si="2"/>
        <v>LevelPackUIDesc_MaxHp</v>
      </c>
      <c r="I14" s="1" t="str">
        <f>IF(ISBLANK(G14),"",
IFERROR(VLOOKUP(G14,[2]StringTable!$1:$1048576,MATCH([2]StringTable!$B$1,[2]StringTable!$1:$1,0),0),
IFERROR(VLOOKUP(G14,[2]InApkStringTable!$1:$1048576,MATCH([2]InApkStringTable!$B$1,[2]InApkStringTable!$1:$1,0),0),
"스트링없음")))</f>
        <v>최대 체력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최대 체력을 올립니다</v>
      </c>
      <c r="K14" s="1">
        <v>9</v>
      </c>
      <c r="L14" s="1" t="b">
        <v>0</v>
      </c>
    </row>
    <row r="15" spans="1:15" x14ac:dyDescent="0.3">
      <c r="A15" s="1" t="s">
        <v>72</v>
      </c>
      <c r="B15" s="1" t="s">
        <v>71</v>
      </c>
      <c r="C15" s="1" t="b">
        <v>1</v>
      </c>
      <c r="D15" s="1">
        <f t="shared" si="0"/>
        <v>1</v>
      </c>
      <c r="E15" s="1" t="str">
        <f t="shared" si="1"/>
        <v>LP_MaxHpBetter</v>
      </c>
      <c r="F15" s="1" t="str">
        <f>IF(ISBLANK(E15),"",
IF(ISERROR(FIND(",",E15)),
  IF(ISERROR(VLOOKUP(E15,[1]AffectorValueTable!$A:$A,1,0)),"어펙터밸류없음",
  ""),
IF(ISERROR(FIND(",",E15,FIND(",",E15)+1)),
  IF(OR(ISERROR(VLOOKUP(LEFT(E15,FIND(",",E15)-1),[1]AffectorValueTable!$A:$A,1,0)),ISERROR(VLOOKUP(TRIM(MID(E15,FIND(",",E15)+1,999)),[1]AffectorValueTable!$A:$A,1,0))),"어펙터밸류없음",
  ""),
IF(ISERROR(FIND(",",E15,FIND(",",E15,FIND(",",E15)+1)+1)),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+1,999)),[1]AffectorValueTable!$A:$A,1,0))),"어펙터밸류없음",
  ""),
IF(ISERROR(FIND(",",E15,FIND(",",E15,FIND(",",E15,FIND(",",E15)+1)+1)+1)),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FIND(",",E15,FIND(",",E15,FIND(",",E15)+1)+1)-FIND(",",E15,FIND(",",E15)+1)-1)),[1]AffectorValueTable!$A:$A,1,0)),ISERROR(VLOOKUP(TRIM(MID(E15,FIND(",",E15,FIND(",",E15,FIND(",",E15)+1)+1)+1,999)),[1]AffectorValueTable!$A:$A,1,0))),"어펙터밸류없음",
  ""),
)))))</f>
        <v/>
      </c>
      <c r="G15" s="1" t="str">
        <f t="shared" si="3"/>
        <v>LevelPackUIName_MaxHpBetter</v>
      </c>
      <c r="H15" s="1" t="str">
        <f t="shared" si="2"/>
        <v>LevelPackUIDesc_MaxHpBetter</v>
      </c>
      <c r="I15" s="1" t="str">
        <f>IF(ISBLANK(G15),"",
IFERROR(VLOOKUP(G15,[2]StringTable!$1:$1048576,MATCH([2]StringTable!$B$1,[2]StringTable!$1:$1,0),0),
IFERROR(VLOOKUP(G15,[2]InApkStringTable!$1:$1048576,MATCH([2]InApkStringTable!$B$1,[2]InApkStringTable!$1:$1,0),0),
"스트링없음")))</f>
        <v>&lt;color=#FFC080&gt;상급&lt;/color&gt; 최대 체력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최대 체력을 많이 올립니다</v>
      </c>
      <c r="K15" s="1">
        <v>9</v>
      </c>
      <c r="L15" s="1" t="b">
        <v>0</v>
      </c>
    </row>
    <row r="16" spans="1:15" x14ac:dyDescent="0.3">
      <c r="A16" s="1" t="s">
        <v>73</v>
      </c>
      <c r="B16" s="1" t="s">
        <v>74</v>
      </c>
      <c r="C16" s="1" t="b">
        <v>1</v>
      </c>
      <c r="D16" s="1">
        <f t="shared" si="0"/>
        <v>1</v>
      </c>
      <c r="E16" s="1" t="str">
        <f t="shared" si="1"/>
        <v>LP_MaxHpBest</v>
      </c>
      <c r="F16" s="1" t="str">
        <f>IF(ISBLANK(E16),"",
IF(ISERROR(FIND(",",E16)),
  IF(ISERROR(VLOOKUP(E16,[1]AffectorValueTable!$A:$A,1,0)),"어펙터밸류없음",
  ""),
IF(ISERROR(FIND(",",E16,FIND(",",E16)+1)),
  IF(OR(ISERROR(VLOOKUP(LEFT(E16,FIND(",",E16)-1),[1]AffectorValueTable!$A:$A,1,0)),ISERROR(VLOOKUP(TRIM(MID(E16,FIND(",",E16)+1,999)),[1]AffectorValueTable!$A:$A,1,0))),"어펙터밸류없음",
  ""),
IF(ISERROR(FIND(",",E16,FIND(",",E16,FIND(",",E16)+1)+1)),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+1,999)),[1]AffectorValueTable!$A:$A,1,0))),"어펙터밸류없음",
  ""),
IF(ISERROR(FIND(",",E16,FIND(",",E16,FIND(",",E16,FIND(",",E16)+1)+1)+1)),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FIND(",",E16,FIND(",",E16,FIND(",",E16)+1)+1)-FIND(",",E16,FIND(",",E16)+1)-1)),[1]AffectorValueTable!$A:$A,1,0)),ISERROR(VLOOKUP(TRIM(MID(E16,FIND(",",E16,FIND(",",E16,FIND(",",E16)+1)+1)+1,999)),[1]AffectorValueTable!$A:$A,1,0))),"어펙터밸류없음",
  ""),
)))))</f>
        <v/>
      </c>
      <c r="G16" s="1" t="str">
        <f t="shared" si="3"/>
        <v>LevelPackUIName_MaxHpBest</v>
      </c>
      <c r="H16" s="1" t="str">
        <f t="shared" si="2"/>
        <v>LevelPackUIDesc_MaxHpBest</v>
      </c>
      <c r="I16" s="1" t="str">
        <f>IF(ISBLANK(G16),"",
IFERROR(VLOOKUP(G16,[2]StringTable!$1:$1048576,MATCH([2]StringTable!$B$1,[2]StringTable!$1:$1,0),0),
IFERROR(VLOOKUP(G16,[2]InApkStringTable!$1:$1048576,MATCH([2]InApkStringTable!$B$1,[2]InApkStringTable!$1:$1,0),0),
"스트링없음")))</f>
        <v>&lt;color=#FFC080&gt;최상급&lt;/color&gt; 최대 체력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최대 체력을 매우 많이 올립니다</v>
      </c>
      <c r="K16" s="1">
        <v>5</v>
      </c>
      <c r="L16" s="1" t="b">
        <v>0</v>
      </c>
    </row>
    <row r="17" spans="1:13" x14ac:dyDescent="0.3">
      <c r="A17" s="1" t="s">
        <v>75</v>
      </c>
      <c r="B17" s="1" t="s">
        <v>76</v>
      </c>
      <c r="C17" s="1" t="b">
        <v>0</v>
      </c>
      <c r="D17" s="1">
        <f t="shared" si="0"/>
        <v>7</v>
      </c>
      <c r="E17" s="1" t="str">
        <f t="shared" si="1"/>
        <v>LP_ReduceDmgProjectile</v>
      </c>
      <c r="F17" s="1" t="str">
        <f>IF(ISBLANK(E17),"",
IF(ISERROR(FIND(",",E17)),
  IF(ISERROR(VLOOKUP(E17,[1]AffectorValueTable!$A:$A,1,0)),"어펙터밸류없음",
  ""),
IF(ISERROR(FIND(",",E17,FIND(",",E17)+1)),
  IF(OR(ISERROR(VLOOKUP(LEFT(E17,FIND(",",E17)-1),[1]AffectorValueTable!$A:$A,1,0)),ISERROR(VLOOKUP(TRIM(MID(E17,FIND(",",E17)+1,999)),[1]AffectorValueTable!$A:$A,1,0))),"어펙터밸류없음",
  ""),
IF(ISERROR(FIND(",",E17,FIND(",",E17,FIND(",",E17)+1)+1)),
  IF(OR(ISERROR(VLOOKUP(LEFT(E17,FIND(",",E17)-1),[1]AffectorValueTable!$A:$A,1,0)),ISERROR(VLOOKUP(TRIM(MID(E17,FIND(",",E17)+1,FIND(",",E17,FIND(",",E17)+1)-FIND(",",E17)-1)),[1]AffectorValueTable!$A:$A,1,0)),ISERROR(VLOOKUP(TRIM(MID(E17,FIND(",",E17,FIND(",",E17)+1)+1,999)),[1]AffectorValueTable!$A:$A,1,0))),"어펙터밸류없음",
  ""),
IF(ISERROR(FIND(",",E17,FIND(",",E17,FIND(",",E17,FIND(",",E17)+1)+1)+1)),
  IF(OR(ISERROR(VLOOKUP(LEFT(E17,FIND(",",E17)-1),[1]AffectorValueTable!$A:$A,1,0)),ISERROR(VLOOKUP(TRIM(MID(E17,FIND(",",E17)+1,FIND(",",E17,FIND(",",E17)+1)-FIND(",",E17)-1)),[1]AffectorValueTable!$A:$A,1,0)),ISERROR(VLOOKUP(TRIM(MID(E17,FIND(",",E17,FIND(",",E17)+1)+1,FIND(",",E17,FIND(",",E17,FIND(",",E17)+1)+1)-FIND(",",E17,FIND(",",E17)+1)-1)),[1]AffectorValueTable!$A:$A,1,0)),ISERROR(VLOOKUP(TRIM(MID(E17,FIND(",",E17,FIND(",",E17,FIND(",",E17)+1)+1)+1,999)),[1]AffectorValueTable!$A:$A,1,0))),"어펙터밸류없음",
  ""),
)))))</f>
        <v/>
      </c>
      <c r="G17" s="1" t="str">
        <f t="shared" ref="G17:G18" si="4">"LevelPackUIName_"&amp;A17</f>
        <v>LevelPackUIName_ReduceDmgProjectile</v>
      </c>
      <c r="H17" s="1" t="str">
        <f t="shared" ref="H17:H18" si="5">"LevelPackUIDesc_"&amp;A17</f>
        <v>LevelPackUIDesc_ReduceDmgProjectile</v>
      </c>
      <c r="I17" s="1" t="str">
        <f>IF(ISBLANK(G17),"",
IFERROR(VLOOKUP(G17,[2]StringTable!$1:$1048576,MATCH([2]StringTable!$B$1,[2]StringTable!$1:$1,0),0),
IFERROR(VLOOKUP(G17,[2]InApkStringTable!$1:$1048576,MATCH([2]InApkStringTable!$B$1,[2]InApkStringTable!$1:$1,0),0),
"스트링없음")))</f>
        <v>발사체 대미지 감소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발사체의 대미지를 줄입니다</v>
      </c>
      <c r="K17" s="1">
        <v>9</v>
      </c>
      <c r="L17" s="1" t="b">
        <v>0</v>
      </c>
    </row>
    <row r="18" spans="1:13" x14ac:dyDescent="0.3">
      <c r="A18" s="1" t="s">
        <v>77</v>
      </c>
      <c r="B18" s="1" t="s">
        <v>78</v>
      </c>
      <c r="C18" s="1" t="b">
        <v>0</v>
      </c>
      <c r="D18" s="1">
        <f t="shared" si="0"/>
        <v>7</v>
      </c>
      <c r="E18" s="1" t="str">
        <f t="shared" si="1"/>
        <v>LP_ReduceDmgClose</v>
      </c>
      <c r="F18" s="1" t="str">
        <f>IF(ISBLANK(E18),"",
IF(ISERROR(FIND(",",E18)),
  IF(ISERROR(VLOOKUP(E18,[1]AffectorValueTable!$A:$A,1,0)),"어펙터밸류없음",
  ""),
IF(ISERROR(FIND(",",E18,FIND(",",E18)+1)),
  IF(OR(ISERROR(VLOOKUP(LEFT(E18,FIND(",",E18)-1),[1]AffectorValueTable!$A:$A,1,0)),ISERROR(VLOOKUP(TRIM(MID(E18,FIND(",",E18)+1,999)),[1]AffectorValueTable!$A:$A,1,0))),"어펙터밸류없음",
  ""),
IF(ISERROR(FIND(",",E18,FIND(",",E18,FIND(",",E18)+1)+1)),
  IF(OR(ISERROR(VLOOKUP(LEFT(E18,FIND(",",E18)-1),[1]AffectorValueTable!$A:$A,1,0)),ISERROR(VLOOKUP(TRIM(MID(E18,FIND(",",E18)+1,FIND(",",E18,FIND(",",E18)+1)-FIND(",",E18)-1)),[1]AffectorValueTable!$A:$A,1,0)),ISERROR(VLOOKUP(TRIM(MID(E18,FIND(",",E18,FIND(",",E18)+1)+1,999)),[1]AffectorValueTable!$A:$A,1,0))),"어펙터밸류없음",
  ""),
IF(ISERROR(FIND(",",E18,FIND(",",E18,FIND(",",E18,FIND(",",E18)+1)+1)+1)),
  IF(OR(ISERROR(VLOOKUP(LEFT(E18,FIND(",",E18)-1),[1]AffectorValueTable!$A:$A,1,0)),ISERROR(VLOOKUP(TRIM(MID(E18,FIND(",",E18)+1,FIND(",",E18,FIND(",",E18)+1)-FIND(",",E18)-1)),[1]AffectorValueTable!$A:$A,1,0)),ISERROR(VLOOKUP(TRIM(MID(E18,FIND(",",E18,FIND(",",E18)+1)+1,FIND(",",E18,FIND(",",E18,FIND(",",E18)+1)+1)-FIND(",",E18,FIND(",",E18)+1)-1)),[1]AffectorValueTable!$A:$A,1,0)),ISERROR(VLOOKUP(TRIM(MID(E18,FIND(",",E18,FIND(",",E18,FIND(",",E18)+1)+1)+1,999)),[1]AffectorValueTable!$A:$A,1,0))),"어펙터밸류없음",
  ""),
)))))</f>
        <v/>
      </c>
      <c r="G18" s="1" t="str">
        <f t="shared" si="4"/>
        <v>LevelPackUIName_ReduceDmgClose</v>
      </c>
      <c r="H18" s="1" t="str">
        <f t="shared" si="5"/>
        <v>LevelPackUIDesc_ReduceDmgClose</v>
      </c>
      <c r="I18" s="1" t="str">
        <f>IF(ISBLANK(G18),"",
IFERROR(VLOOKUP(G18,[2]StringTable!$1:$1048576,MATCH([2]StringTable!$B$1,[2]StringTable!$1:$1,0),0),
IFERROR(VLOOKUP(G18,[2]InApkStringTable!$1:$1048576,MATCH([2]InApkStringTable!$B$1,[2]InApkStringTable!$1:$1,0),0),
"스트링없음")))</f>
        <v>충돌 대미지 감소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몬스터와 충돌 시 대미지를 줄입니다</v>
      </c>
      <c r="K18" s="1">
        <v>9</v>
      </c>
      <c r="L18" s="1" t="b">
        <v>0</v>
      </c>
    </row>
    <row r="19" spans="1:13" x14ac:dyDescent="0.3">
      <c r="A19" s="1" t="s">
        <v>79</v>
      </c>
      <c r="B19" s="1" t="s">
        <v>80</v>
      </c>
      <c r="C19" s="1" t="b">
        <v>0</v>
      </c>
      <c r="D19" s="1">
        <f t="shared" si="0"/>
        <v>7</v>
      </c>
      <c r="E19" s="1" t="s">
        <v>31</v>
      </c>
      <c r="F19" s="1" t="str">
        <f>IF(ISBLANK(E19),"",
IF(ISERROR(FIND(",",E19)),
  IF(ISERROR(VLOOKUP(E19,[1]AffectorValueTable!$A:$A,1,0)),"어펙터밸류없음",
  ""),
IF(ISERROR(FIND(",",E19,FIND(",",E19)+1)),
  IF(OR(ISERROR(VLOOKUP(LEFT(E19,FIND(",",E19)-1),[1]AffectorValueTable!$A:$A,1,0)),ISERROR(VLOOKUP(TRIM(MID(E19,FIND(",",E19)+1,999)),[1]AffectorValueTable!$A:$A,1,0))),"어펙터밸류없음",
  ""),
IF(ISERROR(FIND(",",E19,FIND(",",E19,FIND(",",E19)+1)+1)),
  IF(OR(ISERROR(VLOOKUP(LEFT(E19,FIND(",",E19)-1),[1]AffectorValueTable!$A:$A,1,0)),ISERROR(VLOOKUP(TRIM(MID(E19,FIND(",",E19)+1,FIND(",",E19,FIND(",",E19)+1)-FIND(",",E19)-1)),[1]AffectorValueTable!$A:$A,1,0)),ISERROR(VLOOKUP(TRIM(MID(E19,FIND(",",E19,FIND(",",E19)+1)+1,999)),[1]AffectorValueTable!$A:$A,1,0))),"어펙터밸류없음",
  ""),
IF(ISERROR(FIND(",",E19,FIND(",",E19,FIND(",",E19,FIND(",",E19)+1)+1)+1)),
  IF(OR(ISERROR(VLOOKUP(LEFT(E19,FIND(",",E19)-1),[1]AffectorValueTable!$A:$A,1,0)),ISERROR(VLOOKUP(TRIM(MID(E19,FIND(",",E19)+1,FIND(",",E19,FIND(",",E19)+1)-FIND(",",E19)-1)),[1]AffectorValueTable!$A:$A,1,0)),ISERROR(VLOOKUP(TRIM(MID(E19,FIND(",",E19,FIND(",",E19)+1)+1,FIND(",",E19,FIND(",",E19,FIND(",",E19)+1)+1)-FIND(",",E19,FIND(",",E19)+1)-1)),[1]AffectorValueTable!$A:$A,1,0)),ISERROR(VLOOKUP(TRIM(MID(E19,FIND(",",E19,FIND(",",E19,FIND(",",E19)+1)+1)+1,999)),[1]AffectorValueTable!$A:$A,1,0))),"어펙터밸류없음",
  ""),
)))))</f>
        <v/>
      </c>
      <c r="G19" s="1" t="str">
        <f>"LevelPackUIName_"&amp;A19</f>
        <v>LevelPackUIName_ExtraGold</v>
      </c>
      <c r="H19" s="1" t="str">
        <f t="shared" ref="H19:H29" si="6">"LevelPackUIDesc_"&amp;A19</f>
        <v>LevelPackUIDesc_ExtraGold</v>
      </c>
      <c r="I19" s="1" t="str">
        <f>IF(ISBLANK(G19),"",
IFERROR(VLOOKUP(G19,[2]StringTable!$1:$1048576,MATCH([2]StringTable!$B$1,[2]StringTable!$1:$1,0),0),
IFERROR(VLOOKUP(G19,[2]InApkStringTable!$1:$1048576,MATCH([2]InApkStringTable!$B$1,[2]InApkStringTable!$1:$1,0),0),
"스트링없음")))</f>
        <v>골드 획득량증가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골드 획득량이 증가합니다</v>
      </c>
      <c r="K19" s="1">
        <v>1</v>
      </c>
      <c r="L19" s="1" t="b">
        <v>0</v>
      </c>
    </row>
    <row r="20" spans="1:13" x14ac:dyDescent="0.3">
      <c r="A20" s="1" t="s">
        <v>81</v>
      </c>
      <c r="B20" s="1" t="s">
        <v>82</v>
      </c>
      <c r="C20" s="1" t="b">
        <v>0</v>
      </c>
      <c r="D20" s="1">
        <f t="shared" si="0"/>
        <v>7</v>
      </c>
      <c r="E20" s="1" t="s">
        <v>32</v>
      </c>
      <c r="F20" s="1" t="str">
        <f>IF(ISBLANK(E20),"",
IF(ISERROR(FIND(",",E20)),
  IF(ISERROR(VLOOKUP(E20,[1]AffectorValueTable!$A:$A,1,0)),"어펙터밸류없음",
  ""),
IF(ISERROR(FIND(",",E20,FIND(",",E20)+1)),
  IF(OR(ISERROR(VLOOKUP(LEFT(E20,FIND(",",E20)-1),[1]AffectorValueTable!$A:$A,1,0)),ISERROR(VLOOKUP(TRIM(MID(E20,FIND(",",E20)+1,999)),[1]AffectorValueTable!$A:$A,1,0))),"어펙터밸류없음",
  ""),
IF(ISERROR(FIND(",",E20,FIND(",",E20,FIND(",",E20)+1)+1)),
  IF(OR(ISERROR(VLOOKUP(LEFT(E20,FIND(",",E20)-1),[1]AffectorValueTable!$A:$A,1,0)),ISERROR(VLOOKUP(TRIM(MID(E20,FIND(",",E20)+1,FIND(",",E20,FIND(",",E20)+1)-FIND(",",E20)-1)),[1]AffectorValueTable!$A:$A,1,0)),ISERROR(VLOOKUP(TRIM(MID(E20,FIND(",",E20,FIND(",",E20)+1)+1,999)),[1]AffectorValueTable!$A:$A,1,0))),"어펙터밸류없음",
  ""),
IF(ISERROR(FIND(",",E20,FIND(",",E20,FIND(",",E20,FIND(",",E20)+1)+1)+1)),
  IF(OR(ISERROR(VLOOKUP(LEFT(E20,FIND(",",E20)-1),[1]AffectorValueTable!$A:$A,1,0)),ISERROR(VLOOKUP(TRIM(MID(E20,FIND(",",E20)+1,FIND(",",E20,FIND(",",E20)+1)-FIND(",",E20)-1)),[1]AffectorValueTable!$A:$A,1,0)),ISERROR(VLOOKUP(TRIM(MID(E20,FIND(",",E20,FIND(",",E20)+1)+1,FIND(",",E20,FIND(",",E20,FIND(",",E20)+1)+1)-FIND(",",E20,FIND(",",E20)+1)-1)),[1]AffectorValueTable!$A:$A,1,0)),ISERROR(VLOOKUP(TRIM(MID(E20,FIND(",",E20,FIND(",",E20,FIND(",",E20)+1)+1)+1,999)),[1]AffectorValueTable!$A:$A,1,0))),"어펙터밸류없음",
  ""),
)))))</f>
        <v/>
      </c>
      <c r="G20" s="1" t="str">
        <f t="shared" ref="G20:G29" si="7">"LevelPackUIName_"&amp;A20</f>
        <v>LevelPackUIName_ItemChanceBoost</v>
      </c>
      <c r="H20" s="1" t="str">
        <f t="shared" si="6"/>
        <v>LevelPackUIDesc_ItemChanceBoost</v>
      </c>
      <c r="I20" s="1" t="str">
        <f>IF(ISBLANK(G20),"",
IFERROR(VLOOKUP(G20,[2]StringTable!$1:$1048576,MATCH([2]StringTable!$B$1,[2]StringTable!$1:$1,0),0),
IFERROR(VLOOKUP(G20,[2]InApkStringTable!$1:$1048576,MATCH([2]InApkStringTable!$B$1,[2]InApkStringTable!$1:$1,0),0),
"스트링없음")))</f>
        <v>아이템 확률증가</v>
      </c>
      <c r="J20" s="1" t="str">
        <f>IF(ISBLANK(H20),"",
IFERROR(VLOOKUP(H20,[2]StringTable!$1:$1048576,MATCH([2]StringTable!$B$1,[2]StringTable!$1:$1,0),0),
IFERROR(VLOOKUP(H20,[2]InApkStringTable!$1:$1048576,MATCH([2]InApkStringTable!$B$1,[2]InApkStringTable!$1:$1,0),0),
"스트링없음")))</f>
        <v>아이템 획득 확률이 증가합니다</v>
      </c>
      <c r="K20" s="1">
        <v>1</v>
      </c>
      <c r="L20" s="1" t="b">
        <v>0</v>
      </c>
    </row>
    <row r="21" spans="1:13" x14ac:dyDescent="0.3">
      <c r="A21" s="1" t="s">
        <v>83</v>
      </c>
      <c r="B21" s="1" t="s">
        <v>84</v>
      </c>
      <c r="C21" s="1" t="b">
        <v>0</v>
      </c>
      <c r="D21" s="1">
        <f t="shared" si="0"/>
        <v>7</v>
      </c>
      <c r="E21" s="1" t="s">
        <v>33</v>
      </c>
      <c r="F21" s="1" t="str">
        <f>IF(ISBLANK(E21),"",
IF(ISERROR(FIND(",",E21)),
  IF(ISERROR(VLOOKUP(E21,[1]AffectorValueTable!$A:$A,1,0)),"어펙터밸류없음",
  ""),
IF(ISERROR(FIND(",",E21,FIND(",",E21)+1)),
  IF(OR(ISERROR(VLOOKUP(LEFT(E21,FIND(",",E21)-1),[1]AffectorValueTable!$A:$A,1,0)),ISERROR(VLOOKUP(TRIM(MID(E21,FIND(",",E21)+1,999)),[1]AffectorValueTable!$A:$A,1,0))),"어펙터밸류없음",
  ""),
IF(ISERROR(FIND(",",E21,FIND(",",E21,FIND(",",E21)+1)+1)),
  IF(OR(ISERROR(VLOOKUP(LEFT(E21,FIND(",",E21)-1),[1]AffectorValueTable!$A:$A,1,0)),ISERROR(VLOOKUP(TRIM(MID(E21,FIND(",",E21)+1,FIND(",",E21,FIND(",",E21)+1)-FIND(",",E21)-1)),[1]AffectorValueTable!$A:$A,1,0)),ISERROR(VLOOKUP(TRIM(MID(E21,FIND(",",E21,FIND(",",E21)+1)+1,999)),[1]AffectorValueTable!$A:$A,1,0))),"어펙터밸류없음",
  ""),
IF(ISERROR(FIND(",",E21,FIND(",",E21,FIND(",",E21,FIND(",",E21)+1)+1)+1)),
  IF(OR(ISERROR(VLOOKUP(LEFT(E21,FIND(",",E21)-1),[1]AffectorValueTable!$A:$A,1,0)),ISERROR(VLOOKUP(TRIM(MID(E21,FIND(",",E21)+1,FIND(",",E21,FIND(",",E21)+1)-FIND(",",E21)-1)),[1]AffectorValueTable!$A:$A,1,0)),ISERROR(VLOOKUP(TRIM(MID(E21,FIND(",",E21,FIND(",",E21)+1)+1,FIND(",",E21,FIND(",",E21,FIND(",",E21)+1)+1)-FIND(",",E21,FIND(",",E21)+1)-1)),[1]AffectorValueTable!$A:$A,1,0)),ISERROR(VLOOKUP(TRIM(MID(E21,FIND(",",E21,FIND(",",E21,FIND(",",E21)+1)+1)+1,999)),[1]AffectorValueTable!$A:$A,1,0))),"어펙터밸류없음",
  ""),
)))))</f>
        <v/>
      </c>
      <c r="G21" s="1" t="str">
        <f t="shared" si="7"/>
        <v>LevelPackUIName_HealChanceBoost</v>
      </c>
      <c r="H21" s="1" t="str">
        <f t="shared" si="6"/>
        <v>LevelPackUIDesc_HealChanceBoost</v>
      </c>
      <c r="I21" s="1" t="str">
        <f>IF(ISBLANK(G21),"",
IFERROR(VLOOKUP(G21,[2]StringTable!$1:$1048576,MATCH([2]StringTable!$B$1,[2]StringTable!$1:$1,0),0),
IFERROR(VLOOKUP(G21,[2]InApkStringTable!$1:$1048576,MATCH([2]InApkStringTable!$B$1,[2]InApkStringTable!$1:$1,0),0),
"스트링없음")))</f>
        <v>힐구슬 확률증가</v>
      </c>
      <c r="J21" s="1" t="str">
        <f>IF(ISBLANK(H21),"",
IFERROR(VLOOKUP(H21,[2]StringTable!$1:$1048576,MATCH([2]StringTable!$B$1,[2]StringTable!$1:$1,0),0),
IFERROR(VLOOKUP(H21,[2]InApkStringTable!$1:$1048576,MATCH([2]InApkStringTable!$B$1,[2]InApkStringTable!$1:$1,0),0),
"스트링없음")))</f>
        <v>힐구슬 획득 확률이 증가합니다</v>
      </c>
      <c r="K21" s="1">
        <v>1</v>
      </c>
      <c r="L21" s="1" t="b">
        <v>0</v>
      </c>
    </row>
    <row r="22" spans="1:13" x14ac:dyDescent="0.3">
      <c r="A22" s="1" t="s">
        <v>85</v>
      </c>
      <c r="B22" s="1" t="s">
        <v>86</v>
      </c>
      <c r="C22" s="1" t="b">
        <v>1</v>
      </c>
      <c r="D22" s="1">
        <f t="shared" si="0"/>
        <v>1</v>
      </c>
      <c r="E22" s="1" t="s">
        <v>34</v>
      </c>
      <c r="F22" s="1" t="str">
        <f>IF(ISBLANK(E22),"",
IF(ISERROR(FIND(",",E22)),
  IF(ISERROR(VLOOKUP(E22,[1]AffectorValueTable!$A:$A,1,0)),"어펙터밸류없음",
  ""),
IF(ISERROR(FIND(",",E22,FIND(",",E22)+1)),
  IF(OR(ISERROR(VLOOKUP(LEFT(E22,FIND(",",E22)-1),[1]AffectorValueTable!$A:$A,1,0)),ISERROR(VLOOKUP(TRIM(MID(E22,FIND(",",E22)+1,999)),[1]AffectorValueTable!$A:$A,1,0))),"어펙터밸류없음",
  ""),
IF(ISERROR(FIND(",",E22,FIND(",",E22,FIND(",",E22)+1)+1)),
  IF(OR(ISERROR(VLOOKUP(LEFT(E22,FIND(",",E22)-1),[1]AffectorValueTable!$A:$A,1,0)),ISERROR(VLOOKUP(TRIM(MID(E22,FIND(",",E22)+1,FIND(",",E22,FIND(",",E22)+1)-FIND(",",E22)-1)),[1]AffectorValueTable!$A:$A,1,0)),ISERROR(VLOOKUP(TRIM(MID(E22,FIND(",",E22,FIND(",",E22)+1)+1,999)),[1]AffectorValueTable!$A:$A,1,0))),"어펙터밸류없음",
  ""),
IF(ISERROR(FIND(",",E22,FIND(",",E22,FIND(",",E22,FIND(",",E22)+1)+1)+1)),
  IF(OR(ISERROR(VLOOKUP(LEFT(E22,FIND(",",E22)-1),[1]AffectorValueTable!$A:$A,1,0)),ISERROR(VLOOKUP(TRIM(MID(E22,FIND(",",E22)+1,FIND(",",E22,FIND(",",E22)+1)-FIND(",",E22)-1)),[1]AffectorValueTable!$A:$A,1,0)),ISERROR(VLOOKUP(TRIM(MID(E22,FIND(",",E22,FIND(",",E22)+1)+1,FIND(",",E22,FIND(",",E22,FIND(",",E22)+1)+1)-FIND(",",E22,FIND(",",E22)+1)-1)),[1]AffectorValueTable!$A:$A,1,0)),ISERROR(VLOOKUP(TRIM(MID(E22,FIND(",",E22,FIND(",",E22,FIND(",",E22)+1)+1)+1,999)),[1]AffectorValueTable!$A:$A,1,0))),"어펙터밸류없음",
  ""),
)))))</f>
        <v/>
      </c>
      <c r="G22" s="1" t="str">
        <f t="shared" si="7"/>
        <v>LevelPackUIName_MonsterThrough</v>
      </c>
      <c r="H22" s="1" t="str">
        <f t="shared" si="6"/>
        <v>LevelPackUIDesc_MonsterThrough</v>
      </c>
      <c r="I22" s="1" t="str">
        <f>IF(ISBLANK(G22),"",
IFERROR(VLOOKUP(G22,[2]StringTable!$1:$1048576,MATCH([2]StringTable!$B$1,[2]StringTable!$1:$1,0),0),
IFERROR(VLOOKUP(G22,[2]InApkStringTable!$1:$1048576,MATCH([2]InApkStringTable!$B$1,[2]InApkStringTable!$1:$1,0),0),
"스트링없음")))</f>
        <v>&lt;color=#FFC080&gt;몬스터 관통샷&lt;/color&gt;</v>
      </c>
      <c r="J22" s="1" t="str">
        <f>IF(ISBLANK(H22),"",
IFERROR(VLOOKUP(H22,[2]StringTable!$1:$1048576,MATCH([2]StringTable!$B$1,[2]StringTable!$1:$1,0),0),
IFERROR(VLOOKUP(H22,[2]InApkStringTable!$1:$1048576,MATCH([2]InApkStringTable!$B$1,[2]InApkStringTable!$1:$1,0),0),
"스트링없음")))</f>
        <v>평타 공격이 몬스터를 관통합니다</v>
      </c>
      <c r="K22" s="1">
        <v>2</v>
      </c>
      <c r="L22" s="1" t="b">
        <v>0</v>
      </c>
    </row>
    <row r="23" spans="1:13" x14ac:dyDescent="0.3">
      <c r="A23" s="1" t="s">
        <v>87</v>
      </c>
      <c r="B23" s="1" t="s">
        <v>88</v>
      </c>
      <c r="C23" s="1" t="b">
        <v>1</v>
      </c>
      <c r="D23" s="1">
        <f t="shared" si="0"/>
        <v>1</v>
      </c>
      <c r="E23" s="1" t="s">
        <v>35</v>
      </c>
      <c r="F23" s="1" t="str">
        <f>IF(ISBLANK(E23),"",
IF(ISERROR(FIND(",",E23)),
  IF(ISERROR(VLOOKUP(E23,[1]AffectorValueTable!$A:$A,1,0)),"어펙터밸류없음",
  ""),
IF(ISERROR(FIND(",",E23,FIND(",",E23)+1)),
  IF(OR(ISERROR(VLOOKUP(LEFT(E23,FIND(",",E23)-1),[1]AffectorValueTable!$A:$A,1,0)),ISERROR(VLOOKUP(TRIM(MID(E23,FIND(",",E23)+1,999)),[1]AffectorValueTable!$A:$A,1,0))),"어펙터밸류없음",
  ""),
IF(ISERROR(FIND(",",E23,FIND(",",E23,FIND(",",E23)+1)+1)),
  IF(OR(ISERROR(VLOOKUP(LEFT(E23,FIND(",",E23)-1),[1]AffectorValueTable!$A:$A,1,0)),ISERROR(VLOOKUP(TRIM(MID(E23,FIND(",",E23)+1,FIND(",",E23,FIND(",",E23)+1)-FIND(",",E23)-1)),[1]AffectorValueTable!$A:$A,1,0)),ISERROR(VLOOKUP(TRIM(MID(E23,FIND(",",E23,FIND(",",E23)+1)+1,999)),[1]AffectorValueTable!$A:$A,1,0))),"어펙터밸류없음",
  ""),
IF(ISERROR(FIND(",",E23,FIND(",",E23,FIND(",",E23,FIND(",",E23)+1)+1)+1)),
  IF(OR(ISERROR(VLOOKUP(LEFT(E23,FIND(",",E23)-1),[1]AffectorValueTable!$A:$A,1,0)),ISERROR(VLOOKUP(TRIM(MID(E23,FIND(",",E23)+1,FIND(",",E23,FIND(",",E23)+1)-FIND(",",E23)-1)),[1]AffectorValueTable!$A:$A,1,0)),ISERROR(VLOOKUP(TRIM(MID(E23,FIND(",",E23,FIND(",",E23)+1)+1,FIND(",",E23,FIND(",",E23,FIND(",",E23)+1)+1)-FIND(",",E23,FIND(",",E23)+1)-1)),[1]AffectorValueTable!$A:$A,1,0)),ISERROR(VLOOKUP(TRIM(MID(E23,FIND(",",E23,FIND(",",E23,FIND(",",E23)+1)+1)+1,999)),[1]AffectorValueTable!$A:$A,1,0))),"어펙터밸류없음",
  ""),
)))))</f>
        <v/>
      </c>
      <c r="G23" s="1" t="str">
        <f t="shared" si="7"/>
        <v>LevelPackUIName_Ricochet</v>
      </c>
      <c r="H23" s="1" t="str">
        <f t="shared" si="6"/>
        <v>LevelPackUIDesc_Ricochet</v>
      </c>
      <c r="I23" s="1" t="str">
        <f>IF(ISBLANK(G23),"",
IFERROR(VLOOKUP(G23,[2]StringTable!$1:$1048576,MATCH([2]StringTable!$B$1,[2]StringTable!$1:$1,0),0),
IFERROR(VLOOKUP(G23,[2]InApkStringTable!$1:$1048576,MATCH([2]InApkStringTable!$B$1,[2]InApkStringTable!$1:$1,0),0),
"스트링없음")))</f>
        <v>&lt;color=#FFC080&gt;추적샷&lt;/color&gt;</v>
      </c>
      <c r="J23" s="1" t="str">
        <f>IF(ISBLANK(H23),"",
IFERROR(VLOOKUP(H23,[2]StringTable!$1:$1048576,MATCH([2]StringTable!$B$1,[2]StringTable!$1:$1,0),0),
IFERROR(VLOOKUP(H23,[2]InApkStringTable!$1:$1048576,MATCH([2]InApkStringTable!$B$1,[2]InApkStringTable!$1:$1,0),0),
"스트링없음")))</f>
        <v>평타 공격이 몬스터 명중 후 다른 몬스터로 향해갑니다</v>
      </c>
      <c r="K23" s="1">
        <v>2</v>
      </c>
      <c r="L23" s="1" t="b">
        <v>0</v>
      </c>
    </row>
    <row r="24" spans="1:13" x14ac:dyDescent="0.3">
      <c r="A24" s="1" t="s">
        <v>89</v>
      </c>
      <c r="B24" s="1" t="s">
        <v>90</v>
      </c>
      <c r="C24" s="1" t="b">
        <v>1</v>
      </c>
      <c r="D24" s="1">
        <f t="shared" si="0"/>
        <v>1</v>
      </c>
      <c r="E24" s="1" t="s">
        <v>36</v>
      </c>
      <c r="F24" s="1" t="str">
        <f>IF(ISBLANK(E24),"",
IF(ISERROR(FIND(",",E24)),
  IF(ISERROR(VLOOKUP(E24,[1]AffectorValueTable!$A:$A,1,0)),"어펙터밸류없음",
  ""),
IF(ISERROR(FIND(",",E24,FIND(",",E24)+1)),
  IF(OR(ISERROR(VLOOKUP(LEFT(E24,FIND(",",E24)-1),[1]AffectorValueTable!$A:$A,1,0)),ISERROR(VLOOKUP(TRIM(MID(E24,FIND(",",E24)+1,999)),[1]AffectorValueTable!$A:$A,1,0))),"어펙터밸류없음",
  ""),
IF(ISERROR(FIND(",",E24,FIND(",",E24,FIND(",",E24)+1)+1)),
  IF(OR(ISERROR(VLOOKUP(LEFT(E24,FIND(",",E24)-1),[1]AffectorValueTable!$A:$A,1,0)),ISERROR(VLOOKUP(TRIM(MID(E24,FIND(",",E24)+1,FIND(",",E24,FIND(",",E24)+1)-FIND(",",E24)-1)),[1]AffectorValueTable!$A:$A,1,0)),ISERROR(VLOOKUP(TRIM(MID(E24,FIND(",",E24,FIND(",",E24)+1)+1,999)),[1]AffectorValueTable!$A:$A,1,0))),"어펙터밸류없음",
  ""),
IF(ISERROR(FIND(",",E24,FIND(",",E24,FIND(",",E24,FIND(",",E24)+1)+1)+1)),
  IF(OR(ISERROR(VLOOKUP(LEFT(E24,FIND(",",E24)-1),[1]AffectorValueTable!$A:$A,1,0)),ISERROR(VLOOKUP(TRIM(MID(E24,FIND(",",E24)+1,FIND(",",E24,FIND(",",E24)+1)-FIND(",",E24)-1)),[1]AffectorValueTable!$A:$A,1,0)),ISERROR(VLOOKUP(TRIM(MID(E24,FIND(",",E24,FIND(",",E24)+1)+1,FIND(",",E24,FIND(",",E24,FIND(",",E24)+1)+1)-FIND(",",E24,FIND(",",E24)+1)-1)),[1]AffectorValueTable!$A:$A,1,0)),ISERROR(VLOOKUP(TRIM(MID(E24,FIND(",",E24,FIND(",",E24,FIND(",",E24)+1)+1)+1,999)),[1]AffectorValueTable!$A:$A,1,0))),"어펙터밸류없음",
  ""),
)))))</f>
        <v/>
      </c>
      <c r="G24" s="1" t="str">
        <f t="shared" si="7"/>
        <v>LevelPackUIName_BounceWallQuad</v>
      </c>
      <c r="H24" s="1" t="str">
        <f t="shared" si="6"/>
        <v>LevelPackUIDesc_BounceWallQuad</v>
      </c>
      <c r="I24" s="1" t="str">
        <f>IF(ISBLANK(G24),"",
IFERROR(VLOOKUP(G24,[2]StringTable!$1:$1048576,MATCH([2]StringTable!$B$1,[2]StringTable!$1:$1,0),0),
IFERROR(VLOOKUP(G24,[2]InApkStringTable!$1:$1048576,MATCH([2]InApkStringTable!$B$1,[2]InApkStringTable!$1:$1,0),0),
"스트링없음")))</f>
        <v>&lt;color=#FFC080&gt;벽바운스샷&lt;/color&gt;</v>
      </c>
      <c r="J24" s="1" t="str">
        <f>IF(ISBLANK(H24),"",
IFERROR(VLOOKUP(H24,[2]StringTable!$1:$1048576,MATCH([2]StringTable!$B$1,[2]StringTable!$1:$1,0),0),
IFERROR(VLOOKUP(H24,[2]InApkStringTable!$1:$1048576,MATCH([2]InApkStringTable!$B$1,[2]InApkStringTable!$1:$1,0),0),
"스트링없음")))</f>
        <v>평타 공격이 벽에 튕겨 날아갑니다</v>
      </c>
      <c r="K24" s="1">
        <v>2</v>
      </c>
      <c r="L24" s="1" t="b">
        <v>0</v>
      </c>
    </row>
    <row r="25" spans="1:13" x14ac:dyDescent="0.3">
      <c r="A25" s="1" t="s">
        <v>91</v>
      </c>
      <c r="B25" s="1" t="s">
        <v>92</v>
      </c>
      <c r="C25" s="1" t="b">
        <v>1</v>
      </c>
      <c r="D25" s="1">
        <f t="shared" si="0"/>
        <v>1</v>
      </c>
      <c r="E25" s="1" t="s">
        <v>37</v>
      </c>
      <c r="F25" s="1" t="str">
        <f>IF(ISBLANK(E25),"",
IF(ISERROR(FIND(",",E25)),
  IF(ISERROR(VLOOKUP(E25,[1]AffectorValueTable!$A:$A,1,0)),"어펙터밸류없음",
  ""),
IF(ISERROR(FIND(",",E25,FIND(",",E25)+1)),
  IF(OR(ISERROR(VLOOKUP(LEFT(E25,FIND(",",E25)-1),[1]AffectorValueTable!$A:$A,1,0)),ISERROR(VLOOKUP(TRIM(MID(E25,FIND(",",E25)+1,999)),[1]AffectorValueTable!$A:$A,1,0))),"어펙터밸류없음",
  ""),
IF(ISERROR(FIND(",",E25,FIND(",",E25,FIND(",",E25)+1)+1)),
  IF(OR(ISERROR(VLOOKUP(LEFT(E25,FIND(",",E25)-1),[1]AffectorValueTable!$A:$A,1,0)),ISERROR(VLOOKUP(TRIM(MID(E25,FIND(",",E25)+1,FIND(",",E25,FIND(",",E25)+1)-FIND(",",E25)-1)),[1]AffectorValueTable!$A:$A,1,0)),ISERROR(VLOOKUP(TRIM(MID(E25,FIND(",",E25,FIND(",",E25)+1)+1,999)),[1]AffectorValueTable!$A:$A,1,0))),"어펙터밸류없음",
  ""),
IF(ISERROR(FIND(",",E25,FIND(",",E25,FIND(",",E25,FIND(",",E25)+1)+1)+1)),
  IF(OR(ISERROR(VLOOKUP(LEFT(E25,FIND(",",E25)-1),[1]AffectorValueTable!$A:$A,1,0)),ISERROR(VLOOKUP(TRIM(MID(E25,FIND(",",E25)+1,FIND(",",E25,FIND(",",E25)+1)-FIND(",",E25)-1)),[1]AffectorValueTable!$A:$A,1,0)),ISERROR(VLOOKUP(TRIM(MID(E25,FIND(",",E25,FIND(",",E25)+1)+1,FIND(",",E25,FIND(",",E25,FIND(",",E25)+1)+1)-FIND(",",E25,FIND(",",E25)+1)-1)),[1]AffectorValueTable!$A:$A,1,0)),ISERROR(VLOOKUP(TRIM(MID(E25,FIND(",",E25,FIND(",",E25,FIND(",",E25)+1)+1)+1,999)),[1]AffectorValueTable!$A:$A,1,0))),"어펙터밸류없음",
  ""),
)))))</f>
        <v/>
      </c>
      <c r="G25" s="1" t="str">
        <f t="shared" si="7"/>
        <v>LevelPackUIName_Parallel</v>
      </c>
      <c r="H25" s="1" t="str">
        <f t="shared" si="6"/>
        <v>LevelPackUIDesc_Parallel</v>
      </c>
      <c r="I25" s="1" t="str">
        <f>IF(ISBLANK(G25),"",
IFERROR(VLOOKUP(G25,[2]StringTable!$1:$1048576,MATCH([2]StringTable!$B$1,[2]StringTable!$1:$1,0),0),
IFERROR(VLOOKUP(G25,[2]InApkStringTable!$1:$1048576,MATCH([2]InApkStringTable!$B$1,[2]InApkStringTable!$1:$1,0),0),
"스트링없음")))</f>
        <v>&lt;color=#FFC080&gt;전방샷&lt;/color&gt;</v>
      </c>
      <c r="J25" s="1" t="str">
        <f>IF(ISBLANK(H25),"",
IFERROR(VLOOKUP(H25,[2]StringTable!$1:$1048576,MATCH([2]StringTable!$B$1,[2]StringTable!$1:$1,0),0),
IFERROR(VLOOKUP(H25,[2]InApkStringTable!$1:$1048576,MATCH([2]InApkStringTable!$B$1,[2]InApkStringTable!$1:$1,0),0),
"스트링없음")))</f>
        <v>평타 공격이 전방으로 더 발사됩니다</v>
      </c>
      <c r="K25" s="1">
        <v>2</v>
      </c>
      <c r="L25" s="1" t="b">
        <v>0</v>
      </c>
    </row>
    <row r="26" spans="1:13" x14ac:dyDescent="0.3">
      <c r="A26" s="1" t="s">
        <v>93</v>
      </c>
      <c r="B26" s="1" t="s">
        <v>94</v>
      </c>
      <c r="C26" s="1" t="b">
        <v>1</v>
      </c>
      <c r="D26" s="1">
        <f t="shared" si="0"/>
        <v>1</v>
      </c>
      <c r="E26" s="1" t="s">
        <v>38</v>
      </c>
      <c r="F26" s="1" t="str">
        <f>IF(ISBLANK(E26),"",
IF(ISERROR(FIND(",",E26)),
  IF(ISERROR(VLOOKUP(E26,[1]AffectorValueTable!$A:$A,1,0)),"어펙터밸류없음",
  ""),
IF(ISERROR(FIND(",",E26,FIND(",",E26)+1)),
  IF(OR(ISERROR(VLOOKUP(LEFT(E26,FIND(",",E26)-1),[1]AffectorValueTable!$A:$A,1,0)),ISERROR(VLOOKUP(TRIM(MID(E26,FIND(",",E26)+1,999)),[1]AffectorValueTable!$A:$A,1,0))),"어펙터밸류없음",
  ""),
IF(ISERROR(FIND(",",E26,FIND(",",E26,FIND(",",E26)+1)+1)),
  IF(OR(ISERROR(VLOOKUP(LEFT(E26,FIND(",",E26)-1),[1]AffectorValueTable!$A:$A,1,0)),ISERROR(VLOOKUP(TRIM(MID(E26,FIND(",",E26)+1,FIND(",",E26,FIND(",",E26)+1)-FIND(",",E26)-1)),[1]AffectorValueTable!$A:$A,1,0)),ISERROR(VLOOKUP(TRIM(MID(E26,FIND(",",E26,FIND(",",E26)+1)+1,999)),[1]AffectorValueTable!$A:$A,1,0))),"어펙터밸류없음",
  ""),
IF(ISERROR(FIND(",",E26,FIND(",",E26,FIND(",",E26,FIND(",",E26)+1)+1)+1)),
  IF(OR(ISERROR(VLOOKUP(LEFT(E26,FIND(",",E26)-1),[1]AffectorValueTable!$A:$A,1,0)),ISERROR(VLOOKUP(TRIM(MID(E26,FIND(",",E26)+1,FIND(",",E26,FIND(",",E26)+1)-FIND(",",E26)-1)),[1]AffectorValueTable!$A:$A,1,0)),ISERROR(VLOOKUP(TRIM(MID(E26,FIND(",",E26,FIND(",",E26)+1)+1,FIND(",",E26,FIND(",",E26,FIND(",",E26)+1)+1)-FIND(",",E26,FIND(",",E26)+1)-1)),[1]AffectorValueTable!$A:$A,1,0)),ISERROR(VLOOKUP(TRIM(MID(E26,FIND(",",E26,FIND(",",E26,FIND(",",E26)+1)+1)+1,999)),[1]AffectorValueTable!$A:$A,1,0))),"어펙터밸류없음",
  ""),
)))))</f>
        <v/>
      </c>
      <c r="G26" s="1" t="str">
        <f t="shared" si="7"/>
        <v>LevelPackUIName_DiagonalNwayGenerator</v>
      </c>
      <c r="H26" s="1" t="str">
        <f t="shared" si="6"/>
        <v>LevelPackUIDesc_DiagonalNwayGenerator</v>
      </c>
      <c r="I26" s="1" t="str">
        <f>IF(ISBLANK(G26),"",
IFERROR(VLOOKUP(G26,[2]StringTable!$1:$1048576,MATCH([2]StringTable!$B$1,[2]StringTable!$1:$1,0),0),
IFERROR(VLOOKUP(G26,[2]InApkStringTable!$1:$1048576,MATCH([2]InApkStringTable!$B$1,[2]InApkStringTable!$1:$1,0),0),
"스트링없음")))</f>
        <v>&lt;color=#FFC080&gt;대각샷&lt;/color&gt;</v>
      </c>
      <c r="J26" s="1" t="str">
        <f>IF(ISBLANK(H26),"",
IFERROR(VLOOKUP(H26,[2]StringTable!$1:$1048576,MATCH([2]StringTable!$B$1,[2]StringTable!$1:$1,0),0),
IFERROR(VLOOKUP(H26,[2]InApkStringTable!$1:$1048576,MATCH([2]InApkStringTable!$B$1,[2]InApkStringTable!$1:$1,0),0),
"스트링없음")))</f>
        <v>평타 공격이 대각으로 더 발사됩니다</v>
      </c>
      <c r="K26" s="1">
        <v>2</v>
      </c>
      <c r="L26" s="1" t="b">
        <v>0</v>
      </c>
      <c r="M26" s="1" t="s">
        <v>43</v>
      </c>
    </row>
    <row r="27" spans="1:13" x14ac:dyDescent="0.3">
      <c r="A27" s="1" t="s">
        <v>95</v>
      </c>
      <c r="B27" s="1" t="s">
        <v>96</v>
      </c>
      <c r="C27" s="1" t="b">
        <v>1</v>
      </c>
      <c r="D27" s="1">
        <f t="shared" si="0"/>
        <v>1</v>
      </c>
      <c r="E27" s="1" t="s">
        <v>39</v>
      </c>
      <c r="F27" s="1" t="str">
        <f>IF(ISBLANK(E27),"",
IF(ISERROR(FIND(",",E27)),
  IF(ISERROR(VLOOKUP(E27,[1]AffectorValueTable!$A:$A,1,0)),"어펙터밸류없음",
  ""),
IF(ISERROR(FIND(",",E27,FIND(",",E27)+1)),
  IF(OR(ISERROR(VLOOKUP(LEFT(E27,FIND(",",E27)-1),[1]AffectorValueTable!$A:$A,1,0)),ISERROR(VLOOKUP(TRIM(MID(E27,FIND(",",E27)+1,999)),[1]AffectorValueTable!$A:$A,1,0))),"어펙터밸류없음",
  ""),
IF(ISERROR(FIND(",",E27,FIND(",",E27,FIND(",",E27)+1)+1)),
  IF(OR(ISERROR(VLOOKUP(LEFT(E27,FIND(",",E27)-1),[1]AffectorValueTable!$A:$A,1,0)),ISERROR(VLOOKUP(TRIM(MID(E27,FIND(",",E27)+1,FIND(",",E27,FIND(",",E27)+1)-FIND(",",E27)-1)),[1]AffectorValueTable!$A:$A,1,0)),ISERROR(VLOOKUP(TRIM(MID(E27,FIND(",",E27,FIND(",",E27)+1)+1,999)),[1]AffectorValueTable!$A:$A,1,0))),"어펙터밸류없음",
  ""),
IF(ISERROR(FIND(",",E27,FIND(",",E27,FIND(",",E27,FIND(",",E27)+1)+1)+1)),
  IF(OR(ISERROR(VLOOKUP(LEFT(E27,FIND(",",E27)-1),[1]AffectorValueTable!$A:$A,1,0)),ISERROR(VLOOKUP(TRIM(MID(E27,FIND(",",E27)+1,FIND(",",E27,FIND(",",E27)+1)-FIND(",",E27)-1)),[1]AffectorValueTable!$A:$A,1,0)),ISERROR(VLOOKUP(TRIM(MID(E27,FIND(",",E27,FIND(",",E27)+1)+1,FIND(",",E27,FIND(",",E27,FIND(",",E27)+1)+1)-FIND(",",E27,FIND(",",E27)+1)-1)),[1]AffectorValueTable!$A:$A,1,0)),ISERROR(VLOOKUP(TRIM(MID(E27,FIND(",",E27,FIND(",",E27,FIND(",",E27)+1)+1)+1,999)),[1]AffectorValueTable!$A:$A,1,0))),"어펙터밸류없음",
  ""),
)))))</f>
        <v/>
      </c>
      <c r="G27" s="1" t="str">
        <f t="shared" si="7"/>
        <v>LevelPackUIName_LeftRightNwayGenerator</v>
      </c>
      <c r="H27" s="1" t="str">
        <f t="shared" si="6"/>
        <v>LevelPackUIDesc_LeftRightNwayGenerator</v>
      </c>
      <c r="I27" s="1" t="str">
        <f>IF(ISBLANK(G27),"",
IFERROR(VLOOKUP(G27,[2]StringTable!$1:$1048576,MATCH([2]StringTable!$B$1,[2]StringTable!$1:$1,0),0),
IFERROR(VLOOKUP(G27,[2]InApkStringTable!$1:$1048576,MATCH([2]InApkStringTable!$B$1,[2]InApkStringTable!$1:$1,0),0),
"스트링없음")))</f>
        <v>&lt;color=#FFC080&gt;좌우샷&lt;/color&gt;</v>
      </c>
      <c r="J27" s="1" t="str">
        <f>IF(ISBLANK(H27),"",
IFERROR(VLOOKUP(H27,[2]StringTable!$1:$1048576,MATCH([2]StringTable!$B$1,[2]StringTable!$1:$1,0),0),
IFERROR(VLOOKUP(H27,[2]InApkStringTable!$1:$1048576,MATCH([2]InApkStringTable!$B$1,[2]InApkStringTable!$1:$1,0),0),
"스트링없음")))</f>
        <v>평타 공격이 좌우로 더 발사됩니다</v>
      </c>
      <c r="K27" s="1">
        <v>2</v>
      </c>
      <c r="L27" s="1" t="b">
        <v>0</v>
      </c>
      <c r="M27" s="1" t="s">
        <v>42</v>
      </c>
    </row>
    <row r="28" spans="1:13" x14ac:dyDescent="0.3">
      <c r="A28" s="1" t="s">
        <v>97</v>
      </c>
      <c r="B28" s="1" t="s">
        <v>98</v>
      </c>
      <c r="C28" s="1" t="b">
        <v>1</v>
      </c>
      <c r="D28" s="1">
        <f t="shared" si="0"/>
        <v>1</v>
      </c>
      <c r="E28" s="1" t="s">
        <v>40</v>
      </c>
      <c r="F28" s="1" t="str">
        <f>IF(ISBLANK(E28),"",
IF(ISERROR(FIND(",",E28)),
  IF(ISERROR(VLOOKUP(E28,[1]AffectorValueTable!$A:$A,1,0)),"어펙터밸류없음",
  ""),
IF(ISERROR(FIND(",",E28,FIND(",",E28)+1)),
  IF(OR(ISERROR(VLOOKUP(LEFT(E28,FIND(",",E28)-1),[1]AffectorValueTable!$A:$A,1,0)),ISERROR(VLOOKUP(TRIM(MID(E28,FIND(",",E28)+1,999)),[1]AffectorValueTable!$A:$A,1,0))),"어펙터밸류없음",
  ""),
IF(ISERROR(FIND(",",E28,FIND(",",E28,FIND(",",E28)+1)+1)),
  IF(OR(ISERROR(VLOOKUP(LEFT(E28,FIND(",",E28)-1),[1]AffectorValueTable!$A:$A,1,0)),ISERROR(VLOOKUP(TRIM(MID(E28,FIND(",",E28)+1,FIND(",",E28,FIND(",",E28)+1)-FIND(",",E28)-1)),[1]AffectorValueTable!$A:$A,1,0)),ISERROR(VLOOKUP(TRIM(MID(E28,FIND(",",E28,FIND(",",E28)+1)+1,999)),[1]AffectorValueTable!$A:$A,1,0))),"어펙터밸류없음",
  ""),
IF(ISERROR(FIND(",",E28,FIND(",",E28,FIND(",",E28,FIND(",",E28)+1)+1)+1)),
  IF(OR(ISERROR(VLOOKUP(LEFT(E28,FIND(",",E28)-1),[1]AffectorValueTable!$A:$A,1,0)),ISERROR(VLOOKUP(TRIM(MID(E28,FIND(",",E28)+1,FIND(",",E28,FIND(",",E28)+1)-FIND(",",E28)-1)),[1]AffectorValueTable!$A:$A,1,0)),ISERROR(VLOOKUP(TRIM(MID(E28,FIND(",",E28,FIND(",",E28)+1)+1,FIND(",",E28,FIND(",",E28,FIND(",",E28)+1)+1)-FIND(",",E28,FIND(",",E28)+1)-1)),[1]AffectorValueTable!$A:$A,1,0)),ISERROR(VLOOKUP(TRIM(MID(E28,FIND(",",E28,FIND(",",E28,FIND(",",E28)+1)+1)+1,999)),[1]AffectorValueTable!$A:$A,1,0))),"어펙터밸류없음",
  ""),
)))))</f>
        <v/>
      </c>
      <c r="G28" s="1" t="str">
        <f t="shared" si="7"/>
        <v>LevelPackUIName_BackNwayGenerator</v>
      </c>
      <c r="H28" s="1" t="str">
        <f t="shared" si="6"/>
        <v>LevelPackUIDesc_BackNwayGenerator</v>
      </c>
      <c r="I28" s="1" t="str">
        <f>IF(ISBLANK(G28),"",
IFERROR(VLOOKUP(G28,[2]StringTable!$1:$1048576,MATCH([2]StringTable!$B$1,[2]StringTable!$1:$1,0),0),
IFERROR(VLOOKUP(G28,[2]InApkStringTable!$1:$1048576,MATCH([2]InApkStringTable!$B$1,[2]InApkStringTable!$1:$1,0),0),
"스트링없음")))</f>
        <v>&lt;color=#FFC080&gt;후방샷&lt;/color&gt;</v>
      </c>
      <c r="J28" s="1" t="str">
        <f>IF(ISBLANK(H28),"",
IFERROR(VLOOKUP(H28,[2]StringTable!$1:$1048576,MATCH([2]StringTable!$B$1,[2]StringTable!$1:$1,0),0),
IFERROR(VLOOKUP(H28,[2]InApkStringTable!$1:$1048576,MATCH([2]InApkStringTable!$B$1,[2]InApkStringTable!$1:$1,0),0),
"스트링없음")))</f>
        <v>평타 공격이 후방으로 더 발사됩니다</v>
      </c>
      <c r="K28" s="1">
        <v>2</v>
      </c>
      <c r="L28" s="1" t="b">
        <v>0</v>
      </c>
      <c r="M28" s="1" t="s">
        <v>42</v>
      </c>
    </row>
    <row r="29" spans="1:13" x14ac:dyDescent="0.3">
      <c r="A29" s="1" t="s">
        <v>99</v>
      </c>
      <c r="B29" s="1" t="s">
        <v>144</v>
      </c>
      <c r="C29" s="1" t="b">
        <v>1</v>
      </c>
      <c r="D29" s="1">
        <f t="shared" si="0"/>
        <v>1</v>
      </c>
      <c r="E29" s="1" t="s">
        <v>41</v>
      </c>
      <c r="F29" s="1" t="str">
        <f>IF(ISBLANK(E29),"",
IF(ISERROR(FIND(",",E29)),
  IF(ISERROR(VLOOKUP(E29,[1]AffectorValueTable!$A:$A,1,0)),"어펙터밸류없음",
  ""),
IF(ISERROR(FIND(",",E29,FIND(",",E29)+1)),
  IF(OR(ISERROR(VLOOKUP(LEFT(E29,FIND(",",E29)-1),[1]AffectorValueTable!$A:$A,1,0)),ISERROR(VLOOKUP(TRIM(MID(E29,FIND(",",E29)+1,999)),[1]AffectorValueTable!$A:$A,1,0))),"어펙터밸류없음",
  ""),
IF(ISERROR(FIND(",",E29,FIND(",",E29,FIND(",",E29)+1)+1)),
  IF(OR(ISERROR(VLOOKUP(LEFT(E29,FIND(",",E29)-1),[1]AffectorValueTable!$A:$A,1,0)),ISERROR(VLOOKUP(TRIM(MID(E29,FIND(",",E29)+1,FIND(",",E29,FIND(",",E29)+1)-FIND(",",E29)-1)),[1]AffectorValueTable!$A:$A,1,0)),ISERROR(VLOOKUP(TRIM(MID(E29,FIND(",",E29,FIND(",",E29)+1)+1,999)),[1]AffectorValueTable!$A:$A,1,0))),"어펙터밸류없음",
  ""),
IF(ISERROR(FIND(",",E29,FIND(",",E29,FIND(",",E29,FIND(",",E29)+1)+1)+1)),
  IF(OR(ISERROR(VLOOKUP(LEFT(E29,FIND(",",E29)-1),[1]AffectorValueTable!$A:$A,1,0)),ISERROR(VLOOKUP(TRIM(MID(E29,FIND(",",E29)+1,FIND(",",E29,FIND(",",E29)+1)-FIND(",",E29)-1)),[1]AffectorValueTable!$A:$A,1,0)),ISERROR(VLOOKUP(TRIM(MID(E29,FIND(",",E29,FIND(",",E29)+1)+1,FIND(",",E29,FIND(",",E29,FIND(",",E29)+1)+1)-FIND(",",E29,FIND(",",E29)+1)-1)),[1]AffectorValueTable!$A:$A,1,0)),ISERROR(VLOOKUP(TRIM(MID(E29,FIND(",",E29,FIND(",",E29,FIND(",",E29)+1)+1)+1,999)),[1]AffectorValueTable!$A:$A,1,0))),"어펙터밸류없음",
  ""),
)))))</f>
        <v/>
      </c>
      <c r="G29" s="1" t="str">
        <f t="shared" si="7"/>
        <v>LevelPackUIName_Repeat</v>
      </c>
      <c r="H29" s="1" t="str">
        <f t="shared" si="6"/>
        <v>LevelPackUIDesc_Repeat</v>
      </c>
      <c r="I29" s="1" t="str">
        <f>IF(ISBLANK(G29),"",
IFERROR(VLOOKUP(G29,[2]StringTable!$1:$1048576,MATCH([2]StringTable!$B$1,[2]StringTable!$1:$1,0),0),
IFERROR(VLOOKUP(G29,[2]InApkStringTable!$1:$1048576,MATCH([2]InApkStringTable!$B$1,[2]InApkStringTable!$1:$1,0),0),
"스트링없음")))</f>
        <v>&lt;color=#FFC080&gt;반복 공격&lt;/color&gt;</v>
      </c>
      <c r="J29" s="1" t="str">
        <f>IF(ISBLANK(H29),"",
IFERROR(VLOOKUP(H29,[2]StringTable!$1:$1048576,MATCH([2]StringTable!$B$1,[2]StringTable!$1:$1,0),0),
IFERROR(VLOOKUP(H29,[2]InApkStringTable!$1:$1048576,MATCH([2]InApkStringTable!$B$1,[2]InApkStringTable!$1:$1,0),0),
"스트링없음")))</f>
        <v>평타 공격이 한 번 더 반복됩니다</v>
      </c>
      <c r="K29" s="1">
        <v>2</v>
      </c>
      <c r="L29" s="1" t="b">
        <v>0</v>
      </c>
    </row>
    <row r="30" spans="1:13" x14ac:dyDescent="0.3">
      <c r="A30" s="1" t="s">
        <v>100</v>
      </c>
      <c r="B30" s="1" t="s">
        <v>101</v>
      </c>
      <c r="C30" s="1" t="b">
        <v>0</v>
      </c>
      <c r="D30" s="1">
        <f t="shared" si="0"/>
        <v>7</v>
      </c>
      <c r="E30" s="1" t="str">
        <f>"LP_"&amp;A30</f>
        <v>LP_HealOnKill</v>
      </c>
      <c r="F30" s="1" t="str">
        <f>IF(ISBLANK(E30),"",
IF(ISERROR(FIND(",",E30)),
  IF(ISERROR(VLOOKUP(E30,[1]AffectorValueTable!$A:$A,1,0)),"어펙터밸류없음",
  ""),
IF(ISERROR(FIND(",",E30,FIND(",",E30)+1)),
  IF(OR(ISERROR(VLOOKUP(LEFT(E30,FIND(",",E30)-1),[1]AffectorValueTable!$A:$A,1,0)),ISERROR(VLOOKUP(TRIM(MID(E30,FIND(",",E30)+1,999)),[1]AffectorValueTable!$A:$A,1,0))),"어펙터밸류없음",
  ""),
IF(ISERROR(FIND(",",E30,FIND(",",E30,FIND(",",E30)+1)+1)),
  IF(OR(ISERROR(VLOOKUP(LEFT(E30,FIND(",",E30)-1),[1]AffectorValueTable!$A:$A,1,0)),ISERROR(VLOOKUP(TRIM(MID(E30,FIND(",",E30)+1,FIND(",",E30,FIND(",",E30)+1)-FIND(",",E30)-1)),[1]AffectorValueTable!$A:$A,1,0)),ISERROR(VLOOKUP(TRIM(MID(E30,FIND(",",E30,FIND(",",E30)+1)+1,999)),[1]AffectorValueTable!$A:$A,1,0))),"어펙터밸류없음",
  ""),
IF(ISERROR(FIND(",",E30,FIND(",",E30,FIND(",",E30,FIND(",",E30)+1)+1)+1)),
  IF(OR(ISERROR(VLOOKUP(LEFT(E30,FIND(",",E30)-1),[1]AffectorValueTable!$A:$A,1,0)),ISERROR(VLOOKUP(TRIM(MID(E30,FIND(",",E30)+1,FIND(",",E30,FIND(",",E30)+1)-FIND(",",E30)-1)),[1]AffectorValueTable!$A:$A,1,0)),ISERROR(VLOOKUP(TRIM(MID(E30,FIND(",",E30,FIND(",",E30)+1)+1,FIND(",",E30,FIND(",",E30,FIND(",",E30)+1)+1)-FIND(",",E30,FIND(",",E30)+1)-1)),[1]AffectorValueTable!$A:$A,1,0)),ISERROR(VLOOKUP(TRIM(MID(E30,FIND(",",E30,FIND(",",E30,FIND(",",E30)+1)+1)+1,999)),[1]AffectorValueTable!$A:$A,1,0))),"어펙터밸류없음",
  ""),
)))))</f>
        <v/>
      </c>
      <c r="G30" s="1" t="str">
        <f t="shared" ref="G30" si="8">"LevelPackUIName_"&amp;A30</f>
        <v>LevelPackUIName_HealOnKill</v>
      </c>
      <c r="H30" s="1" t="str">
        <f t="shared" ref="H30" si="9">"LevelPackUIDesc_"&amp;A30</f>
        <v>LevelPackUIDesc_HealOnKill</v>
      </c>
      <c r="I30" s="1" t="str">
        <f>IF(ISBLANK(G30),"",
IFERROR(VLOOKUP(G30,[2]StringTable!$1:$1048576,MATCH([2]StringTable!$B$1,[2]StringTable!$1:$1,0),0),
IFERROR(VLOOKUP(G30,[2]InApkStringTable!$1:$1048576,MATCH([2]InApkStringTable!$B$1,[2]InApkStringTable!$1:$1,0),0),
"스트링없음")))</f>
        <v>킬 시 회복</v>
      </c>
      <c r="J30" s="1" t="str">
        <f>IF(ISBLANK(H30),"",
IFERROR(VLOOKUP(H30,[2]StringTable!$1:$1048576,MATCH([2]StringTable!$B$1,[2]StringTable!$1:$1,0),0),
IFERROR(VLOOKUP(H30,[2]InApkStringTable!$1:$1048576,MATCH([2]InApkStringTable!$B$1,[2]InApkStringTable!$1:$1,0),0),
"스트링없음")))</f>
        <v>몬스터를 죽일 때 회복합니다</v>
      </c>
      <c r="K30" s="1">
        <v>2</v>
      </c>
      <c r="L30" s="1" t="b">
        <v>0</v>
      </c>
    </row>
    <row r="31" spans="1:13" x14ac:dyDescent="0.3">
      <c r="A31" s="1" t="s">
        <v>102</v>
      </c>
      <c r="B31" s="1" t="s">
        <v>101</v>
      </c>
      <c r="C31" s="1" t="b">
        <v>1</v>
      </c>
      <c r="D31" s="1">
        <f t="shared" si="0"/>
        <v>1</v>
      </c>
      <c r="E31" s="1" t="str">
        <f t="shared" ref="E31:E56" si="10">"LP_"&amp;A31</f>
        <v>LP_HealOnKillBetter</v>
      </c>
      <c r="F31" s="1" t="str">
        <f>IF(ISBLANK(E31),"",
IF(ISERROR(FIND(",",E31)),
  IF(ISERROR(VLOOKUP(E31,[1]AffectorValueTable!$A:$A,1,0)),"어펙터밸류없음",
  ""),
IF(ISERROR(FIND(",",E31,FIND(",",E31)+1)),
  IF(OR(ISERROR(VLOOKUP(LEFT(E31,FIND(",",E31)-1),[1]AffectorValueTable!$A:$A,1,0)),ISERROR(VLOOKUP(TRIM(MID(E31,FIND(",",E31)+1,999)),[1]AffectorValueTable!$A:$A,1,0))),"어펙터밸류없음",
  ""),
IF(ISERROR(FIND(",",E31,FIND(",",E31,FIND(",",E31)+1)+1)),
  IF(OR(ISERROR(VLOOKUP(LEFT(E31,FIND(",",E31)-1),[1]AffectorValueTable!$A:$A,1,0)),ISERROR(VLOOKUP(TRIM(MID(E31,FIND(",",E31)+1,FIND(",",E31,FIND(",",E31)+1)-FIND(",",E31)-1)),[1]AffectorValueTable!$A:$A,1,0)),ISERROR(VLOOKUP(TRIM(MID(E31,FIND(",",E31,FIND(",",E31)+1)+1,999)),[1]AffectorValueTable!$A:$A,1,0))),"어펙터밸류없음",
  ""),
IF(ISERROR(FIND(",",E31,FIND(",",E31,FIND(",",E31,FIND(",",E31)+1)+1)+1)),
  IF(OR(ISERROR(VLOOKUP(LEFT(E31,FIND(",",E31)-1),[1]AffectorValueTable!$A:$A,1,0)),ISERROR(VLOOKUP(TRIM(MID(E31,FIND(",",E31)+1,FIND(",",E31,FIND(",",E31)+1)-FIND(",",E31)-1)),[1]AffectorValueTable!$A:$A,1,0)),ISERROR(VLOOKUP(TRIM(MID(E31,FIND(",",E31,FIND(",",E31)+1)+1,FIND(",",E31,FIND(",",E31,FIND(",",E31)+1)+1)-FIND(",",E31,FIND(",",E31)+1)-1)),[1]AffectorValueTable!$A:$A,1,0)),ISERROR(VLOOKUP(TRIM(MID(E31,FIND(",",E31,FIND(",",E31,FIND(",",E31)+1)+1)+1,999)),[1]AffectorValueTable!$A:$A,1,0))),"어펙터밸류없음",
  ""),
)))))</f>
        <v/>
      </c>
      <c r="G31" s="1" t="str">
        <f t="shared" ref="G31:G56" si="11">"LevelPackUIName_"&amp;A31</f>
        <v>LevelPackUIName_HealOnKillBetter</v>
      </c>
      <c r="H31" s="1" t="str">
        <f t="shared" ref="H31:H56" si="12">"LevelPackUIDesc_"&amp;A31</f>
        <v>LevelPackUIDesc_HealOnKillBetter</v>
      </c>
      <c r="I31" s="1" t="str">
        <f>IF(ISBLANK(G31),"",
IFERROR(VLOOKUP(G31,[2]StringTable!$1:$1048576,MATCH([2]StringTable!$B$1,[2]StringTable!$1:$1,0),0),
IFERROR(VLOOKUP(G31,[2]InApkStringTable!$1:$1048576,MATCH([2]InApkStringTable!$B$1,[2]InApkStringTable!$1:$1,0),0),
"스트링없음")))</f>
        <v>&lt;color=#FFC080&gt;상급&lt;/color&gt; 킬 시 회복</v>
      </c>
      <c r="J31" s="1" t="str">
        <f>IF(ISBLANK(H31),"",
IFERROR(VLOOKUP(H31,[2]StringTable!$1:$1048576,MATCH([2]StringTable!$B$1,[2]StringTable!$1:$1,0),0),
IFERROR(VLOOKUP(H31,[2]InApkStringTable!$1:$1048576,MATCH([2]InApkStringTable!$B$1,[2]InApkStringTable!$1:$1,0),0),
"스트링없음")))</f>
        <v>몬스터를 죽일 때 더 많이 회복합니다</v>
      </c>
      <c r="K31" s="1">
        <v>2</v>
      </c>
      <c r="L31" s="1" t="b">
        <v>0</v>
      </c>
    </row>
    <row r="32" spans="1:13" x14ac:dyDescent="0.3">
      <c r="A32" s="1" t="s">
        <v>103</v>
      </c>
      <c r="B32" s="1" t="s">
        <v>104</v>
      </c>
      <c r="C32" s="1" t="b">
        <v>0</v>
      </c>
      <c r="D32" s="1">
        <f t="shared" si="0"/>
        <v>7</v>
      </c>
      <c r="E32" s="1" t="str">
        <f t="shared" si="10"/>
        <v>LP_HealAreaOnEncounter</v>
      </c>
      <c r="F32" s="1" t="str">
        <f>IF(ISBLANK(E32),"",
IF(ISERROR(FIND(",",E32)),
  IF(ISERROR(VLOOKUP(E32,[1]AffectorValueTable!$A:$A,1,0)),"어펙터밸류없음",
  ""),
IF(ISERROR(FIND(",",E32,FIND(",",E32)+1)),
  IF(OR(ISERROR(VLOOKUP(LEFT(E32,FIND(",",E32)-1),[1]AffectorValueTable!$A:$A,1,0)),ISERROR(VLOOKUP(TRIM(MID(E32,FIND(",",E32)+1,999)),[1]AffectorValueTable!$A:$A,1,0))),"어펙터밸류없음",
  ""),
IF(ISERROR(FIND(",",E32,FIND(",",E32,FIND(",",E32)+1)+1)),
  IF(OR(ISERROR(VLOOKUP(LEFT(E32,FIND(",",E32)-1),[1]AffectorValueTable!$A:$A,1,0)),ISERROR(VLOOKUP(TRIM(MID(E32,FIND(",",E32)+1,FIND(",",E32,FIND(",",E32)+1)-FIND(",",E32)-1)),[1]AffectorValueTable!$A:$A,1,0)),ISERROR(VLOOKUP(TRIM(MID(E32,FIND(",",E32,FIND(",",E32)+1)+1,999)),[1]AffectorValueTable!$A:$A,1,0))),"어펙터밸류없음",
  ""),
IF(ISERROR(FIND(",",E32,FIND(",",E32,FIND(",",E32,FIND(",",E32)+1)+1)+1)),
  IF(OR(ISERROR(VLOOKUP(LEFT(E32,FIND(",",E32)-1),[1]AffectorValueTable!$A:$A,1,0)),ISERROR(VLOOKUP(TRIM(MID(E32,FIND(",",E32)+1,FIND(",",E32,FIND(",",E32)+1)-FIND(",",E32)-1)),[1]AffectorValueTable!$A:$A,1,0)),ISERROR(VLOOKUP(TRIM(MID(E32,FIND(",",E32,FIND(",",E32)+1)+1,FIND(",",E32,FIND(",",E32,FIND(",",E32)+1)+1)-FIND(",",E32,FIND(",",E32)+1)-1)),[1]AffectorValueTable!$A:$A,1,0)),ISERROR(VLOOKUP(TRIM(MID(E32,FIND(",",E32,FIND(",",E32,FIND(",",E32)+1)+1)+1,999)),[1]AffectorValueTable!$A:$A,1,0))),"어펙터밸류없음",
  ""),
)))))</f>
        <v>어펙터밸류없음</v>
      </c>
      <c r="G32" s="1" t="str">
        <f t="shared" si="11"/>
        <v>LevelPackUIName_HealAreaOnEncounter</v>
      </c>
      <c r="H32" s="1" t="str">
        <f t="shared" si="12"/>
        <v>LevelPackUIDesc_HealAreaOnEncounter</v>
      </c>
      <c r="I32" s="1" t="str">
        <f>IF(ISBLANK(G32),"",
IFERROR(VLOOKUP(G32,[2]StringTable!$1:$1048576,MATCH([2]StringTable!$B$1,[2]StringTable!$1:$1,0),0),
IFERROR(VLOOKUP(G32,[2]InApkStringTable!$1:$1048576,MATCH([2]InApkStringTable!$B$1,[2]InApkStringTable!$1:$1,0),0),
"스트링없음")))</f>
        <v>조우 시 회복지대</v>
      </c>
      <c r="J32" s="1" t="str">
        <f>IF(ISBLANK(H32),"",
IFERROR(VLOOKUP(H32,[2]StringTable!$1:$1048576,MATCH([2]StringTable!$B$1,[2]StringTable!$1:$1,0),0),
IFERROR(VLOOKUP(H32,[2]InApkStringTable!$1:$1048576,MATCH([2]InApkStringTable!$B$1,[2]InApkStringTable!$1:$1,0),0),
"스트링없음")))</f>
        <v>몬스터 조우 시 회복지대가 생성됩니다</v>
      </c>
      <c r="K32" s="1">
        <v>9</v>
      </c>
      <c r="L32" s="1" t="b">
        <v>0</v>
      </c>
    </row>
    <row r="33" spans="1:12" x14ac:dyDescent="0.3">
      <c r="A33" s="1" t="s">
        <v>105</v>
      </c>
      <c r="B33" s="1" t="s">
        <v>104</v>
      </c>
      <c r="C33" s="1" t="b">
        <v>1</v>
      </c>
      <c r="D33" s="1">
        <f t="shared" si="0"/>
        <v>1</v>
      </c>
      <c r="E33" s="1" t="str">
        <f t="shared" si="10"/>
        <v>LP_HealAreaOnEncounterBetter</v>
      </c>
      <c r="F33" s="1" t="str">
        <f>IF(ISBLANK(E33),"",
IF(ISERROR(FIND(",",E33)),
  IF(ISERROR(VLOOKUP(E33,[1]AffectorValueTable!$A:$A,1,0)),"어펙터밸류없음",
  ""),
IF(ISERROR(FIND(",",E33,FIND(",",E33)+1)),
  IF(OR(ISERROR(VLOOKUP(LEFT(E33,FIND(",",E33)-1),[1]AffectorValueTable!$A:$A,1,0)),ISERROR(VLOOKUP(TRIM(MID(E33,FIND(",",E33)+1,999)),[1]AffectorValueTable!$A:$A,1,0))),"어펙터밸류없음",
  ""),
IF(ISERROR(FIND(",",E33,FIND(",",E33,FIND(",",E33)+1)+1)),
  IF(OR(ISERROR(VLOOKUP(LEFT(E33,FIND(",",E33)-1),[1]AffectorValueTable!$A:$A,1,0)),ISERROR(VLOOKUP(TRIM(MID(E33,FIND(",",E33)+1,FIND(",",E33,FIND(",",E33)+1)-FIND(",",E33)-1)),[1]AffectorValueTable!$A:$A,1,0)),ISERROR(VLOOKUP(TRIM(MID(E33,FIND(",",E33,FIND(",",E33)+1)+1,999)),[1]AffectorValueTable!$A:$A,1,0))),"어펙터밸류없음",
  ""),
IF(ISERROR(FIND(",",E33,FIND(",",E33,FIND(",",E33,FIND(",",E33)+1)+1)+1)),
  IF(OR(ISERROR(VLOOKUP(LEFT(E33,FIND(",",E33)-1),[1]AffectorValueTable!$A:$A,1,0)),ISERROR(VLOOKUP(TRIM(MID(E33,FIND(",",E33)+1,FIND(",",E33,FIND(",",E33)+1)-FIND(",",E33)-1)),[1]AffectorValueTable!$A:$A,1,0)),ISERROR(VLOOKUP(TRIM(MID(E33,FIND(",",E33,FIND(",",E33)+1)+1,FIND(",",E33,FIND(",",E33,FIND(",",E33)+1)+1)-FIND(",",E33,FIND(",",E33)+1)-1)),[1]AffectorValueTable!$A:$A,1,0)),ISERROR(VLOOKUP(TRIM(MID(E33,FIND(",",E33,FIND(",",E33,FIND(",",E33)+1)+1)+1,999)),[1]AffectorValueTable!$A:$A,1,0))),"어펙터밸류없음",
  ""),
)))))</f>
        <v>어펙터밸류없음</v>
      </c>
      <c r="G33" s="1" t="str">
        <f t="shared" si="11"/>
        <v>LevelPackUIName_HealAreaOnEncounterBetter</v>
      </c>
      <c r="H33" s="1" t="str">
        <f t="shared" si="12"/>
        <v>LevelPackUIDesc_HealAreaOnEncounterBetter</v>
      </c>
      <c r="I33" s="1" t="str">
        <f>IF(ISBLANK(G33),"",
IFERROR(VLOOKUP(G33,[2]StringTable!$1:$1048576,MATCH([2]StringTable!$B$1,[2]StringTable!$1:$1,0),0),
IFERROR(VLOOKUP(G33,[2]InApkStringTable!$1:$1048576,MATCH([2]InApkStringTable!$B$1,[2]InApkStringTable!$1:$1,0),0),
"스트링없음")))</f>
        <v>&lt;color=#FFC080&gt;상급&lt;/color&gt; 조우 시 회복지대</v>
      </c>
      <c r="J33" s="1" t="str">
        <f>IF(ISBLANK(H33),"",
IFERROR(VLOOKUP(H33,[2]StringTable!$1:$1048576,MATCH([2]StringTable!$B$1,[2]StringTable!$1:$1,0),0),
IFERROR(VLOOKUP(H33,[2]InApkStringTable!$1:$1048576,MATCH([2]InApkStringTable!$B$1,[2]InApkStringTable!$1:$1,0),0),
"스트링없음")))</f>
        <v>몬스터 조우 시 더 효과적인 회복지대가 생성됩니다</v>
      </c>
      <c r="K33" s="1">
        <v>9</v>
      </c>
      <c r="L33" s="1" t="b">
        <v>0</v>
      </c>
    </row>
    <row r="34" spans="1:12" x14ac:dyDescent="0.3">
      <c r="A34" s="1" t="s">
        <v>106</v>
      </c>
      <c r="B34" s="1" t="s">
        <v>107</v>
      </c>
      <c r="C34" s="1" t="b">
        <v>0</v>
      </c>
      <c r="D34" s="1">
        <f t="shared" si="0"/>
        <v>7</v>
      </c>
      <c r="E34" s="1" t="str">
        <f t="shared" si="10"/>
        <v>LP_AtkSpeedUpOnEncounter</v>
      </c>
      <c r="F34" s="1" t="str">
        <f>IF(ISBLANK(E34),"",
IF(ISERROR(FIND(",",E34)),
  IF(ISERROR(VLOOKUP(E34,[1]AffectorValueTable!$A:$A,1,0)),"어펙터밸류없음",
  ""),
IF(ISERROR(FIND(",",E34,FIND(",",E34)+1)),
  IF(OR(ISERROR(VLOOKUP(LEFT(E34,FIND(",",E34)-1),[1]AffectorValueTable!$A:$A,1,0)),ISERROR(VLOOKUP(TRIM(MID(E34,FIND(",",E34)+1,999)),[1]AffectorValueTable!$A:$A,1,0))),"어펙터밸류없음",
  ""),
IF(ISERROR(FIND(",",E34,FIND(",",E34,FIND(",",E34)+1)+1)),
  IF(OR(ISERROR(VLOOKUP(LEFT(E34,FIND(",",E34)-1),[1]AffectorValueTable!$A:$A,1,0)),ISERROR(VLOOKUP(TRIM(MID(E34,FIND(",",E34)+1,FIND(",",E34,FIND(",",E34)+1)-FIND(",",E34)-1)),[1]AffectorValueTable!$A:$A,1,0)),ISERROR(VLOOKUP(TRIM(MID(E34,FIND(",",E34,FIND(",",E34)+1)+1,999)),[1]AffectorValueTable!$A:$A,1,0))),"어펙터밸류없음",
  ""),
IF(ISERROR(FIND(",",E34,FIND(",",E34,FIND(",",E34,FIND(",",E34)+1)+1)+1)),
  IF(OR(ISERROR(VLOOKUP(LEFT(E34,FIND(",",E34)-1),[1]AffectorValueTable!$A:$A,1,0)),ISERROR(VLOOKUP(TRIM(MID(E34,FIND(",",E34)+1,FIND(",",E34,FIND(",",E34)+1)-FIND(",",E34)-1)),[1]AffectorValueTable!$A:$A,1,0)),ISERROR(VLOOKUP(TRIM(MID(E34,FIND(",",E34,FIND(",",E34)+1)+1,FIND(",",E34,FIND(",",E34,FIND(",",E34)+1)+1)-FIND(",",E34,FIND(",",E34)+1)-1)),[1]AffectorValueTable!$A:$A,1,0)),ISERROR(VLOOKUP(TRIM(MID(E34,FIND(",",E34,FIND(",",E34,FIND(",",E34)+1)+1)+1,999)),[1]AffectorValueTable!$A:$A,1,0))),"어펙터밸류없음",
  ""),
)))))</f>
        <v>어펙터밸류없음</v>
      </c>
      <c r="G34" s="1" t="str">
        <f t="shared" si="11"/>
        <v>LevelPackUIName_AtkSpeedUpOnEncounter</v>
      </c>
      <c r="H34" s="1" t="str">
        <f t="shared" si="12"/>
        <v>LevelPackUIDesc_AtkSpeedUpOnEncounter</v>
      </c>
      <c r="I34" s="1" t="str">
        <f>IF(ISBLANK(G34),"",
IFERROR(VLOOKUP(G34,[2]StringTable!$1:$1048576,MATCH([2]StringTable!$B$1,[2]StringTable!$1:$1,0),0),
IFERROR(VLOOKUP(G34,[2]InApkStringTable!$1:$1048576,MATCH([2]InApkStringTable!$B$1,[2]InApkStringTable!$1:$1,0),0),
"스트링없음")))</f>
        <v>조우 시 공격 속도 증가</v>
      </c>
      <c r="J34" s="1" t="str">
        <f>IF(ISBLANK(H34),"",
IFERROR(VLOOKUP(H34,[2]StringTable!$1:$1048576,MATCH([2]StringTable!$B$1,[2]StringTable!$1:$1,0),0),
IFERROR(VLOOKUP(H34,[2]InApkStringTable!$1:$1048576,MATCH([2]InApkStringTable!$B$1,[2]InApkStringTable!$1:$1,0),0),
"스트링없음")))</f>
        <v>몬스터 조우 시 공격 속도가 증가됩니다</v>
      </c>
      <c r="K34" s="1">
        <v>9</v>
      </c>
      <c r="L34" s="1" t="b">
        <v>0</v>
      </c>
    </row>
    <row r="35" spans="1:12" x14ac:dyDescent="0.3">
      <c r="A35" s="1" t="s">
        <v>108</v>
      </c>
      <c r="B35" s="1" t="s">
        <v>107</v>
      </c>
      <c r="C35" s="1" t="b">
        <v>1</v>
      </c>
      <c r="D35" s="1">
        <f t="shared" si="0"/>
        <v>1</v>
      </c>
      <c r="E35" s="1" t="str">
        <f t="shared" si="10"/>
        <v>LP_AtkSpeedUpOnEncounterBetter</v>
      </c>
      <c r="F35" s="1" t="str">
        <f>IF(ISBLANK(E35),"",
IF(ISERROR(FIND(",",E35)),
  IF(ISERROR(VLOOKUP(E35,[1]AffectorValueTable!$A:$A,1,0)),"어펙터밸류없음",
  ""),
IF(ISERROR(FIND(",",E35,FIND(",",E35)+1)),
  IF(OR(ISERROR(VLOOKUP(LEFT(E35,FIND(",",E35)-1),[1]AffectorValueTable!$A:$A,1,0)),ISERROR(VLOOKUP(TRIM(MID(E35,FIND(",",E35)+1,999)),[1]AffectorValueTable!$A:$A,1,0))),"어펙터밸류없음",
  ""),
IF(ISERROR(FIND(",",E35,FIND(",",E35,FIND(",",E35)+1)+1)),
  IF(OR(ISERROR(VLOOKUP(LEFT(E35,FIND(",",E35)-1),[1]AffectorValueTable!$A:$A,1,0)),ISERROR(VLOOKUP(TRIM(MID(E35,FIND(",",E35)+1,FIND(",",E35,FIND(",",E35)+1)-FIND(",",E35)-1)),[1]AffectorValueTable!$A:$A,1,0)),ISERROR(VLOOKUP(TRIM(MID(E35,FIND(",",E35,FIND(",",E35)+1)+1,999)),[1]AffectorValueTable!$A:$A,1,0))),"어펙터밸류없음",
  ""),
IF(ISERROR(FIND(",",E35,FIND(",",E35,FIND(",",E35,FIND(",",E35)+1)+1)+1)),
  IF(OR(ISERROR(VLOOKUP(LEFT(E35,FIND(",",E35)-1),[1]AffectorValueTable!$A:$A,1,0)),ISERROR(VLOOKUP(TRIM(MID(E35,FIND(",",E35)+1,FIND(",",E35,FIND(",",E35)+1)-FIND(",",E35)-1)),[1]AffectorValueTable!$A:$A,1,0)),ISERROR(VLOOKUP(TRIM(MID(E35,FIND(",",E35,FIND(",",E35)+1)+1,FIND(",",E35,FIND(",",E35,FIND(",",E35)+1)+1)-FIND(",",E35,FIND(",",E35)+1)-1)),[1]AffectorValueTable!$A:$A,1,0)),ISERROR(VLOOKUP(TRIM(MID(E35,FIND(",",E35,FIND(",",E35,FIND(",",E35)+1)+1)+1,999)),[1]AffectorValueTable!$A:$A,1,0))),"어펙터밸류없음",
  ""),
)))))</f>
        <v>어펙터밸류없음</v>
      </c>
      <c r="G35" s="1" t="str">
        <f t="shared" si="11"/>
        <v>LevelPackUIName_AtkSpeedUpOnEncounterBetter</v>
      </c>
      <c r="H35" s="1" t="str">
        <f t="shared" si="12"/>
        <v>LevelPackUIDesc_AtkSpeedUpOnEncounterBetter</v>
      </c>
      <c r="I35" s="1" t="str">
        <f>IF(ISBLANK(G35),"",
IFERROR(VLOOKUP(G35,[2]StringTable!$1:$1048576,MATCH([2]StringTable!$B$1,[2]StringTable!$1:$1,0),0),
IFERROR(VLOOKUP(G35,[2]InApkStringTable!$1:$1048576,MATCH([2]InApkStringTable!$B$1,[2]InApkStringTable!$1:$1,0),0),
"스트링없음")))</f>
        <v>&lt;color=#FFC080&gt;상급&lt;/color&gt; 조우 시 공격 속도 증가</v>
      </c>
      <c r="J35" s="1" t="str">
        <f>IF(ISBLANK(H35),"",
IFERROR(VLOOKUP(H35,[2]StringTable!$1:$1048576,MATCH([2]StringTable!$B$1,[2]StringTable!$1:$1,0),0),
IFERROR(VLOOKUP(H35,[2]InApkStringTable!$1:$1048576,MATCH([2]InApkStringTable!$B$1,[2]InApkStringTable!$1:$1,0),0),
"스트링없음")))</f>
        <v>몬스터 조우 시 공격 속도가 더 많이 증가됩니다</v>
      </c>
      <c r="K35" s="1">
        <v>9</v>
      </c>
      <c r="L35" s="1" t="b">
        <v>0</v>
      </c>
    </row>
    <row r="36" spans="1:12" x14ac:dyDescent="0.3">
      <c r="A36" s="1" t="s">
        <v>109</v>
      </c>
      <c r="B36" s="1" t="s">
        <v>110</v>
      </c>
      <c r="C36" s="1" t="b">
        <v>0</v>
      </c>
      <c r="D36" s="1">
        <f t="shared" si="0"/>
        <v>7</v>
      </c>
      <c r="E36" s="1" t="str">
        <f t="shared" si="10"/>
        <v>LP_VampireOnAttack</v>
      </c>
      <c r="F36" s="1" t="str">
        <f>IF(ISBLANK(E36),"",
IF(ISERROR(FIND(",",E36)),
  IF(ISERROR(VLOOKUP(E36,[1]AffectorValueTable!$A:$A,1,0)),"어펙터밸류없음",
  ""),
IF(ISERROR(FIND(",",E36,FIND(",",E36)+1)),
  IF(OR(ISERROR(VLOOKUP(LEFT(E36,FIND(",",E36)-1),[1]AffectorValueTable!$A:$A,1,0)),ISERROR(VLOOKUP(TRIM(MID(E36,FIND(",",E36)+1,999)),[1]AffectorValueTable!$A:$A,1,0))),"어펙터밸류없음",
  ""),
IF(ISERROR(FIND(",",E36,FIND(",",E36,FIND(",",E36)+1)+1)),
  IF(OR(ISERROR(VLOOKUP(LEFT(E36,FIND(",",E36)-1),[1]AffectorValueTable!$A:$A,1,0)),ISERROR(VLOOKUP(TRIM(MID(E36,FIND(",",E36)+1,FIND(",",E36,FIND(",",E36)+1)-FIND(",",E36)-1)),[1]AffectorValueTable!$A:$A,1,0)),ISERROR(VLOOKUP(TRIM(MID(E36,FIND(",",E36,FIND(",",E36)+1)+1,999)),[1]AffectorValueTable!$A:$A,1,0))),"어펙터밸류없음",
  ""),
IF(ISERROR(FIND(",",E36,FIND(",",E36,FIND(",",E36,FIND(",",E36)+1)+1)+1)),
  IF(OR(ISERROR(VLOOKUP(LEFT(E36,FIND(",",E36)-1),[1]AffectorValueTable!$A:$A,1,0)),ISERROR(VLOOKUP(TRIM(MID(E36,FIND(",",E36)+1,FIND(",",E36,FIND(",",E36)+1)-FIND(",",E36)-1)),[1]AffectorValueTable!$A:$A,1,0)),ISERROR(VLOOKUP(TRIM(MID(E36,FIND(",",E36,FIND(",",E36)+1)+1,FIND(",",E36,FIND(",",E36,FIND(",",E36)+1)+1)-FIND(",",E36,FIND(",",E36)+1)-1)),[1]AffectorValueTable!$A:$A,1,0)),ISERROR(VLOOKUP(TRIM(MID(E36,FIND(",",E36,FIND(",",E36,FIND(",",E36)+1)+1)+1,999)),[1]AffectorValueTable!$A:$A,1,0))),"어펙터밸류없음",
  ""),
)))))</f>
        <v>어펙터밸류없음</v>
      </c>
      <c r="G36" s="1" t="str">
        <f t="shared" si="11"/>
        <v>LevelPackUIName_VampireOnAttack</v>
      </c>
      <c r="H36" s="1" t="str">
        <f t="shared" si="12"/>
        <v>LevelPackUIDesc_VampireOnAttack</v>
      </c>
      <c r="I36" s="1" t="str">
        <f>IF(ISBLANK(G36),"",
IFERROR(VLOOKUP(G36,[2]StringTable!$1:$1048576,MATCH([2]StringTable!$B$1,[2]StringTable!$1:$1,0),0),
IFERROR(VLOOKUP(G36,[2]InApkStringTable!$1:$1048576,MATCH([2]InApkStringTable!$B$1,[2]InApkStringTable!$1:$1,0),0),
"스트링없음")))</f>
        <v>공격 시 흡혈</v>
      </c>
      <c r="J36" s="1" t="str">
        <f>IF(ISBLANK(H36),"",
IFERROR(VLOOKUP(H36,[2]StringTable!$1:$1048576,MATCH([2]StringTable!$B$1,[2]StringTable!$1:$1,0),0),
IFERROR(VLOOKUP(H36,[2]InApkStringTable!$1:$1048576,MATCH([2]InApkStringTable!$B$1,[2]InApkStringTable!$1:$1,0),0),
"스트링없음")))</f>
        <v>몬스터를 공격 시 대미지의 일부를 흡수합니다</v>
      </c>
      <c r="K36" s="1">
        <v>9</v>
      </c>
      <c r="L36" s="1" t="b">
        <v>0</v>
      </c>
    </row>
    <row r="37" spans="1:12" x14ac:dyDescent="0.3">
      <c r="A37" s="1" t="s">
        <v>111</v>
      </c>
      <c r="B37" s="1" t="s">
        <v>110</v>
      </c>
      <c r="C37" s="1" t="b">
        <v>1</v>
      </c>
      <c r="D37" s="1">
        <f t="shared" si="0"/>
        <v>1</v>
      </c>
      <c r="E37" s="1" t="str">
        <f t="shared" si="10"/>
        <v>LP_VampireOnAttackBetter</v>
      </c>
      <c r="F37" s="1" t="str">
        <f>IF(ISBLANK(E37),"",
IF(ISERROR(FIND(",",E37)),
  IF(ISERROR(VLOOKUP(E37,[1]AffectorValueTable!$A:$A,1,0)),"어펙터밸류없음",
  ""),
IF(ISERROR(FIND(",",E37,FIND(",",E37)+1)),
  IF(OR(ISERROR(VLOOKUP(LEFT(E37,FIND(",",E37)-1),[1]AffectorValueTable!$A:$A,1,0)),ISERROR(VLOOKUP(TRIM(MID(E37,FIND(",",E37)+1,999)),[1]AffectorValueTable!$A:$A,1,0))),"어펙터밸류없음",
  ""),
IF(ISERROR(FIND(",",E37,FIND(",",E37,FIND(",",E37)+1)+1)),
  IF(OR(ISERROR(VLOOKUP(LEFT(E37,FIND(",",E37)-1),[1]AffectorValueTable!$A:$A,1,0)),ISERROR(VLOOKUP(TRIM(MID(E37,FIND(",",E37)+1,FIND(",",E37,FIND(",",E37)+1)-FIND(",",E37)-1)),[1]AffectorValueTable!$A:$A,1,0)),ISERROR(VLOOKUP(TRIM(MID(E37,FIND(",",E37,FIND(",",E37)+1)+1,999)),[1]AffectorValueTable!$A:$A,1,0))),"어펙터밸류없음",
  ""),
IF(ISERROR(FIND(",",E37,FIND(",",E37,FIND(",",E37,FIND(",",E37)+1)+1)+1)),
  IF(OR(ISERROR(VLOOKUP(LEFT(E37,FIND(",",E37)-1),[1]AffectorValueTable!$A:$A,1,0)),ISERROR(VLOOKUP(TRIM(MID(E37,FIND(",",E37)+1,FIND(",",E37,FIND(",",E37)+1)-FIND(",",E37)-1)),[1]AffectorValueTable!$A:$A,1,0)),ISERROR(VLOOKUP(TRIM(MID(E37,FIND(",",E37,FIND(",",E37)+1)+1,FIND(",",E37,FIND(",",E37,FIND(",",E37)+1)+1)-FIND(",",E37,FIND(",",E37)+1)-1)),[1]AffectorValueTable!$A:$A,1,0)),ISERROR(VLOOKUP(TRIM(MID(E37,FIND(",",E37,FIND(",",E37,FIND(",",E37)+1)+1)+1,999)),[1]AffectorValueTable!$A:$A,1,0))),"어펙터밸류없음",
  ""),
)))))</f>
        <v>어펙터밸류없음</v>
      </c>
      <c r="G37" s="1" t="str">
        <f t="shared" si="11"/>
        <v>LevelPackUIName_VampireOnAttackBetter</v>
      </c>
      <c r="H37" s="1" t="str">
        <f t="shared" si="12"/>
        <v>LevelPackUIDesc_VampireOnAttackBetter</v>
      </c>
      <c r="I37" s="1" t="str">
        <f>IF(ISBLANK(G37),"",
IFERROR(VLOOKUP(G37,[2]StringTable!$1:$1048576,MATCH([2]StringTable!$B$1,[2]StringTable!$1:$1,0),0),
IFERROR(VLOOKUP(G37,[2]InApkStringTable!$1:$1048576,MATCH([2]InApkStringTable!$B$1,[2]InApkStringTable!$1:$1,0),0),
"스트링없음")))</f>
        <v>&lt;color=#FFC080&gt;상급&lt;/color&gt; 공격 시 흡혈</v>
      </c>
      <c r="J37" s="1" t="str">
        <f>IF(ISBLANK(H37),"",
IFERROR(VLOOKUP(H37,[2]StringTable!$1:$1048576,MATCH([2]StringTable!$B$1,[2]StringTable!$1:$1,0),0),
IFERROR(VLOOKUP(H37,[2]InApkStringTable!$1:$1048576,MATCH([2]InApkStringTable!$B$1,[2]InApkStringTable!$1:$1,0),0),
"스트링없음")))</f>
        <v>몬스터를 공격 시 대미지의 일부를 더 많이 흡수합니다</v>
      </c>
      <c r="K37" s="1">
        <v>9</v>
      </c>
      <c r="L37" s="1" t="b">
        <v>0</v>
      </c>
    </row>
    <row r="38" spans="1:12" x14ac:dyDescent="0.3">
      <c r="A38" s="1" t="s">
        <v>112</v>
      </c>
      <c r="B38" s="1" t="s">
        <v>113</v>
      </c>
      <c r="C38" s="1" t="b">
        <v>0</v>
      </c>
      <c r="D38" s="1">
        <f t="shared" si="0"/>
        <v>7</v>
      </c>
      <c r="E38" s="1" t="str">
        <f t="shared" si="10"/>
        <v>LP_RecoverOnAttacked</v>
      </c>
      <c r="F38" s="1" t="str">
        <f>IF(ISBLANK(E38),"",
IF(ISERROR(FIND(",",E38)),
  IF(ISERROR(VLOOKUP(E38,[1]AffectorValueTable!$A:$A,1,0)),"어펙터밸류없음",
  ""),
IF(ISERROR(FIND(",",E38,FIND(",",E38)+1)),
  IF(OR(ISERROR(VLOOKUP(LEFT(E38,FIND(",",E38)-1),[1]AffectorValueTable!$A:$A,1,0)),ISERROR(VLOOKUP(TRIM(MID(E38,FIND(",",E38)+1,999)),[1]AffectorValueTable!$A:$A,1,0))),"어펙터밸류없음",
  ""),
IF(ISERROR(FIND(",",E38,FIND(",",E38,FIND(",",E38)+1)+1)),
  IF(OR(ISERROR(VLOOKUP(LEFT(E38,FIND(",",E38)-1),[1]AffectorValueTable!$A:$A,1,0)),ISERROR(VLOOKUP(TRIM(MID(E38,FIND(",",E38)+1,FIND(",",E38,FIND(",",E38)+1)-FIND(",",E38)-1)),[1]AffectorValueTable!$A:$A,1,0)),ISERROR(VLOOKUP(TRIM(MID(E38,FIND(",",E38,FIND(",",E38)+1)+1,999)),[1]AffectorValueTable!$A:$A,1,0))),"어펙터밸류없음",
  ""),
IF(ISERROR(FIND(",",E38,FIND(",",E38,FIND(",",E38,FIND(",",E38)+1)+1)+1)),
  IF(OR(ISERROR(VLOOKUP(LEFT(E38,FIND(",",E38)-1),[1]AffectorValueTable!$A:$A,1,0)),ISERROR(VLOOKUP(TRIM(MID(E38,FIND(",",E38)+1,FIND(",",E38,FIND(",",E38)+1)-FIND(",",E38)-1)),[1]AffectorValueTable!$A:$A,1,0)),ISERROR(VLOOKUP(TRIM(MID(E38,FIND(",",E38,FIND(",",E38)+1)+1,FIND(",",E38,FIND(",",E38,FIND(",",E38)+1)+1)-FIND(",",E38,FIND(",",E38)+1)-1)),[1]AffectorValueTable!$A:$A,1,0)),ISERROR(VLOOKUP(TRIM(MID(E38,FIND(",",E38,FIND(",",E38,FIND(",",E38)+1)+1)+1,999)),[1]AffectorValueTable!$A:$A,1,0))),"어펙터밸류없음",
  ""),
)))))</f>
        <v>어펙터밸류없음</v>
      </c>
      <c r="G38" s="1" t="str">
        <f t="shared" si="11"/>
        <v>LevelPackUIName_RecoverOnAttacked</v>
      </c>
      <c r="H38" s="1" t="str">
        <f t="shared" si="12"/>
        <v>LevelPackUIDesc_RecoverOnAttacked</v>
      </c>
      <c r="I38" s="1" t="str">
        <f>IF(ISBLANK(G38),"",
IFERROR(VLOOKUP(G38,[2]StringTable!$1:$1048576,MATCH([2]StringTable!$B$1,[2]StringTable!$1:$1,0),0),
IFERROR(VLOOKUP(G38,[2]InApkStringTable!$1:$1048576,MATCH([2]InApkStringTable!$B$1,[2]InApkStringTable!$1:$1,0),0),
"스트링없음")))</f>
        <v>피격 시 복구</v>
      </c>
      <c r="J38" s="1" t="str">
        <f>IF(ISBLANK(H38),"",
IFERROR(VLOOKUP(H38,[2]StringTable!$1:$1048576,MATCH([2]StringTable!$B$1,[2]StringTable!$1:$1,0),0),
IFERROR(VLOOKUP(H38,[2]InApkStringTable!$1:$1048576,MATCH([2]InApkStringTable!$B$1,[2]InApkStringTable!$1:$1,0),0),
"스트링없음")))</f>
        <v>몬스터에게 피격 시 대미지의 일부를 복구합니다</v>
      </c>
      <c r="K38" s="1">
        <v>9</v>
      </c>
      <c r="L38" s="1" t="b">
        <v>0</v>
      </c>
    </row>
    <row r="39" spans="1:12" x14ac:dyDescent="0.3">
      <c r="A39" s="1" t="s">
        <v>114</v>
      </c>
      <c r="B39" s="1" t="s">
        <v>113</v>
      </c>
      <c r="C39" s="1" t="b">
        <v>1</v>
      </c>
      <c r="D39" s="1">
        <f t="shared" si="0"/>
        <v>1</v>
      </c>
      <c r="E39" s="1" t="str">
        <f t="shared" si="10"/>
        <v>LP_RecoverOnAttackedBetter</v>
      </c>
      <c r="F39" s="1" t="str">
        <f>IF(ISBLANK(E39),"",
IF(ISERROR(FIND(",",E39)),
  IF(ISERROR(VLOOKUP(E39,[1]AffectorValueTable!$A:$A,1,0)),"어펙터밸류없음",
  ""),
IF(ISERROR(FIND(",",E39,FIND(",",E39)+1)),
  IF(OR(ISERROR(VLOOKUP(LEFT(E39,FIND(",",E39)-1),[1]AffectorValueTable!$A:$A,1,0)),ISERROR(VLOOKUP(TRIM(MID(E39,FIND(",",E39)+1,999)),[1]AffectorValueTable!$A:$A,1,0))),"어펙터밸류없음",
  ""),
IF(ISERROR(FIND(",",E39,FIND(",",E39,FIND(",",E39)+1)+1)),
  IF(OR(ISERROR(VLOOKUP(LEFT(E39,FIND(",",E39)-1),[1]AffectorValueTable!$A:$A,1,0)),ISERROR(VLOOKUP(TRIM(MID(E39,FIND(",",E39)+1,FIND(",",E39,FIND(",",E39)+1)-FIND(",",E39)-1)),[1]AffectorValueTable!$A:$A,1,0)),ISERROR(VLOOKUP(TRIM(MID(E39,FIND(",",E39,FIND(",",E39)+1)+1,999)),[1]AffectorValueTable!$A:$A,1,0))),"어펙터밸류없음",
  ""),
IF(ISERROR(FIND(",",E39,FIND(",",E39,FIND(",",E39,FIND(",",E39)+1)+1)+1)),
  IF(OR(ISERROR(VLOOKUP(LEFT(E39,FIND(",",E39)-1),[1]AffectorValueTable!$A:$A,1,0)),ISERROR(VLOOKUP(TRIM(MID(E39,FIND(",",E39)+1,FIND(",",E39,FIND(",",E39)+1)-FIND(",",E39)-1)),[1]AffectorValueTable!$A:$A,1,0)),ISERROR(VLOOKUP(TRIM(MID(E39,FIND(",",E39,FIND(",",E39)+1)+1,FIND(",",E39,FIND(",",E39,FIND(",",E39)+1)+1)-FIND(",",E39,FIND(",",E39)+1)-1)),[1]AffectorValueTable!$A:$A,1,0)),ISERROR(VLOOKUP(TRIM(MID(E39,FIND(",",E39,FIND(",",E39,FIND(",",E39)+1)+1)+1,999)),[1]AffectorValueTable!$A:$A,1,0))),"어펙터밸류없음",
  ""),
)))))</f>
        <v>어펙터밸류없음</v>
      </c>
      <c r="G39" s="1" t="str">
        <f t="shared" si="11"/>
        <v>LevelPackUIName_RecoverOnAttackedBetter</v>
      </c>
      <c r="H39" s="1" t="str">
        <f t="shared" si="12"/>
        <v>LevelPackUIDesc_RecoverOnAttackedBetter</v>
      </c>
      <c r="I39" s="1" t="str">
        <f>IF(ISBLANK(G39),"",
IFERROR(VLOOKUP(G39,[2]StringTable!$1:$1048576,MATCH([2]StringTable!$B$1,[2]StringTable!$1:$1,0),0),
IFERROR(VLOOKUP(G39,[2]InApkStringTable!$1:$1048576,MATCH([2]InApkStringTable!$B$1,[2]InApkStringTable!$1:$1,0),0),
"스트링없음")))</f>
        <v>&lt;color=#FFC080&gt;상급&lt;/color&gt; 피격 시 복구</v>
      </c>
      <c r="J39" s="1" t="str">
        <f>IF(ISBLANK(H39),"",
IFERROR(VLOOKUP(H39,[2]StringTable!$1:$1048576,MATCH([2]StringTable!$B$1,[2]StringTable!$1:$1,0),0),
IFERROR(VLOOKUP(H39,[2]InApkStringTable!$1:$1048576,MATCH([2]InApkStringTable!$B$1,[2]InApkStringTable!$1:$1,0),0),
"스트링없음")))</f>
        <v>몬스터에게 피격 시 대미지의 일부를 더 많이 복구합니다</v>
      </c>
      <c r="K39" s="1">
        <v>9</v>
      </c>
      <c r="L39" s="1" t="b">
        <v>0</v>
      </c>
    </row>
    <row r="40" spans="1:12" x14ac:dyDescent="0.3">
      <c r="A40" s="1" t="s">
        <v>115</v>
      </c>
      <c r="B40" s="1" t="s">
        <v>116</v>
      </c>
      <c r="C40" s="1" t="b">
        <v>0</v>
      </c>
      <c r="D40" s="1">
        <f t="shared" si="0"/>
        <v>7</v>
      </c>
      <c r="E40" s="1" t="str">
        <f t="shared" si="10"/>
        <v>LP_ReflectOnAttacked</v>
      </c>
      <c r="F40" s="1" t="str">
        <f>IF(ISBLANK(E40),"",
IF(ISERROR(FIND(",",E40)),
  IF(ISERROR(VLOOKUP(E40,[1]AffectorValueTable!$A:$A,1,0)),"어펙터밸류없음",
  ""),
IF(ISERROR(FIND(",",E40,FIND(",",E40)+1)),
  IF(OR(ISERROR(VLOOKUP(LEFT(E40,FIND(",",E40)-1),[1]AffectorValueTable!$A:$A,1,0)),ISERROR(VLOOKUP(TRIM(MID(E40,FIND(",",E40)+1,999)),[1]AffectorValueTable!$A:$A,1,0))),"어펙터밸류없음",
  ""),
IF(ISERROR(FIND(",",E40,FIND(",",E40,FIND(",",E40)+1)+1)),
  IF(OR(ISERROR(VLOOKUP(LEFT(E40,FIND(",",E40)-1),[1]AffectorValueTable!$A:$A,1,0)),ISERROR(VLOOKUP(TRIM(MID(E40,FIND(",",E40)+1,FIND(",",E40,FIND(",",E40)+1)-FIND(",",E40)-1)),[1]AffectorValueTable!$A:$A,1,0)),ISERROR(VLOOKUP(TRIM(MID(E40,FIND(",",E40,FIND(",",E40)+1)+1,999)),[1]AffectorValueTable!$A:$A,1,0))),"어펙터밸류없음",
  ""),
IF(ISERROR(FIND(",",E40,FIND(",",E40,FIND(",",E40,FIND(",",E40)+1)+1)+1)),
  IF(OR(ISERROR(VLOOKUP(LEFT(E40,FIND(",",E40)-1),[1]AffectorValueTable!$A:$A,1,0)),ISERROR(VLOOKUP(TRIM(MID(E40,FIND(",",E40)+1,FIND(",",E40,FIND(",",E40)+1)-FIND(",",E40)-1)),[1]AffectorValueTable!$A:$A,1,0)),ISERROR(VLOOKUP(TRIM(MID(E40,FIND(",",E40,FIND(",",E40)+1)+1,FIND(",",E40,FIND(",",E40,FIND(",",E40)+1)+1)-FIND(",",E40,FIND(",",E40)+1)-1)),[1]AffectorValueTable!$A:$A,1,0)),ISERROR(VLOOKUP(TRIM(MID(E40,FIND(",",E40,FIND(",",E40,FIND(",",E40)+1)+1)+1,999)),[1]AffectorValueTable!$A:$A,1,0))),"어펙터밸류없음",
  ""),
)))))</f>
        <v>어펙터밸류없음</v>
      </c>
      <c r="G40" s="1" t="str">
        <f t="shared" si="11"/>
        <v>LevelPackUIName_ReflectOnAttacked</v>
      </c>
      <c r="H40" s="1" t="str">
        <f t="shared" si="12"/>
        <v>LevelPackUIDesc_ReflectOnAttacked</v>
      </c>
      <c r="I40" s="1" t="str">
        <f>IF(ISBLANK(G40),"",
IFERROR(VLOOKUP(G40,[2]StringTable!$1:$1048576,MATCH([2]StringTable!$B$1,[2]StringTable!$1:$1,0),0),
IFERROR(VLOOKUP(G40,[2]InApkStringTable!$1:$1048576,MATCH([2]InApkStringTable!$B$1,[2]InApkStringTable!$1:$1,0),0),
"스트링없음")))</f>
        <v>피격 시 반사</v>
      </c>
      <c r="J40" s="1" t="str">
        <f>IF(ISBLANK(H40),"",
IFERROR(VLOOKUP(H40,[2]StringTable!$1:$1048576,MATCH([2]StringTable!$B$1,[2]StringTable!$1:$1,0),0),
IFERROR(VLOOKUP(H40,[2]InApkStringTable!$1:$1048576,MATCH([2]InApkStringTable!$B$1,[2]InApkStringTable!$1:$1,0),0),
"스트링없음")))</f>
        <v>몬스터에게 피격 시 대미지의 일부를 반사합니다</v>
      </c>
      <c r="K40" s="1">
        <v>9</v>
      </c>
      <c r="L40" s="1" t="b">
        <v>0</v>
      </c>
    </row>
    <row r="41" spans="1:12" x14ac:dyDescent="0.3">
      <c r="A41" s="1" t="s">
        <v>117</v>
      </c>
      <c r="B41" s="1" t="s">
        <v>116</v>
      </c>
      <c r="C41" s="1" t="b">
        <v>1</v>
      </c>
      <c r="D41" s="1">
        <f t="shared" si="0"/>
        <v>1</v>
      </c>
      <c r="E41" s="1" t="str">
        <f t="shared" si="10"/>
        <v>LP_ReflectOnAttackedBetter</v>
      </c>
      <c r="F41" s="1" t="str">
        <f>IF(ISBLANK(E41),"",
IF(ISERROR(FIND(",",E41)),
  IF(ISERROR(VLOOKUP(E41,[1]AffectorValueTable!$A:$A,1,0)),"어펙터밸류없음",
  ""),
IF(ISERROR(FIND(",",E41,FIND(",",E41)+1)),
  IF(OR(ISERROR(VLOOKUP(LEFT(E41,FIND(",",E41)-1),[1]AffectorValueTable!$A:$A,1,0)),ISERROR(VLOOKUP(TRIM(MID(E41,FIND(",",E41)+1,999)),[1]AffectorValueTable!$A:$A,1,0))),"어펙터밸류없음",
  ""),
IF(ISERROR(FIND(",",E41,FIND(",",E41,FIND(",",E41)+1)+1)),
  IF(OR(ISERROR(VLOOKUP(LEFT(E41,FIND(",",E41)-1),[1]AffectorValueTable!$A:$A,1,0)),ISERROR(VLOOKUP(TRIM(MID(E41,FIND(",",E41)+1,FIND(",",E41,FIND(",",E41)+1)-FIND(",",E41)-1)),[1]AffectorValueTable!$A:$A,1,0)),ISERROR(VLOOKUP(TRIM(MID(E41,FIND(",",E41,FIND(",",E41)+1)+1,999)),[1]AffectorValueTable!$A:$A,1,0))),"어펙터밸류없음",
  ""),
IF(ISERROR(FIND(",",E41,FIND(",",E41,FIND(",",E41,FIND(",",E41)+1)+1)+1)),
  IF(OR(ISERROR(VLOOKUP(LEFT(E41,FIND(",",E41)-1),[1]AffectorValueTable!$A:$A,1,0)),ISERROR(VLOOKUP(TRIM(MID(E41,FIND(",",E41)+1,FIND(",",E41,FIND(",",E41)+1)-FIND(",",E41)-1)),[1]AffectorValueTable!$A:$A,1,0)),ISERROR(VLOOKUP(TRIM(MID(E41,FIND(",",E41,FIND(",",E41)+1)+1,FIND(",",E41,FIND(",",E41,FIND(",",E41)+1)+1)-FIND(",",E41,FIND(",",E41)+1)-1)),[1]AffectorValueTable!$A:$A,1,0)),ISERROR(VLOOKUP(TRIM(MID(E41,FIND(",",E41,FIND(",",E41,FIND(",",E41)+1)+1)+1,999)),[1]AffectorValueTable!$A:$A,1,0))),"어펙터밸류없음",
  ""),
)))))</f>
        <v>어펙터밸류없음</v>
      </c>
      <c r="G41" s="1" t="str">
        <f t="shared" si="11"/>
        <v>LevelPackUIName_ReflectOnAttackedBetter</v>
      </c>
      <c r="H41" s="1" t="str">
        <f t="shared" si="12"/>
        <v>LevelPackUIDesc_ReflectOnAttackedBetter</v>
      </c>
      <c r="I41" s="1" t="str">
        <f>IF(ISBLANK(G41),"",
IFERROR(VLOOKUP(G41,[2]StringTable!$1:$1048576,MATCH([2]StringTable!$B$1,[2]StringTable!$1:$1,0),0),
IFERROR(VLOOKUP(G41,[2]InApkStringTable!$1:$1048576,MATCH([2]InApkStringTable!$B$1,[2]InApkStringTable!$1:$1,0),0),
"스트링없음")))</f>
        <v>&lt;color=#FFC080&gt;상급&lt;/color&gt; 피격 시 반사</v>
      </c>
      <c r="J41" s="1" t="str">
        <f>IF(ISBLANK(H41),"",
IFERROR(VLOOKUP(H41,[2]StringTable!$1:$1048576,MATCH([2]StringTable!$B$1,[2]StringTable!$1:$1,0),0),
IFERROR(VLOOKUP(H41,[2]InApkStringTable!$1:$1048576,MATCH([2]InApkStringTable!$B$1,[2]InApkStringTable!$1:$1,0),0),
"스트링없음")))</f>
        <v>몬스터에게 피격 시 대미지의 일부를 더 많이 반사합니다</v>
      </c>
      <c r="K41" s="1">
        <v>9</v>
      </c>
      <c r="L41" s="1" t="b">
        <v>0</v>
      </c>
    </row>
    <row r="42" spans="1:12" x14ac:dyDescent="0.3">
      <c r="A42" s="1" t="s">
        <v>118</v>
      </c>
      <c r="B42" s="1" t="s">
        <v>119</v>
      </c>
      <c r="C42" s="1" t="b">
        <v>0</v>
      </c>
      <c r="D42" s="1">
        <f t="shared" si="0"/>
        <v>7</v>
      </c>
      <c r="E42" s="1" t="str">
        <f t="shared" si="10"/>
        <v>LP_AtkUpOnLowerHp</v>
      </c>
      <c r="F42" s="1" t="str">
        <f>IF(ISBLANK(E42),"",
IF(ISERROR(FIND(",",E42)),
  IF(ISERROR(VLOOKUP(E42,[1]AffectorValueTable!$A:$A,1,0)),"어펙터밸류없음",
  ""),
IF(ISERROR(FIND(",",E42,FIND(",",E42)+1)),
  IF(OR(ISERROR(VLOOKUP(LEFT(E42,FIND(",",E42)-1),[1]AffectorValueTable!$A:$A,1,0)),ISERROR(VLOOKUP(TRIM(MID(E42,FIND(",",E42)+1,999)),[1]AffectorValueTable!$A:$A,1,0))),"어펙터밸류없음",
  ""),
IF(ISERROR(FIND(",",E42,FIND(",",E42,FIND(",",E42)+1)+1)),
  IF(OR(ISERROR(VLOOKUP(LEFT(E42,FIND(",",E42)-1),[1]AffectorValueTable!$A:$A,1,0)),ISERROR(VLOOKUP(TRIM(MID(E42,FIND(",",E42)+1,FIND(",",E42,FIND(",",E42)+1)-FIND(",",E42)-1)),[1]AffectorValueTable!$A:$A,1,0)),ISERROR(VLOOKUP(TRIM(MID(E42,FIND(",",E42,FIND(",",E42)+1)+1,999)),[1]AffectorValueTable!$A:$A,1,0))),"어펙터밸류없음",
  ""),
IF(ISERROR(FIND(",",E42,FIND(",",E42,FIND(",",E42,FIND(",",E42)+1)+1)+1)),
  IF(OR(ISERROR(VLOOKUP(LEFT(E42,FIND(",",E42)-1),[1]AffectorValueTable!$A:$A,1,0)),ISERROR(VLOOKUP(TRIM(MID(E42,FIND(",",E42)+1,FIND(",",E42,FIND(",",E42)+1)-FIND(",",E42)-1)),[1]AffectorValueTable!$A:$A,1,0)),ISERROR(VLOOKUP(TRIM(MID(E42,FIND(",",E42,FIND(",",E42)+1)+1,FIND(",",E42,FIND(",",E42,FIND(",",E42)+1)+1)-FIND(",",E42,FIND(",",E42)+1)-1)),[1]AffectorValueTable!$A:$A,1,0)),ISERROR(VLOOKUP(TRIM(MID(E42,FIND(",",E42,FIND(",",E42,FIND(",",E42)+1)+1)+1,999)),[1]AffectorValueTable!$A:$A,1,0))),"어펙터밸류없음",
  ""),
)))))</f>
        <v>어펙터밸류없음</v>
      </c>
      <c r="G42" s="1" t="str">
        <f t="shared" si="11"/>
        <v>LevelPackUIName_AtkUpOnLowerHp</v>
      </c>
      <c r="H42" s="1" t="str">
        <f t="shared" si="12"/>
        <v>LevelPackUIDesc_AtkUpOnLowerHp</v>
      </c>
      <c r="I42" s="1" t="str">
        <f>IF(ISBLANK(G42),"",
IFERROR(VLOOKUP(G42,[2]StringTable!$1:$1048576,MATCH([2]StringTable!$B$1,[2]StringTable!$1:$1,0),0),
IFERROR(VLOOKUP(G42,[2]InApkStringTable!$1:$1048576,MATCH([2]InApkStringTable!$B$1,[2]InApkStringTable!$1:$1,0),0),
"스트링없음")))</f>
        <v>HP 낮을수록 공격력 증가</v>
      </c>
      <c r="J42" s="1" t="str">
        <f>IF(ISBLANK(H42),"",
IFERROR(VLOOKUP(H42,[2]StringTable!$1:$1048576,MATCH([2]StringTable!$B$1,[2]StringTable!$1:$1,0),0),
IFERROR(VLOOKUP(H42,[2]InApkStringTable!$1:$1048576,MATCH([2]InApkStringTable!$B$1,[2]InApkStringTable!$1:$1,0),0),
"스트링없음")))</f>
        <v>HP가 낮을수록 공격력이 증가합니다</v>
      </c>
      <c r="K42" s="1">
        <v>9</v>
      </c>
      <c r="L42" s="1" t="b">
        <v>0</v>
      </c>
    </row>
    <row r="43" spans="1:12" x14ac:dyDescent="0.3">
      <c r="A43" s="1" t="s">
        <v>120</v>
      </c>
      <c r="B43" s="1" t="s">
        <v>119</v>
      </c>
      <c r="C43" s="1" t="b">
        <v>1</v>
      </c>
      <c r="D43" s="1">
        <f t="shared" si="0"/>
        <v>1</v>
      </c>
      <c r="E43" s="1" t="str">
        <f t="shared" si="10"/>
        <v>LP_AtkUpOnLowerHpBetter</v>
      </c>
      <c r="F43" s="1" t="str">
        <f>IF(ISBLANK(E43),"",
IF(ISERROR(FIND(",",E43)),
  IF(ISERROR(VLOOKUP(E43,[1]AffectorValueTable!$A:$A,1,0)),"어펙터밸류없음",
  ""),
IF(ISERROR(FIND(",",E43,FIND(",",E43)+1)),
  IF(OR(ISERROR(VLOOKUP(LEFT(E43,FIND(",",E43)-1),[1]AffectorValueTable!$A:$A,1,0)),ISERROR(VLOOKUP(TRIM(MID(E43,FIND(",",E43)+1,999)),[1]AffectorValueTable!$A:$A,1,0))),"어펙터밸류없음",
  ""),
IF(ISERROR(FIND(",",E43,FIND(",",E43,FIND(",",E43)+1)+1)),
  IF(OR(ISERROR(VLOOKUP(LEFT(E43,FIND(",",E43)-1),[1]AffectorValueTable!$A:$A,1,0)),ISERROR(VLOOKUP(TRIM(MID(E43,FIND(",",E43)+1,FIND(",",E43,FIND(",",E43)+1)-FIND(",",E43)-1)),[1]AffectorValueTable!$A:$A,1,0)),ISERROR(VLOOKUP(TRIM(MID(E43,FIND(",",E43,FIND(",",E43)+1)+1,999)),[1]AffectorValueTable!$A:$A,1,0))),"어펙터밸류없음",
  ""),
IF(ISERROR(FIND(",",E43,FIND(",",E43,FIND(",",E43,FIND(",",E43)+1)+1)+1)),
  IF(OR(ISERROR(VLOOKUP(LEFT(E43,FIND(",",E43)-1),[1]AffectorValueTable!$A:$A,1,0)),ISERROR(VLOOKUP(TRIM(MID(E43,FIND(",",E43)+1,FIND(",",E43,FIND(",",E43)+1)-FIND(",",E43)-1)),[1]AffectorValueTable!$A:$A,1,0)),ISERROR(VLOOKUP(TRIM(MID(E43,FIND(",",E43,FIND(",",E43)+1)+1,FIND(",",E43,FIND(",",E43,FIND(",",E43)+1)+1)-FIND(",",E43,FIND(",",E43)+1)-1)),[1]AffectorValueTable!$A:$A,1,0)),ISERROR(VLOOKUP(TRIM(MID(E43,FIND(",",E43,FIND(",",E43,FIND(",",E43)+1)+1)+1,999)),[1]AffectorValueTable!$A:$A,1,0))),"어펙터밸류없음",
  ""),
)))))</f>
        <v>어펙터밸류없음</v>
      </c>
      <c r="G43" s="1" t="str">
        <f t="shared" si="11"/>
        <v>LevelPackUIName_AtkUpOnLowerHpBetter</v>
      </c>
      <c r="H43" s="1" t="str">
        <f t="shared" si="12"/>
        <v>LevelPackUIDesc_AtkUpOnLowerHpBetter</v>
      </c>
      <c r="I43" s="1" t="str">
        <f>IF(ISBLANK(G43),"",
IFERROR(VLOOKUP(G43,[2]StringTable!$1:$1048576,MATCH([2]StringTable!$B$1,[2]StringTable!$1:$1,0),0),
IFERROR(VLOOKUP(G43,[2]InApkStringTable!$1:$1048576,MATCH([2]InApkStringTable!$B$1,[2]InApkStringTable!$1:$1,0),0),
"스트링없음")))</f>
        <v>&lt;color=#FFC080&gt;상급&lt;/color&gt; HP 낮을수록 공격력 증가</v>
      </c>
      <c r="J43" s="1" t="str">
        <f>IF(ISBLANK(H43),"",
IFERROR(VLOOKUP(H43,[2]StringTable!$1:$1048576,MATCH([2]StringTable!$B$1,[2]StringTable!$1:$1,0),0),
IFERROR(VLOOKUP(H43,[2]InApkStringTable!$1:$1048576,MATCH([2]InApkStringTable!$B$1,[2]InApkStringTable!$1:$1,0),0),
"스트링없음")))</f>
        <v>HP가 낮을수록 공격력이 더 많이 증가합니다</v>
      </c>
      <c r="K43" s="1">
        <v>9</v>
      </c>
      <c r="L43" s="1" t="b">
        <v>0</v>
      </c>
    </row>
    <row r="44" spans="1:12" x14ac:dyDescent="0.3">
      <c r="A44" s="1" t="s">
        <v>121</v>
      </c>
      <c r="B44" s="1" t="s">
        <v>122</v>
      </c>
      <c r="C44" s="1" t="b">
        <v>0</v>
      </c>
      <c r="D44" s="1">
        <f t="shared" si="0"/>
        <v>7</v>
      </c>
      <c r="E44" s="1" t="str">
        <f t="shared" si="10"/>
        <v>LP_CritDmgUpOnLowerHp</v>
      </c>
      <c r="F44" s="1" t="str">
        <f>IF(ISBLANK(E44),"",
IF(ISERROR(FIND(",",E44)),
  IF(ISERROR(VLOOKUP(E44,[1]AffectorValueTable!$A:$A,1,0)),"어펙터밸류없음",
  ""),
IF(ISERROR(FIND(",",E44,FIND(",",E44)+1)),
  IF(OR(ISERROR(VLOOKUP(LEFT(E44,FIND(",",E44)-1),[1]AffectorValueTable!$A:$A,1,0)),ISERROR(VLOOKUP(TRIM(MID(E44,FIND(",",E44)+1,999)),[1]AffectorValueTable!$A:$A,1,0))),"어펙터밸류없음",
  ""),
IF(ISERROR(FIND(",",E44,FIND(",",E44,FIND(",",E44)+1)+1)),
  IF(OR(ISERROR(VLOOKUP(LEFT(E44,FIND(",",E44)-1),[1]AffectorValueTable!$A:$A,1,0)),ISERROR(VLOOKUP(TRIM(MID(E44,FIND(",",E44)+1,FIND(",",E44,FIND(",",E44)+1)-FIND(",",E44)-1)),[1]AffectorValueTable!$A:$A,1,0)),ISERROR(VLOOKUP(TRIM(MID(E44,FIND(",",E44,FIND(",",E44)+1)+1,999)),[1]AffectorValueTable!$A:$A,1,0))),"어펙터밸류없음",
  ""),
IF(ISERROR(FIND(",",E44,FIND(",",E44,FIND(",",E44,FIND(",",E44)+1)+1)+1)),
  IF(OR(ISERROR(VLOOKUP(LEFT(E44,FIND(",",E44)-1),[1]AffectorValueTable!$A:$A,1,0)),ISERROR(VLOOKUP(TRIM(MID(E44,FIND(",",E44)+1,FIND(",",E44,FIND(",",E44)+1)-FIND(",",E44)-1)),[1]AffectorValueTable!$A:$A,1,0)),ISERROR(VLOOKUP(TRIM(MID(E44,FIND(",",E44,FIND(",",E44)+1)+1,FIND(",",E44,FIND(",",E44,FIND(",",E44)+1)+1)-FIND(",",E44,FIND(",",E44)+1)-1)),[1]AffectorValueTable!$A:$A,1,0)),ISERROR(VLOOKUP(TRIM(MID(E44,FIND(",",E44,FIND(",",E44,FIND(",",E44)+1)+1)+1,999)),[1]AffectorValueTable!$A:$A,1,0))),"어펙터밸류없음",
  ""),
)))))</f>
        <v>어펙터밸류없음</v>
      </c>
      <c r="G44" s="1" t="str">
        <f t="shared" si="11"/>
        <v>LevelPackUIName_CritDmgUpOnLowerHp</v>
      </c>
      <c r="H44" s="1" t="str">
        <f t="shared" si="12"/>
        <v>LevelPackUIDesc_CritDmgUpOnLowerHp</v>
      </c>
      <c r="I44" s="1" t="str">
        <f>IF(ISBLANK(G44),"",
IFERROR(VLOOKUP(G44,[2]StringTable!$1:$1048576,MATCH([2]StringTable!$B$1,[2]StringTable!$1:$1,0),0),
IFERROR(VLOOKUP(G44,[2]InApkStringTable!$1:$1048576,MATCH([2]InApkStringTable!$B$1,[2]InApkStringTable!$1:$1,0),0),
"스트링없음")))</f>
        <v>HP 낮을수록 크리 대미지 증가</v>
      </c>
      <c r="J44" s="1" t="str">
        <f>IF(ISBLANK(H44),"",
IFERROR(VLOOKUP(H44,[2]StringTable!$1:$1048576,MATCH([2]StringTable!$B$1,[2]StringTable!$1:$1,0),0),
IFERROR(VLOOKUP(H44,[2]InApkStringTable!$1:$1048576,MATCH([2]InApkStringTable!$B$1,[2]InApkStringTable!$1:$1,0),0),
"스트링없음")))</f>
        <v>HP가 낮을수록 크리티컬 대미지가 증가합니다</v>
      </c>
      <c r="K44" s="1">
        <v>9</v>
      </c>
      <c r="L44" s="1" t="b">
        <v>0</v>
      </c>
    </row>
    <row r="45" spans="1:12" x14ac:dyDescent="0.3">
      <c r="A45" s="1" t="s">
        <v>123</v>
      </c>
      <c r="B45" s="1" t="s">
        <v>122</v>
      </c>
      <c r="C45" s="1" t="b">
        <v>1</v>
      </c>
      <c r="D45" s="1">
        <f t="shared" si="0"/>
        <v>1</v>
      </c>
      <c r="E45" s="1" t="str">
        <f t="shared" si="10"/>
        <v>LP_CritDmgUpOnLowerHpBetter</v>
      </c>
      <c r="F45" s="1" t="str">
        <f>IF(ISBLANK(E45),"",
IF(ISERROR(FIND(",",E45)),
  IF(ISERROR(VLOOKUP(E45,[1]AffectorValueTable!$A:$A,1,0)),"어펙터밸류없음",
  ""),
IF(ISERROR(FIND(",",E45,FIND(",",E45)+1)),
  IF(OR(ISERROR(VLOOKUP(LEFT(E45,FIND(",",E45)-1),[1]AffectorValueTable!$A:$A,1,0)),ISERROR(VLOOKUP(TRIM(MID(E45,FIND(",",E45)+1,999)),[1]AffectorValueTable!$A:$A,1,0))),"어펙터밸류없음",
  ""),
IF(ISERROR(FIND(",",E45,FIND(",",E45,FIND(",",E45)+1)+1)),
  IF(OR(ISERROR(VLOOKUP(LEFT(E45,FIND(",",E45)-1),[1]AffectorValueTable!$A:$A,1,0)),ISERROR(VLOOKUP(TRIM(MID(E45,FIND(",",E45)+1,FIND(",",E45,FIND(",",E45)+1)-FIND(",",E45)-1)),[1]AffectorValueTable!$A:$A,1,0)),ISERROR(VLOOKUP(TRIM(MID(E45,FIND(",",E45,FIND(",",E45)+1)+1,999)),[1]AffectorValueTable!$A:$A,1,0))),"어펙터밸류없음",
  ""),
IF(ISERROR(FIND(",",E45,FIND(",",E45,FIND(",",E45,FIND(",",E45)+1)+1)+1)),
  IF(OR(ISERROR(VLOOKUP(LEFT(E45,FIND(",",E45)-1),[1]AffectorValueTable!$A:$A,1,0)),ISERROR(VLOOKUP(TRIM(MID(E45,FIND(",",E45)+1,FIND(",",E45,FIND(",",E45)+1)-FIND(",",E45)-1)),[1]AffectorValueTable!$A:$A,1,0)),ISERROR(VLOOKUP(TRIM(MID(E45,FIND(",",E45,FIND(",",E45)+1)+1,FIND(",",E45,FIND(",",E45,FIND(",",E45)+1)+1)-FIND(",",E45,FIND(",",E45)+1)-1)),[1]AffectorValueTable!$A:$A,1,0)),ISERROR(VLOOKUP(TRIM(MID(E45,FIND(",",E45,FIND(",",E45,FIND(",",E45)+1)+1)+1,999)),[1]AffectorValueTable!$A:$A,1,0))),"어펙터밸류없음",
  ""),
)))))</f>
        <v>어펙터밸류없음</v>
      </c>
      <c r="G45" s="1" t="str">
        <f t="shared" si="11"/>
        <v>LevelPackUIName_CritDmgUpOnLowerHpBetter</v>
      </c>
      <c r="H45" s="1" t="str">
        <f t="shared" si="12"/>
        <v>LevelPackUIDesc_CritDmgUpOnLowerHpBetter</v>
      </c>
      <c r="I45" s="1" t="str">
        <f>IF(ISBLANK(G45),"",
IFERROR(VLOOKUP(G45,[2]StringTable!$1:$1048576,MATCH([2]StringTable!$B$1,[2]StringTable!$1:$1,0),0),
IFERROR(VLOOKUP(G45,[2]InApkStringTable!$1:$1048576,MATCH([2]InApkStringTable!$B$1,[2]InApkStringTable!$1:$1,0),0),
"스트링없음")))</f>
        <v>&lt;color=#FFC080&gt;상급&lt;/color&gt; HP 낮을수록 크리 대미지 증가</v>
      </c>
      <c r="J45" s="1" t="str">
        <f>IF(ISBLANK(H45),"",
IFERROR(VLOOKUP(H45,[2]StringTable!$1:$1048576,MATCH([2]StringTable!$B$1,[2]StringTable!$1:$1,0),0),
IFERROR(VLOOKUP(H45,[2]InApkStringTable!$1:$1048576,MATCH([2]InApkStringTable!$B$1,[2]InApkStringTable!$1:$1,0),0),
"스트링없음")))</f>
        <v>HP가 낮을수록 크리티컬 대미지가 더 많이 증가합니다</v>
      </c>
      <c r="K45" s="1">
        <v>9</v>
      </c>
      <c r="L45" s="1" t="b">
        <v>0</v>
      </c>
    </row>
    <row r="46" spans="1:12" x14ac:dyDescent="0.3">
      <c r="A46" s="1" t="s">
        <v>124</v>
      </c>
      <c r="B46" s="1" t="s">
        <v>125</v>
      </c>
      <c r="C46" s="1" t="b">
        <v>0</v>
      </c>
      <c r="D46" s="1">
        <f t="shared" si="0"/>
        <v>7</v>
      </c>
      <c r="E46" s="1" t="str">
        <f t="shared" si="10"/>
        <v>LP_InstantKill</v>
      </c>
      <c r="F46" s="1" t="str">
        <f>IF(ISBLANK(E46),"",
IF(ISERROR(FIND(",",E46)),
  IF(ISERROR(VLOOKUP(E46,[1]AffectorValueTable!$A:$A,1,0)),"어펙터밸류없음",
  ""),
IF(ISERROR(FIND(",",E46,FIND(",",E46)+1)),
  IF(OR(ISERROR(VLOOKUP(LEFT(E46,FIND(",",E46)-1),[1]AffectorValueTable!$A:$A,1,0)),ISERROR(VLOOKUP(TRIM(MID(E46,FIND(",",E46)+1,999)),[1]AffectorValueTable!$A:$A,1,0))),"어펙터밸류없음",
  ""),
IF(ISERROR(FIND(",",E46,FIND(",",E46,FIND(",",E46)+1)+1)),
  IF(OR(ISERROR(VLOOKUP(LEFT(E46,FIND(",",E46)-1),[1]AffectorValueTable!$A:$A,1,0)),ISERROR(VLOOKUP(TRIM(MID(E46,FIND(",",E46)+1,FIND(",",E46,FIND(",",E46)+1)-FIND(",",E46)-1)),[1]AffectorValueTable!$A:$A,1,0)),ISERROR(VLOOKUP(TRIM(MID(E46,FIND(",",E46,FIND(",",E46)+1)+1,999)),[1]AffectorValueTable!$A:$A,1,0))),"어펙터밸류없음",
  ""),
IF(ISERROR(FIND(",",E46,FIND(",",E46,FIND(",",E46,FIND(",",E46)+1)+1)+1)),
  IF(OR(ISERROR(VLOOKUP(LEFT(E46,FIND(",",E46)-1),[1]AffectorValueTable!$A:$A,1,0)),ISERROR(VLOOKUP(TRIM(MID(E46,FIND(",",E46)+1,FIND(",",E46,FIND(",",E46)+1)-FIND(",",E46)-1)),[1]AffectorValueTable!$A:$A,1,0)),ISERROR(VLOOKUP(TRIM(MID(E46,FIND(",",E46,FIND(",",E46)+1)+1,FIND(",",E46,FIND(",",E46,FIND(",",E46)+1)+1)-FIND(",",E46,FIND(",",E46)+1)-1)),[1]AffectorValueTable!$A:$A,1,0)),ISERROR(VLOOKUP(TRIM(MID(E46,FIND(",",E46,FIND(",",E46,FIND(",",E46)+1)+1)+1,999)),[1]AffectorValueTable!$A:$A,1,0))),"어펙터밸류없음",
  ""),
)))))</f>
        <v>어펙터밸류없음</v>
      </c>
      <c r="G46" s="1" t="str">
        <f t="shared" si="11"/>
        <v>LevelPackUIName_InstantKill</v>
      </c>
      <c r="H46" s="1" t="str">
        <f t="shared" si="12"/>
        <v>LevelPackUIDesc_InstantKill</v>
      </c>
      <c r="I46" s="1" t="str">
        <f>IF(ISBLANK(G46),"",
IFERROR(VLOOKUP(G46,[2]StringTable!$1:$1048576,MATCH([2]StringTable!$B$1,[2]StringTable!$1:$1,0),0),
IFERROR(VLOOKUP(G46,[2]InApkStringTable!$1:$1048576,MATCH([2]InApkStringTable!$B$1,[2]InApkStringTable!$1:$1,0),0),
"스트링없음")))</f>
        <v>즉사</v>
      </c>
      <c r="J46" s="1" t="str">
        <f>IF(ISBLANK(H46),"",
IFERROR(VLOOKUP(H46,[2]StringTable!$1:$1048576,MATCH([2]StringTable!$B$1,[2]StringTable!$1:$1,0),0),
IFERROR(VLOOKUP(H46,[2]InApkStringTable!$1:$1048576,MATCH([2]InApkStringTable!$B$1,[2]InApkStringTable!$1:$1,0),0),
"스트링없음")))</f>
        <v>몬스터를 확률로 즉사시킵니다</v>
      </c>
      <c r="K46" s="1">
        <v>9</v>
      </c>
      <c r="L46" s="1" t="b">
        <v>0</v>
      </c>
    </row>
    <row r="47" spans="1:12" x14ac:dyDescent="0.3">
      <c r="A47" s="1" t="s">
        <v>126</v>
      </c>
      <c r="B47" s="1" t="s">
        <v>125</v>
      </c>
      <c r="C47" s="1" t="b">
        <v>1</v>
      </c>
      <c r="D47" s="1">
        <f t="shared" si="0"/>
        <v>1</v>
      </c>
      <c r="E47" s="1" t="str">
        <f t="shared" si="10"/>
        <v>LP_InstantKillBetter</v>
      </c>
      <c r="F47" s="1" t="str">
        <f>IF(ISBLANK(E47),"",
IF(ISERROR(FIND(",",E47)),
  IF(ISERROR(VLOOKUP(E47,[1]AffectorValueTable!$A:$A,1,0)),"어펙터밸류없음",
  ""),
IF(ISERROR(FIND(",",E47,FIND(",",E47)+1)),
  IF(OR(ISERROR(VLOOKUP(LEFT(E47,FIND(",",E47)-1),[1]AffectorValueTable!$A:$A,1,0)),ISERROR(VLOOKUP(TRIM(MID(E47,FIND(",",E47)+1,999)),[1]AffectorValueTable!$A:$A,1,0))),"어펙터밸류없음",
  ""),
IF(ISERROR(FIND(",",E47,FIND(",",E47,FIND(",",E47)+1)+1)),
  IF(OR(ISERROR(VLOOKUP(LEFT(E47,FIND(",",E47)-1),[1]AffectorValueTable!$A:$A,1,0)),ISERROR(VLOOKUP(TRIM(MID(E47,FIND(",",E47)+1,FIND(",",E47,FIND(",",E47)+1)-FIND(",",E47)-1)),[1]AffectorValueTable!$A:$A,1,0)),ISERROR(VLOOKUP(TRIM(MID(E47,FIND(",",E47,FIND(",",E47)+1)+1,999)),[1]AffectorValueTable!$A:$A,1,0))),"어펙터밸류없음",
  ""),
IF(ISERROR(FIND(",",E47,FIND(",",E47,FIND(",",E47,FIND(",",E47)+1)+1)+1)),
  IF(OR(ISERROR(VLOOKUP(LEFT(E47,FIND(",",E47)-1),[1]AffectorValueTable!$A:$A,1,0)),ISERROR(VLOOKUP(TRIM(MID(E47,FIND(",",E47)+1,FIND(",",E47,FIND(",",E47)+1)-FIND(",",E47)-1)),[1]AffectorValueTable!$A:$A,1,0)),ISERROR(VLOOKUP(TRIM(MID(E47,FIND(",",E47,FIND(",",E47)+1)+1,FIND(",",E47,FIND(",",E47,FIND(",",E47)+1)+1)-FIND(",",E47,FIND(",",E47)+1)-1)),[1]AffectorValueTable!$A:$A,1,0)),ISERROR(VLOOKUP(TRIM(MID(E47,FIND(",",E47,FIND(",",E47,FIND(",",E47)+1)+1)+1,999)),[1]AffectorValueTable!$A:$A,1,0))),"어펙터밸류없음",
  ""),
)))))</f>
        <v>어펙터밸류없음</v>
      </c>
      <c r="G47" s="1" t="str">
        <f t="shared" si="11"/>
        <v>LevelPackUIName_InstantKillBetter</v>
      </c>
      <c r="H47" s="1" t="str">
        <f t="shared" si="12"/>
        <v>LevelPackUIDesc_InstantKillBetter</v>
      </c>
      <c r="I47" s="1" t="str">
        <f>IF(ISBLANK(G47),"",
IFERROR(VLOOKUP(G47,[2]StringTable!$1:$1048576,MATCH([2]StringTable!$B$1,[2]StringTable!$1:$1,0),0),
IFERROR(VLOOKUP(G47,[2]InApkStringTable!$1:$1048576,MATCH([2]InApkStringTable!$B$1,[2]InApkStringTable!$1:$1,0),0),
"스트링없음")))</f>
        <v>&lt;color=#FFC080&gt;상급&lt;/color&gt; 즉사</v>
      </c>
      <c r="J47" s="1" t="str">
        <f>IF(ISBLANK(H47),"",
IFERROR(VLOOKUP(H47,[2]StringTable!$1:$1048576,MATCH([2]StringTable!$B$1,[2]StringTable!$1:$1,0),0),
IFERROR(VLOOKUP(H47,[2]InApkStringTable!$1:$1048576,MATCH([2]InApkStringTable!$B$1,[2]InApkStringTable!$1:$1,0),0),
"스트링없음")))</f>
        <v>몬스터를 더 높은 확률로 즉사시킵니다</v>
      </c>
      <c r="K47" s="1">
        <v>9</v>
      </c>
      <c r="L47" s="1" t="b">
        <v>0</v>
      </c>
    </row>
    <row r="48" spans="1:12" x14ac:dyDescent="0.3">
      <c r="A48" s="1" t="s">
        <v>127</v>
      </c>
      <c r="B48" s="1" t="s">
        <v>128</v>
      </c>
      <c r="C48" s="1" t="b">
        <v>0</v>
      </c>
      <c r="D48" s="1">
        <f t="shared" si="0"/>
        <v>7</v>
      </c>
      <c r="E48" s="1" t="str">
        <f t="shared" si="10"/>
        <v>LP_ImmortalWill</v>
      </c>
      <c r="F48" s="1" t="str">
        <f>IF(ISBLANK(E48),"",
IF(ISERROR(FIND(",",E48)),
  IF(ISERROR(VLOOKUP(E48,[1]AffectorValueTable!$A:$A,1,0)),"어펙터밸류없음",
  ""),
IF(ISERROR(FIND(",",E48,FIND(",",E48)+1)),
  IF(OR(ISERROR(VLOOKUP(LEFT(E48,FIND(",",E48)-1),[1]AffectorValueTable!$A:$A,1,0)),ISERROR(VLOOKUP(TRIM(MID(E48,FIND(",",E48)+1,999)),[1]AffectorValueTable!$A:$A,1,0))),"어펙터밸류없음",
  ""),
IF(ISERROR(FIND(",",E48,FIND(",",E48,FIND(",",E48)+1)+1)),
  IF(OR(ISERROR(VLOOKUP(LEFT(E48,FIND(",",E48)-1),[1]AffectorValueTable!$A:$A,1,0)),ISERROR(VLOOKUP(TRIM(MID(E48,FIND(",",E48)+1,FIND(",",E48,FIND(",",E48)+1)-FIND(",",E48)-1)),[1]AffectorValueTable!$A:$A,1,0)),ISERROR(VLOOKUP(TRIM(MID(E48,FIND(",",E48,FIND(",",E48)+1)+1,999)),[1]AffectorValueTable!$A:$A,1,0))),"어펙터밸류없음",
  ""),
IF(ISERROR(FIND(",",E48,FIND(",",E48,FIND(",",E48,FIND(",",E48)+1)+1)+1)),
  IF(OR(ISERROR(VLOOKUP(LEFT(E48,FIND(",",E48)-1),[1]AffectorValueTable!$A:$A,1,0)),ISERROR(VLOOKUP(TRIM(MID(E48,FIND(",",E48)+1,FIND(",",E48,FIND(",",E48)+1)-FIND(",",E48)-1)),[1]AffectorValueTable!$A:$A,1,0)),ISERROR(VLOOKUP(TRIM(MID(E48,FIND(",",E48,FIND(",",E48)+1)+1,FIND(",",E48,FIND(",",E48,FIND(",",E48)+1)+1)-FIND(",",E48,FIND(",",E48)+1)-1)),[1]AffectorValueTable!$A:$A,1,0)),ISERROR(VLOOKUP(TRIM(MID(E48,FIND(",",E48,FIND(",",E48,FIND(",",E48)+1)+1)+1,999)),[1]AffectorValueTable!$A:$A,1,0))),"어펙터밸류없음",
  ""),
)))))</f>
        <v>어펙터밸류없음</v>
      </c>
      <c r="G48" s="1" t="str">
        <f t="shared" si="11"/>
        <v>LevelPackUIName_ImmortalWill</v>
      </c>
      <c r="H48" s="1" t="str">
        <f t="shared" si="12"/>
        <v>LevelPackUIDesc_ImmortalWill</v>
      </c>
      <c r="I48" s="1" t="str">
        <f>IF(ISBLANK(G48),"",
IFERROR(VLOOKUP(G48,[2]StringTable!$1:$1048576,MATCH([2]StringTable!$B$1,[2]StringTable!$1:$1,0),0),
IFERROR(VLOOKUP(G48,[2]InApkStringTable!$1:$1048576,MATCH([2]InApkStringTable!$B$1,[2]InApkStringTable!$1:$1,0),0),
"스트링없음")))</f>
        <v>불사의 의지</v>
      </c>
      <c r="J48" s="1" t="str">
        <f>IF(ISBLANK(H48),"",
IFERROR(VLOOKUP(H48,[2]StringTable!$1:$1048576,MATCH([2]StringTable!$B$1,[2]StringTable!$1:$1,0),0),
IFERROR(VLOOKUP(H48,[2]InApkStringTable!$1:$1048576,MATCH([2]InApkStringTable!$B$1,[2]InApkStringTable!$1:$1,0),0),
"스트링없음")))</f>
        <v>HP가 0 이 될 때 확률로 살아납니다</v>
      </c>
      <c r="K48" s="1">
        <v>9</v>
      </c>
      <c r="L48" s="1" t="b">
        <v>0</v>
      </c>
    </row>
    <row r="49" spans="1:12" x14ac:dyDescent="0.3">
      <c r="A49" s="1" t="s">
        <v>129</v>
      </c>
      <c r="B49" s="1" t="s">
        <v>128</v>
      </c>
      <c r="C49" s="1" t="b">
        <v>1</v>
      </c>
      <c r="D49" s="1">
        <f t="shared" si="0"/>
        <v>1</v>
      </c>
      <c r="E49" s="1" t="str">
        <f t="shared" si="10"/>
        <v>LP_ImmortalWillBetter</v>
      </c>
      <c r="F49" s="1" t="str">
        <f>IF(ISBLANK(E49),"",
IF(ISERROR(FIND(",",E49)),
  IF(ISERROR(VLOOKUP(E49,[1]AffectorValueTable!$A:$A,1,0)),"어펙터밸류없음",
  ""),
IF(ISERROR(FIND(",",E49,FIND(",",E49)+1)),
  IF(OR(ISERROR(VLOOKUP(LEFT(E49,FIND(",",E49)-1),[1]AffectorValueTable!$A:$A,1,0)),ISERROR(VLOOKUP(TRIM(MID(E49,FIND(",",E49)+1,999)),[1]AffectorValueTable!$A:$A,1,0))),"어펙터밸류없음",
  ""),
IF(ISERROR(FIND(",",E49,FIND(",",E49,FIND(",",E49)+1)+1)),
  IF(OR(ISERROR(VLOOKUP(LEFT(E49,FIND(",",E49)-1),[1]AffectorValueTable!$A:$A,1,0)),ISERROR(VLOOKUP(TRIM(MID(E49,FIND(",",E49)+1,FIND(",",E49,FIND(",",E49)+1)-FIND(",",E49)-1)),[1]AffectorValueTable!$A:$A,1,0)),ISERROR(VLOOKUP(TRIM(MID(E49,FIND(",",E49,FIND(",",E49)+1)+1,999)),[1]AffectorValueTable!$A:$A,1,0))),"어펙터밸류없음",
  ""),
IF(ISERROR(FIND(",",E49,FIND(",",E49,FIND(",",E49,FIND(",",E49)+1)+1)+1)),
  IF(OR(ISERROR(VLOOKUP(LEFT(E49,FIND(",",E49)-1),[1]AffectorValueTable!$A:$A,1,0)),ISERROR(VLOOKUP(TRIM(MID(E49,FIND(",",E49)+1,FIND(",",E49,FIND(",",E49)+1)-FIND(",",E49)-1)),[1]AffectorValueTable!$A:$A,1,0)),ISERROR(VLOOKUP(TRIM(MID(E49,FIND(",",E49,FIND(",",E49)+1)+1,FIND(",",E49,FIND(",",E49,FIND(",",E49)+1)+1)-FIND(",",E49,FIND(",",E49)+1)-1)),[1]AffectorValueTable!$A:$A,1,0)),ISERROR(VLOOKUP(TRIM(MID(E49,FIND(",",E49,FIND(",",E49,FIND(",",E49)+1)+1)+1,999)),[1]AffectorValueTable!$A:$A,1,0))),"어펙터밸류없음",
  ""),
)))))</f>
        <v>어펙터밸류없음</v>
      </c>
      <c r="G49" s="1" t="str">
        <f t="shared" si="11"/>
        <v>LevelPackUIName_ImmortalWillBetter</v>
      </c>
      <c r="H49" s="1" t="str">
        <f t="shared" si="12"/>
        <v>LevelPackUIDesc_ImmortalWillBetter</v>
      </c>
      <c r="I49" s="1" t="str">
        <f>IF(ISBLANK(G49),"",
IFERROR(VLOOKUP(G49,[2]StringTable!$1:$1048576,MATCH([2]StringTable!$B$1,[2]StringTable!$1:$1,0),0),
IFERROR(VLOOKUP(G49,[2]InApkStringTable!$1:$1048576,MATCH([2]InApkStringTable!$B$1,[2]InApkStringTable!$1:$1,0),0),
"스트링없음")))</f>
        <v>&lt;color=#FFC080&gt;상급&lt;/color&gt; 불사의 의지</v>
      </c>
      <c r="J49" s="1" t="str">
        <f>IF(ISBLANK(H49),"",
IFERROR(VLOOKUP(H49,[2]StringTable!$1:$1048576,MATCH([2]StringTable!$B$1,[2]StringTable!$1:$1,0),0),
IFERROR(VLOOKUP(H49,[2]InApkStringTable!$1:$1048576,MATCH([2]InApkStringTable!$B$1,[2]InApkStringTable!$1:$1,0),0),
"스트링없음")))</f>
        <v>HP가 0 이 될 때 더 높은 확률로 살아납니다</v>
      </c>
      <c r="K49" s="1">
        <v>9</v>
      </c>
      <c r="L49" s="1" t="b">
        <v>0</v>
      </c>
    </row>
    <row r="50" spans="1:12" x14ac:dyDescent="0.3">
      <c r="A50" s="1" t="s">
        <v>130</v>
      </c>
      <c r="B50" s="1" t="s">
        <v>131</v>
      </c>
      <c r="C50" s="1" t="b">
        <v>0</v>
      </c>
      <c r="D50" s="1">
        <f t="shared" si="0"/>
        <v>7</v>
      </c>
      <c r="E50" s="1" t="str">
        <f t="shared" si="10"/>
        <v>LP_MoveSpeedUpOnAttacked</v>
      </c>
      <c r="F50" s="1" t="str">
        <f>IF(ISBLANK(E50),"",
IF(ISERROR(FIND(",",E50)),
  IF(ISERROR(VLOOKUP(E50,[1]AffectorValueTable!$A:$A,1,0)),"어펙터밸류없음",
  ""),
IF(ISERROR(FIND(",",E50,FIND(",",E50)+1)),
  IF(OR(ISERROR(VLOOKUP(LEFT(E50,FIND(",",E50)-1),[1]AffectorValueTable!$A:$A,1,0)),ISERROR(VLOOKUP(TRIM(MID(E50,FIND(",",E50)+1,999)),[1]AffectorValueTable!$A:$A,1,0))),"어펙터밸류없음",
  ""),
IF(ISERROR(FIND(",",E50,FIND(",",E50,FIND(",",E50)+1)+1)),
  IF(OR(ISERROR(VLOOKUP(LEFT(E50,FIND(",",E50)-1),[1]AffectorValueTable!$A:$A,1,0)),ISERROR(VLOOKUP(TRIM(MID(E50,FIND(",",E50)+1,FIND(",",E50,FIND(",",E50)+1)-FIND(",",E50)-1)),[1]AffectorValueTable!$A:$A,1,0)),ISERROR(VLOOKUP(TRIM(MID(E50,FIND(",",E50,FIND(",",E50)+1)+1,999)),[1]AffectorValueTable!$A:$A,1,0))),"어펙터밸류없음",
  ""),
IF(ISERROR(FIND(",",E50,FIND(",",E50,FIND(",",E50,FIND(",",E50)+1)+1)+1)),
  IF(OR(ISERROR(VLOOKUP(LEFT(E50,FIND(",",E50)-1),[1]AffectorValueTable!$A:$A,1,0)),ISERROR(VLOOKUP(TRIM(MID(E50,FIND(",",E50)+1,FIND(",",E50,FIND(",",E50)+1)-FIND(",",E50)-1)),[1]AffectorValueTable!$A:$A,1,0)),ISERROR(VLOOKUP(TRIM(MID(E50,FIND(",",E50,FIND(",",E50)+1)+1,FIND(",",E50,FIND(",",E50,FIND(",",E50)+1)+1)-FIND(",",E50,FIND(",",E50)+1)-1)),[1]AffectorValueTable!$A:$A,1,0)),ISERROR(VLOOKUP(TRIM(MID(E50,FIND(",",E50,FIND(",",E50,FIND(",",E50)+1)+1)+1,999)),[1]AffectorValueTable!$A:$A,1,0))),"어펙터밸류없음",
  ""),
)))))</f>
        <v>어펙터밸류없음</v>
      </c>
      <c r="G50" s="1" t="str">
        <f t="shared" si="11"/>
        <v>LevelPackUIName_MoveSpeedUpOnAttacked</v>
      </c>
      <c r="H50" s="1" t="str">
        <f t="shared" si="12"/>
        <v>LevelPackUIDesc_MoveSpeedUpOnAttacked</v>
      </c>
      <c r="I50" s="1" t="str">
        <f>IF(ISBLANK(G50),"",
IFERROR(VLOOKUP(G50,[2]StringTable!$1:$1048576,MATCH([2]StringTable!$B$1,[2]StringTable!$1:$1,0),0),
IFERROR(VLOOKUP(G50,[2]InApkStringTable!$1:$1048576,MATCH([2]InApkStringTable!$B$1,[2]InApkStringTable!$1:$1,0),0),
"스트링없음")))</f>
        <v>피격 시 이동 속도 증가</v>
      </c>
      <c r="J50" s="1" t="str">
        <f>IF(ISBLANK(H50),"",
IFERROR(VLOOKUP(H50,[2]StringTable!$1:$1048576,MATCH([2]StringTable!$B$1,[2]StringTable!$1:$1,0),0),
IFERROR(VLOOKUP(H50,[2]InApkStringTable!$1:$1048576,MATCH([2]InApkStringTable!$B$1,[2]InApkStringTable!$1:$1,0),0),
"스트링없음")))</f>
        <v>몬스터에게 피격 시 이동 속도가 증가합니다</v>
      </c>
      <c r="K50" s="1">
        <v>9</v>
      </c>
      <c r="L50" s="1" t="b">
        <v>0</v>
      </c>
    </row>
    <row r="51" spans="1:12" x14ac:dyDescent="0.3">
      <c r="A51" s="1" t="s">
        <v>132</v>
      </c>
      <c r="B51" s="1" t="s">
        <v>133</v>
      </c>
      <c r="C51" s="1" t="b">
        <v>0</v>
      </c>
      <c r="D51" s="1">
        <f t="shared" si="0"/>
        <v>7</v>
      </c>
      <c r="E51" s="1" t="str">
        <f t="shared" si="10"/>
        <v>LP_Paralyze</v>
      </c>
      <c r="F51" s="1" t="str">
        <f>IF(ISBLANK(E51),"",
IF(ISERROR(FIND(",",E51)),
  IF(ISERROR(VLOOKUP(E51,[1]AffectorValueTable!$A:$A,1,0)),"어펙터밸류없음",
  ""),
IF(ISERROR(FIND(",",E51,FIND(",",E51)+1)),
  IF(OR(ISERROR(VLOOKUP(LEFT(E51,FIND(",",E51)-1),[1]AffectorValueTable!$A:$A,1,0)),ISERROR(VLOOKUP(TRIM(MID(E51,FIND(",",E51)+1,999)),[1]AffectorValueTable!$A:$A,1,0))),"어펙터밸류없음",
  ""),
IF(ISERROR(FIND(",",E51,FIND(",",E51,FIND(",",E51)+1)+1)),
  IF(OR(ISERROR(VLOOKUP(LEFT(E51,FIND(",",E51)-1),[1]AffectorValueTable!$A:$A,1,0)),ISERROR(VLOOKUP(TRIM(MID(E51,FIND(",",E51)+1,FIND(",",E51,FIND(",",E51)+1)-FIND(",",E51)-1)),[1]AffectorValueTable!$A:$A,1,0)),ISERROR(VLOOKUP(TRIM(MID(E51,FIND(",",E51,FIND(",",E51)+1)+1,999)),[1]AffectorValueTable!$A:$A,1,0))),"어펙터밸류없음",
  ""),
IF(ISERROR(FIND(",",E51,FIND(",",E51,FIND(",",E51,FIND(",",E51)+1)+1)+1)),
  IF(OR(ISERROR(VLOOKUP(LEFT(E51,FIND(",",E51)-1),[1]AffectorValueTable!$A:$A,1,0)),ISERROR(VLOOKUP(TRIM(MID(E51,FIND(",",E51)+1,FIND(",",E51,FIND(",",E51)+1)-FIND(",",E51)-1)),[1]AffectorValueTable!$A:$A,1,0)),ISERROR(VLOOKUP(TRIM(MID(E51,FIND(",",E51,FIND(",",E51)+1)+1,FIND(",",E51,FIND(",",E51,FIND(",",E51)+1)+1)-FIND(",",E51,FIND(",",E51)+1)-1)),[1]AffectorValueTable!$A:$A,1,0)),ISERROR(VLOOKUP(TRIM(MID(E51,FIND(",",E51,FIND(",",E51,FIND(",",E51)+1)+1)+1,999)),[1]AffectorValueTable!$A:$A,1,0))),"어펙터밸류없음",
  ""),
)))))</f>
        <v>어펙터밸류없음</v>
      </c>
      <c r="G51" s="1" t="str">
        <f t="shared" si="11"/>
        <v>LevelPackUIName_Paralyze</v>
      </c>
      <c r="H51" s="1" t="str">
        <f t="shared" si="12"/>
        <v>LevelPackUIDesc_Paralyze</v>
      </c>
      <c r="I51" s="1" t="str">
        <f>IF(ISBLANK(G51),"",
IFERROR(VLOOKUP(G51,[2]StringTable!$1:$1048576,MATCH([2]StringTable!$B$1,[2]StringTable!$1:$1,0),0),
IFERROR(VLOOKUP(G51,[2]InApkStringTable!$1:$1048576,MATCH([2]InApkStringTable!$B$1,[2]InApkStringTable!$1:$1,0),0),
"스트링없음")))</f>
        <v>마비 효과</v>
      </c>
      <c r="J51" s="1" t="str">
        <f>IF(ISBLANK(H51),"",
IFERROR(VLOOKUP(H51,[2]StringTable!$1:$1048576,MATCH([2]StringTable!$B$1,[2]StringTable!$1:$1,0),0),
IFERROR(VLOOKUP(H51,[2]InApkStringTable!$1:$1048576,MATCH([2]InApkStringTable!$B$1,[2]InApkStringTable!$1:$1,0),0),
"스트링없음")))</f>
        <v>공격에 마비 효과를 부여합니다</v>
      </c>
      <c r="K51" s="1">
        <v>9</v>
      </c>
      <c r="L51" s="1" t="b">
        <v>0</v>
      </c>
    </row>
    <row r="52" spans="1:12" x14ac:dyDescent="0.3">
      <c r="A52" s="1" t="s">
        <v>134</v>
      </c>
      <c r="B52" s="1" t="s">
        <v>143</v>
      </c>
      <c r="C52" s="1" t="b">
        <v>0</v>
      </c>
      <c r="D52" s="1">
        <f t="shared" si="0"/>
        <v>7</v>
      </c>
      <c r="E52" s="1" t="str">
        <f t="shared" si="10"/>
        <v>LP_Hold</v>
      </c>
      <c r="F52" s="1" t="str">
        <f>IF(ISBLANK(E52),"",
IF(ISERROR(FIND(",",E52)),
  IF(ISERROR(VLOOKUP(E52,[1]AffectorValueTable!$A:$A,1,0)),"어펙터밸류없음",
  ""),
IF(ISERROR(FIND(",",E52,FIND(",",E52)+1)),
  IF(OR(ISERROR(VLOOKUP(LEFT(E52,FIND(",",E52)-1),[1]AffectorValueTable!$A:$A,1,0)),ISERROR(VLOOKUP(TRIM(MID(E52,FIND(",",E52)+1,999)),[1]AffectorValueTable!$A:$A,1,0))),"어펙터밸류없음",
  ""),
IF(ISERROR(FIND(",",E52,FIND(",",E52,FIND(",",E52)+1)+1)),
  IF(OR(ISERROR(VLOOKUP(LEFT(E52,FIND(",",E52)-1),[1]AffectorValueTable!$A:$A,1,0)),ISERROR(VLOOKUP(TRIM(MID(E52,FIND(",",E52)+1,FIND(",",E52,FIND(",",E52)+1)-FIND(",",E52)-1)),[1]AffectorValueTable!$A:$A,1,0)),ISERROR(VLOOKUP(TRIM(MID(E52,FIND(",",E52,FIND(",",E52)+1)+1,999)),[1]AffectorValueTable!$A:$A,1,0))),"어펙터밸류없음",
  ""),
IF(ISERROR(FIND(",",E52,FIND(",",E52,FIND(",",E52,FIND(",",E52)+1)+1)+1)),
  IF(OR(ISERROR(VLOOKUP(LEFT(E52,FIND(",",E52)-1),[1]AffectorValueTable!$A:$A,1,0)),ISERROR(VLOOKUP(TRIM(MID(E52,FIND(",",E52)+1,FIND(",",E52,FIND(",",E52)+1)-FIND(",",E52)-1)),[1]AffectorValueTable!$A:$A,1,0)),ISERROR(VLOOKUP(TRIM(MID(E52,FIND(",",E52,FIND(",",E52)+1)+1,FIND(",",E52,FIND(",",E52,FIND(",",E52)+1)+1)-FIND(",",E52,FIND(",",E52)+1)-1)),[1]AffectorValueTable!$A:$A,1,0)),ISERROR(VLOOKUP(TRIM(MID(E52,FIND(",",E52,FIND(",",E52,FIND(",",E52)+1)+1)+1,999)),[1]AffectorValueTable!$A:$A,1,0))),"어펙터밸류없음",
  ""),
)))))</f>
        <v>어펙터밸류없음</v>
      </c>
      <c r="G52" s="1" t="str">
        <f t="shared" si="11"/>
        <v>LevelPackUIName_Hold</v>
      </c>
      <c r="H52" s="1" t="str">
        <f t="shared" si="12"/>
        <v>LevelPackUIDesc_Hold</v>
      </c>
      <c r="I52" s="1" t="str">
        <f>IF(ISBLANK(G52),"",
IFERROR(VLOOKUP(G52,[2]StringTable!$1:$1048576,MATCH([2]StringTable!$B$1,[2]StringTable!$1:$1,0),0),
IFERROR(VLOOKUP(G52,[2]InApkStringTable!$1:$1048576,MATCH([2]InApkStringTable!$B$1,[2]InApkStringTable!$1:$1,0),0),
"스트링없음")))</f>
        <v>이동 불가 효과</v>
      </c>
      <c r="J52" s="1" t="str">
        <f>IF(ISBLANK(H52),"",
IFERROR(VLOOKUP(H52,[2]StringTable!$1:$1048576,MATCH([2]StringTable!$B$1,[2]StringTable!$1:$1,0),0),
IFERROR(VLOOKUP(H52,[2]InApkStringTable!$1:$1048576,MATCH([2]InApkStringTable!$B$1,[2]InApkStringTable!$1:$1,0),0),
"스트링없음")))</f>
        <v>공격에 이동 불가 효과를 부여합니다</v>
      </c>
      <c r="K52" s="1">
        <v>9</v>
      </c>
      <c r="L52" s="1" t="b">
        <v>0</v>
      </c>
    </row>
    <row r="53" spans="1:12" x14ac:dyDescent="0.3">
      <c r="A53" s="1" t="s">
        <v>135</v>
      </c>
      <c r="B53" s="1" t="s">
        <v>136</v>
      </c>
      <c r="C53" s="1" t="b">
        <v>0</v>
      </c>
      <c r="D53" s="1">
        <f t="shared" si="0"/>
        <v>7</v>
      </c>
      <c r="E53" s="1" t="str">
        <f t="shared" si="10"/>
        <v>LP_Transport</v>
      </c>
      <c r="F53" s="1" t="str">
        <f>IF(ISBLANK(E53),"",
IF(ISERROR(FIND(",",E53)),
  IF(ISERROR(VLOOKUP(E53,[1]AffectorValueTable!$A:$A,1,0)),"어펙터밸류없음",
  ""),
IF(ISERROR(FIND(",",E53,FIND(",",E53)+1)),
  IF(OR(ISERROR(VLOOKUP(LEFT(E53,FIND(",",E53)-1),[1]AffectorValueTable!$A:$A,1,0)),ISERROR(VLOOKUP(TRIM(MID(E53,FIND(",",E53)+1,999)),[1]AffectorValueTable!$A:$A,1,0))),"어펙터밸류없음",
  ""),
IF(ISERROR(FIND(",",E53,FIND(",",E53,FIND(",",E53)+1)+1)),
  IF(OR(ISERROR(VLOOKUP(LEFT(E53,FIND(",",E53)-1),[1]AffectorValueTable!$A:$A,1,0)),ISERROR(VLOOKUP(TRIM(MID(E53,FIND(",",E53)+1,FIND(",",E53,FIND(",",E53)+1)-FIND(",",E53)-1)),[1]AffectorValueTable!$A:$A,1,0)),ISERROR(VLOOKUP(TRIM(MID(E53,FIND(",",E53,FIND(",",E53)+1)+1,999)),[1]AffectorValueTable!$A:$A,1,0))),"어펙터밸류없음",
  ""),
IF(ISERROR(FIND(",",E53,FIND(",",E53,FIND(",",E53,FIND(",",E53)+1)+1)+1)),
  IF(OR(ISERROR(VLOOKUP(LEFT(E53,FIND(",",E53)-1),[1]AffectorValueTable!$A:$A,1,0)),ISERROR(VLOOKUP(TRIM(MID(E53,FIND(",",E53)+1,FIND(",",E53,FIND(",",E53)+1)-FIND(",",E53)-1)),[1]AffectorValueTable!$A:$A,1,0)),ISERROR(VLOOKUP(TRIM(MID(E53,FIND(",",E53,FIND(",",E53)+1)+1,FIND(",",E53,FIND(",",E53,FIND(",",E53)+1)+1)-FIND(",",E53,FIND(",",E53)+1)-1)),[1]AffectorValueTable!$A:$A,1,0)),ISERROR(VLOOKUP(TRIM(MID(E53,FIND(",",E53,FIND(",",E53,FIND(",",E53)+1)+1)+1,999)),[1]AffectorValueTable!$A:$A,1,0))),"어펙터밸류없음",
  ""),
)))))</f>
        <v>어펙터밸류없음</v>
      </c>
      <c r="G53" s="1" t="str">
        <f t="shared" si="11"/>
        <v>LevelPackUIName_Transport</v>
      </c>
      <c r="H53" s="1" t="str">
        <f t="shared" si="12"/>
        <v>LevelPackUIDesc_Transport</v>
      </c>
      <c r="I53" s="1" t="str">
        <f>IF(ISBLANK(G53),"",
IFERROR(VLOOKUP(G53,[2]StringTable!$1:$1048576,MATCH([2]StringTable!$B$1,[2]StringTable!$1:$1,0),0),
IFERROR(VLOOKUP(G53,[2]InApkStringTable!$1:$1048576,MATCH([2]InApkStringTable!$B$1,[2]InApkStringTable!$1:$1,0),0),
"스트링없음")))</f>
        <v>전이 효과</v>
      </c>
      <c r="J53" s="1" t="str">
        <f>IF(ISBLANK(H53),"",
IFERROR(VLOOKUP(H53,[2]StringTable!$1:$1048576,MATCH([2]StringTable!$B$1,[2]StringTable!$1:$1,0),0),
IFERROR(VLOOKUP(H53,[2]InApkStringTable!$1:$1048576,MATCH([2]InApkStringTable!$B$1,[2]InApkStringTable!$1:$1,0),0),
"스트링없음")))</f>
        <v>공격에 전이 효과를 부여합니다</v>
      </c>
      <c r="K53" s="1">
        <v>9</v>
      </c>
      <c r="L53" s="1" t="b">
        <v>0</v>
      </c>
    </row>
    <row r="54" spans="1:12" x14ac:dyDescent="0.3">
      <c r="A54" s="1" t="s">
        <v>137</v>
      </c>
      <c r="B54" s="1" t="s">
        <v>138</v>
      </c>
      <c r="C54" s="1" t="b">
        <v>0</v>
      </c>
      <c r="D54" s="1">
        <f t="shared" si="0"/>
        <v>7</v>
      </c>
      <c r="E54" s="1" t="str">
        <f t="shared" si="10"/>
        <v>LP_SummonShield</v>
      </c>
      <c r="F54" s="1" t="str">
        <f>IF(ISBLANK(E54),"",
IF(ISERROR(FIND(",",E54)),
  IF(ISERROR(VLOOKUP(E54,[1]AffectorValueTable!$A:$A,1,0)),"어펙터밸류없음",
  ""),
IF(ISERROR(FIND(",",E54,FIND(",",E54)+1)),
  IF(OR(ISERROR(VLOOKUP(LEFT(E54,FIND(",",E54)-1),[1]AffectorValueTable!$A:$A,1,0)),ISERROR(VLOOKUP(TRIM(MID(E54,FIND(",",E54)+1,999)),[1]AffectorValueTable!$A:$A,1,0))),"어펙터밸류없음",
  ""),
IF(ISERROR(FIND(",",E54,FIND(",",E54,FIND(",",E54)+1)+1)),
  IF(OR(ISERROR(VLOOKUP(LEFT(E54,FIND(",",E54)-1),[1]AffectorValueTable!$A:$A,1,0)),ISERROR(VLOOKUP(TRIM(MID(E54,FIND(",",E54)+1,FIND(",",E54,FIND(",",E54)+1)-FIND(",",E54)-1)),[1]AffectorValueTable!$A:$A,1,0)),ISERROR(VLOOKUP(TRIM(MID(E54,FIND(",",E54,FIND(",",E54)+1)+1,999)),[1]AffectorValueTable!$A:$A,1,0))),"어펙터밸류없음",
  ""),
IF(ISERROR(FIND(",",E54,FIND(",",E54,FIND(",",E54,FIND(",",E54)+1)+1)+1)),
  IF(OR(ISERROR(VLOOKUP(LEFT(E54,FIND(",",E54)-1),[1]AffectorValueTable!$A:$A,1,0)),ISERROR(VLOOKUP(TRIM(MID(E54,FIND(",",E54)+1,FIND(",",E54,FIND(",",E54)+1)-FIND(",",E54)-1)),[1]AffectorValueTable!$A:$A,1,0)),ISERROR(VLOOKUP(TRIM(MID(E54,FIND(",",E54,FIND(",",E54)+1)+1,FIND(",",E54,FIND(",",E54,FIND(",",E54)+1)+1)-FIND(",",E54,FIND(",",E54)+1)-1)),[1]AffectorValueTable!$A:$A,1,0)),ISERROR(VLOOKUP(TRIM(MID(E54,FIND(",",E54,FIND(",",E54,FIND(",",E54)+1)+1)+1,999)),[1]AffectorValueTable!$A:$A,1,0))),"어펙터밸류없음",
  ""),
)))))</f>
        <v>어펙터밸류없음</v>
      </c>
      <c r="G54" s="1" t="str">
        <f t="shared" si="11"/>
        <v>LevelPackUIName_SummonShield</v>
      </c>
      <c r="H54" s="1" t="str">
        <f t="shared" si="12"/>
        <v>LevelPackUIDesc_SummonShield</v>
      </c>
      <c r="I54" s="1" t="str">
        <f>IF(ISBLANK(G54),"",
IFERROR(VLOOKUP(G54,[2]StringTable!$1:$1048576,MATCH([2]StringTable!$B$1,[2]StringTable!$1:$1,0),0),
IFERROR(VLOOKUP(G54,[2]InApkStringTable!$1:$1048576,MATCH([2]InApkStringTable!$B$1,[2]InApkStringTable!$1:$1,0),0),
"스트링없음")))</f>
        <v>쉴드 소환</v>
      </c>
      <c r="J54" s="1" t="str">
        <f>IF(ISBLANK(H54),"",
IFERROR(VLOOKUP(H54,[2]StringTable!$1:$1048576,MATCH([2]StringTable!$B$1,[2]StringTable!$1:$1,0),0),
IFERROR(VLOOKUP(H54,[2]InApkStringTable!$1:$1048576,MATCH([2]InApkStringTable!$B$1,[2]InApkStringTable!$1:$1,0),0),
"스트링없음")))</f>
        <v>주기적으로 발사체를 막는 쉴드를 소환합니다</v>
      </c>
      <c r="K54" s="1">
        <v>9</v>
      </c>
      <c r="L54" s="1" t="b">
        <v>0</v>
      </c>
    </row>
    <row r="55" spans="1:12" x14ac:dyDescent="0.3">
      <c r="A55" s="1" t="s">
        <v>139</v>
      </c>
      <c r="B55" s="1" t="s">
        <v>140</v>
      </c>
      <c r="C55" s="1" t="b">
        <v>0</v>
      </c>
      <c r="D55" s="1">
        <f t="shared" si="0"/>
        <v>7</v>
      </c>
      <c r="E55" s="1" t="str">
        <f t="shared" si="10"/>
        <v>LP_SlowHitObject</v>
      </c>
      <c r="F55" s="1" t="str">
        <f>IF(ISBLANK(E55),"",
IF(ISERROR(FIND(",",E55)),
  IF(ISERROR(VLOOKUP(E55,[1]AffectorValueTable!$A:$A,1,0)),"어펙터밸류없음",
  ""),
IF(ISERROR(FIND(",",E55,FIND(",",E55)+1)),
  IF(OR(ISERROR(VLOOKUP(LEFT(E55,FIND(",",E55)-1),[1]AffectorValueTable!$A:$A,1,0)),ISERROR(VLOOKUP(TRIM(MID(E55,FIND(",",E55)+1,999)),[1]AffectorValueTable!$A:$A,1,0))),"어펙터밸류없음",
  ""),
IF(ISERROR(FIND(",",E55,FIND(",",E55,FIND(",",E55)+1)+1)),
  IF(OR(ISERROR(VLOOKUP(LEFT(E55,FIND(",",E55)-1),[1]AffectorValueTable!$A:$A,1,0)),ISERROR(VLOOKUP(TRIM(MID(E55,FIND(",",E55)+1,FIND(",",E55,FIND(",",E55)+1)-FIND(",",E55)-1)),[1]AffectorValueTable!$A:$A,1,0)),ISERROR(VLOOKUP(TRIM(MID(E55,FIND(",",E55,FIND(",",E55)+1)+1,999)),[1]AffectorValueTable!$A:$A,1,0))),"어펙터밸류없음",
  ""),
IF(ISERROR(FIND(",",E55,FIND(",",E55,FIND(",",E55,FIND(",",E55)+1)+1)+1)),
  IF(OR(ISERROR(VLOOKUP(LEFT(E55,FIND(",",E55)-1),[1]AffectorValueTable!$A:$A,1,0)),ISERROR(VLOOKUP(TRIM(MID(E55,FIND(",",E55)+1,FIND(",",E55,FIND(",",E55)+1)-FIND(",",E55)-1)),[1]AffectorValueTable!$A:$A,1,0)),ISERROR(VLOOKUP(TRIM(MID(E55,FIND(",",E55,FIND(",",E55)+1)+1,FIND(",",E55,FIND(",",E55,FIND(",",E55)+1)+1)-FIND(",",E55,FIND(",",E55)+1)-1)),[1]AffectorValueTable!$A:$A,1,0)),ISERROR(VLOOKUP(TRIM(MID(E55,FIND(",",E55,FIND(",",E55,FIND(",",E55)+1)+1)+1,999)),[1]AffectorValueTable!$A:$A,1,0))),"어펙터밸류없음",
  ""),
)))))</f>
        <v>어펙터밸류없음</v>
      </c>
      <c r="G55" s="1" t="str">
        <f t="shared" si="11"/>
        <v>LevelPackUIName_SlowHitObject</v>
      </c>
      <c r="H55" s="1" t="str">
        <f t="shared" si="12"/>
        <v>LevelPackUIDesc_SlowHitObject</v>
      </c>
      <c r="I55" s="1" t="str">
        <f>IF(ISBLANK(G55),"",
IFERROR(VLOOKUP(G55,[2]StringTable!$1:$1048576,MATCH([2]StringTable!$B$1,[2]StringTable!$1:$1,0),0),
IFERROR(VLOOKUP(G55,[2]InApkStringTable!$1:$1048576,MATCH([2]InApkStringTable!$B$1,[2]InApkStringTable!$1:$1,0),0),
"스트링없음")))</f>
        <v>발사체 속도 감소</v>
      </c>
      <c r="J55" s="1" t="str">
        <f>IF(ISBLANK(H55),"",
IFERROR(VLOOKUP(H55,[2]StringTable!$1:$1048576,MATCH([2]StringTable!$B$1,[2]StringTable!$1:$1,0),0),
IFERROR(VLOOKUP(H55,[2]InApkStringTable!$1:$1048576,MATCH([2]InApkStringTable!$B$1,[2]InApkStringTable!$1:$1,0),0),
"스트링없음")))</f>
        <v>몬스터의 발사체 속도가 줄어듭니다</v>
      </c>
      <c r="K55" s="1">
        <v>9</v>
      </c>
      <c r="L55" s="1" t="b">
        <v>0</v>
      </c>
    </row>
    <row r="56" spans="1:12" x14ac:dyDescent="0.3">
      <c r="A56" s="1" t="s">
        <v>141</v>
      </c>
      <c r="B56" s="1" t="s">
        <v>142</v>
      </c>
      <c r="C56" s="1" t="b">
        <v>0</v>
      </c>
      <c r="D56" s="1">
        <f t="shared" si="0"/>
        <v>7</v>
      </c>
      <c r="E56" s="1" t="str">
        <f t="shared" si="10"/>
        <v>LP_BombOrbOnMove</v>
      </c>
      <c r="F56" s="1" t="str">
        <f>IF(ISBLANK(E56),"",
IF(ISERROR(FIND(",",E56)),
  IF(ISERROR(VLOOKUP(E56,[1]AffectorValueTable!$A:$A,1,0)),"어펙터밸류없음",
  ""),
IF(ISERROR(FIND(",",E56,FIND(",",E56)+1)),
  IF(OR(ISERROR(VLOOKUP(LEFT(E56,FIND(",",E56)-1),[1]AffectorValueTable!$A:$A,1,0)),ISERROR(VLOOKUP(TRIM(MID(E56,FIND(",",E56)+1,999)),[1]AffectorValueTable!$A:$A,1,0))),"어펙터밸류없음",
  ""),
IF(ISERROR(FIND(",",E56,FIND(",",E56,FIND(",",E56)+1)+1)),
  IF(OR(ISERROR(VLOOKUP(LEFT(E56,FIND(",",E56)-1),[1]AffectorValueTable!$A:$A,1,0)),ISERROR(VLOOKUP(TRIM(MID(E56,FIND(",",E56)+1,FIND(",",E56,FIND(",",E56)+1)-FIND(",",E56)-1)),[1]AffectorValueTable!$A:$A,1,0)),ISERROR(VLOOKUP(TRIM(MID(E56,FIND(",",E56,FIND(",",E56)+1)+1,999)),[1]AffectorValueTable!$A:$A,1,0))),"어펙터밸류없음",
  ""),
IF(ISERROR(FIND(",",E56,FIND(",",E56,FIND(",",E56,FIND(",",E56)+1)+1)+1)),
  IF(OR(ISERROR(VLOOKUP(LEFT(E56,FIND(",",E56)-1),[1]AffectorValueTable!$A:$A,1,0)),ISERROR(VLOOKUP(TRIM(MID(E56,FIND(",",E56)+1,FIND(",",E56,FIND(",",E56)+1)-FIND(",",E56)-1)),[1]AffectorValueTable!$A:$A,1,0)),ISERROR(VLOOKUP(TRIM(MID(E56,FIND(",",E56,FIND(",",E56)+1)+1,FIND(",",E56,FIND(",",E56,FIND(",",E56)+1)+1)-FIND(",",E56,FIND(",",E56)+1)-1)),[1]AffectorValueTable!$A:$A,1,0)),ISERROR(VLOOKUP(TRIM(MID(E56,FIND(",",E56,FIND(",",E56,FIND(",",E56)+1)+1)+1,999)),[1]AffectorValueTable!$A:$A,1,0))),"어펙터밸류없음",
  ""),
)))))</f>
        <v>어펙터밸류없음</v>
      </c>
      <c r="G56" s="1" t="str">
        <f t="shared" si="11"/>
        <v>LevelPackUIName_BombOrbOnMove</v>
      </c>
      <c r="H56" s="1" t="str">
        <f t="shared" si="12"/>
        <v>LevelPackUIDesc_BombOrbOnMove</v>
      </c>
      <c r="I56" s="1" t="str">
        <f>IF(ISBLANK(G56),"",
IFERROR(VLOOKUP(G56,[2]StringTable!$1:$1048576,MATCH([2]StringTable!$B$1,[2]StringTable!$1:$1,0),0),
IFERROR(VLOOKUP(G56,[2]InApkStringTable!$1:$1048576,MATCH([2]InApkStringTable!$B$1,[2]InApkStringTable!$1:$1,0),0),
"스트링없음")))</f>
        <v>이동 중 오브 설치</v>
      </c>
      <c r="J56" s="1" t="str">
        <f>IF(ISBLANK(H56),"",
IFERROR(VLOOKUP(H56,[2]StringTable!$1:$1048576,MATCH([2]StringTable!$B$1,[2]StringTable!$1:$1,0),0),
IFERROR(VLOOKUP(H56,[2]InApkStringTable!$1:$1048576,MATCH([2]InApkStringTable!$B$1,[2]InApkStringTable!$1:$1,0),0),
"스트링없음")))</f>
        <v>이동 중 공격구체를 설치합니다</v>
      </c>
      <c r="K56" s="1">
        <v>9</v>
      </c>
      <c r="L56" s="1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1</v>
      </c>
      <c r="B1" t="s">
        <v>2</v>
      </c>
      <c r="C1" t="s">
        <v>6</v>
      </c>
      <c r="D1" t="s">
        <v>16</v>
      </c>
      <c r="E1" t="s">
        <v>15</v>
      </c>
      <c r="F1" t="s">
        <v>7</v>
      </c>
      <c r="G1" t="s">
        <v>8</v>
      </c>
      <c r="H1" t="s">
        <v>5</v>
      </c>
      <c r="I1" t="s">
        <v>17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19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 x14ac:dyDescent="0.3">
      <c r="A2" t="s">
        <v>26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e">
        <f>IF(ISBLANK(VLOOKUP($A2,LevelPackTable!$1:$1048576,MATCH(LevelPackTable!$E$1,LevelPackTable!$1:$1,0),0)),"",VLOOKUP($A2,LevelPackTable!$1:$1048576,MATCH(LevelPackTable!$E$1,LevelPackTable!$1:$1,0),0))</f>
        <v>#N/A</v>
      </c>
      <c r="F2" t="e">
        <f>VLOOKUP($A2,LevelPackTable!$1:$1048576,MATCH(LevelPackTable!$I$1,LevelPackTable!$1:$1,0),0)</f>
        <v>#N/A</v>
      </c>
      <c r="G2" t="e">
        <f>VLOOKUP($A2,LevelPackTable!$1:$1048576,MATCH(LevelPackTable!$J$1,LevelPackTable!$1:$1,0),0)</f>
        <v>#N/A</v>
      </c>
      <c r="I2" t="s">
        <v>30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2019-11-11T03:10:56Z</dcterms:modified>
</cp:coreProperties>
</file>