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221EF1F-EA99-451A-A6F6-B3468867807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1" i="1" l="1"/>
  <c r="S81" i="1"/>
  <c r="R81" i="1"/>
  <c r="Q81" i="1"/>
  <c r="I81" i="1"/>
  <c r="Y15" i="1" l="1"/>
  <c r="X15" i="1"/>
  <c r="S15" i="1"/>
  <c r="R15" i="1"/>
  <c r="Q15" i="1"/>
  <c r="I15" i="1"/>
  <c r="Q120" i="1" l="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1" i="1"/>
  <c r="D15" i="1"/>
  <c r="M15" i="1"/>
  <c r="N81" i="1" l="1"/>
  <c r="A81" i="1"/>
  <c r="B81" i="1" s="1"/>
  <c r="A15" i="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9" i="1"/>
  <c r="U108" i="1"/>
  <c r="U96" i="1"/>
  <c r="U95" i="1"/>
  <c r="U83" i="1"/>
  <c r="U82"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4" i="1"/>
  <c r="U14" i="1"/>
  <c r="U80" i="1"/>
  <c r="U67" i="1"/>
  <c r="U120" i="1"/>
  <c r="U54" i="1"/>
  <c r="U107" i="1"/>
  <c r="U28" i="1"/>
  <c r="U41" i="1"/>
  <c r="V10" i="7"/>
  <c r="V11" i="7" s="1"/>
  <c r="V12" i="7" s="1"/>
  <c r="V13" i="7" s="1"/>
  <c r="V14" i="7" s="1"/>
  <c r="V15" i="7" s="1"/>
  <c r="V16" i="7" s="1"/>
  <c r="V17" i="7" s="1"/>
  <c r="V18" i="7" s="1"/>
  <c r="V23" i="7" s="1"/>
  <c r="V8" i="7"/>
  <c r="AC15" i="1" l="1"/>
  <c r="AE15" i="1" s="1"/>
  <c r="AB15" i="1"/>
  <c r="AF15" i="1" s="1"/>
  <c r="U57" i="1"/>
  <c r="U45" i="1"/>
  <c r="U32" i="1"/>
  <c r="U111" i="1"/>
  <c r="U44" i="1"/>
  <c r="U110" i="1"/>
  <c r="U98" i="1"/>
  <c r="U31" i="1"/>
  <c r="U19" i="1"/>
  <c r="U84" i="1"/>
  <c r="U71" i="1"/>
  <c r="U97" i="1"/>
  <c r="U85"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2" i="1"/>
  <c r="U100" i="1"/>
  <c r="U33" i="1"/>
  <c r="U21" i="1"/>
  <c r="U20" i="1"/>
  <c r="U99" i="1"/>
  <c r="U87" i="1"/>
  <c r="U86" i="1"/>
  <c r="U73" i="1"/>
  <c r="U6" i="1"/>
  <c r="U47" i="1"/>
  <c r="U72" i="1"/>
  <c r="U60" i="1"/>
  <c r="U59" i="1"/>
  <c r="U113"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8" i="1" l="1"/>
  <c r="U75" i="1"/>
  <c r="U8" i="1"/>
  <c r="U74" i="1"/>
  <c r="U62" i="1"/>
  <c r="U23" i="1"/>
  <c r="U61" i="1"/>
  <c r="U49" i="1"/>
  <c r="U115" i="1"/>
  <c r="U48" i="1"/>
  <c r="U36" i="1"/>
  <c r="U114" i="1"/>
  <c r="U102" i="1"/>
  <c r="U35" i="1"/>
  <c r="U101" i="1"/>
  <c r="U89"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7" i="1"/>
  <c r="U50" i="1"/>
  <c r="U38" i="1"/>
  <c r="U116" i="1"/>
  <c r="U104" i="1"/>
  <c r="U37" i="1"/>
  <c r="U25" i="1"/>
  <c r="U103" i="1"/>
  <c r="U91" i="1"/>
  <c r="U24" i="1"/>
  <c r="U11" i="1"/>
  <c r="U90"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8" i="1"/>
  <c r="U106" i="1"/>
  <c r="U39" i="1"/>
  <c r="U27" i="1"/>
  <c r="U65" i="1"/>
  <c r="U105" i="1"/>
  <c r="U93" i="1"/>
  <c r="U13" i="1"/>
  <c r="U53" i="1"/>
  <c r="U92" i="1"/>
  <c r="U79" i="1"/>
  <c r="U12" i="1"/>
  <c r="U78" i="1"/>
  <c r="U66" i="1"/>
  <c r="U119"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0" i="1"/>
  <c r="I119" i="1"/>
  <c r="I118" i="1"/>
  <c r="I117" i="1"/>
  <c r="I116" i="1"/>
  <c r="I115" i="1"/>
  <c r="I114" i="1"/>
  <c r="I113" i="1"/>
  <c r="I112" i="1"/>
  <c r="I111" i="1"/>
  <c r="I110" i="1"/>
  <c r="I109" i="1"/>
  <c r="I108" i="1"/>
  <c r="I107" i="1"/>
  <c r="I106" i="1"/>
  <c r="I105" i="1"/>
  <c r="I104"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3" i="1"/>
  <c r="I102" i="1"/>
  <c r="I101" i="1"/>
  <c r="I100" i="1"/>
  <c r="I99" i="1"/>
  <c r="I98" i="1"/>
  <c r="I97" i="1"/>
  <c r="I96" i="1"/>
  <c r="I95" i="1"/>
  <c r="I94" i="1"/>
  <c r="I93" i="1"/>
  <c r="I92" i="1"/>
  <c r="I91" i="1"/>
  <c r="I90" i="1"/>
  <c r="I89" i="1"/>
  <c r="I88" i="1"/>
  <c r="I87" i="1"/>
  <c r="I86" i="1"/>
  <c r="I85" i="1"/>
  <c r="I84" i="1"/>
  <c r="I83" i="1"/>
  <c r="I82"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6"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6" i="1"/>
  <c r="B86" i="1" s="1"/>
  <c r="D97"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7" i="1"/>
  <c r="B97" i="1" s="1"/>
  <c r="D108"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8" i="1"/>
  <c r="B108" i="1" s="1"/>
  <c r="D119"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9" i="1"/>
  <c r="B119" i="1" s="1"/>
  <c r="D9" i="1"/>
  <c r="D78" i="7" l="1"/>
  <c r="I79" i="7"/>
  <c r="D139" i="7"/>
  <c r="K140" i="7"/>
  <c r="D111" i="7"/>
  <c r="J112" i="7"/>
  <c r="AD84" i="2"/>
  <c r="AC84" i="2"/>
  <c r="Y83" i="2"/>
  <c r="AF83" i="2"/>
  <c r="X83" i="2"/>
  <c r="AE83" i="2"/>
  <c r="AA83" i="2"/>
  <c r="T83" i="2"/>
  <c r="V83" i="2"/>
  <c r="AB83" i="2"/>
  <c r="U83" i="2"/>
  <c r="R85" i="2"/>
  <c r="W83" i="2"/>
  <c r="Z83" i="2"/>
  <c r="S83" i="2"/>
  <c r="A9" i="1"/>
  <c r="B9" i="1" s="1"/>
  <c r="D117" i="1"/>
  <c r="D79" i="7" l="1"/>
  <c r="I80" i="7"/>
  <c r="D140" i="7"/>
  <c r="K141" i="7"/>
  <c r="D112" i="7"/>
  <c r="J113" i="7"/>
  <c r="AC85" i="2"/>
  <c r="AD85" i="2"/>
  <c r="X84" i="2"/>
  <c r="AE84" i="2"/>
  <c r="Y84" i="2"/>
  <c r="AF84" i="2"/>
  <c r="U84" i="2"/>
  <c r="AB84" i="2"/>
  <c r="V84" i="2"/>
  <c r="T84" i="2"/>
  <c r="AA84" i="2"/>
  <c r="Z84" i="2"/>
  <c r="S84" i="2"/>
  <c r="W84" i="2"/>
  <c r="R86" i="2"/>
  <c r="A117" i="1"/>
  <c r="B117"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2" i="1"/>
  <c r="D147" i="7" l="1"/>
  <c r="K148" i="7"/>
  <c r="D148" i="7" s="1"/>
  <c r="A82" i="1"/>
  <c r="B82" i="1" s="1"/>
  <c r="D105" i="1"/>
  <c r="A105" i="1" l="1"/>
  <c r="B105" i="1" s="1"/>
  <c r="D6" i="1"/>
  <c r="A6" i="1" l="1"/>
  <c r="B6" i="1" s="1"/>
  <c r="D38" i="1"/>
  <c r="A38" i="1" l="1"/>
  <c r="B38" i="1" s="1"/>
  <c r="D31" i="1"/>
  <c r="A31" i="1" l="1"/>
  <c r="B31" i="1" s="1"/>
  <c r="D48" i="1"/>
  <c r="A48" i="1" l="1"/>
  <c r="B48" i="1" s="1"/>
  <c r="D11" i="1"/>
  <c r="A11" i="1" l="1"/>
  <c r="B11" i="1" s="1"/>
  <c r="D96" i="1"/>
  <c r="A96" i="1" l="1"/>
  <c r="B96" i="1" s="1"/>
  <c r="D59" i="1"/>
  <c r="A59" i="1" l="1"/>
  <c r="B59" i="1" s="1"/>
  <c r="D107" i="1"/>
  <c r="A107" i="1" l="1"/>
  <c r="B107" i="1" s="1"/>
  <c r="D34" i="1"/>
  <c r="A34" i="1" l="1"/>
  <c r="B34" i="1" s="1"/>
  <c r="D112" i="1"/>
  <c r="A112" i="1" l="1"/>
  <c r="B112" i="1" s="1"/>
  <c r="D75" i="1"/>
  <c r="A75" i="1" l="1"/>
  <c r="B75" i="1" s="1"/>
  <c r="D33" i="1"/>
  <c r="A33" i="1" l="1"/>
  <c r="B33" i="1" s="1"/>
  <c r="D99" i="1"/>
  <c r="A99" i="1" l="1"/>
  <c r="B99" i="1" s="1"/>
  <c r="D26" i="1"/>
  <c r="A26" i="1" l="1"/>
  <c r="B26" i="1" s="1"/>
  <c r="D79" i="1"/>
  <c r="A79" i="1" l="1"/>
  <c r="B79" i="1" s="1"/>
  <c r="D111" i="1"/>
  <c r="A111" i="1" l="1"/>
  <c r="B111" i="1" s="1"/>
  <c r="D20" i="1"/>
  <c r="A20" i="1" l="1"/>
  <c r="B20" i="1" s="1"/>
  <c r="D49" i="1"/>
  <c r="A49" i="1" l="1"/>
  <c r="B49" i="1" s="1"/>
  <c r="D115" i="1"/>
  <c r="A115" i="1" l="1"/>
  <c r="B115" i="1" s="1"/>
  <c r="D78" i="1"/>
  <c r="A78" i="1" l="1"/>
  <c r="B78" i="1" s="1"/>
  <c r="D42" i="1"/>
  <c r="A42" i="1" l="1"/>
  <c r="B42" i="1" s="1"/>
  <c r="D5" i="1"/>
  <c r="A5" i="1" l="1"/>
  <c r="B5" i="1" s="1"/>
  <c r="D90" i="1"/>
  <c r="A90" i="1" l="1"/>
  <c r="B90" i="1" s="1"/>
  <c r="D53" i="1"/>
  <c r="A53" i="1" l="1"/>
  <c r="B53" i="1" s="1"/>
  <c r="D17" i="1"/>
  <c r="A17" i="1" l="1"/>
  <c r="B17" i="1" s="1"/>
  <c r="D101" i="1"/>
  <c r="A101" i="1" l="1"/>
  <c r="B101" i="1" s="1"/>
  <c r="D64" i="1"/>
  <c r="A64" i="1" l="1"/>
  <c r="B64" i="1" s="1"/>
  <c r="D28" i="1"/>
  <c r="A28" i="1" l="1"/>
  <c r="B28" i="1" s="1"/>
  <c r="D106" i="1"/>
  <c r="A106" i="1" l="1"/>
  <c r="B106" i="1" s="1"/>
  <c r="D69" i="1"/>
  <c r="A69" i="1" l="1"/>
  <c r="B69" i="1" s="1"/>
  <c r="D27" i="1"/>
  <c r="A27" i="1" l="1"/>
  <c r="B27" i="1" s="1"/>
  <c r="D87" i="1"/>
  <c r="A87" i="1" l="1"/>
  <c r="B87" i="1" s="1"/>
  <c r="D13" i="1"/>
  <c r="A13" i="1" l="1"/>
  <c r="B13" i="1" s="1"/>
  <c r="D67" i="1"/>
  <c r="A67" i="1" l="1"/>
  <c r="B67" i="1" s="1"/>
  <c r="D62" i="1"/>
  <c r="A62" i="1" l="1"/>
  <c r="B62" i="1" s="1"/>
  <c r="D60" i="1"/>
  <c r="A60" i="1" l="1"/>
  <c r="B60" i="1" s="1"/>
  <c r="D71" i="1"/>
  <c r="A71" i="1" l="1"/>
  <c r="B71" i="1" s="1"/>
  <c r="D46" i="1"/>
  <c r="A46" i="1" l="1"/>
  <c r="B46" i="1" s="1"/>
  <c r="D51" i="1"/>
  <c r="A51" i="1" l="1"/>
  <c r="B51" i="1" s="1"/>
  <c r="D98" i="1"/>
  <c r="A98" i="1" l="1"/>
  <c r="B98" i="1" s="1"/>
  <c r="D39" i="1"/>
  <c r="A39" i="1" l="1"/>
  <c r="B39" i="1" s="1"/>
  <c r="D91" i="1"/>
  <c r="A91" i="1" l="1"/>
  <c r="B91" i="1" s="1"/>
  <c r="D102" i="1"/>
  <c r="A102" i="1" l="1"/>
  <c r="B102" i="1" s="1"/>
  <c r="D113" i="1"/>
  <c r="A113" i="1" l="1"/>
  <c r="B113" i="1" s="1"/>
  <c r="D118" i="1"/>
  <c r="A118" i="1" l="1"/>
  <c r="B118" i="1" s="1"/>
  <c r="D45" i="1"/>
  <c r="A45" i="1" l="1"/>
  <c r="B45" i="1" s="1"/>
  <c r="D92" i="1"/>
  <c r="A92" i="1" l="1"/>
  <c r="B92" i="1" s="1"/>
  <c r="D21" i="1"/>
  <c r="A21" i="1" l="1"/>
  <c r="B21" i="1" s="1"/>
  <c r="D85" i="1"/>
  <c r="A85" i="1" l="1"/>
  <c r="B85" i="1" s="1"/>
  <c r="D23" i="1"/>
  <c r="A23" i="1" l="1"/>
  <c r="B23" i="1" s="1"/>
  <c r="D93" i="1"/>
  <c r="A93" i="1" l="1"/>
  <c r="B93" i="1" s="1"/>
  <c r="D7" i="1"/>
  <c r="A7" i="1" l="1"/>
  <c r="B7" i="1" s="1"/>
  <c r="D37" i="1"/>
  <c r="A37" i="1" l="1"/>
  <c r="B37" i="1" s="1"/>
  <c r="D109" i="1"/>
  <c r="A109" i="1" l="1"/>
  <c r="B109" i="1" s="1"/>
  <c r="D72" i="1"/>
  <c r="A72" i="1" l="1"/>
  <c r="B72" i="1" s="1"/>
  <c r="D36" i="1"/>
  <c r="A36" i="1" l="1"/>
  <c r="B36" i="1" s="1"/>
  <c r="D120" i="1"/>
  <c r="A120" i="1" l="1"/>
  <c r="B120" i="1" s="1"/>
  <c r="D84" i="1"/>
  <c r="A84" i="1" l="1"/>
  <c r="B84" i="1" s="1"/>
  <c r="D47" i="1"/>
  <c r="A47" i="1" l="1"/>
  <c r="B47" i="1" s="1"/>
  <c r="D10" i="1"/>
  <c r="A10" i="1" l="1"/>
  <c r="B10" i="1" s="1"/>
  <c r="D95" i="1"/>
  <c r="A95" i="1" l="1"/>
  <c r="B95" i="1" s="1"/>
  <c r="D58" i="1"/>
  <c r="A58" i="1" l="1"/>
  <c r="B58" i="1" s="1"/>
  <c r="D22" i="1"/>
  <c r="A22" i="1" l="1"/>
  <c r="B22" i="1" s="1"/>
  <c r="D100" i="1"/>
  <c r="A100" i="1" l="1"/>
  <c r="B100" i="1" s="1"/>
  <c r="D63" i="1"/>
  <c r="A63" i="1" l="1"/>
  <c r="B63" i="1" s="1"/>
  <c r="D14" i="1"/>
  <c r="A14" i="1" l="1"/>
  <c r="B14" i="1" s="1"/>
  <c r="D80" i="1"/>
  <c r="A80" i="1" l="1"/>
  <c r="B80" i="1" s="1"/>
  <c r="D110" i="1"/>
  <c r="A110" i="1" l="1"/>
  <c r="B110" i="1" s="1"/>
  <c r="D55" i="1"/>
  <c r="A55" i="1" l="1"/>
  <c r="B55" i="1" s="1"/>
  <c r="D3" i="1"/>
  <c r="A3" i="1" l="1"/>
  <c r="B3" i="1" s="1"/>
  <c r="D12" i="1"/>
  <c r="A12" i="1" l="1"/>
  <c r="B12" i="1" s="1"/>
  <c r="D24" i="1"/>
  <c r="A24" i="1" l="1"/>
  <c r="B24" i="1" s="1"/>
  <c r="D35" i="1"/>
  <c r="A35" i="1" l="1"/>
  <c r="B35" i="1" s="1"/>
  <c r="D83" i="1"/>
  <c r="A83" i="1" l="1"/>
  <c r="B83" i="1" s="1"/>
  <c r="D88" i="1"/>
  <c r="A88" i="1" l="1"/>
  <c r="B88"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6" i="1"/>
  <c r="A116" i="1" l="1"/>
  <c r="B116" i="1" s="1"/>
  <c r="D19" i="1"/>
  <c r="A19" i="1" l="1"/>
  <c r="B19" i="1" s="1"/>
  <c r="D103" i="1"/>
  <c r="A103" i="1" l="1"/>
  <c r="B103" i="1" s="1"/>
  <c r="D66" i="1"/>
  <c r="A66" i="1" l="1"/>
  <c r="B66" i="1" s="1"/>
  <c r="D30" i="1"/>
  <c r="A30" i="1" l="1"/>
  <c r="B30" i="1" s="1"/>
  <c r="D114" i="1"/>
  <c r="A114" i="1" l="1"/>
  <c r="B114" i="1" s="1"/>
  <c r="D77" i="1"/>
  <c r="A77" i="1" l="1"/>
  <c r="B77" i="1" s="1"/>
  <c r="D41" i="1"/>
  <c r="A41" i="1" l="1"/>
  <c r="B41" i="1" s="1"/>
  <c r="D4" i="1"/>
  <c r="A4" i="1" l="1"/>
  <c r="B4" i="1" s="1"/>
  <c r="D89" i="1"/>
  <c r="A89" i="1" l="1"/>
  <c r="B89" i="1" s="1"/>
  <c r="D52" i="1"/>
  <c r="A52" i="1" l="1"/>
  <c r="B52" i="1" s="1"/>
  <c r="D16" i="1"/>
  <c r="A16" i="1" l="1"/>
  <c r="B16" i="1" s="1"/>
  <c r="D94" i="1"/>
  <c r="A94" i="1" l="1"/>
  <c r="B94" i="1" s="1"/>
  <c r="D57" i="1"/>
  <c r="A57" i="1" l="1"/>
  <c r="B57" i="1" s="1"/>
  <c r="D8" i="1"/>
  <c r="A8" i="1" l="1"/>
  <c r="B8" i="1" s="1"/>
  <c r="D68" i="1"/>
  <c r="A68" i="1" l="1"/>
  <c r="B68" i="1" s="1"/>
  <c r="D104" i="1"/>
  <c r="A104" i="1" l="1"/>
  <c r="B104" i="1" s="1"/>
  <c r="M31" i="1"/>
  <c r="M113" i="1"/>
  <c r="M45" i="1"/>
  <c r="M64" i="1"/>
  <c r="M42" i="1"/>
  <c r="M22" i="1"/>
  <c r="M3" i="1"/>
  <c r="M71" i="1"/>
  <c r="M102" i="1"/>
  <c r="M35" i="1"/>
  <c r="M118" i="1"/>
  <c r="M75" i="1"/>
  <c r="M54" i="1"/>
  <c r="M6" i="1"/>
  <c r="M55" i="1"/>
  <c r="M66" i="1"/>
  <c r="M17" i="1"/>
  <c r="M112" i="1"/>
  <c r="M33" i="1"/>
  <c r="M69" i="1"/>
  <c r="M97" i="1"/>
  <c r="M67" i="1"/>
  <c r="M12" i="1"/>
  <c r="M108" i="1"/>
  <c r="M46" i="1"/>
  <c r="M100" i="1"/>
  <c r="M23" i="1"/>
  <c r="M52" i="1"/>
  <c r="M116" i="1"/>
  <c r="M47" i="1"/>
  <c r="M49" i="1"/>
  <c r="M101" i="1"/>
  <c r="M19" i="1"/>
  <c r="M56" i="1"/>
  <c r="M79" i="1"/>
  <c r="M110" i="1"/>
  <c r="M99" i="1"/>
  <c r="M41" i="1"/>
  <c r="M88" i="1"/>
  <c r="M72" i="1"/>
  <c r="M21" i="1"/>
  <c r="M115" i="1"/>
  <c r="M105" i="1"/>
  <c r="M27" i="1"/>
  <c r="M48" i="1"/>
  <c r="M13" i="1"/>
  <c r="M98" i="1"/>
  <c r="M7" i="1"/>
  <c r="M95" i="1"/>
  <c r="M111" i="1"/>
  <c r="M32" i="1"/>
  <c r="M80" i="1"/>
  <c r="M94" i="1"/>
  <c r="M40" i="1"/>
  <c r="M86" i="1"/>
  <c r="M104" i="1"/>
  <c r="M9" i="1"/>
  <c r="M90" i="1"/>
  <c r="M84" i="1"/>
  <c r="M96" i="1"/>
  <c r="D43" i="1"/>
  <c r="M25" i="1"/>
  <c r="M50" i="1"/>
  <c r="M11" i="1"/>
  <c r="M58" i="1"/>
  <c r="M16" i="1"/>
  <c r="M120" i="1"/>
  <c r="M57" i="1"/>
  <c r="M24" i="1"/>
  <c r="M20" i="1"/>
  <c r="M30" i="1"/>
  <c r="M29" i="1"/>
  <c r="M78" i="1"/>
  <c r="M63" i="1"/>
  <c r="M77" i="1"/>
  <c r="M68" i="1"/>
  <c r="M59" i="1"/>
  <c r="M70" i="1"/>
  <c r="M76" i="1"/>
  <c r="M117" i="1"/>
  <c r="M51" i="1"/>
  <c r="M93" i="1"/>
  <c r="M106" i="1"/>
  <c r="M43" i="1"/>
  <c r="M92" i="1"/>
  <c r="M114" i="1"/>
  <c r="M103" i="1"/>
  <c r="M18" i="1"/>
  <c r="M14" i="1"/>
  <c r="M62" i="1"/>
  <c r="M83" i="1"/>
  <c r="M44" i="1"/>
  <c r="M74" i="1"/>
  <c r="M82" i="1"/>
  <c r="M53" i="1"/>
  <c r="M10" i="1"/>
  <c r="M107" i="1"/>
  <c r="M8" i="1"/>
  <c r="M36" i="1"/>
  <c r="M28" i="1"/>
  <c r="M37" i="1"/>
  <c r="M34" i="1"/>
  <c r="M87" i="1"/>
  <c r="M26" i="1"/>
  <c r="M73" i="1"/>
  <c r="M89" i="1"/>
  <c r="M4" i="1"/>
  <c r="M39" i="1"/>
  <c r="M61" i="1"/>
  <c r="M60" i="1"/>
  <c r="M109" i="1"/>
  <c r="M85" i="1"/>
  <c r="M38" i="1"/>
  <c r="M119" i="1"/>
  <c r="M5" i="1"/>
  <c r="M91" i="1"/>
  <c r="M65" i="1"/>
  <c r="N116" i="1" l="1"/>
  <c r="N112" i="1"/>
  <c r="N92" i="1"/>
  <c r="N96" i="1"/>
  <c r="N23" i="1"/>
  <c r="N7" i="1"/>
  <c r="N94" i="1"/>
  <c r="N79" i="1"/>
  <c r="N117" i="1"/>
  <c r="N80" i="1"/>
  <c r="N31" i="1"/>
  <c r="N85" i="1"/>
  <c r="N82" i="1"/>
  <c r="N62" i="1"/>
  <c r="N57" i="1"/>
  <c r="N5" i="1"/>
  <c r="N49" i="1"/>
  <c r="N114" i="1"/>
  <c r="N118" i="1"/>
  <c r="N6" i="1"/>
  <c r="N44" i="1"/>
  <c r="N115" i="1"/>
  <c r="N69" i="1"/>
  <c r="N106" i="1"/>
  <c r="N35" i="1"/>
  <c r="N48" i="1"/>
  <c r="N59" i="1"/>
  <c r="N32" i="1"/>
  <c r="N38" i="1"/>
  <c r="N50" i="1"/>
  <c r="N64" i="1"/>
  <c r="N108" i="1"/>
  <c r="N61" i="1"/>
  <c r="N56" i="1"/>
  <c r="N97" i="1"/>
  <c r="N25" i="1"/>
  <c r="N17" i="1"/>
  <c r="N120" i="1"/>
  <c r="N11" i="1"/>
  <c r="N119" i="1"/>
  <c r="N76" i="1"/>
  <c r="N86" i="1"/>
  <c r="N58" i="1"/>
  <c r="N75" i="1"/>
  <c r="N34" i="1"/>
  <c r="N98" i="1"/>
  <c r="N4" i="1"/>
  <c r="N91" i="1"/>
  <c r="N51" i="1"/>
  <c r="N63" i="1"/>
  <c r="N12" i="1"/>
  <c r="N70" i="1"/>
  <c r="N72" i="1"/>
  <c r="N19" i="1"/>
  <c r="N40" i="1"/>
  <c r="N110" i="1"/>
  <c r="N84" i="1"/>
  <c r="N103" i="1"/>
  <c r="N102" i="1"/>
  <c r="N52" i="1"/>
  <c r="N42" i="1"/>
  <c r="N66" i="1"/>
  <c r="N93" i="1"/>
  <c r="N37" i="1"/>
  <c r="N100" i="1"/>
  <c r="N43" i="1"/>
  <c r="N47" i="1"/>
  <c r="N30" i="1"/>
  <c r="N33" i="1"/>
  <c r="N26" i="1"/>
  <c r="N74" i="1"/>
  <c r="N28" i="1"/>
  <c r="N90" i="1"/>
  <c r="N88" i="1"/>
  <c r="N53" i="1"/>
  <c r="N87" i="1"/>
  <c r="N68" i="1"/>
  <c r="N18" i="1"/>
  <c r="N71" i="1"/>
  <c r="N78" i="1"/>
  <c r="N9" i="1"/>
  <c r="N27" i="1"/>
  <c r="N13" i="1"/>
  <c r="N105" i="1"/>
  <c r="N14" i="1"/>
  <c r="N65" i="1"/>
  <c r="N29" i="1"/>
  <c r="N113" i="1"/>
  <c r="N8" i="1"/>
  <c r="N104" i="1"/>
  <c r="N20" i="1"/>
  <c r="N67" i="1"/>
  <c r="N101" i="1"/>
  <c r="N36" i="1"/>
  <c r="N41" i="1"/>
  <c r="N83" i="1"/>
  <c r="N89" i="1"/>
  <c r="N111" i="1"/>
  <c r="N39" i="1"/>
  <c r="N107" i="1"/>
  <c r="N21" i="1"/>
  <c r="N77" i="1"/>
  <c r="N24" i="1"/>
  <c r="N109" i="1"/>
  <c r="N16" i="1"/>
  <c r="N99" i="1"/>
  <c r="N95"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81" i="1" l="1"/>
  <c r="T15" i="1" l="1"/>
  <c r="T99" i="1"/>
  <c r="T90" i="1"/>
  <c r="T40" i="1"/>
  <c r="T116" i="1"/>
  <c r="T73" i="1"/>
  <c r="T110" i="1"/>
  <c r="T109" i="1"/>
  <c r="T75" i="1"/>
  <c r="T62" i="1"/>
  <c r="T45" i="1"/>
  <c r="T4" i="1"/>
  <c r="T85" i="1"/>
  <c r="T30" i="1"/>
  <c r="T2" i="1"/>
  <c r="T6" i="1"/>
  <c r="T94" i="1"/>
  <c r="T63" i="1"/>
  <c r="T13" i="1"/>
  <c r="T29" i="1"/>
  <c r="T14" i="1"/>
  <c r="T101" i="1"/>
  <c r="T114" i="1"/>
  <c r="T10" i="1"/>
  <c r="T46" i="1"/>
  <c r="T42" i="1"/>
  <c r="T17" i="1"/>
  <c r="T57" i="1"/>
  <c r="T44" i="1"/>
  <c r="T65" i="1"/>
  <c r="T19" i="1"/>
  <c r="T27" i="1"/>
  <c r="T22" i="1"/>
  <c r="T56" i="1"/>
  <c r="T72" i="1"/>
  <c r="T74" i="1"/>
  <c r="T33" i="1"/>
  <c r="T86" i="1"/>
  <c r="T98" i="1"/>
  <c r="T61" i="1"/>
  <c r="T117" i="1"/>
  <c r="T78" i="1"/>
  <c r="T55" i="1"/>
  <c r="T93" i="1"/>
  <c r="T67" i="1"/>
  <c r="T3" i="1"/>
  <c r="T39" i="1"/>
  <c r="T9" i="1"/>
  <c r="T34" i="1"/>
  <c r="T102" i="1"/>
  <c r="T89" i="1"/>
  <c r="T107" i="1"/>
  <c r="T32" i="1"/>
  <c r="T64" i="1"/>
  <c r="T11" i="1"/>
  <c r="T37" i="1"/>
  <c r="T7" i="1"/>
  <c r="T106" i="1"/>
  <c r="T21" i="1"/>
  <c r="T16" i="1"/>
  <c r="T80" i="1"/>
  <c r="T43" i="1"/>
  <c r="T112" i="1"/>
  <c r="T26" i="1"/>
  <c r="T97" i="1"/>
  <c r="T92" i="1"/>
  <c r="T41" i="1"/>
  <c r="T69" i="1"/>
  <c r="T108" i="1"/>
  <c r="T50" i="1"/>
  <c r="T52" i="1"/>
  <c r="T36" i="1"/>
  <c r="T95" i="1"/>
  <c r="T68" i="1"/>
  <c r="T104" i="1"/>
  <c r="T38" i="1"/>
  <c r="T70" i="1"/>
  <c r="T60" i="1"/>
  <c r="T71" i="1"/>
  <c r="T23" i="1"/>
  <c r="T31" i="1"/>
  <c r="T76" i="1"/>
  <c r="T111" i="1"/>
  <c r="T82" i="1"/>
  <c r="T48" i="1"/>
  <c r="T100" i="1"/>
  <c r="T84" i="1"/>
  <c r="T51" i="1"/>
  <c r="T35" i="1"/>
  <c r="T8" i="1"/>
  <c r="T59" i="1"/>
  <c r="T25" i="1"/>
  <c r="T120" i="1"/>
  <c r="T88" i="1"/>
  <c r="T79" i="1"/>
  <c r="T18" i="1"/>
  <c r="T5" i="1"/>
  <c r="T53" i="1"/>
  <c r="T47" i="1"/>
  <c r="T20" i="1"/>
  <c r="T77" i="1"/>
  <c r="T113" i="1"/>
  <c r="T105" i="1"/>
  <c r="T118" i="1"/>
  <c r="T66" i="1"/>
  <c r="T103" i="1"/>
  <c r="T28" i="1"/>
  <c r="T115" i="1"/>
  <c r="T96" i="1"/>
  <c r="T87" i="1"/>
  <c r="T54" i="1"/>
  <c r="T119" i="1"/>
  <c r="T12" i="1"/>
  <c r="T91" i="1"/>
  <c r="T24" i="1"/>
  <c r="T58" i="1"/>
  <c r="T49" i="1"/>
  <c r="T8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<sst xmlns="http://schemas.openxmlformats.org/spreadsheetml/2006/main" count="788" uniqueCount="270">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</sst>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EquipName_ArsenalBigSword</v>
          </cell>
          <cell r="B842">
            <v>1</v>
          </cell>
          <cell r="C842" t="str">
            <v>마신을 죽인 검</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마신을 죽인 검</v>
          </cell>
          <cell r="HZ842" t="str">
            <v>마신을 죽인 검</v>
          </cell>
          <cell r="IA842" t="str">
            <v>마신을 죽인 검</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EquipName_ArsenalSword</v>
          </cell>
          <cell r="B843">
            <v>1</v>
          </cell>
          <cell r="C843" t="str">
            <v>절명검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절명검</v>
          </cell>
          <cell r="HZ843" t="str">
            <v>절명검</v>
          </cell>
          <cell r="IA843" t="str">
            <v>절명검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EquipName_ArsenalStaff</v>
          </cell>
          <cell r="B844">
            <v>1</v>
          </cell>
          <cell r="C844" t="str">
            <v>반중력 스태프</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반중력 스태프</v>
          </cell>
          <cell r="HZ844" t="str">
            <v>반중력 스태프</v>
          </cell>
          <cell r="IA844" t="str">
            <v>반중력 스태프</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EquipName_ArsenalShield</v>
          </cell>
          <cell r="B845">
            <v>1</v>
          </cell>
          <cell r="C845" t="str">
            <v>타이탄 쉴드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타이탄 쉴드</v>
          </cell>
          <cell r="HZ845" t="str">
            <v>타이탄 쉴드</v>
          </cell>
          <cell r="IA845" t="str">
            <v>타이탄 쉴드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PenaltyUIName_One</v>
          </cell>
          <cell r="B846">
            <v>1</v>
          </cell>
          <cell r="C846" t="str">
            <v>&lt;color=#FF0000&gt;{0}&lt;/color&gt; 계열 캐릭터의 &lt;color=#FF0000&gt;데미지 {1}배&lt;/color&gt;</v>
          </cell>
          <cell r="D846" t="str">
            <v>&lt;color=#FF0000&gt;{0}&lt;/color&gt; &lt;color=#FF0000&gt;Damage Damage {1} times&lt;/color&gt; of the character series</v>
          </cell>
          <cell r="E846" t="str">
            <v>&lt;color=#FF0000&gt;{1}x damage&lt;/color&gt; to &lt;color=#FF0000&gt;{0}&lt;/color&gt; characters</v>
          </cell>
          <cell r="F846" t="str">
            <v/>
          </cell>
          <cell r="H846" t="str">
            <v>&lt;color=#FF0000&gt;{1}x damage&lt;/color&gt; to &lt;color=#FF0000&gt;{0}&lt;/color&gt; characters</v>
          </cell>
          <cell r="J846">
            <v>1</v>
          </cell>
          <cell r="L846">
            <v>0</v>
          </cell>
          <cell r="AP846" t="str">
            <v>&lt;color=#FF0000&gt;{0}&lt;/color&gt;系列キャラクターの&lt;color=#FF0000&gt;ダメージ{1}倍&lt;/color&gt;</v>
          </cell>
          <cell r="AQ846" t="str">
            <v>&lt;color=#FF0000&gt;{0}&lt;/color&gt;一系列字符&lt;color=#FF0000&gt;损伤{1}倍&lt;/color&gt;</v>
          </cell>
          <cell r="AR846" t="str">
            <v>&lt;color=#FF0000&gt;{0}&lt;/color&gt;一系列字符&lt;color=#FF0000&gt;損傷{1}倍&lt;/color&gt;</v>
          </cell>
          <cell r="AS846" t="str">
            <v>&lt;color=#FF0000&gt;{1} x dommages&lt;/color&gt; à &lt;color=#FF0000&gt;{0}&lt;/color&gt; - caractères de type</v>
          </cell>
          <cell r="AT846" t="str">
            <v>&lt;color=#FF0000&gt;{1} x Schaden&lt;/color&gt; auf &lt;color=#FF0000&gt;{0}&lt;/color&gt; Charaktere</v>
          </cell>
          <cell r="AU846" t="str">
            <v>&lt;color=#FF0000&gt;{1} x kerusakan&lt;/color&gt; untuk &lt;color=#FF0000&gt;{0}&lt;/color&gt; karakter</v>
          </cell>
          <cell r="AV846" t="str">
            <v>&lt;color=#FF0000&gt;{1} x danni&lt;/color&gt; a &lt;color=#FF0000&gt;{0}&lt;/color&gt; caratteri</v>
          </cell>
          <cell r="AW846" t="str">
            <v>&lt;color=#FF0000&gt;{1} х ущерб&lt;/color&gt; на &lt;color=#FF0000&gt;{0}&lt;/color&gt; символы</v>
          </cell>
          <cell r="AX846" t="str">
            <v>&lt;color=#FF0000&gt;{1} x daño&lt;/color&gt; a &lt;color=#FF0000&gt;{0}&lt;/color&gt; caracteres</v>
          </cell>
          <cell r="AY846" t="str">
            <v>&lt;color=#FF0000&gt;{1} x ความเสียหาย&lt;/color&gt; ที่ &lt;color=#FF0000&gt;{0}&lt;/color&gt; ตัวอักษร</v>
          </cell>
          <cell r="AZ846" t="str">
            <v>&lt;color=#FF0000&gt;{1} x thiệt hại&lt;/color&gt; để &lt;color=#FF0000&gt;{0}&lt;/color&gt; ký tự</v>
          </cell>
          <cell r="BA846" t="str">
            <v>&lt;color=#FF0000&gt;{1} x danos&lt;/color&gt; para &lt;color=#FF0000&gt;{0}&lt;/color&gt; caracteres</v>
          </cell>
          <cell r="BB846" t="str">
            <v>&lt;color=#FF0000&gt;{1} الضرر س&lt;/color&gt; إلى &lt;color=#FF0000&gt;{0}&lt;/color&gt; الأحرف</v>
          </cell>
          <cell r="BC846" t="str">
            <v>&lt;color=#FF0000&gt;{1} х шкоду&lt;/color&gt; на &lt;color=#FF0000&gt;{0}&lt;/color&gt; сімвалы</v>
          </cell>
          <cell r="BD846" t="str">
            <v>&lt;color=#FF0000&gt;{1} х увреждане&lt;/color&gt; до &lt;color=#FF0000&gt;{0}&lt;/color&gt; символи</v>
          </cell>
          <cell r="BE846" t="str">
            <v>&lt;color=#FF0000&gt;{1} x poškození&lt;/color&gt; až &lt;color=#FF0000&gt;{0}&lt;/color&gt; znaky</v>
          </cell>
          <cell r="BF846" t="str">
            <v>&lt;color=#FF0000&gt;{1} x beschadiging&lt;/color&gt; tot &lt;color=#FF0000&gt;{0}&lt;/color&gt; karakters</v>
          </cell>
          <cell r="BG846" t="str">
            <v>&lt;color=#FF0000&gt;{1} x vahinkoa&lt;/color&gt; ja &lt;color=#FF0000&gt;{0}&lt;/color&gt; merkkiä</v>
          </cell>
          <cell r="BH846" t="str">
            <v>&lt;color=#FF0000&gt;{1} x βλάβη&lt;/color&gt; έως &lt;color=#FF0000&gt;{0}&lt;/color&gt; χαρακτήρες</v>
          </cell>
          <cell r="BI846" t="str">
            <v>&lt;color=#FF0000&gt;{1} נזק x&lt;/color&gt; ל &lt;color=#FF0000&gt;{0}&lt;/color&gt; תווים</v>
          </cell>
          <cell r="BJ846" t="str">
            <v>&lt;color=#FF0000&gt;{1} x kárt&lt;/color&gt; a &lt;color=#FF0000&gt;{0}&lt;/color&gt; karakter</v>
          </cell>
          <cell r="BK846" t="str">
            <v>&lt;color=#FF0000&gt;{1} x kerosakan&lt;/color&gt; ke &lt;color=#FF0000&gt;{0}&lt;/color&gt; aksara</v>
          </cell>
          <cell r="BL846" t="str">
            <v>&lt;color=#FF0000&gt;{1} x uszkodzenia&lt;/color&gt; do &lt;color=#FF0000&gt;{0}&lt;/color&gt; znaków</v>
          </cell>
          <cell r="BM846" t="str">
            <v>&lt;color=#FF0000&gt;{1} x daune&lt;/color&gt; și &lt;color=#FF0000&gt;{0}&lt;/color&gt; caractere</v>
          </cell>
          <cell r="BN846" t="str">
            <v>&lt;color=#FF0000&gt;{1} x poškodeniu&lt;/color&gt; až &lt;color=#FF0000&gt;{0}&lt;/color&gt; znaky</v>
          </cell>
          <cell r="BO846" t="str">
            <v>&lt;color=#FF0000&gt;{1} x skador&lt;/color&gt; till &lt;color=#FF0000&gt;{0}&lt;/color&gt; tecken</v>
          </cell>
          <cell r="BP846" t="str">
            <v>&lt;color=#FF0000&gt;{1} x hasar&lt;/color&gt; için &lt;color=#FF0000&gt;{0}&lt;/color&gt; karakter</v>
          </cell>
          <cell r="BQ846" t="str">
            <v>&lt;color=#FF0000&gt;{1} х збиток&lt;/color&gt; на &lt;color=#FF0000&gt;{0}&lt;/color&gt; символи</v>
          </cell>
          <cell r="BS846">
            <v>1</v>
          </cell>
          <cell r="BT846">
            <v>0</v>
          </cell>
          <cell r="BU846">
            <v>1</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51</v>
          </cell>
          <cell r="CO846">
            <v>2</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19</v>
          </cell>
          <cell r="DI846">
            <v>36</v>
          </cell>
          <cell r="DJ846">
            <v>59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15</v>
          </cell>
          <cell r="EB846">
            <v>26</v>
          </cell>
          <cell r="EC846">
            <v>50</v>
          </cell>
          <cell r="ED846">
            <v>66</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51</v>
          </cell>
          <cell r="FR846">
            <v>2</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27</v>
          </cell>
          <cell r="GL846">
            <v>39</v>
          </cell>
          <cell r="GM846">
            <v>57</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15</v>
          </cell>
          <cell r="HE846">
            <v>34</v>
          </cell>
          <cell r="HF846">
            <v>53</v>
          </cell>
          <cell r="HG846">
            <v>64</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&lt;[{0}]&gt; 계열 캐릭터의 &lt;[데미지 {1}배]&gt;</v>
          </cell>
          <cell r="HZ846" t="str">
            <v>&lt;㉿[{0}]㉿&gt; 계열 캐릭터의 &lt;㉿[데미지 {1}배]㉿&gt;</v>
          </cell>
          <cell r="IA846" t="str">
            <v>&lt;㉿[{0}]㉿&gt; 계열 캐릭터의 &lt;㉿[데미지 {1}배]㉿&gt;</v>
          </cell>
          <cell r="IB846" t="str">
            <v>&lt;[{1}x damage]&gt; to &lt;[{0}]&gt; characters</v>
          </cell>
          <cell r="IC846" t="str">
            <v>&lt;[{1}x damage]&gt; to &lt;[{0}]&gt; characters</v>
          </cell>
          <cell r="ID846" t="str">
            <v>&lt;[{1}x damage]&gt; to &lt;[{0}]&gt; characters</v>
          </cell>
          <cell r="IE846" t="str">
            <v>&lt;[{1}x damage]&gt; to &lt;[{0}]&gt; characters</v>
          </cell>
          <cell r="IF846" t="str">
            <v>&lt;[{1}x damage]&gt; to &lt;[{0}]&gt; characters</v>
          </cell>
          <cell r="IG846" t="str">
            <v>&lt;[{1}x damage]&gt; to &lt;[{0}]&gt; characters</v>
          </cell>
          <cell r="IH846" t="str">
            <v>&lt;[{1}x damage]&gt; to &lt;[{0}]&gt; characters</v>
          </cell>
          <cell r="II846" t="str">
            <v>&lt;[{1}x damage]&gt; to &lt;[{0}]&gt; characters</v>
          </cell>
          <cell r="IJ846" t="str">
            <v>&lt;[{1}x damage]&gt; to &lt;[{0}]&gt; characters</v>
          </cell>
          <cell r="IK846" t="str">
            <v>&lt;[{1}x damage]&gt; to &lt;[{0}]&gt; characters</v>
          </cell>
          <cell r="IL846" t="str">
            <v>&lt;[{1}x damage]&gt; to &lt;[{0}]&gt; characters</v>
          </cell>
          <cell r="IM846" t="str">
            <v>&lt;[{1}x damage]&gt; to &lt;[{0}]&gt; characters</v>
          </cell>
          <cell r="IN846" t="str">
            <v>&lt;[{1}x damage]&gt; to &lt;[{0}]&gt; characters</v>
          </cell>
          <cell r="IO846" t="str">
            <v>&lt;[{1}x damage]&gt; to &lt;[{0}]&gt; characters</v>
          </cell>
          <cell r="IP846" t="str">
            <v>&lt;[{1}x damage]&gt; to &lt;[{0}]&gt; characters</v>
          </cell>
          <cell r="IQ846" t="str">
            <v>&lt;[{1}x damage]&gt; to &lt;[{0}]&gt; characters</v>
          </cell>
          <cell r="IR846" t="str">
            <v>&lt;[{1}x damage]&gt; to &lt;[{0}]&gt; characters</v>
          </cell>
          <cell r="IS846" t="str">
            <v>&lt;[{1}x damage]&gt; to &lt;[{0}]&gt; characters</v>
          </cell>
          <cell r="IT846" t="str">
            <v>&lt;[{1}x damage]&gt; to &lt;[{0}]&gt; characters</v>
          </cell>
          <cell r="IU846" t="str">
            <v>&lt;[{1}x damage]&gt; to &lt;[{0}]&gt; characters</v>
          </cell>
          <cell r="IV846" t="str">
            <v>&lt;[{1}x damage]&gt; to &lt;[{0}]&gt; characters</v>
          </cell>
          <cell r="IW846" t="str">
            <v>&lt;[{1}x damage]&gt; to &lt;[{0}]&gt; characters</v>
          </cell>
          <cell r="IX846" t="str">
            <v>&lt;[{1}x damage]&gt; to &lt;[{0}]&gt; characters</v>
          </cell>
          <cell r="IY846" t="str">
            <v>&lt;[{1}x damage]&gt; to &lt;[{0}]&gt; characters</v>
          </cell>
          <cell r="IZ846" t="str">
            <v>&lt;[{1}x damage]&gt; to &lt;[{0}]&gt; characters</v>
          </cell>
          <cell r="JB846" t="str">
            <v>&lt;[{0}]&gt;系列キャラクターの&lt;[ダメージ{1}倍]&gt;</v>
          </cell>
          <cell r="JC846" t="str">
            <v>&lt;㉿[{0}]㉿&gt;一系列字符&lt;㉿[损伤{1}倍]㉿&gt;</v>
          </cell>
          <cell r="JD846" t="str">
            <v>&lt;㉿[{0}]㉿&gt;一系列字符&lt;㉿[損傷{1}倍]㉿&gt;</v>
          </cell>
          <cell r="JE846" t="str">
            <v>&lt;[{1} x dommages]&gt; à &lt;[{0}]&gt; - caractères de type</v>
          </cell>
          <cell r="JF846" t="str">
            <v>&lt;[{1} x Schaden]&gt; auf &lt;[{0}]&gt; Charaktere</v>
          </cell>
          <cell r="JG846" t="str">
            <v>&lt;[{1} x kerusakan]&gt; untuk &lt;[{0}]&gt; karakter</v>
          </cell>
          <cell r="JH846" t="str">
            <v>&lt;[{1} x danni]&gt; a &lt;[{0}]&gt; caratteri</v>
          </cell>
          <cell r="JI846" t="str">
            <v>&lt;[{1} х ущерб]&gt; на &lt;[{0}]&gt; символы</v>
          </cell>
          <cell r="JJ846" t="str">
            <v>&lt;[{1} x daño]&gt; a &lt;[{0}]&gt; caracteres</v>
          </cell>
          <cell r="JK846" t="str">
            <v>&lt;[{1} x ความเสียหาย]&gt; ที่ &lt;[{0}]&gt; ตัวอักษร</v>
          </cell>
          <cell r="JL846" t="str">
            <v>&lt;[{1} x thiệt hại]&gt; để &lt;[{0}]&gt; ký tự</v>
          </cell>
          <cell r="JM846" t="str">
            <v>&lt;[{1} x danos]&gt; para &lt;[{0}]&gt; caracteres</v>
          </cell>
          <cell r="JN846" t="str">
            <v>&lt;[{1} الضرر س]&gt; إلى &lt;[{0}]&gt; الأحرف</v>
          </cell>
          <cell r="JO846" t="str">
            <v>&lt;[{1} х шкоду]&gt; на &lt;[{0}]&gt; сімвалы</v>
          </cell>
          <cell r="JP846" t="str">
            <v>&lt;[{1} х увреждане]&gt; до &lt;[{0}]&gt; символи</v>
          </cell>
          <cell r="JQ846" t="str">
            <v>&lt;[{1} x poškození]&gt; až &lt;[{0}]&gt; znaky</v>
          </cell>
          <cell r="JR846" t="str">
            <v>&lt;[{1} x beschadiging]&gt; tot &lt;[{0}]&gt; karakters</v>
          </cell>
          <cell r="JS846" t="str">
            <v>&lt;[{1} x vahinkoa]&gt; ja &lt;[{0}]&gt; merkkiä</v>
          </cell>
          <cell r="JT846" t="str">
            <v>&lt;[{1} x βλάβη]&gt; έως &lt;[{0}]&gt; χαρακτήρες</v>
          </cell>
          <cell r="JU846" t="str">
            <v>&lt;[{1} נזק x]&gt; ל &lt;[{0}]&gt; תווים</v>
          </cell>
          <cell r="JV846" t="str">
            <v>&lt;[{1} x kárt]&gt; a &lt;[{0}]&gt; karakter</v>
          </cell>
          <cell r="JW846" t="str">
            <v>&lt;[{1} x kerosakan]&gt; ke &lt;[{0}]&gt; aksara</v>
          </cell>
          <cell r="JX846" t="str">
            <v>&lt;[{1} x uszkodzenia]&gt; do &lt;[{0}]&gt; znaków</v>
          </cell>
          <cell r="JY846" t="str">
            <v>&lt;[{1} x daune]&gt; și &lt;[{0}]&gt; caractere</v>
          </cell>
          <cell r="JZ846" t="str">
            <v>&lt;[{1} x poškodeniu]&gt; až &lt;[{0}]&gt; znaky</v>
          </cell>
          <cell r="KA846" t="str">
            <v>&lt;[{1} x skador]&gt; till &lt;[{0}]&gt; tecken</v>
          </cell>
          <cell r="KB846" t="str">
            <v>&lt;[{1} x hasar]&gt; için &lt;[{0}]&gt; karakter</v>
          </cell>
          <cell r="KC846" t="str">
            <v>&lt;[{1} х збиток]&gt; на &lt;[{0}]&gt; символи</v>
          </cell>
        </row>
        <row r="847">
          <cell r="A847" t="str">
            <v>PenaltyUIMind_One</v>
          </cell>
          <cell r="B847">
            <v>1</v>
          </cell>
          <cell r="C847" t="str">
            <v>던전의 으스스한 기운으로 &lt;color=#FF0000&gt;{0}&lt;/color&gt; 계열이 &lt;color=#FF0000&gt;더 많은 데미지&lt;/color&gt;를 입게 됩니다</v>
          </cell>
          <cell r="D847" t="str">
            <v>A ghostly aura of the dungeon &lt;color=#FF0000&gt;{0}&lt;/color&gt; family will suffer &lt;color=#FF0000&gt;more damage&lt;/color&gt;</v>
          </cell>
          <cell r="E847" t="str">
            <v>&lt;color=#FF0000&gt;{0}&lt;/color&gt; characters suffer &lt;color=#FF0000&gt;more damage&lt;/color&gt; due to a ghostly aura of the dungeon</v>
          </cell>
          <cell r="F847" t="str">
            <v/>
          </cell>
          <cell r="H847" t="str">
            <v>&lt;color=#FF0000&gt;{0}&lt;/color&gt; characters suffer &lt;color=#FF0000&gt;more damage&lt;/color&gt; due to a ghostly aura of the dungeon</v>
          </cell>
          <cell r="J847">
            <v>1</v>
          </cell>
          <cell r="L847">
            <v>0</v>
          </cell>
          <cell r="AP847" t="str">
            <v>ダンジョンの不気味なオーラに&lt;color=#FF0000&gt;{0}&lt;/color&gt;系列が&lt;color=#FF0000&gt;より多くのダメージ&lt;/color&gt;を受けるようになります</v>
          </cell>
          <cell r="AQ847" t="str">
            <v>地牢的幽灵光环&lt;color=#FF0000&gt;{0}&lt;/color&gt;系列将遭受&lt;color=#FF0000&gt;更多的损害&lt;/color&gt;</v>
          </cell>
          <cell r="AR847" t="str">
            <v>地牢的幽靈光環&lt;color=#FF0000&gt;{0}&lt;/color&gt;系列將遭受&lt;color=#FF0000&gt;更多的損害&lt;/color&gt;</v>
          </cell>
          <cell r="AS847" t="str">
            <v>&lt;color=#FF0000&gt;{0}&lt;/color&gt; - caractères de type souffrent &lt;color=#FF0000&gt;plus de dégâts&lt;/color&gt; en raison d'une aura fantomatique du donjon</v>
          </cell>
          <cell r="AT847" t="str">
            <v>&lt;color=#FF0000&gt;{0}&lt;/color&gt; Charaktere leiden &lt;color=#FF0000&gt;mehr Schaden&lt;/color&gt; aufgrund einer geisterhaften Aura des Dungeons</v>
          </cell>
          <cell r="AU847" t="str">
            <v>&lt;color=#FF0000&gt;{0}&lt;/color&gt; karakter menderita &lt;color=#FF0000&gt;kerusakan&lt;/color&gt; karena aura hantu penjara</v>
          </cell>
          <cell r="AV847" t="str">
            <v>&lt;color=#FF0000&gt;{0}&lt;/color&gt; personaggi soffrono &lt;color=#FF0000&gt;più danni&lt;/color&gt; a causa di un alone spettrale del dungeon</v>
          </cell>
          <cell r="AW847" t="str">
            <v>&lt;color=#FF0000&gt;{0}&lt;/color&gt; символы страдают &lt;color=#FF0000&gt;больше урона&lt;/color&gt; из-за призрачным ореолом подземелья</v>
          </cell>
          <cell r="AX847" t="str">
            <v>&lt;color=#FF0000&gt;{0}&lt;/color&gt; personajes sufren &lt;color=#FF0000&gt;más daño&lt;/color&gt; debido a un aura fantasmal de la mazmorra</v>
          </cell>
          <cell r="AY847" t="str">
            <v>&lt;color=#FF0000&gt;{0}&lt;/color&gt; ตัวละครประสบ &lt;color=#FF0000&gt;ความเสียหายมากขึ้น&lt;/color&gt; เนื่องจากมีกลิ่นอายที่น่ากลัวของดันเจี้ยน</v>
          </cell>
          <cell r="AZ847" t="str">
            <v>&lt;color=#FF0000&gt;{0}&lt;/color&gt; ký tự bị &lt;color=#FF0000&gt;thiệt hại hơn&lt;/color&gt; do một hào quang ma quái của dungeon</v>
          </cell>
          <cell r="BA847" t="str">
            <v>&lt;color=#FF0000&gt;{0}&lt;/color&gt; personagens sofrem &lt;color=#FF0000&gt;mais danos&lt;/color&gt; devido a uma aura fantasmagórica do calabouço</v>
          </cell>
          <cell r="BB847" t="str">
            <v>&lt;color=#FF0000&gt;{0}&lt;/color&gt; شخصيات تعاني &lt;color=#FF0000&gt;المزيد من الضرر&lt;/color&gt; بسبب هالة شبحي من الجب</v>
          </cell>
          <cell r="BC847" t="str">
            <v>&lt;color=#FF0000&gt;{0}&lt;/color&gt; сімвалы пакутуюць &lt;color=#FF0000&gt;больш страт&lt;/color&gt; з-за прывідным арэолам падзямелля</v>
          </cell>
          <cell r="BD847" t="str">
            <v>&lt;color=#FF0000&gt;{0}&lt;/color&gt; символи страдат &lt;color=#FF0000&gt;още увреждане&lt;/color&gt; поради призрачна аура на ямата</v>
          </cell>
          <cell r="BE847" t="str">
            <v>&lt;color=#FF0000&gt;{0}&lt;/color&gt; znaky trpí &lt;color=#FF0000&gt;více škody&lt;/color&gt; v důsledku přízračné aury kobky</v>
          </cell>
          <cell r="BF847" t="str">
            <v>&lt;color=#FF0000&gt;{0}&lt;/color&gt; tekens lijden &lt;color=#FF0000&gt;meer schade&lt;/color&gt; als gevolg van een spookachtige aura van de dungeon</v>
          </cell>
          <cell r="BG847" t="str">
            <v>&lt;color=#FF0000&gt;{0}&lt;/color&gt; merkkiä kärsivät &lt;color=#FF0000&gt;enemmän vahinkoa&lt;/color&gt; johtuu kalpea aura kaivosta</v>
          </cell>
          <cell r="BH847" t="str">
            <v>&lt;color=#FF0000&gt;{0}&lt;/color&gt; χαρακτήρες υποφέρουν &lt;color=#FF0000&gt;περισσότερα ζημιά&lt;/color&gt; οφείλεται σε φάντασμα αύρα της μπουντρούμι</v>
          </cell>
          <cell r="BI847" t="str">
            <v>&lt;color=#FF0000&gt;{0}&lt;/color&gt; הדמויות סובלות &lt;color=#FF0000&gt;יותר נזק&lt;/color&gt; בשל הילת הרפאים של צינוק</v>
          </cell>
          <cell r="BJ847" t="str">
            <v>&lt;color=#FF0000&gt;{0}&lt;/color&gt; karakter szenvednek &lt;color=#FF0000&gt;több kárt&lt;/color&gt; miatt kísérteties aura a labirintusból</v>
          </cell>
          <cell r="BK847" t="str">
            <v>&lt;color=#FF0000&gt;{0}&lt;/color&gt; watak menderita &lt;color=#FF0000&gt;lebih banyak kerosakan&lt;/color&gt; kerana aura hantu dari penjara</v>
          </cell>
          <cell r="BL847" t="str">
            <v>&lt;color=#FF0000&gt;{0}&lt;/color&gt; znaków cierpią &lt;color=#FF0000&gt;więcej szkód&lt;/color&gt; powodu widmowym aurą podziemiach</v>
          </cell>
          <cell r="BM847" t="str">
            <v>&lt;color=#FF0000&gt;{0}&lt;/color&gt; caractere suferi &lt;color=#FF0000&gt;mai mult daune&lt;/color&gt; din cauza unei aură fantomatică din groapă</v>
          </cell>
          <cell r="BN847" t="str">
            <v>&lt;color=#FF0000&gt;{0}&lt;/color&gt; znaky trpia &lt;color=#FF0000&gt;viac škody&lt;/color&gt; v dôsledku prízračnej aury kobky</v>
          </cell>
          <cell r="BO847" t="str">
            <v>&lt;color=#FF0000&gt;{0}&lt;/color&gt; tecken lider &lt;color=#FF0000&gt;mer skada&lt;/color&gt; grund av en spöklik aura av hålan</v>
          </cell>
          <cell r="BP847" t="str">
            <v>&lt;color=#FF0000&gt;{0}&lt;/color&gt; karakterleri nedeniyle zindan bir hayalet aura &lt;color=#FF0000&gt;daha fazla zarar&lt;/color&gt; zarar</v>
          </cell>
          <cell r="BQ847" t="str">
            <v>&lt;color=#FF0000&gt;{0}&lt;/color&gt; символи страждають &lt;color=#FF0000&gt;більше шкоди&lt;/color&gt; через примарним ореолом підземелля</v>
          </cell>
          <cell r="BS847">
            <v>1</v>
          </cell>
          <cell r="BT847">
            <v>0</v>
          </cell>
          <cell r="BU847">
            <v>1</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51</v>
          </cell>
          <cell r="CO847">
            <v>2</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15</v>
          </cell>
          <cell r="DH847">
            <v>33</v>
          </cell>
          <cell r="DI847">
            <v>46</v>
          </cell>
          <cell r="DJ847">
            <v>69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29</v>
          </cell>
          <cell r="EB847">
            <v>40</v>
          </cell>
          <cell r="EC847">
            <v>60</v>
          </cell>
          <cell r="ED847">
            <v>76</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51</v>
          </cell>
          <cell r="FR847">
            <v>2</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19</v>
          </cell>
          <cell r="GL847">
            <v>46</v>
          </cell>
          <cell r="GM847">
            <v>72</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15</v>
          </cell>
          <cell r="HE847">
            <v>26</v>
          </cell>
          <cell r="HF847">
            <v>60</v>
          </cell>
          <cell r="HG847">
            <v>79</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던전의 으스스한 기운으로 &lt;[{0}]&gt; 계열이 &lt;[더 많은 데미지]&gt;를 입게 됩니다</v>
          </cell>
          <cell r="HZ847" t="str">
            <v>던전의 으스스한 기운으로 &lt;㉿[{0}]㉿&gt; 계열이 &lt;㉿[더 많은 데미지]㉿&gt;를 입게 됩니다</v>
          </cell>
          <cell r="IA847" t="str">
            <v>던전의 으스스한 기운으로 &lt;㉿[{0}]㉿&gt; 계열이 &lt;㉿[더 많은 데미지]㉿&gt;를 입게 됩니다</v>
          </cell>
          <cell r="IB847" t="str">
            <v>&lt;[{0}]&gt; characters suffer &lt;[more damage]&gt; due to a ghostly aura of the dungeon</v>
          </cell>
          <cell r="IC847" t="str">
            <v>&lt;[{0}]&gt; characters suffer &lt;[more damage]&gt; due to a ghostly aura of the dungeon</v>
          </cell>
          <cell r="ID847" t="str">
            <v>&lt;[{0}]&gt; characters suffer &lt;[more damage]&gt; due to a ghostly aura of the dungeon</v>
          </cell>
          <cell r="IE847" t="str">
            <v>&lt;[{0}]&gt; characters suffer &lt;[more damage]&gt; due to a ghostly aura of the dungeon</v>
          </cell>
          <cell r="IF847" t="str">
            <v>&lt;[{0}]&gt; characters suffer &lt;[more damage]&gt; due to a ghostly aura of the dungeon</v>
          </cell>
          <cell r="IG847" t="str">
            <v>&lt;[{0}]&gt; characters suffer &lt;[more damage]&gt; due to a ghostly aura of the dungeon</v>
          </cell>
          <cell r="IH847" t="str">
            <v>&lt;[{0}]&gt; characters suffer &lt;[more damage]&gt; due to a ghostly aura of the dungeon</v>
          </cell>
          <cell r="II847" t="str">
            <v>&lt;[{0}]&gt; characters suffer &lt;[more damage]&gt; due to a ghostly aura of the dungeon</v>
          </cell>
          <cell r="IJ847" t="str">
            <v>&lt;[{0}]&gt; characters suffer &lt;[more damage]&gt; due to a ghostly aura of the dungeon</v>
          </cell>
          <cell r="IK847" t="str">
            <v>&lt;[{0}]&gt; characters suffer &lt;[more damage]&gt; due to a ghostly aura of the dungeon</v>
          </cell>
          <cell r="IL847" t="str">
            <v>&lt;[{0}]&gt; characters suffer &lt;[more damage]&gt; due to a ghostly aura of the dungeon</v>
          </cell>
          <cell r="IM847" t="str">
            <v>&lt;[{0}]&gt; characters suffer &lt;[more damage]&gt; due to a ghostly aura of the dungeon</v>
          </cell>
          <cell r="IN847" t="str">
            <v>&lt;[{0}]&gt; characters suffer &lt;[more damage]&gt; due to a ghostly aura of the dungeon</v>
          </cell>
          <cell r="IO847" t="str">
            <v>&lt;[{0}]&gt; characters suffer &lt;[more damage]&gt; due to a ghostly aura of the dungeon</v>
          </cell>
          <cell r="IP847" t="str">
            <v>&lt;[{0}]&gt; characters suffer &lt;[more damage]&gt; due to a ghostly aura of the dungeon</v>
          </cell>
          <cell r="IQ847" t="str">
            <v>&lt;[{0}]&gt; characters suffer &lt;[more damage]&gt; due to a ghostly aura of the dungeon</v>
          </cell>
          <cell r="IR847" t="str">
            <v>&lt;[{0}]&gt; characters suffer &lt;[more damage]&gt; due to a ghostly aura of the dungeon</v>
          </cell>
          <cell r="IS847" t="str">
            <v>&lt;[{0}]&gt; characters suffer &lt;[more damage]&gt; due to a ghostly aura of the dungeon</v>
          </cell>
          <cell r="IT847" t="str">
            <v>&lt;[{0}]&gt; characters suffer &lt;[more damage]&gt; due to a ghostly aura of the dungeon</v>
          </cell>
          <cell r="IU847" t="str">
            <v>&lt;[{0}]&gt; characters suffer &lt;[more damage]&gt; due to a ghostly aura of the dungeon</v>
          </cell>
          <cell r="IV847" t="str">
            <v>&lt;[{0}]&gt; characters suffer &lt;[more damage]&gt; due to a ghostly aura of the dungeon</v>
          </cell>
          <cell r="IW847" t="str">
            <v>&lt;[{0}]&gt; characters suffer &lt;[more damage]&gt; due to a ghostly aura of the dungeon</v>
          </cell>
          <cell r="IX847" t="str">
            <v>&lt;[{0}]&gt; characters suffer &lt;[more damage]&gt; due to a ghostly aura of the dungeon</v>
          </cell>
          <cell r="IY847" t="str">
            <v>&lt;[{0}]&gt; characters suffer &lt;[more damage]&gt; due to a ghostly aura of the dungeon</v>
          </cell>
          <cell r="IZ847" t="str">
            <v>&lt;[{0}]&gt; characters suffer &lt;[more damage]&gt; due to a ghostly aura of the dungeon</v>
          </cell>
          <cell r="JB847" t="str">
            <v>ダンジョンの不気味なオーラに&lt;[{0}]&gt;系列が&lt;[より多くのダメージ]&gt;を受けるようになります</v>
          </cell>
          <cell r="JC847" t="str">
            <v>地牢的幽灵光环&lt;㉿[{0}]㉿&gt;系列将遭受&lt;㉿[更多的损害]㉿&gt;</v>
          </cell>
          <cell r="JD847" t="str">
            <v>地牢的幽靈光環&lt;㉿[{0}]㉿&gt;系列將遭受&lt;㉿[更多的損害]㉿&gt;</v>
          </cell>
          <cell r="JE847" t="str">
            <v>&lt;[{0}]&gt; - caractères de type souffrent &lt;[plus de dégâts]&gt; en raison d'une aura fantomatique du donjon</v>
          </cell>
          <cell r="JF847" t="str">
            <v>&lt;[{0}]&gt; Charaktere leiden &lt;[mehr Schaden]&gt; aufgrund einer geisterhaften Aura des Dungeons</v>
          </cell>
          <cell r="JG847" t="str">
            <v>&lt;[{0}]&gt; karakter menderita &lt;[kerusakan]&gt; karena aura hantu penjara</v>
          </cell>
          <cell r="JH847" t="str">
            <v>&lt;[{0}]&gt; personaggi soffrono &lt;[più danni]&gt; a causa di un alone spettrale del dungeon</v>
          </cell>
          <cell r="JI847" t="str">
            <v>&lt;[{0}]&gt; символы страдают &lt;[больше урона]&gt; из-за призрачным ореолом подземелья</v>
          </cell>
          <cell r="JJ847" t="str">
            <v>&lt;[{0}]&gt; personajes sufren &lt;[más daño]&gt; debido a un aura fantasmal de la mazmorra</v>
          </cell>
          <cell r="JK847" t="str">
            <v>&lt;[{0}]&gt; ตัวละครประสบ &lt;[ความเสียหายมากขึ้น]&gt; เนื่องจากมีกลิ่นอายที่น่ากลัวของดันเจี้ยน</v>
          </cell>
          <cell r="JL847" t="str">
            <v>&lt;[{0}]&gt; ký tự bị &lt;[thiệt hại hơn]&gt; do một hào quang ma quái của dungeon</v>
          </cell>
          <cell r="JM847" t="str">
            <v>&lt;[{0}]&gt; personagens sofrem &lt;[mais danos]&gt; devido a uma aura fantasmagórica do calabouço</v>
          </cell>
          <cell r="JN847" t="str">
            <v>&lt;[{0}]&gt; شخصيات تعاني &lt;[المزيد من الضرر]&gt; بسبب هالة شبحي من الجب</v>
          </cell>
          <cell r="JO847" t="str">
            <v>&lt;[{0}]&gt; сімвалы пакутуюць &lt;[больш страт]&gt; з-за прывідным арэолам падзямелля</v>
          </cell>
          <cell r="JP847" t="str">
            <v>&lt;[{0}]&gt; символи страдат &lt;[още увреждане]&gt; поради призрачна аура на ямата</v>
          </cell>
          <cell r="JQ847" t="str">
            <v>&lt;[{0}]&gt; znaky trpí &lt;[více škody]&gt; v důsledku přízračné aury kobky</v>
          </cell>
          <cell r="JR847" t="str">
            <v>&lt;[{0}]&gt; tekens lijden &lt;[meer schade]&gt; als gevolg van een spookachtige aura van de dungeon</v>
          </cell>
          <cell r="JS847" t="str">
            <v>&lt;[{0}]&gt; merkkiä kärsivät &lt;[enemmän vahinkoa]&gt; johtuu kalpea aura kaivosta</v>
          </cell>
          <cell r="JT847" t="str">
            <v>&lt;[{0}]&gt; χαρακτήρες υποφέρουν &lt;[περισσότερα ζημιά]&gt; οφείλεται σε φάντασμα αύρα της μπουντρούμι</v>
          </cell>
          <cell r="JU847" t="str">
            <v>&lt;[{0}]&gt; הדמויות סובלות &lt;[יותר נזק]&gt; בשל הילת הרפאים של צינוק</v>
          </cell>
          <cell r="JV847" t="str">
            <v>&lt;[{0}]&gt; karakter szenvednek &lt;[több kárt]&gt; miatt kísérteties aura a labirintusból</v>
          </cell>
          <cell r="JW847" t="str">
            <v>&lt;[{0}]&gt; watak menderita &lt;[lebih banyak kerosakan]&gt; kerana aura hantu dari penjara</v>
          </cell>
          <cell r="JX847" t="str">
            <v>&lt;[{0}]&gt; znaków cierpią &lt;[więcej szkód]&gt; powodu widmowym aurą podziemiach</v>
          </cell>
          <cell r="JY847" t="str">
            <v>&lt;[{0}]&gt; caractere suferi &lt;[mai mult daune]&gt; din cauza unei aură fantomatică din groapă</v>
          </cell>
          <cell r="JZ847" t="str">
            <v>&lt;[{0}]&gt; znaky trpia &lt;[viac škody]&gt; v dôsledku prízračnej aury kobky</v>
          </cell>
          <cell r="KA847" t="str">
            <v>&lt;[{0}]&gt; tecken lider &lt;[mer skada]&gt; grund av en spöklik aura av hålan</v>
          </cell>
          <cell r="KB847" t="str">
            <v>&lt;[{0}]&gt; karakterleri nedeniyle zindan bir hayalet aura &lt;[daha fazla zarar]&gt; zarar</v>
          </cell>
          <cell r="KC847" t="str">
            <v>&lt;[{0}]&gt; символи страждають &lt;[більше шкоди]&gt; через примарним ореолом підземелля</v>
          </cell>
        </row>
        <row r="848">
          <cell r="A848" t="str">
            <v>PenaltyUIRepre_OneOfTwo</v>
          </cell>
          <cell r="B848">
            <v>1</v>
          </cell>
          <cell r="C848" t="str">
            <v>&lt;color=#FF0000&gt;{0}&lt;/color&gt; 또는 &lt;color=#FF0000&gt;{1}&lt;/color&gt; 계열 캐릭터의 &lt;color=#FF0000&gt;데미지 {2}배&lt;/color&gt;</v>
          </cell>
          <cell r="D848" t="str">
            <v>&lt;color=#FF0000&gt;{0}] or [{1}&lt;/color&gt; &lt;color=#FF0000&gt;Damage Damage {2} times&lt;/color&gt; of the character series</v>
          </cell>
          <cell r="E848" t="str">
            <v>&lt;color=#FF0000&gt;{2}x damage&lt;/color&gt; to &lt;color=#FF0000&gt;{0}&lt;/color&gt; or &lt;color=#FF0000&gt;{1}&lt;/color&gt; characters</v>
          </cell>
          <cell r="F848" t="str">
            <v/>
          </cell>
          <cell r="H848" t="str">
            <v>&lt;color=#FF0000&gt;{2}x damage&lt;/color&gt; to &lt;color=#FF0000&gt;{0}&lt;/color&gt; or &lt;color=#FF0000&gt;{1}&lt;/color&gt; characters</v>
          </cell>
          <cell r="J848">
            <v>1</v>
          </cell>
          <cell r="L848">
            <v>0</v>
          </cell>
          <cell r="T848" t="str">
            <v>&lt;color=#FF0000&gt;{2} x урон&lt;/color&gt; до &lt;color=#FF0000&gt;{0}&lt;/color&gt; или &lt;color=#FF0000&gt;{1}&lt;/color&gt; символов</v>
          </cell>
          <cell r="Z848" t="str">
            <v>&lt;color=#FF0000&gt;{2} x пашкоджанне&lt;/color&gt; да &lt;color=#FF0000&gt;{0}&lt;/color&gt; або &lt;color=#FF0000&gt;{1}&lt;/color&gt; сімвала</v>
          </cell>
          <cell r="AN848" t="str">
            <v>&lt;color=#FF0000&gt;{2} x пошкодження&lt;/color&gt; до &lt;color=#FF0000&gt;{0}&lt;/color&gt; або &lt;color=#FF0000&gt;{1}&lt;/color&gt; символів</v>
          </cell>
          <cell r="AP848" t="str">
            <v>&lt;color=#FF0000&gt;{0}&lt;/color&gt;または&lt;color=#FF0000&gt;{1}&lt;/color&gt;系列キャラクターの&lt;color=#FF0000&gt;ダメージ{2}倍&lt;/color&gt;</v>
          </cell>
          <cell r="AQ848" t="str">
            <v>&lt;color=#FF0000&gt;{0}&lt;/color&gt;或&lt;color=#FF0000&gt;{1}&lt;/color&gt;一系列字符&lt;color=#FF0000&gt;损伤{2}倍&lt;/color&gt;</v>
          </cell>
          <cell r="AR848" t="str">
            <v>&lt;color=#FF0000&gt;{0}&lt;/color&gt;或&lt;color=#FF0000&gt;{1}&lt;/color&gt;一系列字符&lt;color=#FF0000&gt;損傷{2}倍&lt;/color&gt;</v>
          </cell>
          <cell r="AS848" t="str">
            <v>&lt;color=#FF0000&gt;{2} x dommages&lt;/color&gt; à &lt;color=#FF0000&gt;{0}&lt;/color&gt; - Type ou &lt;color=#FF0000&gt;{1}&lt;/color&gt; - caractères de type</v>
          </cell>
          <cell r="AT848" t="str">
            <v>&lt;color=#FF0000&gt;{2} x Schaden&lt;/color&gt; auf &lt;color=#FF0000&gt;{0}&lt;/color&gt; oder &lt;color=#FF0000&gt;{1}&lt;/color&gt; Charaktere</v>
          </cell>
          <cell r="AU848" t="str">
            <v>&lt;color=#FF0000&gt;{2} x kerusakan&lt;/color&gt; untuk &lt;color=#FF0000&gt;{0}&lt;/color&gt; atau &lt;color=#FF0000&gt;{1}&lt;/color&gt; karakter</v>
          </cell>
          <cell r="AV848" t="str">
            <v>&lt;color=#FF0000&gt;{2} x danni&lt;/color&gt; a &lt;color=#FF0000&gt;{0}&lt;/color&gt; o &lt;color=#FF0000&gt;{1}&lt;/color&gt; caratteri</v>
          </cell>
          <cell r="AW848" t="str">
            <v>&lt;color=#FF0000&gt;{2} x урон&lt;/color&gt; до &lt;color=#FF0000&gt;{0}&lt;/color&gt; или &lt;color=#FF0000&gt;{1}&lt;/color&gt; символов</v>
          </cell>
          <cell r="AX848" t="str">
            <v>&lt;color=#FF0000&gt;{2} x daños&lt;/color&gt; a &lt;color=#FF0000&gt;{0}&lt;/color&gt; o &lt;color=#FF0000&gt;{1}&lt;/color&gt; caracteres</v>
          </cell>
          <cell r="AY848" t="str">
            <v>&lt;color=#FF0000&gt;{2} x ความเสียหาย&lt;/color&gt; ที่ &lt;color=#FF0000&gt;{0}&lt;/color&gt; หรือ &lt;color=#FF0000&gt;{1}&lt;/color&gt; ตัวอักษร</v>
          </cell>
          <cell r="AZ848" t="str">
            <v>&lt;color=#FF0000&gt;{2} x thiệt hại&lt;/color&gt; để &lt;color=#FF0000&gt;{0}&lt;/color&gt; hoặc &lt;color=#FF0000&gt;{1}&lt;/color&gt; ký tự</v>
          </cell>
          <cell r="BA848" t="str">
            <v>&lt;color=#FF0000&gt;{2} x danos&lt;/color&gt; a &lt;color=#FF0000&gt;{0}&lt;/color&gt; ou &lt;color=#FF0000&gt;{1}&lt;/color&gt; caracteres</v>
          </cell>
          <cell r="BB848" t="str">
            <v>&lt;color=#FF0000&gt;{2} الضرر س&lt;/color&gt; إلى &lt;color=#FF0000&gt;{0}&lt;/color&gt; أو &lt;color=#FF0000&gt;{1}&lt;/color&gt; الأحرف</v>
          </cell>
          <cell r="BC848" t="str">
            <v>&lt;color=#FF0000&gt;{2} x пашкоджанне&lt;/color&gt; да &lt;color=#FF0000&gt;{0}&lt;/color&gt; або &lt;color=#FF0000&gt;{1}&lt;/color&gt; сімвала</v>
          </cell>
          <cell r="BD848" t="str">
            <v>&lt;color=#FF0000&gt;{2} х щети&lt;/color&gt; до &lt;color=#FF0000&gt;{0}&lt;/color&gt; или &lt;color=#FF0000&gt;{1}&lt;/color&gt; символи</v>
          </cell>
          <cell r="BE848" t="str">
            <v>&lt;color=#FF0000&gt;{2} x poškození&lt;/color&gt; až &lt;color=#FF0000&gt;{0}&lt;/color&gt; nebo &lt;color=#FF0000&gt;{1}&lt;/color&gt; znaky</v>
          </cell>
          <cell r="BF848" t="str">
            <v>&lt;color=#FF0000&gt;{2} x beschadiging&lt;/color&gt; tot &lt;color=#FF0000&gt;{0}&lt;/color&gt; of &lt;color=#FF0000&gt;{1}&lt;/color&gt; karakters</v>
          </cell>
          <cell r="BG848" t="str">
            <v>&lt;color=#FF0000&gt;{2} x vahinkoa&lt;/color&gt; ja &lt;color=#FF0000&gt;{0}&lt;/color&gt; tai &lt;color=#FF0000&gt;{1}&lt;/color&gt; merkkiä</v>
          </cell>
          <cell r="BH848" t="str">
            <v>&lt;color=#FF0000&gt;{2} x βλάβη&lt;/color&gt; έως &lt;color=#FF0000&gt;{0}&lt;/color&gt; ή &lt;color=#FF0000&gt;{1}&lt;/color&gt; χαρακτήρες</v>
          </cell>
          <cell r="BI848" t="str">
            <v>&lt;color=#FF0000&gt;{2} נזק x&lt;/color&gt; ל &lt;color=#FF0000&gt;{0}&lt;/color&gt; או &lt;color=#FF0000&gt;{1}&lt;/color&gt; תווים</v>
          </cell>
          <cell r="BJ848" t="str">
            <v>&lt;color=#FF0000&gt;{2} x kárt&lt;/color&gt; a &lt;color=#FF0000&gt;{0}&lt;/color&gt; vagy &lt;color=#FF0000&gt;{1}&lt;/color&gt; karakter</v>
          </cell>
          <cell r="BK848" t="str">
            <v>&lt;color=#FF0000&gt;{2} kerosakan x&lt;/color&gt; untuk &lt;color=#FF0000&gt;{0}&lt;/color&gt; atau &lt;color=#FF0000&gt;{1}&lt;/color&gt; aksara</v>
          </cell>
          <cell r="BL848" t="str">
            <v>&lt;color=#FF0000&gt;{2} x obrażeń&lt;/color&gt; do &lt;color=#FF0000&gt;{0}&lt;/color&gt; i &lt;color=#FF0000&gt;{1}&lt;/color&gt; znaków</v>
          </cell>
          <cell r="BM848" t="str">
            <v>&lt;color=#FF0000&gt;{2} x daune&lt;/color&gt; și &lt;color=#FF0000&gt;{0}&lt;/color&gt; sau &lt;color=#FF0000&gt;{1}&lt;/color&gt; caractere</v>
          </cell>
          <cell r="BN848" t="str">
            <v>&lt;color=#FF0000&gt;{2} x poškodeniu&lt;/color&gt; až &lt;color=#FF0000&gt;{0}&lt;/color&gt; alebo &lt;color=#FF0000&gt;{1}&lt;/color&gt; znaky</v>
          </cell>
          <cell r="BO848" t="str">
            <v>&lt;color=#FF0000&gt;{2} x skador&lt;/color&gt; till &lt;color=#FF0000&gt;{0}&lt;/color&gt; eller &lt;color=#FF0000&gt;{1}&lt;/color&gt; tecken</v>
          </cell>
          <cell r="BP848" t="str">
            <v>&lt;color=#FF0000&gt;{2} x hasar&lt;/color&gt; için &lt;color=#FF0000&gt;{0}&lt;/color&gt; veya &lt;color=#FF0000&gt;{1}&lt;/color&gt; karakter</v>
          </cell>
          <cell r="BQ848" t="str">
            <v>&lt;color=#FF0000&gt;{2} x пошкодження&lt;/color&gt; до &lt;color=#FF0000&gt;{0}&lt;/color&gt; або &lt;color=#FF0000&gt;{1}&lt;/color&gt; символів</v>
          </cell>
          <cell r="BS848">
            <v>1</v>
          </cell>
          <cell r="BT848">
            <v>0</v>
          </cell>
          <cell r="BU848">
            <v>1</v>
          </cell>
          <cell r="BV848">
            <v>0</v>
          </cell>
          <cell r="BW848">
            <v>1</v>
          </cell>
          <cell r="BX848">
            <v>0</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51</v>
          </cell>
          <cell r="CO848">
            <v>2</v>
          </cell>
          <cell r="CP848">
            <v>52</v>
          </cell>
          <cell r="CQ848">
            <v>3</v>
          </cell>
          <cell r="CR848">
            <v>53</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19</v>
          </cell>
          <cell r="DI848">
            <v>31</v>
          </cell>
          <cell r="DJ848">
            <v>49</v>
          </cell>
          <cell r="DK848">
            <v>66</v>
          </cell>
          <cell r="DL848">
            <v>89</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15</v>
          </cell>
          <cell r="EB848">
            <v>26</v>
          </cell>
          <cell r="EC848">
            <v>45</v>
          </cell>
          <cell r="ED848">
            <v>56</v>
          </cell>
          <cell r="EE848">
            <v>80</v>
          </cell>
          <cell r="EF848">
            <v>96</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0</v>
          </cell>
          <cell r="EX848">
            <v>1</v>
          </cell>
          <cell r="EY848">
            <v>0</v>
          </cell>
          <cell r="EZ848">
            <v>1</v>
          </cell>
          <cell r="FA848">
            <v>0</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51</v>
          </cell>
          <cell r="FR848">
            <v>2</v>
          </cell>
          <cell r="FS848">
            <v>52</v>
          </cell>
          <cell r="FT848">
            <v>3</v>
          </cell>
          <cell r="FU848">
            <v>53</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27</v>
          </cell>
          <cell r="GL848">
            <v>39</v>
          </cell>
          <cell r="GM848">
            <v>57</v>
          </cell>
          <cell r="GN848">
            <v>69</v>
          </cell>
          <cell r="GO848">
            <v>87</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15</v>
          </cell>
          <cell r="HE848">
            <v>34</v>
          </cell>
          <cell r="HF848">
            <v>53</v>
          </cell>
          <cell r="HG848">
            <v>64</v>
          </cell>
          <cell r="HH848">
            <v>83</v>
          </cell>
          <cell r="HI848">
            <v>94</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&lt;[{0}]&gt; 또는 &lt;[{1}]&gt; 계열 캐릭터의 &lt;[데미지 {2}배]&gt;</v>
          </cell>
          <cell r="HZ848" t="str">
            <v>&lt;㉿[{0}]㉿&gt; 또는 &lt;㉿[{1}]㉿&gt; 계열 캐릭터의 &lt;㉿[데미지 {2}배]㉿&gt;</v>
          </cell>
          <cell r="IA848" t="str">
            <v>&lt;㉿[{0}]㉿&gt; 또는 &lt;㉿[{1}]㉿&gt; 계열 캐릭터의 &lt;㉿[데미지 {2}배]㉿&gt;</v>
          </cell>
          <cell r="IB848" t="str">
            <v>&lt;[{2}x damage]&gt; to &lt;[{0}]&gt; or &lt;[{1}]&gt; characters</v>
          </cell>
          <cell r="IC848" t="str">
            <v>&lt;[{2}x damage]&gt; to &lt;[{0}]&gt; or &lt;[{1}]&gt; characters</v>
          </cell>
          <cell r="ID848" t="str">
            <v>&lt;[{2}x damage]&gt; to &lt;[{0}]&gt; or &lt;[{1}]&gt; characters</v>
          </cell>
          <cell r="IE848" t="str">
            <v>&lt;[{2}x damage]&gt; to &lt;[{0}]&gt; or &lt;[{1}]&gt; characters</v>
          </cell>
          <cell r="IF848" t="str">
            <v>&lt;[{2}x damage]&gt; to &lt;[{0}]&gt; or &lt;[{1}]&gt; characters</v>
          </cell>
          <cell r="IG848" t="str">
            <v>&lt;[{2}x damage]&gt; to &lt;[{0}]&gt; or &lt;[{1}]&gt; characters</v>
          </cell>
          <cell r="IH848" t="str">
            <v>&lt;[{2}x damage]&gt; to &lt;[{0}]&gt; or &lt;[{1}]&gt; characters</v>
          </cell>
          <cell r="II848" t="str">
            <v>&lt;[{2}x damage]&gt; to &lt;[{0}]&gt; or &lt;[{1}]&gt; characters</v>
          </cell>
          <cell r="IJ848" t="str">
            <v>&lt;[{2}x damage]&gt; to &lt;[{0}]&gt; or &lt;[{1}]&gt; characters</v>
          </cell>
          <cell r="IK848" t="str">
            <v>&lt;[{2}x damage]&gt; to &lt;[{0}]&gt; or &lt;[{1}]&gt; characters</v>
          </cell>
          <cell r="IL848" t="str">
            <v>&lt;[{2}x damage]&gt; to &lt;[{0}]&gt; or &lt;[{1}]&gt; characters</v>
          </cell>
          <cell r="IM848" t="str">
            <v>&lt;[{2}x damage]&gt; to &lt;[{0}]&gt; or &lt;[{1}]&gt; characters</v>
          </cell>
          <cell r="IN848" t="str">
            <v>&lt;[{2}x damage]&gt; to &lt;[{0}]&gt; or &lt;[{1}]&gt; characters</v>
          </cell>
          <cell r="IO848" t="str">
            <v>&lt;[{2}x damage]&gt; to &lt;[{0}]&gt; or &lt;[{1}]&gt; characters</v>
          </cell>
          <cell r="IP848" t="str">
            <v>&lt;[{2}x damage]&gt; to &lt;[{0}]&gt; or &lt;[{1}]&gt; characters</v>
          </cell>
          <cell r="IQ848" t="str">
            <v>&lt;[{2}x damage]&gt; to &lt;[{0}]&gt; or &lt;[{1}]&gt; characters</v>
          </cell>
          <cell r="IR848" t="str">
            <v>&lt;[{2}x damage]&gt; to &lt;[{0}]&gt; or &lt;[{1}]&gt; characters</v>
          </cell>
          <cell r="IS848" t="str">
            <v>&lt;[{2}x damage]&gt; to &lt;[{0}]&gt; or &lt;[{1}]&gt; characters</v>
          </cell>
          <cell r="IT848" t="str">
            <v>&lt;[{2}x damage]&gt; to &lt;[{0}]&gt; or &lt;[{1}]&gt; characters</v>
          </cell>
          <cell r="IU848" t="str">
            <v>&lt;[{2}x damage]&gt; to &lt;[{0}]&gt; or &lt;[{1}]&gt; characters</v>
          </cell>
          <cell r="IV848" t="str">
            <v>&lt;[{2}x damage]&gt; to &lt;[{0}]&gt; or &lt;[{1}]&gt; characters</v>
          </cell>
          <cell r="IW848" t="str">
            <v>&lt;[{2}x damage]&gt; to &lt;[{0}]&gt; or &lt;[{1}]&gt; characters</v>
          </cell>
          <cell r="IX848" t="str">
            <v>&lt;[{2}x damage]&gt; to &lt;[{0}]&gt; or &lt;[{1}]&gt; characters</v>
          </cell>
          <cell r="IY848" t="str">
            <v>&lt;[{2}x damage]&gt; to &lt;[{0}]&gt; or &lt;[{1}]&gt; characters</v>
          </cell>
          <cell r="IZ848" t="str">
            <v>&lt;[{2}x damage]&gt; to &lt;[{0}]&gt; or &lt;[{1}]&gt; characters</v>
          </cell>
          <cell r="JB848" t="str">
            <v>&lt;[{0}]&gt;または&lt;[{1}]&gt;系列キャラクターの&lt;[ダメージ{2}倍]&gt;</v>
          </cell>
          <cell r="JC848" t="str">
            <v>&lt;㉿[{0}]㉿&gt;或&lt;㉿[{1}]㉿&gt;一系列字符&lt;㉿[损伤{2}倍]㉿&gt;</v>
          </cell>
          <cell r="JD848" t="str">
            <v>&lt;㉿[{0}]㉿&gt;或&lt;㉿[{1}]㉿&gt;一系列字符&lt;㉿[損傷{2}倍]㉿&gt;</v>
          </cell>
          <cell r="JE848" t="str">
            <v>&lt;[{2} x dommages]&gt; à &lt;[{0}]&gt; - Type ou &lt;[{1}]&gt; - caractères de type</v>
          </cell>
          <cell r="JF848" t="str">
            <v>&lt;[{2} x Schaden]&gt; auf &lt;[{0}]&gt; oder &lt;[{1}]&gt; Charaktere</v>
          </cell>
          <cell r="JG848" t="str">
            <v>&lt;[{2} x kerusakan]&gt; untuk &lt;[{0}]&gt; atau &lt;[{1}]&gt; karakter</v>
          </cell>
          <cell r="JH848" t="str">
            <v>&lt;[{2} x danni]&gt; a &lt;[{0}]&gt; o &lt;[{1}]&gt; caratteri</v>
          </cell>
          <cell r="JI848" t="str">
            <v>&lt;[{2}] х повреждают&gt; на &lt;[{0}]&gt; или &lt;[{1}]&gt; символы</v>
          </cell>
          <cell r="JJ848" t="str">
            <v>&lt;[{2} x daños]&gt; a &lt;[{0}]&gt; o &lt;[{1}]&gt; caracteres</v>
          </cell>
          <cell r="JK848" t="str">
            <v>&lt;[{2} x ความเสียหาย]&gt; ที่ &lt;[{0}]&gt; หรือ &lt;[{1}]&gt; ตัวอักษร</v>
          </cell>
          <cell r="JL848" t="str">
            <v>&lt;[{2} x thiệt hại]&gt; để &lt;[{0}]&gt; hoặc &lt;[{1}]&gt; ký tự</v>
          </cell>
          <cell r="JM848" t="str">
            <v>&lt;[{2} x danos]&gt; a &lt;[{0}]&gt; ou &lt;[{1}]&gt; caracteres</v>
          </cell>
          <cell r="JN848" t="str">
            <v>&lt;[{2} الضرر س]&gt; إلى &lt;[{0}]&gt; أو &lt;[{1}]&gt; الأحرف</v>
          </cell>
          <cell r="JO848" t="str">
            <v>&lt;[{2}] х пашкоджваюць&gt; на &lt;[{0}]&gt; або &lt;[{1}]&gt; сімвалы</v>
          </cell>
          <cell r="JP848" t="str">
            <v>&lt;[{2} х щети]&gt; до &lt;[{0}]&gt; или &lt;[{1}]&gt; символи</v>
          </cell>
          <cell r="JQ848" t="str">
            <v>&lt;[{2} x poškození]&gt; až &lt;[{0}]&gt; nebo &lt;[{1}]&gt; znaky</v>
          </cell>
          <cell r="JR848" t="str">
            <v>&lt;[{2} x beschadiging]&gt; tot &lt;[{0}]&gt; of &lt;[{1}]&gt; karakters</v>
          </cell>
          <cell r="JS848" t="str">
            <v>&lt;[{2} x vahinkoa]&gt; ja &lt;[{0}]&gt; tai &lt;[{1}]&gt; merkkiä</v>
          </cell>
          <cell r="JT848" t="str">
            <v>&lt;[{2} x βλάβη]&gt; έως &lt;[{0}]&gt; ή &lt;[{1}]&gt; χαρακτήρες</v>
          </cell>
          <cell r="JU848" t="str">
            <v>&lt;[{2} נזק x]&gt; ל &lt;[{0}]&gt; או &lt;[{1}]&gt; תווים</v>
          </cell>
          <cell r="JV848" t="str">
            <v>&lt;[{2} x kárt]&gt; a &lt;[{0}]&gt; vagy &lt;[{1}]&gt; karakter</v>
          </cell>
          <cell r="JW848" t="str">
            <v>&lt;[{2} kerosakan x]&gt; untuk &lt;[{0}]&gt; atau &lt;[{1}]&gt; aksara</v>
          </cell>
          <cell r="JX848" t="str">
            <v>&lt;[{2} x obrażeń]&gt; do &lt;[{0}]&gt; i &lt;[{1}]&gt; znaków</v>
          </cell>
          <cell r="JY848" t="str">
            <v>&lt;[{2} x daune]&gt; și &lt;[{0}]&gt; sau &lt;[{1}]&gt; caractere</v>
          </cell>
          <cell r="JZ848" t="str">
            <v>&lt;[{2} x poškodeniu]&gt; až &lt;[{0}]&gt; alebo &lt;[{1}]&gt; znaky</v>
          </cell>
          <cell r="KA848" t="str">
            <v>&lt;[{2} x skador]&gt; till &lt;[{0}]&gt; eller &lt;[{1}]&gt; tecken</v>
          </cell>
          <cell r="KB848" t="str">
            <v>&lt;[{2} x hasar]&gt; için &lt;[{0}]&gt; veya &lt;[{1}]&gt; karakter</v>
          </cell>
          <cell r="KC848" t="str">
            <v>&lt;[{2} x пошкодження]&gt; до &lt;[{0}]&gt; або &lt;[{1}]&gt; символів</v>
          </cell>
        </row>
        <row r="849">
          <cell r="A849" t="str">
            <v>PenaltyUIName_Two</v>
          </cell>
          <cell r="B849">
            <v>1</v>
          </cell>
          <cell r="C849" t="str">
            <v>&lt;color=#FF0000&gt;{0}&lt;/color&gt;, &lt;color=#FF0000&gt;{1}&lt;/color&gt; 계열 캐릭터의 &lt;color=#FF0000&gt;데미지 {2}배&lt;/color&gt;</v>
          </cell>
          <cell r="D849" t="str">
            <v>&lt;color=#FF0000&gt;{0}&lt;/color&gt;, &lt;color=#FF0000&gt;{1}&lt;/color&gt; &lt;color=#FF0000&gt;Damage Damage {2} times&lt;/color&gt; of the character series</v>
          </cell>
          <cell r="E849" t="str">
            <v>&lt;color=#FF0000&gt;{2}x damage&lt;/color&gt; to &lt;color=#FF0000&gt;{0}&lt;/color&gt; and &lt;color=#FF0000&gt;{1}&lt;/color&gt; characters</v>
          </cell>
          <cell r="F849" t="str">
            <v/>
          </cell>
          <cell r="H849" t="str">
            <v>&lt;color=#FF0000&gt;{2}x damage&lt;/color&gt; to &lt;color=#FF0000&gt;{0}&lt;/color&gt; and &lt;color=#FF0000&gt;{1}&lt;/color&gt; characters</v>
          </cell>
          <cell r="J849">
            <v>1</v>
          </cell>
          <cell r="L849">
            <v>0</v>
          </cell>
          <cell r="T849" t="str">
            <v>&lt;color=#FF0000&gt;{2} x урон&lt;/color&gt; до &lt;color=#FF0000&gt;{0}&lt;/color&gt; и &lt;color=#FF0000&gt;{1}&lt;/color&gt; символов</v>
          </cell>
          <cell r="Z849" t="str">
            <v>&lt;color=#FF0000&gt;{2} x пашкоджанне&lt;/color&gt; да &lt;color=#FF0000&gt;{0}&lt;/color&gt; і &lt;color=#FF0000&gt;{1}&lt;/color&gt; сімвалы</v>
          </cell>
          <cell r="AI849" t="str">
            <v>&lt;color=#FF0000&gt;{2} X uszkodzenia&lt;/color&gt; do &lt;color=#FF0000&gt;{0}&lt;/color&gt; i &lt;color=#FF0000&gt;{1}&lt;/color&gt; znaków</v>
          </cell>
          <cell r="AN849" t="str">
            <v>&lt;color=#FF0000&gt;{2} х пошкодження&lt;/color&gt; до &lt;color=#FF0000&gt;{0}&lt;/color&gt; та &lt;color=#FF0000&gt;{1}&lt;/color&gt; символів</v>
          </cell>
          <cell r="AP849" t="str">
            <v>&lt;color=#FF0000&gt;{0}&lt;/color&gt;、&lt;color=#FF0000&gt;{1}&lt;/color&gt;系列キャラクターの&lt;color=#FF0000&gt;ダメージ{2}倍&lt;/color&gt;</v>
          </cell>
          <cell r="AQ849" t="str">
            <v>&lt;color=#FF0000&gt;{0}&lt;/color&gt;，&lt;color=#FF0000&gt;{1}&lt;/color&gt;一系列字符&lt;color=#FF0000&gt;损伤{2}倍&lt;/color&gt;</v>
          </cell>
          <cell r="AR849" t="str">
            <v>&lt;color=#FF0000&gt;{0}&lt;/color&gt;，&lt;color=#FF0000&gt;{1}&lt;/color&gt;一系列字符&lt;color=#FF0000&gt;損傷{2}倍&lt;/color&gt;</v>
          </cell>
          <cell r="AS849" t="str">
            <v>&lt;color=#FF0000&gt;{2} x dommages&lt;/color&gt; à &lt;color=#FF0000&gt;{0}&lt;/color&gt; - type et &lt;color=#FF0000&gt;{1}&lt;/color&gt; - caractères de type</v>
          </cell>
          <cell r="AT849" t="str">
            <v>&lt;color=#FF0000&gt;{2} x Schaden&lt;/color&gt; auf &lt;color=#FF0000&gt;{0}&lt;/color&gt; und &lt;color=#FF0000&gt;{1}&lt;/color&gt; Charaktere</v>
          </cell>
          <cell r="AU849" t="str">
            <v>&lt;color=#FF0000&gt;{2} x kerusakan&lt;/color&gt; untuk &lt;color=#FF0000&gt;{0}&lt;/color&gt; dan &lt;color=#FF0000&gt;{1}&lt;/color&gt; karakter</v>
          </cell>
          <cell r="AV849" t="str">
            <v>&lt;color=#FF0000&gt;{2} x danni&lt;/color&gt; a &lt;color=#FF0000&gt;{0}&lt;/color&gt; e &lt;color=#FF0000&gt;{1}&lt;/color&gt; caratteri</v>
          </cell>
          <cell r="AW849" t="str">
            <v>&lt;color=#FF0000&gt;{2} x урон&lt;/color&gt; до &lt;color=#FF0000&gt;{0}&lt;/color&gt; и &lt;color=#FF0000&gt;{1}&lt;/color&gt; символов</v>
          </cell>
          <cell r="AX849" t="str">
            <v>&lt;color=#FF0000&gt;{2} x daños&lt;/color&gt; a &lt;color=#FF0000&gt;{0}&lt;/color&gt; y &lt;color=#FF0000&gt;{1}&lt;/color&gt; caracteres</v>
          </cell>
          <cell r="AY849" t="str">
            <v>&lt;color=#FF0000&gt;{2} x ความเสียหาย&lt;/color&gt; ที่ &lt;color=#FF0000&gt;{0}&lt;/color&gt; และ &lt;color=#FF0000&gt;{1}&lt;/color&gt; ตัวอักษร</v>
          </cell>
          <cell r="AZ849" t="str">
            <v>&lt;color=#FF0000&gt;{2} x thiệt hại&lt;/color&gt; để &lt;color=#FF0000&gt;{0}&lt;/color&gt; và &lt;color=#FF0000&gt;{1}&lt;/color&gt; ký tự</v>
          </cell>
          <cell r="BA849" t="str">
            <v>&lt;color=#FF0000&gt;{2} x danos&lt;/color&gt; para &lt;color=#FF0000&gt;{0}&lt;/color&gt; e &lt;color=#FF0000&gt;{1}&lt;/color&gt; caracteres</v>
          </cell>
          <cell r="BB849" t="str">
            <v>&lt;color=#FF0000&gt;{2} الضرر س&lt;/color&gt; إلى &lt;color=#FF0000&gt;{0}&lt;/color&gt; و &lt;color=#FF0000&gt;{1}&lt;/color&gt; الأحرف</v>
          </cell>
          <cell r="BC849" t="str">
            <v>&lt;color=#FF0000&gt;{2} x пашкоджанне&lt;/color&gt; да &lt;color=#FF0000&gt;{0}&lt;/color&gt; і &lt;color=#FF0000&gt;{1}&lt;/color&gt; сімвалы</v>
          </cell>
          <cell r="BD849" t="str">
            <v>&lt;color=#FF0000&gt;{2} х щети&lt;/color&gt; до &lt;color=#FF0000&gt;{0}&lt;/color&gt; и &lt;color=#FF0000&gt;{1}&lt;/color&gt; символи</v>
          </cell>
          <cell r="BE849" t="str">
            <v>&lt;color=#FF0000&gt;{2} x poškození&lt;/color&gt; až &lt;color=#FF0000&gt;{0}&lt;/color&gt; a &lt;color=#FF0000&gt;{1}&lt;/color&gt; znaky</v>
          </cell>
          <cell r="BF849" t="str">
            <v>&lt;color=#FF0000&gt;{2} x beschadiging&lt;/color&gt; tot &lt;color=#FF0000&gt;{0}&lt;/color&gt; en &lt;color=#FF0000&gt;{1}&lt;/color&gt; karakters</v>
          </cell>
          <cell r="BG849" t="str">
            <v>&lt;color=#FF0000&gt;{2} x vahinkoa&lt;/color&gt; ja &lt;color=#FF0000&gt;{0}&lt;/color&gt; ja &lt;color=#FF0000&gt;{1}&lt;/color&gt; merkkiä</v>
          </cell>
          <cell r="BH849" t="str">
            <v>&lt;color=#FF0000&gt;{2} x βλάβη&lt;/color&gt; έως &lt;color=#FF0000&gt;{0}&lt;/color&gt; και &lt;color=#FF0000&gt;{1}&lt;/color&gt; χαρακτήρες</v>
          </cell>
          <cell r="BI849" t="str">
            <v>&lt;color=#FF0000&gt;{2} נזק x&lt;/color&gt; ל &lt;color=#FF0000&gt;{0}&lt;/color&gt; ו- &lt;color=#FF0000&gt;{1}&lt;/color&gt; תווים</v>
          </cell>
          <cell r="BJ849" t="str">
            <v>&lt;color=#FF0000&gt;{2} x kárt&lt;/color&gt; a &lt;color=#FF0000&gt;{0}&lt;/color&gt; és &lt;color=#FF0000&gt;{1}&lt;/color&gt; karakter</v>
          </cell>
          <cell r="BK849" t="str">
            <v>&lt;color=#FF0000&gt;{2} kerosakan x&lt;/color&gt; untuk &lt;color=#FF0000&gt;{0}&lt;/color&gt; dan &lt;color=#FF0000&gt;{1}&lt;/color&gt; aksara</v>
          </cell>
          <cell r="BL849" t="str">
            <v>&lt;color=#FF0000&gt;{2} X uszkodzenia&lt;/color&gt; do &lt;color=#FF0000&gt;{0}&lt;/color&gt; i &lt;color=#FF0000&gt;{1}&lt;/color&gt; znaków</v>
          </cell>
          <cell r="BM849" t="str">
            <v>&lt;color=#FF0000&gt;{2} x daune&lt;/color&gt; și &lt;color=#FF0000&gt;{0}&lt;/color&gt; și &lt;color=#FF0000&gt;{1}&lt;/color&gt; caractere</v>
          </cell>
          <cell r="BN849" t="str">
            <v>&lt;color=#FF0000&gt;{2} x poškodeniu&lt;/color&gt; až &lt;color=#FF0000&gt;{0}&lt;/color&gt; a &lt;color=#FF0000&gt;{1}&lt;/color&gt; znaky</v>
          </cell>
          <cell r="BO849" t="str">
            <v>&lt;color=#FF0000&gt;{2} x skador&lt;/color&gt; till &lt;color=#FF0000&gt;{0}&lt;/color&gt; och &lt;color=#FF0000&gt;{1}&lt;/color&gt; tecken</v>
          </cell>
          <cell r="BP849" t="str">
            <v>&lt;color=#FF0000&gt;{2} x hasar&lt;/color&gt; için &lt;color=#FF0000&gt;{0}&lt;/color&gt; ve &lt;color=#FF0000&gt;{1}&lt;/color&gt; karakter</v>
          </cell>
          <cell r="BQ849" t="str">
            <v>&lt;color=#FF0000&gt;{2} х пошкодження&lt;/color&gt; до &lt;color=#FF0000&gt;{0}&lt;/color&gt; та &lt;color=#FF0000&gt;{1}&lt;/color&gt; символів</v>
          </cell>
          <cell r="BS849">
            <v>1</v>
          </cell>
          <cell r="BT849">
            <v>0</v>
          </cell>
          <cell r="BU849">
            <v>1</v>
          </cell>
          <cell r="BV849">
            <v>0</v>
          </cell>
          <cell r="BW849">
            <v>1</v>
          </cell>
          <cell r="BX849">
            <v>0</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51</v>
          </cell>
          <cell r="CO849">
            <v>2</v>
          </cell>
          <cell r="CP849">
            <v>52</v>
          </cell>
          <cell r="CQ849">
            <v>3</v>
          </cell>
          <cell r="CR849">
            <v>53</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19</v>
          </cell>
          <cell r="DI849">
            <v>29</v>
          </cell>
          <cell r="DJ849">
            <v>47</v>
          </cell>
          <cell r="DK849">
            <v>64</v>
          </cell>
          <cell r="DL849">
            <v>87</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15</v>
          </cell>
          <cell r="EB849">
            <v>26</v>
          </cell>
          <cell r="EC849">
            <v>43</v>
          </cell>
          <cell r="ED849">
            <v>54</v>
          </cell>
          <cell r="EE849">
            <v>78</v>
          </cell>
          <cell r="EF849">
            <v>94</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0</v>
          </cell>
          <cell r="EX849">
            <v>1</v>
          </cell>
          <cell r="EY849">
            <v>0</v>
          </cell>
          <cell r="EZ849">
            <v>1</v>
          </cell>
          <cell r="FA849">
            <v>0</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51</v>
          </cell>
          <cell r="FR849">
            <v>2</v>
          </cell>
          <cell r="FS849">
            <v>52</v>
          </cell>
          <cell r="FT849">
            <v>3</v>
          </cell>
          <cell r="FU849">
            <v>53</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27</v>
          </cell>
          <cell r="GL849">
            <v>39</v>
          </cell>
          <cell r="GM849">
            <v>57</v>
          </cell>
          <cell r="GN849">
            <v>70</v>
          </cell>
          <cell r="GO849">
            <v>88</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15</v>
          </cell>
          <cell r="HE849">
            <v>34</v>
          </cell>
          <cell r="HF849">
            <v>53</v>
          </cell>
          <cell r="HG849">
            <v>64</v>
          </cell>
          <cell r="HH849">
            <v>84</v>
          </cell>
          <cell r="HI849">
            <v>95</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&lt;[{0}]&gt;, &lt;[{1}]&gt; 계열 캐릭터의 &lt;[데미지 {2}배]&gt;</v>
          </cell>
          <cell r="HZ849" t="str">
            <v>&lt;㉿[{0}]㉿&gt;, &lt;㉿[{1}]㉿&gt; 계열 캐릭터의 &lt;㉿[데미지 {2}배]㉿&gt;</v>
          </cell>
          <cell r="IA849" t="str">
            <v>&lt;㉿[{0}]㉿&gt;, &lt;㉿[{1}]㉿&gt; 계열 캐릭터의 &lt;㉿[데미지 {2}배]㉿&gt;</v>
          </cell>
          <cell r="IB849" t="str">
            <v>&lt;[{2}x damage]&gt; to &lt;[{0}]&gt; and &lt;[{1}]&gt; characters</v>
          </cell>
          <cell r="IC849" t="str">
            <v>&lt;[{2}x damage]&gt; to &lt;[{0}]&gt; and &lt;[{1}]&gt; characters</v>
          </cell>
          <cell r="ID849" t="str">
            <v>&lt;[{2}x damage]&gt; to &lt;[{0}]&gt; and &lt;[{1}]&gt; characters</v>
          </cell>
          <cell r="IE849" t="str">
            <v>&lt;[{2}x damage]&gt; to &lt;[{0}]&gt; and &lt;[{1}]&gt; characters</v>
          </cell>
          <cell r="IF849" t="str">
            <v>&lt;[{2}x damage]&gt; to &lt;[{0}]&gt; and &lt;[{1}]&gt; characters</v>
          </cell>
          <cell r="IG849" t="str">
            <v>&lt;[{2}x damage]&gt; to &lt;[{0}]&gt; and &lt;[{1}]&gt; characters</v>
          </cell>
          <cell r="IH849" t="str">
            <v>&lt;[{2}x damage]&gt; to &lt;[{0}]&gt; and &lt;[{1}]&gt; characters</v>
          </cell>
          <cell r="II849" t="str">
            <v>&lt;[{2}x damage]&gt; to &lt;[{0}]&gt; and &lt;[{1}]&gt; characters</v>
          </cell>
          <cell r="IJ849" t="str">
            <v>&lt;[{2}x damage]&gt; to &lt;[{0}]&gt; and &lt;[{1}]&gt; characters</v>
          </cell>
          <cell r="IK849" t="str">
            <v>&lt;[{2}x damage]&gt; to &lt;[{0}]&gt; and &lt;[{1}]&gt; characters</v>
          </cell>
          <cell r="IL849" t="str">
            <v>&lt;[{2}x damage]&gt; to &lt;[{0}]&gt; and &lt;[{1}]&gt; characters</v>
          </cell>
          <cell r="IM849" t="str">
            <v>&lt;[{2}x damage]&gt; to &lt;[{0}]&gt; and &lt;[{1}]&gt; characters</v>
          </cell>
          <cell r="IN849" t="str">
            <v>&lt;[{2}x damage]&gt; to &lt;[{0}]&gt; and &lt;[{1}]&gt; characters</v>
          </cell>
          <cell r="IO849" t="str">
            <v>&lt;[{2}x damage]&gt; to &lt;[{0}]&gt; and &lt;[{1}]&gt; characters</v>
          </cell>
          <cell r="IP849" t="str">
            <v>&lt;[{2}x damage]&gt; to &lt;[{0}]&gt; and &lt;[{1}]&gt; characters</v>
          </cell>
          <cell r="IQ849" t="str">
            <v>&lt;[{2}x damage]&gt; to &lt;[{0}]&gt; and &lt;[{1}]&gt; characters</v>
          </cell>
          <cell r="IR849" t="str">
            <v>&lt;[{2}x damage]&gt; to &lt;[{0}]&gt; and &lt;[{1}]&gt; characters</v>
          </cell>
          <cell r="IS849" t="str">
            <v>&lt;[{2}x damage]&gt; to &lt;[{0}]&gt; and &lt;[{1}]&gt; characters</v>
          </cell>
          <cell r="IT849" t="str">
            <v>&lt;[{2}x damage]&gt; to &lt;[{0}]&gt; and &lt;[{1}]&gt; characters</v>
          </cell>
          <cell r="IU849" t="str">
            <v>&lt;[{2}x damage]&gt; to &lt;[{0}]&gt; and &lt;[{1}]&gt; characters</v>
          </cell>
          <cell r="IV849" t="str">
            <v>&lt;[{2}x damage]&gt; to &lt;[{0}]&gt; and &lt;[{1}]&gt; characters</v>
          </cell>
          <cell r="IW849" t="str">
            <v>&lt;[{2}x damage]&gt; to &lt;[{0}]&gt; and &lt;[{1}]&gt; characters</v>
          </cell>
          <cell r="IX849" t="str">
            <v>&lt;[{2}x damage]&gt; to &lt;[{0}]&gt; and &lt;[{1}]&gt; characters</v>
          </cell>
          <cell r="IY849" t="str">
            <v>&lt;[{2}x damage]&gt; to &lt;[{0}]&gt; and &lt;[{1}]&gt; characters</v>
          </cell>
          <cell r="IZ849" t="str">
            <v>&lt;[{2}x damage]&gt; to &lt;[{0}]&gt; and &lt;[{1}]&gt; characters</v>
          </cell>
          <cell r="JB849" t="str">
            <v>&lt;[{0}]&gt;、&lt;[{1}]&gt;系列キャラクターの&lt;[ダメージ{2}倍]&gt;</v>
          </cell>
          <cell r="JC849" t="str">
            <v>&lt;㉿[{0}]㉿&gt;，&lt;㉿[{1}]㉿&gt;一系列字符&lt;㉿[损伤{2}倍]㉿&gt;</v>
          </cell>
          <cell r="JD849" t="str">
            <v>&lt;㉿[{0}]㉿&gt;，&lt;㉿[{1}]㉿&gt;一系列字符&lt;㉿[損傷{2}倍]㉿&gt;</v>
          </cell>
          <cell r="JE849" t="str">
            <v>&lt;[{2} x dommages]&gt; à &lt;[{0}]&gt; - type et &lt;[{1}]&gt; - caractères de type</v>
          </cell>
          <cell r="JF849" t="str">
            <v>&lt;[{2} x Schaden]&gt; auf &lt;[{0}]&gt; und &lt;[{1}]&gt; Charaktere</v>
          </cell>
          <cell r="JG849" t="str">
            <v>&lt;[{2} x kerusakan]&gt; untuk &lt;[{0}]&gt; dan &lt;[{1}]&gt; karakter</v>
          </cell>
          <cell r="JH849" t="str">
            <v>&lt;[{2} x danni]&gt; a &lt;[{0}]&gt; e &lt;[{1}]&gt; caratteri</v>
          </cell>
          <cell r="JI849" t="str">
            <v>&lt;[{2}] х повреждают&gt; на &lt;[{0}]&gt; и &lt;[{1}]&gt; символы</v>
          </cell>
          <cell r="JJ849" t="str">
            <v>&lt;[{2} x daños]&gt; a &lt;[{0}]&gt; y &lt;[{1}]&gt; caracteres</v>
          </cell>
          <cell r="JK849" t="str">
            <v>&lt;[{2} x ความเสียหาย]&gt; ที่ &lt;[{0}]&gt; และ &lt;[{1}]&gt; ตัวอักษร</v>
          </cell>
          <cell r="JL849" t="str">
            <v>&lt;[{2} x thiệt hại]&gt; để &lt;[{0}]&gt; và &lt;[{1}]&gt; ký tự</v>
          </cell>
          <cell r="JM849" t="str">
            <v>&lt;[{2} x danos]&gt; para &lt;[{0}]&gt; e &lt;[{1}]&gt; caracteres</v>
          </cell>
          <cell r="JN849" t="str">
            <v>&lt;[{2} الضرر س]&gt; إلى &lt;[{0}]&gt; و &lt;[{1}]&gt; الأحرف</v>
          </cell>
          <cell r="JO849" t="str">
            <v>&lt;[{2}] х пашкоджваюць&gt; на &lt;[{0}]&gt; і &lt;[{1}]&gt; сімвалы</v>
          </cell>
          <cell r="JP849" t="str">
            <v>&lt;[{2} х щети]&gt; до &lt;[{0}]&gt; и &lt;[{1}]&gt; символи</v>
          </cell>
          <cell r="JQ849" t="str">
            <v>&lt;[{2} x poškození]&gt; až &lt;[{0}]&gt; a &lt;[{1}]&gt; znaky</v>
          </cell>
          <cell r="JR849" t="str">
            <v>&lt;[{2} x beschadiging]&gt; tot &lt;[{0}]&gt; en &lt;[{1}]&gt; karakters</v>
          </cell>
          <cell r="JS849" t="str">
            <v>&lt;[{2} x vahinkoa]&gt; ja &lt;[{0}]&gt; ja &lt;[{1}]&gt; merkkiä</v>
          </cell>
          <cell r="JT849" t="str">
            <v>&lt;[{2} x βλάβη]&gt; έως &lt;[{0}]&gt; και &lt;[{1}]&gt; χαρακτήρες</v>
          </cell>
          <cell r="JU849" t="str">
            <v>&lt;[{2} נזק x]&gt; ל &lt;[{0}]&gt; ו- &lt;[{1}]&gt; תווים</v>
          </cell>
          <cell r="JV849" t="str">
            <v>&lt;[{2} x kárt]&gt; a &lt;[{0}]&gt; és &lt;[{1}]&gt; karakter</v>
          </cell>
          <cell r="JW849" t="str">
            <v>&lt;[{2} kerosakan x]&gt; untuk &lt;[{0}]&gt; dan &lt;[{1}]&gt; aksara</v>
          </cell>
          <cell r="JX849" t="str">
            <v>&lt;[{2} X uszkodzenia]&gt; do &lt;[{0}]&gt; i &lt;[{1}]&gt; znaków</v>
          </cell>
          <cell r="JY849" t="str">
            <v>&lt;[{2} x daune]&gt; și &lt;[{0}]&gt; și &lt;[{1}]&gt; caractere</v>
          </cell>
          <cell r="JZ849" t="str">
            <v>&lt;[{2} x poškodeniu]&gt; až &lt;[{0}]&gt; a &lt;[{1}]&gt; znaky</v>
          </cell>
          <cell r="KA849" t="str">
            <v>&lt;[{2} x skador]&gt; till &lt;[{0}]&gt; och &lt;[{1}]&gt; tecken</v>
          </cell>
          <cell r="KB849" t="str">
            <v>&lt;[{2} x hasar]&gt; için &lt;[{0}]&gt; ve &lt;[{1}]&gt; karakter</v>
          </cell>
          <cell r="KC849" t="str">
            <v>&lt;[{2} х пошкодження]&gt; до &lt;[{0}]&gt; та &lt;[{1}]&gt; символів</v>
          </cell>
        </row>
        <row r="850">
          <cell r="A850" t="str">
            <v>PenaltyUIMind_Two</v>
          </cell>
          <cell r="B850">
            <v>1</v>
          </cell>
          <cell r="C850" t="str">
            <v>던전의 으스스한 기운으로 &lt;color=#FF0000&gt;{0}&lt;/color&gt;, &lt;color=#FF0000&gt;{1}&lt;/color&gt; 계열이 &lt;color=#FF0000&gt;더 많은 데미지&lt;/color&gt;를 입게 됩니다</v>
          </cell>
          <cell r="D850" t="str">
            <v>A ghostly aura of the dungeon &lt;color=#FF0000&gt;{0}&lt;/color&gt;, &lt;color=#FF0000&gt;{1}&lt;/color&gt; family will suffer &lt;color=#FF0000&gt;more damage&lt;/color&gt;</v>
          </cell>
          <cell r="E850" t="str">
            <v>&lt;color=#FF0000&gt;{0}&lt;/color&gt; and &lt;color=#FF0000&gt;{1}&lt;/color&gt; characters suffer &lt;color=#FF0000&gt;more damage&lt;/color&gt; due to a ghostly aura of the dungeon</v>
          </cell>
          <cell r="F850" t="str">
            <v/>
          </cell>
          <cell r="H850" t="str">
            <v>&lt;color=#FF0000&gt;{0}&lt;/color&gt; and &lt;color=#FF0000&gt;{1}&lt;/color&gt; characters suffer &lt;color=#FF0000&gt;more damage&lt;/color&gt; due to a ghostly aura of the dungeon</v>
          </cell>
          <cell r="J850">
            <v>1</v>
          </cell>
          <cell r="L850">
            <v>0</v>
          </cell>
          <cell r="AP850" t="str">
            <v>ダンジョンの不気味なオーラに&lt;color=#FF0000&gt;{0}&lt;/color&gt;、&lt;color=#FF0000&gt;{1}&lt;/color&gt;系列が&lt;color=#FF0000&gt;より多くのダメージ&lt;/color&gt;を受けるようになります</v>
          </cell>
          <cell r="AQ850" t="str">
            <v>的能量怪异地牢&lt;color=#FF0000&gt;{0}&lt;/color&gt;，&lt;color=#FF0000&gt;{1}&lt;/color&gt;序列是磨损&lt;color=#FF0000&gt;更多的损害&lt;/color&gt;</v>
          </cell>
          <cell r="AR850" t="str">
            <v>的能量怪異地牢&lt;color=#FF0000&gt;{0}&lt;/color&gt;，&lt;color=#FF0000&gt;{1}&lt;/color&gt;序列是磨損&lt;color=#FF0000&gt;更多的損害&lt;/color&gt;</v>
          </cell>
          <cell r="AS850" t="str">
            <v>&lt;color=#FF0000&gt;{0}&lt;/color&gt; - type et &lt;color=#FF0000&gt;{1}&lt;/color&gt; - caractères de type souffrent &lt;color=#FF0000&gt;plus de dégâts&lt;/color&gt; en raison d'une aura fantomatique du donjon</v>
          </cell>
          <cell r="AT850" t="str">
            <v>&lt;color=#FF0000&gt;{0}&lt;/color&gt; und &lt;color=#FF0000&gt;{1}&lt;/color&gt; Charaktere leiden &lt;color=#FF0000&gt;mehr Schaden&lt;/color&gt; aufgrund einer geisterhaften Aura des Dungeons</v>
          </cell>
          <cell r="AU850" t="str">
            <v>&lt;color=#FF0000&gt;{0}&lt;/color&gt; dan &lt;color=#FF0000&gt;{1}&lt;/color&gt; karakter menderita &lt;color=#FF0000&gt;kerusakan&lt;/color&gt; karena aura hantu penjara</v>
          </cell>
          <cell r="AV850" t="str">
            <v>&lt;color=#FF0000&gt;{0}&lt;/color&gt; e &lt;color=#FF0000&gt;{1}&lt;/color&gt; personaggi soffrono &lt;color=#FF0000&gt;più danni&lt;/color&gt; a causa di un alone spettrale del dungeon</v>
          </cell>
          <cell r="AW850" t="str">
            <v>&lt;color=#FF0000&gt;{0}&lt;/color&gt; и &lt;color=#FF0000&gt;{1}&lt;/color&gt; символы страдают &lt;color=#FF0000&gt;больше урона&lt;/color&gt; из-за призрачным ореолом подземелья</v>
          </cell>
          <cell r="AX850" t="str">
            <v>&lt;color=#FF0000&gt;{0}&lt;/color&gt; y &lt;color=#FF0000&gt;{1}&lt;/color&gt; personajes sufren &lt;color=#FF0000&gt;más daño&lt;/color&gt; debido a un aura espectral de la cisterna</v>
          </cell>
          <cell r="AY850" t="str">
            <v>&lt;color=#FF0000&gt;{0}&lt;/color&gt; และ &lt;color=#FF0000&gt;{1}&lt;/color&gt; ตัวละครประสบ &lt;color=#FF0000&gt;ความเสียหายมากขึ้น&lt;/color&gt; เนื่องจากมีกลิ่นอายที่น่ากลัวของดันเจี้ยน</v>
          </cell>
          <cell r="AZ850" t="str">
            <v>&lt;color=#FF0000&gt;{0}&lt;/color&gt; và &lt;color=#FF0000&gt;{1}&lt;/color&gt; ký tự bị &lt;color=#FF0000&gt;thiệt hại hơn&lt;/color&gt; do một hào quang ma quái của dungeon</v>
          </cell>
          <cell r="BA850" t="str">
            <v>&lt;color=#FF0000&gt;{0}&lt;/color&gt; e &lt;color=#FF0000&gt;{1}&lt;/color&gt; personagens sofrem &lt;color=#FF0000&gt;mais danos&lt;/color&gt; devido a uma aura fantasmagórica do calabouço</v>
          </cell>
          <cell r="BB850" t="str">
            <v>&lt;color=#FF0000&gt;{0}&lt;/color&gt; و &lt;color=#FF0000&gt;{1}&lt;/color&gt; شخصيات تعاني &lt;color=#FF0000&gt;المزيد من الضرر&lt;/color&gt; بسبب هالة شبحي من الجب</v>
          </cell>
          <cell r="BC850" t="str">
            <v>&lt;color=#FF0000&gt;{0}&lt;/color&gt; і &lt;color=#FF0000&gt;{1}&lt;/color&gt; сімвалы пакутуюць &lt;color=#FF0000&gt;больш страт&lt;/color&gt; з-за прывідным арэолам падзямелля</v>
          </cell>
          <cell r="BD850" t="str">
            <v>&lt;color=#FF0000&gt;{0}&lt;/color&gt; и &lt;color=#FF0000&gt;{1}&lt;/color&gt; символи страдат &lt;color=#FF0000&gt;още увреждане&lt;/color&gt; поради призрачна аура на ямата</v>
          </cell>
          <cell r="BE850" t="str">
            <v>&lt;color=#FF0000&gt;{0}&lt;/color&gt; a &lt;color=#FF0000&gt;{1}&lt;/color&gt; znaky trpí &lt;color=#FF0000&gt;více škody&lt;/color&gt; v důsledku přízračné aury kobky</v>
          </cell>
          <cell r="BF850" t="str">
            <v>&lt;color=#FF0000&gt;{0}&lt;/color&gt; en &lt;color=#FF0000&gt;{1}&lt;/color&gt; tekens lijden &lt;color=#FF0000&gt;meer schade&lt;/color&gt; als gevolg van een spookachtige aura van de dungeon</v>
          </cell>
          <cell r="BG850" t="str">
            <v>&lt;color=#FF0000&gt;{0}&lt;/color&gt; ja &lt;color=#FF0000&gt;{1}&lt;/color&gt; merkkiä kärsivät &lt;color=#FF0000&gt;enemmän vahinkoa&lt;/color&gt; johtuu kalpea aura kaivosta</v>
          </cell>
          <cell r="BH850" t="str">
            <v>&lt;color=#FF0000&gt;{0}&lt;/color&gt; και &lt;color=#FF0000&gt;{1}&lt;/color&gt; χαρακτήρες υποφέρουν &lt;color=#FF0000&gt;περισσότερα ζημιά&lt;/color&gt; οφείλεται σε φάντασμα αύρα της μπουντρούμι</v>
          </cell>
          <cell r="BI850" t="str">
            <v>&lt;color=#FF0000&gt;{0}&lt;/color&gt; ו- &lt;color=#FF0000&gt;{1}&lt;/color&gt; הדמויות סובלות &lt;color=#FF0000&gt;נזק יותר&lt;/color&gt; בשל הילת הרפאים של צינוק</v>
          </cell>
          <cell r="BJ850" t="str">
            <v>&lt;color=#FF0000&gt;{0}&lt;/color&gt; és &lt;color=#FF0000&gt;{1}&lt;/color&gt; karakter szenvednek &lt;color=#FF0000&gt;több kárt&lt;/color&gt; miatt kísérteties aura a labirintusból</v>
          </cell>
          <cell r="BK850" t="str">
            <v>&lt;color=#FF0000&gt;{0}&lt;/color&gt; dan &lt;color=#FF0000&gt;{1}&lt;/color&gt; watak menderita &lt;color=#FF0000&gt;lebih banyak kerosakan&lt;/color&gt; kerana aura hantu dari penjara</v>
          </cell>
          <cell r="BL850" t="str">
            <v>&lt;color=#FF0000&gt;{0}&lt;/color&gt; i &lt;color=#FF0000&gt;{1}&lt;/color&gt; znaków cierpią &lt;color=#FF0000&gt;więcej szkód&lt;/color&gt; powodu widmowym aurą podziemiach</v>
          </cell>
          <cell r="BM850" t="str">
            <v>&lt;color=#FF0000&gt;{0}&lt;/color&gt; și &lt;color=#FF0000&gt;{1}&lt;/color&gt; caractere suferi &lt;color=#FF0000&gt;mai mult daune&lt;/color&gt; din cauza unei aură fantomatică din groapă</v>
          </cell>
          <cell r="BN850" t="str">
            <v>&lt;color=#FF0000&gt;{0}&lt;/color&gt; a &lt;color=#FF0000&gt;{1}&lt;/color&gt; znaky trpia &lt;color=#FF0000&gt;viac škody&lt;/color&gt; v dôsledku prízračnej aury kobky</v>
          </cell>
          <cell r="BO850" t="str">
            <v>&lt;color=#FF0000&gt;{0}&lt;/color&gt; och &lt;color=#FF0000&gt;{1}&lt;/color&gt; tecken lider &lt;color=#FF0000&gt;mer skada&lt;/color&gt; grund av en spöklik aura av hålan</v>
          </cell>
          <cell r="BP850" t="str">
            <v>&lt;color=#FF0000&gt;{0}&lt;/color&gt; ve &lt;color=#FF0000&gt;{1}&lt;/color&gt; karakterleri nedeniyle zindan bir hayalet aura &lt;color=#FF0000&gt;daha fazla zarar&lt;/color&gt; zarar</v>
          </cell>
          <cell r="BQ850" t="str">
            <v>&lt;color=#FF0000&gt;{0}&lt;/color&gt; і &lt;color=#FF0000&gt;{1}&lt;/color&gt; символи страждають &lt;color=#FF0000&gt;більше шкоди&lt;/color&gt; через примарним ореолом підземелля</v>
          </cell>
          <cell r="BS850">
            <v>1</v>
          </cell>
          <cell r="BT850">
            <v>0</v>
          </cell>
          <cell r="BU850">
            <v>1</v>
          </cell>
          <cell r="BV850">
            <v>0</v>
          </cell>
          <cell r="BW850">
            <v>1</v>
          </cell>
          <cell r="BX850">
            <v>0</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51</v>
          </cell>
          <cell r="CO850">
            <v>2</v>
          </cell>
          <cell r="CP850">
            <v>52</v>
          </cell>
          <cell r="CQ850">
            <v>3</v>
          </cell>
          <cell r="CR850">
            <v>53</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15</v>
          </cell>
          <cell r="DH850">
            <v>33</v>
          </cell>
          <cell r="DI850">
            <v>43</v>
          </cell>
          <cell r="DJ850">
            <v>61</v>
          </cell>
          <cell r="DK850">
            <v>74</v>
          </cell>
          <cell r="DL850">
            <v>97</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29</v>
          </cell>
          <cell r="EB850">
            <v>40</v>
          </cell>
          <cell r="EC850">
            <v>57</v>
          </cell>
          <cell r="ED850">
            <v>68</v>
          </cell>
          <cell r="EE850">
            <v>88</v>
          </cell>
          <cell r="EF850">
            <v>104</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0</v>
          </cell>
          <cell r="EX850">
            <v>1</v>
          </cell>
          <cell r="EY850">
            <v>0</v>
          </cell>
          <cell r="EZ850">
            <v>1</v>
          </cell>
          <cell r="FA850">
            <v>0</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51</v>
          </cell>
          <cell r="FR850">
            <v>2</v>
          </cell>
          <cell r="FS850">
            <v>52</v>
          </cell>
          <cell r="FT850">
            <v>3</v>
          </cell>
          <cell r="FU850">
            <v>53</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19</v>
          </cell>
          <cell r="GL850">
            <v>32</v>
          </cell>
          <cell r="GM850">
            <v>50</v>
          </cell>
          <cell r="GN850">
            <v>77</v>
          </cell>
          <cell r="GO850">
            <v>103</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15</v>
          </cell>
          <cell r="HE850">
            <v>26</v>
          </cell>
          <cell r="HF850">
            <v>46</v>
          </cell>
          <cell r="HG850">
            <v>57</v>
          </cell>
          <cell r="HH850">
            <v>91</v>
          </cell>
          <cell r="HI850">
            <v>110</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던전의 으스스한 기운으로 &lt;[{0}]&gt;, &lt;[{1}]&gt; 계열이 &lt;[더 많은 데미지]&gt;를 입게 됩니다</v>
          </cell>
          <cell r="HZ850" t="str">
            <v>던전의 으스스한 기운으로 &lt;㉿[{0}]㉿&gt;, &lt;㉿[{1}]㉿&gt; 계열이 &lt;㉿[더 많은 데미지]㉿&gt;를 입게 됩니다</v>
          </cell>
          <cell r="IA850" t="str">
            <v>던전의 으스스한 기운으로 &lt;㉿[{0}]㉿&gt;, &lt;㉿[{1}]㉿&gt; 계열이 &lt;㉿[더 많은 데미지]㉿&gt;를 입게 됩니다</v>
          </cell>
          <cell r="IB850" t="str">
            <v>&lt;[{0}]&gt; and &lt;[{1}]&gt; characters suffer &lt;[more damage]&gt; due to a ghostly aura of the dungeon</v>
          </cell>
          <cell r="IC850" t="str">
            <v>&lt;[{0}]&gt; and &lt;[{1}]&gt; characters suffer &lt;[more damage]&gt; due to a ghostly aura of the dungeon</v>
          </cell>
          <cell r="ID850" t="str">
            <v>&lt;[{0}]&gt; and &lt;[{1}]&gt; characters suffer &lt;[more damage]&gt; due to a ghostly aura of the dungeon</v>
          </cell>
          <cell r="IE850" t="str">
            <v>&lt;[{0}]&gt; and &lt;[{1}]&gt; characters suffer &lt;[more damage]&gt; due to a ghostly aura of the dungeon</v>
          </cell>
          <cell r="IF850" t="str">
            <v>&lt;[{0}]&gt; and &lt;[{1}]&gt; characters suffer &lt;[more damage]&gt; due to a ghostly aura of the dungeon</v>
          </cell>
          <cell r="IG850" t="str">
            <v>&lt;[{0}]&gt; and &lt;[{1}]&gt; characters suffer &lt;[more damage]&gt; due to a ghostly aura of the dungeon</v>
          </cell>
          <cell r="IH850" t="str">
            <v>&lt;[{0}]&gt; and &lt;[{1}]&gt; characters suffer &lt;[more damage]&gt; due to a ghostly aura of the dungeon</v>
          </cell>
          <cell r="II850" t="str">
            <v>&lt;[{0}]&gt; and &lt;[{1}]&gt; characters suffer &lt;[more damage]&gt; due to a ghostly aura of the dungeon</v>
          </cell>
          <cell r="IJ850" t="str">
            <v>&lt;[{0}]&gt; and &lt;[{1}]&gt; characters suffer &lt;[more damage]&gt; due to a ghostly aura of the dungeon</v>
          </cell>
          <cell r="IK850" t="str">
            <v>&lt;[{0}]&gt; and &lt;[{1}]&gt; characters suffer &lt;[more damage]&gt; due to a ghostly aura of the dungeon</v>
          </cell>
          <cell r="IL850" t="str">
            <v>&lt;[{0}]&gt; and &lt;[{1}]&gt; characters suffer &lt;[more damage]&gt; due to a ghostly aura of the dungeon</v>
          </cell>
          <cell r="IM850" t="str">
            <v>&lt;[{0}]&gt; and &lt;[{1}]&gt; characters suffer &lt;[more damage]&gt; due to a ghostly aura of the dungeon</v>
          </cell>
          <cell r="IN850" t="str">
            <v>&lt;[{0}]&gt; and &lt;[{1}]&gt; characters suffer &lt;[more damage]&gt; due to a ghostly aura of the dungeon</v>
          </cell>
          <cell r="IO850" t="str">
            <v>&lt;[{0}]&gt; and &lt;[{1}]&gt; characters suffer &lt;[more damage]&gt; due to a ghostly aura of the dungeon</v>
          </cell>
          <cell r="IP850" t="str">
            <v>&lt;[{0}]&gt; and &lt;[{1}]&gt; characters suffer &lt;[more damage]&gt; due to a ghostly aura of the dungeon</v>
          </cell>
          <cell r="IQ850" t="str">
            <v>&lt;[{0}]&gt; and &lt;[{1}]&gt; characters suffer &lt;[more damage]&gt; due to a ghostly aura of the dungeon</v>
          </cell>
          <cell r="IR850" t="str">
            <v>&lt;[{0}]&gt; and &lt;[{1}]&gt; characters suffer &lt;[more damage]&gt; due to a ghostly aura of the dungeon</v>
          </cell>
          <cell r="IS850" t="str">
            <v>&lt;[{0}]&gt; and &lt;[{1}]&gt; characters suffer &lt;[more damage]&gt; due to a ghostly aura of the dungeon</v>
          </cell>
          <cell r="IT850" t="str">
            <v>&lt;[{0}]&gt; and &lt;[{1}]&gt; characters suffer &lt;[more damage]&gt; due to a ghostly aura of the dungeon</v>
          </cell>
          <cell r="IU850" t="str">
            <v>&lt;[{0}]&gt; and &lt;[{1}]&gt; characters suffer &lt;[more damage]&gt; due to a ghostly aura of the dungeon</v>
          </cell>
          <cell r="IV850" t="str">
            <v>&lt;[{0}]&gt; and &lt;[{1}]&gt; characters suffer &lt;[more damage]&gt; due to a ghostly aura of the dungeon</v>
          </cell>
          <cell r="IW850" t="str">
            <v>&lt;[{0}]&gt; and &lt;[{1}]&gt; characters suffer &lt;[more damage]&gt; due to a ghostly aura of the dungeon</v>
          </cell>
          <cell r="IX850" t="str">
            <v>&lt;[{0}]&gt; and &lt;[{1}]&gt; characters suffer &lt;[more damage]&gt; due to a ghostly aura of the dungeon</v>
          </cell>
          <cell r="IY850" t="str">
            <v>&lt;[{0}]&gt; and &lt;[{1}]&gt; characters suffer &lt;[more damage]&gt; due to a ghostly aura of the dungeon</v>
          </cell>
          <cell r="IZ850" t="str">
            <v>&lt;[{0}]&gt; and &lt;[{1}]&gt; characters suffer &lt;[more damage]&gt; due to a ghostly aura of the dungeon</v>
          </cell>
          <cell r="JB850" t="str">
            <v>ダンジョンの不気味なオーラに&lt;[{0}]&gt;、&lt;[{1}]&gt;系列が&lt;[より多くのダメージ]&gt;を受けるようになります</v>
          </cell>
          <cell r="JC850" t="str">
            <v>的能量怪异地牢&lt;㉿[{0}]㉿&gt;，&lt;㉿[{1}]㉿&gt;序列是磨损&lt;㉿[更多的损害]㉿&gt;</v>
          </cell>
          <cell r="JD850" t="str">
            <v>的能量怪異地牢&lt;㉿[{0}]㉿&gt;，&lt;㉿[{1}]㉿&gt;序列是磨損&lt;㉿[更多的損害]㉿&gt;</v>
          </cell>
          <cell r="JE850" t="str">
            <v>&lt;[{0}]&gt; - type et &lt;[{1}]&gt; - caractères de type souffrent &lt;[plus de dégâts]&gt; en raison d'une aura fantomatique du donjon</v>
          </cell>
          <cell r="JF850" t="str">
            <v>&lt;[{0}]&gt; und &lt;[{1}]&gt; Charaktere leiden &lt;[mehr Schaden]&gt; aufgrund einer geisterhaften Aura des Dungeons</v>
          </cell>
          <cell r="JG850" t="str">
            <v>&lt;[{0}]&gt; dan &lt;[{1}]&gt; karakter menderita &lt;[kerusakan]&gt; karena aura hantu penjara</v>
          </cell>
          <cell r="JH850" t="str">
            <v>&lt;[{0}]&gt; e &lt;[{1}]&gt; personaggi soffrono &lt;[più danni]&gt; a causa di un alone spettrale del dungeon</v>
          </cell>
          <cell r="JI850" t="str">
            <v>&lt;[{0}]&gt; и &lt;[{1}]&gt; символы страдают &lt;[больше урона]&gt; из-за призрачным ореолом подземелья</v>
          </cell>
          <cell r="JJ850" t="str">
            <v>&lt;[{0}]&gt; y &lt;[{1}]&gt; personajes sufren &lt;[más daño]&gt; debido a un aura espectral de la cisterna</v>
          </cell>
          <cell r="JK850" t="str">
            <v>&lt;[{0}]&gt; และ &lt;[{1}]&gt; ตัวละครประสบ &lt;[ความเสียหายมากขึ้น]&gt; เนื่องจากมีกลิ่นอายที่น่ากลัวของดันเจี้ยน</v>
          </cell>
          <cell r="JL850" t="str">
            <v>&lt;[{0}]&gt; và &lt;[{1}]&gt; ký tự bị &lt;[thiệt hại hơn]&gt; do một hào quang ma quái của dungeon</v>
          </cell>
          <cell r="JM850" t="str">
            <v>&lt;[{0}]&gt; e &lt;[{1}]&gt; personagens sofrem &lt;[mais danos]&gt; devido a uma aura fantasmagórica do calabouço</v>
          </cell>
          <cell r="JN850" t="str">
            <v>&lt;[{0}]&gt; و &lt;[{1}]&gt; شخصيات تعاني &lt;[المزيد من الضرر]&gt; بسبب هالة شبحي من الجب</v>
          </cell>
          <cell r="JO850" t="str">
            <v>&lt;[{0}]&gt; і &lt;[{1}]&gt; сімвалы пакутуюць &lt;[больш страт]&gt; з-за прывідным арэолам падзямелля</v>
          </cell>
          <cell r="JP850" t="str">
            <v>&lt;[{0}]&gt; и &lt;[{1}]&gt; символи страдат &lt;[още увреждане]&gt; поради призрачна аура на ямата</v>
          </cell>
          <cell r="JQ850" t="str">
            <v>&lt;[{0}]&gt; a &lt;[{1}]&gt; znaky trpí &lt;[více škody]&gt; v důsledku přízračné aury kobky</v>
          </cell>
          <cell r="JR850" t="str">
            <v>&lt;[{0}]&gt; en &lt;[{1}]&gt; tekens lijden &lt;[meer schade]&gt; als gevolg van een spookachtige aura van de dungeon</v>
          </cell>
          <cell r="JS850" t="str">
            <v>&lt;[{0}]&gt; ja &lt;[{1}]&gt; merkkiä kärsivät &lt;[enemmän vahinkoa]&gt; johtuu kalpea aura kaivosta</v>
          </cell>
          <cell r="JT850" t="str">
            <v>&lt;[{0}]&gt; και &lt;[{1}]&gt; χαρακτήρες υποφέρουν &lt;[περισσότερα ζημιά]&gt; οφείλεται σε φάντασμα αύρα της μπουντρούμι</v>
          </cell>
          <cell r="JU850" t="str">
            <v>&lt;[{0}]&gt; ו- &lt;[{1}]&gt; הדמויות סובלות &lt;[נזק יותר]&gt; בשל הילת הרפאים של צינוק</v>
          </cell>
          <cell r="JV850" t="str">
            <v>&lt;[{0}]&gt; és &lt;[{1}]&gt; karakter szenvednek &lt;[több kárt]&gt; miatt kísérteties aura a labirintusból</v>
          </cell>
          <cell r="JW850" t="str">
            <v>&lt;[{0}]&gt; dan &lt;[{1}]&gt; watak menderita &lt;[lebih banyak kerosakan]&gt; kerana aura hantu dari penjara</v>
          </cell>
          <cell r="JX850" t="str">
            <v>&lt;[{0}]&gt; i &lt;[{1}]&gt; znaków cierpią &lt;[więcej szkód]&gt; powodu widmowym aurą podziemiach</v>
          </cell>
          <cell r="JY850" t="str">
            <v>&lt;[{0}]&gt; și &lt;[{1}]&gt; caractere suferi &lt;[mai mult daune]&gt; din cauza unei aură fantomatică din groapă</v>
          </cell>
          <cell r="JZ850" t="str">
            <v>&lt;[{0}]&gt; a &lt;[{1}]&gt; znaky trpia &lt;[viac škody]&gt; v dôsledku prízračnej aury kobky</v>
          </cell>
          <cell r="KA850" t="str">
            <v>&lt;[{0}]&gt; och &lt;[{1}]&gt; tecken lider &lt;[mer skada]&gt; grund av en spöklik aura av hålan</v>
          </cell>
          <cell r="KB850" t="str">
            <v>&lt;[{0}]&gt; ve &lt;[{1}]&gt; karakterleri nedeniyle zindan bir hayalet aura &lt;[daha fazla zarar]&gt; zarar</v>
          </cell>
          <cell r="KC850" t="str">
            <v>&lt;[{0}]&gt; і &lt;[{1}]&gt; символи страждають &lt;[більше шкоди]&gt; через примарним ореолом підземелля</v>
          </cell>
        </row>
        <row r="851">
          <cell r="A851" t="str">
            <v>PenaltyUIRepre_TwoOfFour</v>
          </cell>
          <cell r="B851">
            <v>1</v>
          </cell>
          <cell r="C851" t="str">
            <v>&lt;color=#FF0000&gt;{0}&lt;/color&gt;, &lt;color=#FF0000&gt;{1}&lt;/color&gt;, &lt;color=#FF0000&gt;{2}&lt;/color&gt;, &lt;color=#FF0000&gt;{3}&lt;/color&gt; 계열 중 &lt;color=#FF0000&gt;{4} 계열&lt;/color&gt; 캐릭터의 &lt;color=#FF0000&gt;데미지 {5}배&lt;/color&gt;</v>
          </cell>
          <cell r="D851" t="str">
            <v>&lt;color=#FF0000&gt;{0}&lt;/color&gt;, &lt;color=#FF0000&gt;{1}&lt;/color&gt;, &lt;color=#FF0000&gt;{2}&lt;/color&gt;, &lt;color=#FF0000&gt;{3}&lt;/color&gt; series of &lt;color=#FF0000&gt;{4} series&lt;/color&gt; &lt;color=#FF0000&gt;Damage Damage {5} of character ship&lt;/color&gt;</v>
          </cell>
          <cell r="E851" t="str">
            <v>&lt;color=#FF0000&gt;{5}x damage&lt;/color&gt; to &lt;color=#FF0000&gt;{4} types&lt;/color&gt; of characters among &lt;color=#FF0000&gt;{0}&lt;/color&gt;, &lt;color=#FF0000&gt;{1}&lt;/color&gt;, &lt;color=#FF0000&gt;{2}&lt;/color&gt; and &lt;color=#FF0000&gt;{3}&lt;/color&gt; characters</v>
          </cell>
          <cell r="F851" t="str">
            <v/>
          </cell>
          <cell r="H851" t="str">
            <v>&lt;color=#FF0000&gt;{5}x damage&lt;/color&gt; to &lt;color=#FF0000&gt;{4} types&lt;/color&gt; of characters among &lt;color=#FF0000&gt;{0}&lt;/color&gt;, &lt;color=#FF0000&gt;{1}&lt;/color&gt;, &lt;color=#FF0000&gt;{2}&lt;/color&gt; and &lt;color=#FF0000&gt;{3}&lt;/color&gt; characters</v>
          </cell>
          <cell r="J851">
            <v>1</v>
          </cell>
          <cell r="L851">
            <v>0</v>
          </cell>
          <cell r="N851" t="str">
            <v>&lt;color=#FF0000&gt;{0}&lt;/color&gt;，&lt;color=#FF0000&gt;{1}&lt;/color&gt;，&lt;color=#FF0000&gt;{2}&lt;/color&gt;，&lt;color=#FF0000&gt;{3}&lt;/color&gt;的&lt;color=#FF0000&gt;{4}系列序列&lt;/color&gt; &lt;color=#FF0000&gt;损坏{5}次的字符&lt;/color&gt;</v>
          </cell>
          <cell r="O851" t="str">
            <v>&lt;color=#FF0000&gt;{0}&lt;/color&gt;，&lt;color=#FF0000&gt;{1}&lt;/color&gt;，&lt;color=#FF0000&gt;{2}&lt;/color&gt;，&lt;color=#FF0000&gt;{3}&lt;/color&gt;的&lt;color=#FF0000&gt;{4}系列序列&lt;/color&gt; &lt;color=#FF0000&gt;損壞{5}次的字符&lt;/color&gt;</v>
          </cell>
          <cell r="AP851" t="str">
            <v>&lt;color=#FF0000&gt;{0}&lt;/color&gt;、&lt;color=#FF0000&gt;{1}&lt;/color&gt;、&lt;color=#FF0000&gt;{2}&lt;/color&gt;、&lt;color=#FF0000&gt;{3}&lt;/color&gt;系列の&lt;color=#FF0000&gt;{4}系列&lt;/color&gt;キャラクターの&lt;color=#FF0000&gt;ダメージ{5}倍&lt;/color&gt;</v>
          </cell>
          <cell r="AQ851" t="str">
            <v>&lt;color=#FF0000&gt;{0}&lt;/color&gt;，&lt;color=#FF0000&gt;{1}&lt;/color&gt;，&lt;color=#FF0000&gt;{2}&lt;/color&gt;，&lt;color=#FF0000&gt;{3}&lt;/color&gt;的&lt;color=#FF0000&gt;{4}系列序列&lt;/color&gt; &lt;color=#FF0000&gt;损坏{5}次的字符&lt;/color&gt;</v>
          </cell>
          <cell r="AR851" t="str">
            <v>&lt;color=#FF0000&gt;{0}&lt;/color&gt;，&lt;color=#FF0000&gt;{1}&lt;/color&gt;，&lt;color=#FF0000&gt;{2}&lt;/color&gt;，&lt;color=#FF0000&gt;{3}&lt;/color&gt;的&lt;color=#FF0000&gt;{4}系列序列&lt;/color&gt; &lt;color=#FF0000&gt;損壞{5}次的字符&lt;/color&gt;</v>
          </cell>
          <cell r="AS851" t="str">
            <v>&lt;color=#FF0000&gt;{5} x dommages&lt;/color&gt; à &lt;color=#FF0000&gt;{4} types&lt;/color&gt; de caractères entre &lt;color=#FF0000&gt;{0}&lt;/color&gt;, &lt;color=#FF0000&gt;{1}&lt;/color&gt;, &lt;color=#FF0000&gt;{2}&lt;/color&gt; et &lt;color=#FF0000&gt;{3} &lt;/color&gt; caractères</v>
          </cell>
          <cell r="AT851" t="str">
            <v>&lt;color=#FF0000&gt;{5} x Schaden&lt;/color&gt; bis &lt;color=#FF0000&gt;{4} types&lt;/color&gt; Zeichen unter &lt;color=#FF0000&gt;{0}&lt;/color&gt;, &lt;color=#FF0000&gt;{1}&lt;/color&gt;, &lt;color=#FF0000&gt;{2}&lt;/color&gt; und &lt;color=#FF0000&gt;{3} &lt;/color&gt; Zeichen</v>
          </cell>
          <cell r="AU851" t="str">
            <v>&lt;color=#FF0000&gt;{5} x kerusakan&lt;/color&gt; untuk &lt;color=#FF0000&gt;{4} jenis&lt;/color&gt; karakter di antara &lt;color=#FF0000&gt;{0}&lt;/color&gt;, &lt;color=#FF0000&gt;{1}&lt;/color&gt;, &lt;color=#FF0000&gt;{2}&lt;/color&gt; dan &lt;color=#FF0000&gt;{3} &lt;/color&gt; karakter</v>
          </cell>
          <cell r="AV851" t="str">
            <v>&lt;color=#FF0000&gt;{5} x danni&lt;/color&gt; a &lt;color=#FF0000&gt;{4} tipi&lt;/color&gt; di caratteri tra &lt;color=#FF0000&gt;{0}&lt;/color&gt;, &lt;color=#FF0000&gt;{1}&lt;/color&gt;, &lt;color=#FF0000&gt;{2}&lt;/color&gt; e &lt;color=#FF0000&gt;{3} &lt;/color&gt; caratteri</v>
          </cell>
          <cell r="AW851" t="str">
            <v>&lt;color=#FF0000&gt;{5} х повреждение&lt;/color&gt; к &lt;color=#FF0000&gt;{4} типы&lt;/color&gt; символов между &lt;color=#FF0000&gt;{0}&lt;/color&gt;, &lt;color=#FF0000&gt;{1}&lt;/color&gt;, &lt;color=#FF0000&gt;{2}&lt;/color&gt; и &lt;color=#FF0000&gt;{3} &lt;/color&gt; символы</v>
          </cell>
          <cell r="AX851" t="str">
            <v>&lt;color=#FF0000&gt;{5} x daño&lt;/color&gt; a &lt;color=#FF0000&gt;{4} tipos&lt;/color&gt; de caracteres entre &lt;color=#FF0000&gt;{0}&lt;/color&gt;, &lt;color=#FF0000&gt;{1}&lt;/color&gt;, &lt;color=#FF0000&gt;{2}&lt;/color&gt; y &lt;color=#FF0000&gt;{3} &lt;/color&gt; caracteres</v>
          </cell>
          <cell r="AY85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51" t="str">
            <v>&lt;color=#FF0000&gt;{5} x thiệt hại&lt;/color&gt; để &lt;color=#FF0000&gt;{4} loại&lt;/color&gt; nhân vật trong &lt;color=#FF0000&gt;{0}&lt;/color&gt;, &lt;color=#FF0000&gt;{1}&lt;/color&gt;, &lt;color=#FF0000&gt;{2}&lt;/color&gt; và &lt;color=#FF0000&gt;{3} &lt;/color&gt; ký tự</v>
          </cell>
          <cell r="BA851" t="str">
            <v>&lt;color=#FF0000&gt;{5} x danos&lt;/color&gt; a &lt;color=#FF0000&gt;{4} tipos&lt;/color&gt; de caracteres entre &lt;color=#FF0000&gt;{0}&lt;/color&gt;, &lt;color=#FF0000&gt;{1}&lt;/color&gt;, &lt;color=#FF0000&gt;{2}&lt;/color&gt; e &lt;color=#FF0000&gt;{3} &lt;/color&gt; caracteres</v>
          </cell>
          <cell r="BB851" t="str">
            <v>&lt;color=#FF0000&gt;{5} الضرر س&lt;/color&gt; إلى &lt;color=#FF0000&gt;{4} أنواع&lt;/color&gt; من الأحرف بين &lt;color=#FF0000&gt;{0}&lt;/color&gt;، &lt;color=#FF0000&gt;{1}&lt;/color&gt;، &lt;color=#FF0000&gt;{2}&lt;/color&gt; و &lt;color=#FF0000&gt;{3} &lt;/color&gt; الأحرف</v>
          </cell>
          <cell r="BC851" t="str">
            <v>&lt;color=#FF0000&gt;{5} х пашкоджанне&lt;/color&gt; да &lt;color=#FF0000&gt;{4} тыпы&lt;/color&gt; сімвалаў паміж &lt;color=#FF0000&gt;{0}&lt;/color&gt;, &lt;color=#FF0000&gt;{1}&lt;/color&gt;, &lt;color=#FF0000&gt;{2}&lt;/color&gt; і &lt;color=#FF0000&gt;{3} &lt;/color&gt; сімвалы</v>
          </cell>
          <cell r="BD851" t="str">
            <v>&lt;color=#FF0000&gt;{5} х увреждане&lt;/color&gt; до &lt;color=#FF0000&gt;{4} видове&lt;/color&gt; символи между &lt;color=#FF0000&gt;{0}&lt;/color&gt;, &lt;color=#FF0000&gt;{1}&lt;/color&gt;, &lt;color=#FF0000&gt;{2}&lt;/color&gt; и &lt;color=#FF0000&gt;{3} &lt;/color&gt; символи</v>
          </cell>
          <cell r="BE851" t="str">
            <v>&lt;color=#FF0000&gt;{5} x poškození&lt;/color&gt; k &lt;color=#FF0000&gt;{4} typy&lt;/color&gt; znaků mezi &lt;color=#FF0000&gt;{0}&lt;/color&gt;, &lt;color=#FF0000&gt;{1}&lt;/color&gt;, &lt;color=#FF0000&gt;{2}&lt;/color&gt; a &lt;color=#FF0000&gt;{3} &lt;/color&gt; znaky</v>
          </cell>
          <cell r="BF851" t="str">
            <v>&lt;color=#FF0000&gt;{5} x beschadiging&lt;/color&gt; tot &lt;color=#FF0000&gt;{4} types&lt;/color&gt; karakters onder &lt;color=#FF0000&gt;{0}&lt;/color&gt;, &lt;color=#FF0000&gt;{1}&lt;/color&gt;, &lt;color=#FF0000&gt;{2}&lt;/color&gt; en &lt;color=#FF0000&gt;{3} &lt;/color&gt; tekens</v>
          </cell>
          <cell r="BG851" t="str">
            <v>&lt;color=#FF0000&gt;{5} x vahinkoa&lt;/color&gt; ja &lt;color=#FF0000&gt;{4} tyyppisiä&lt;/color&gt; merkkien joukossa &lt;color=#FF0000&gt;{0}&lt;/color&gt;, &lt;color=#FF0000&gt;{1}&lt;/color&gt;, &lt;color=#FF0000&gt;{2}&lt;/color&gt; ja &lt;color=#FF0000&gt;{3} &lt;/color&gt; merkkiä</v>
          </cell>
          <cell r="BH85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51" t="str">
            <v>&lt;color=#FF0000&gt;{5} נזק x&lt;/color&gt; ל &lt;color=#FF0000&gt;{4} סוגים&lt;/color&gt; של דמויות בין &lt;color=#FF0000&gt;{0}&lt;/color&gt;, &lt;color=#FF0000&gt;{1}&lt;/color&gt;, &lt;color=#FF0000&gt;{2}&lt;/color&gt; ו- &lt;color=#FF0000&gt;{3} &lt;/color&gt; תווים</v>
          </cell>
          <cell r="BJ851" t="str">
            <v>&lt;color=#FF0000&gt;{5} x kárt&lt;/color&gt; a &lt;color=#FF0000&gt;{4} típusú&lt;/color&gt; karakterekből körében &lt;color=#FF0000&gt;{0}&lt;/color&gt;, &lt;color=#FF0000&gt;{1}&lt;/color&gt;, &lt;color=#FF0000&gt;{2}&lt;/color&gt; és &lt;color=#FF0000&gt;{3} &lt;/color&gt; karakterek</v>
          </cell>
          <cell r="BK851" t="str">
            <v>&lt;color=#FF0000&gt;{5} x kerosakan&lt;/color&gt; ke &lt;color=#FF0000&gt;{4} jenis&lt;/color&gt; watak di kalangan &lt;color=#FF0000&gt;{0}&lt;/color&gt;, &lt;color=#FF0000&gt;{1}&lt;/color&gt;, &lt;color=#FF0000&gt;{2}&lt;/color&gt; dan &lt;color=#FF0000&gt;{3} &lt;/color&gt; aksara</v>
          </cell>
          <cell r="BL851" t="str">
            <v>&lt;color=#FF0000&gt;{5} x uszkodzenia&lt;/color&gt; do &lt;color=#FF0000&gt;{4} rodzaje&lt;/color&gt; znaków między &lt;color=#FF0000&gt;{0}&lt;/color&gt; &lt;color=#FF0000&gt;{1}&lt;/color&gt; &lt;color=#FF0000&gt;{2}&lt;/color&gt; i &lt;color=#FF0000&gt;{3} &lt;/color&gt; znaków</v>
          </cell>
          <cell r="BM851" t="str">
            <v>&lt;color=#FF0000&gt;{5} x daune&lt;/color&gt; to &lt;color=#FF0000&gt;{4} tipuri&lt;/color&gt; de caractere între &lt;color=#FF0000&gt;{0}&lt;/color&gt; &lt;color=#FF0000&gt;{1}&lt;/color&gt; &lt;color=#FF0000&gt;{2}&lt;/color&gt; și &lt;color=#FF0000&gt;{3} &lt;/color&gt; caractere</v>
          </cell>
          <cell r="BN851" t="str">
            <v>&lt;color=#FF0000&gt;{5} x poškodeniu&lt;/color&gt; k &lt;color=#FF0000&gt;{4} typy&lt;/color&gt; znakov medzi &lt;color=#FF0000&gt;{0}&lt;/color&gt;, &lt;color=#FF0000&gt;{1}&lt;/color&gt;, &lt;color=#FF0000&gt;{2}&lt;/color&gt; a &lt;color=#FF0000&gt;{3} &lt;/color&gt; znaky</v>
          </cell>
          <cell r="BO851" t="str">
            <v>&lt;color=#FF0000&gt;{5} x skador&lt;/color&gt; till &lt;color=#FF0000&gt;{4} typer&lt;/color&gt; tecken bland &lt;color=#FF0000&gt;{0}&lt;/color&gt;, &lt;color=#FF0000&gt;{1}&lt;/color&gt;, &lt;color=#FF0000&gt;{2}&lt;/color&gt; och &lt;color=#FF0000&gt;{3} &lt;/color&gt; tecken</v>
          </cell>
          <cell r="BP851" t="str">
            <v>&lt;color=#FF0000&gt;{5} x hasar&lt;/color&gt; için &lt;color=#FF0000&gt;{4} türleri&lt;/color&gt; arasında karakter &lt;color=#FF0000&gt;{0}&lt;/color&gt;, &lt;color=#FF0000&gt;{1}&lt;/color&gt;, &lt;color=#FF0000&gt;{2}&lt;/color&gt; ve &lt;color=#FF0000&gt;{3} &lt;/color&gt; karakter</v>
          </cell>
          <cell r="BQ851" t="str">
            <v>&lt;color=#FF0000&gt;{5} х пошкодження&lt;/color&gt; до &lt;color=#FF0000&gt;{4} типи&lt;/color&gt; символів між &lt;color=#FF0000&gt;{0}&lt;/color&gt;, &lt;color=#FF0000&gt;{1}&lt;/color&gt;, &lt;color=#FF0000&gt;{2}&lt;/color&gt; і &lt;color=#FF0000&gt;{3} &lt;/color&gt; символи</v>
          </cell>
          <cell r="BS851">
            <v>1</v>
          </cell>
          <cell r="BT851">
            <v>0</v>
          </cell>
          <cell r="BU851">
            <v>1</v>
          </cell>
          <cell r="BV851">
            <v>0</v>
          </cell>
          <cell r="BW851">
            <v>1</v>
          </cell>
          <cell r="BX851">
            <v>0</v>
          </cell>
          <cell r="BY851">
            <v>1</v>
          </cell>
          <cell r="BZ851">
            <v>0</v>
          </cell>
          <cell r="CA851">
            <v>1</v>
          </cell>
          <cell r="CB851">
            <v>0</v>
          </cell>
          <cell r="CC851">
            <v>1</v>
          </cell>
          <cell r="CD851">
            <v>0</v>
          </cell>
          <cell r="CE851">
            <v>-1</v>
          </cell>
          <cell r="CF851">
            <v>-1</v>
          </cell>
          <cell r="CG851">
            <v>-1</v>
          </cell>
          <cell r="CH851">
            <v>-1</v>
          </cell>
          <cell r="CI851">
            <v>-1</v>
          </cell>
          <cell r="CJ851">
            <v>-1</v>
          </cell>
          <cell r="CK851">
            <v>-1</v>
          </cell>
          <cell r="CL851">
            <v>-1</v>
          </cell>
          <cell r="CM851">
            <v>1</v>
          </cell>
          <cell r="CN851">
            <v>51</v>
          </cell>
          <cell r="CO851">
            <v>2</v>
          </cell>
          <cell r="CP851">
            <v>52</v>
          </cell>
          <cell r="CQ851">
            <v>3</v>
          </cell>
          <cell r="CR851">
            <v>53</v>
          </cell>
          <cell r="CS851">
            <v>4</v>
          </cell>
          <cell r="CT851">
            <v>54</v>
          </cell>
          <cell r="CU851">
            <v>5</v>
          </cell>
          <cell r="CV851">
            <v>55</v>
          </cell>
          <cell r="CW851">
            <v>6</v>
          </cell>
          <cell r="CX851">
            <v>56</v>
          </cell>
          <cell r="CY851">
            <v>-1</v>
          </cell>
          <cell r="CZ851">
            <v>-1</v>
          </cell>
          <cell r="DA851">
            <v>-1</v>
          </cell>
          <cell r="DB851">
            <v>-1</v>
          </cell>
          <cell r="DC851">
            <v>-1</v>
          </cell>
          <cell r="DD851">
            <v>-1</v>
          </cell>
          <cell r="DE851">
            <v>-1</v>
          </cell>
          <cell r="DF851">
            <v>-1</v>
          </cell>
          <cell r="DG851">
            <v>1</v>
          </cell>
          <cell r="DH851">
            <v>19</v>
          </cell>
          <cell r="DI851">
            <v>29</v>
          </cell>
          <cell r="DJ851">
            <v>47</v>
          </cell>
          <cell r="DK851">
            <v>57</v>
          </cell>
          <cell r="DL851">
            <v>75</v>
          </cell>
          <cell r="DM851">
            <v>85</v>
          </cell>
          <cell r="DN851">
            <v>103</v>
          </cell>
          <cell r="DO851">
            <v>117</v>
          </cell>
          <cell r="DP851">
            <v>138</v>
          </cell>
          <cell r="DQ851">
            <v>152</v>
          </cell>
          <cell r="DR851">
            <v>175</v>
          </cell>
          <cell r="DS851">
            <v>-1</v>
          </cell>
          <cell r="DT851">
            <v>-1</v>
          </cell>
          <cell r="DU851">
            <v>-1</v>
          </cell>
          <cell r="DV851">
            <v>-1</v>
          </cell>
          <cell r="DW851">
            <v>-1</v>
          </cell>
          <cell r="DX851">
            <v>-1</v>
          </cell>
          <cell r="DY851">
            <v>-1</v>
          </cell>
          <cell r="DZ851">
            <v>-1</v>
          </cell>
          <cell r="EA851">
            <v>15</v>
          </cell>
          <cell r="EB851">
            <v>26</v>
          </cell>
          <cell r="EC851">
            <v>43</v>
          </cell>
          <cell r="ED851">
            <v>54</v>
          </cell>
          <cell r="EE851">
            <v>71</v>
          </cell>
          <cell r="EF851">
            <v>82</v>
          </cell>
          <cell r="EG851">
            <v>99</v>
          </cell>
          <cell r="EH851">
            <v>110</v>
          </cell>
          <cell r="EI851">
            <v>131</v>
          </cell>
          <cell r="EJ851">
            <v>145</v>
          </cell>
          <cell r="EK851">
            <v>166</v>
          </cell>
          <cell r="EL851">
            <v>182</v>
          </cell>
          <cell r="EM851">
            <v>-1</v>
          </cell>
          <cell r="EN851">
            <v>-1</v>
          </cell>
          <cell r="EO851">
            <v>-1</v>
          </cell>
          <cell r="EP851">
            <v>-1</v>
          </cell>
          <cell r="EQ851">
            <v>-1</v>
          </cell>
          <cell r="ER851">
            <v>-1</v>
          </cell>
          <cell r="ES851">
            <v>-1</v>
          </cell>
          <cell r="ET851">
            <v>-1</v>
          </cell>
          <cell r="EV851">
            <v>1</v>
          </cell>
          <cell r="EW851">
            <v>0</v>
          </cell>
          <cell r="EX851">
            <v>1</v>
          </cell>
          <cell r="EY851">
            <v>0</v>
          </cell>
          <cell r="EZ851">
            <v>1</v>
          </cell>
          <cell r="FA851">
            <v>0</v>
          </cell>
          <cell r="FB851">
            <v>1</v>
          </cell>
          <cell r="FC851">
            <v>0</v>
          </cell>
          <cell r="FD851">
            <v>1</v>
          </cell>
          <cell r="FE851">
            <v>0</v>
          </cell>
          <cell r="FF851">
            <v>1</v>
          </cell>
          <cell r="FG851">
            <v>0</v>
          </cell>
          <cell r="FH851">
            <v>-1</v>
          </cell>
          <cell r="FI851">
            <v>-1</v>
          </cell>
          <cell r="FJ851">
            <v>-1</v>
          </cell>
          <cell r="FK851">
            <v>-1</v>
          </cell>
          <cell r="FL851">
            <v>-1</v>
          </cell>
          <cell r="FM851">
            <v>-1</v>
          </cell>
          <cell r="FN851">
            <v>-1</v>
          </cell>
          <cell r="FO851">
            <v>-1</v>
          </cell>
          <cell r="FP851">
            <v>1</v>
          </cell>
          <cell r="FQ851">
            <v>51</v>
          </cell>
          <cell r="FR851">
            <v>2</v>
          </cell>
          <cell r="FS851">
            <v>52</v>
          </cell>
          <cell r="FT851">
            <v>3</v>
          </cell>
          <cell r="FU851">
            <v>53</v>
          </cell>
          <cell r="FV851">
            <v>4</v>
          </cell>
          <cell r="FW851">
            <v>54</v>
          </cell>
          <cell r="FX851">
            <v>5</v>
          </cell>
          <cell r="FY851">
            <v>55</v>
          </cell>
          <cell r="FZ851">
            <v>6</v>
          </cell>
          <cell r="GA851">
            <v>56</v>
          </cell>
          <cell r="GB851">
            <v>-1</v>
          </cell>
          <cell r="GC851">
            <v>-1</v>
          </cell>
          <cell r="GD851">
            <v>-1</v>
          </cell>
          <cell r="GE851">
            <v>-1</v>
          </cell>
          <cell r="GF851">
            <v>-1</v>
          </cell>
          <cell r="GG851">
            <v>-1</v>
          </cell>
          <cell r="GH851">
            <v>-1</v>
          </cell>
          <cell r="GI851">
            <v>-1</v>
          </cell>
          <cell r="GJ851">
            <v>1</v>
          </cell>
          <cell r="GK851">
            <v>27</v>
          </cell>
          <cell r="GL851">
            <v>39</v>
          </cell>
          <cell r="GM851">
            <v>63</v>
          </cell>
          <cell r="GN851">
            <v>92</v>
          </cell>
          <cell r="GO851">
            <v>110</v>
          </cell>
          <cell r="GP851">
            <v>120</v>
          </cell>
          <cell r="GQ851">
            <v>138</v>
          </cell>
          <cell r="GR851">
            <v>148</v>
          </cell>
          <cell r="GS851">
            <v>166</v>
          </cell>
          <cell r="GT851">
            <v>179</v>
          </cell>
          <cell r="GU851">
            <v>197</v>
          </cell>
          <cell r="GV851">
            <v>-1</v>
          </cell>
          <cell r="GW851">
            <v>-1</v>
          </cell>
          <cell r="GX851">
            <v>-1</v>
          </cell>
          <cell r="GY851">
            <v>-1</v>
          </cell>
          <cell r="GZ851">
            <v>-1</v>
          </cell>
          <cell r="HA851">
            <v>-1</v>
          </cell>
          <cell r="HB851">
            <v>-1</v>
          </cell>
          <cell r="HC851">
            <v>-1</v>
          </cell>
          <cell r="HD851">
            <v>15</v>
          </cell>
          <cell r="HE851">
            <v>34</v>
          </cell>
          <cell r="HF851">
            <v>53</v>
          </cell>
          <cell r="HG851">
            <v>70</v>
          </cell>
          <cell r="HH851">
            <v>106</v>
          </cell>
          <cell r="HI851">
            <v>117</v>
          </cell>
          <cell r="HJ851">
            <v>134</v>
          </cell>
          <cell r="HK851">
            <v>145</v>
          </cell>
          <cell r="HL851">
            <v>162</v>
          </cell>
          <cell r="HM851">
            <v>173</v>
          </cell>
          <cell r="HN851">
            <v>193</v>
          </cell>
          <cell r="HO851">
            <v>204</v>
          </cell>
          <cell r="HP851">
            <v>-1</v>
          </cell>
          <cell r="HQ851">
            <v>-1</v>
          </cell>
          <cell r="HR851">
            <v>-1</v>
          </cell>
          <cell r="HS851">
            <v>-1</v>
          </cell>
          <cell r="HT851">
            <v>-1</v>
          </cell>
          <cell r="HU851">
            <v>-1</v>
          </cell>
          <cell r="HV851">
            <v>-1</v>
          </cell>
          <cell r="HW851">
            <v>-1</v>
          </cell>
          <cell r="HY851" t="str">
            <v>&lt;[{0}]&gt;, &lt;[{1}]&gt;, &lt;[{2}]&gt;, &lt;[{3}]&gt; 계열 중 &lt;[{4} 계열]&gt; 캐릭터의 &lt;[데미지 {5}배]&gt;</v>
          </cell>
          <cell r="HZ851" t="str">
            <v>&lt;㉿[{0}]㉿&gt;, &lt;㉿[{1}]㉿&gt;, &lt;㉿[{2}]㉿&gt;, &lt;㉿[{3}]㉿&gt; 계열 중 &lt;㉿[{4} 계열]㉿&gt; 캐릭터의 &lt;㉿[데미지 {5}배]㉿&gt;</v>
          </cell>
          <cell r="IA851" t="str">
            <v>&lt;㉿[{0}]㉿&gt;, &lt;㉿[{1}]㉿&gt;, &lt;㉿[{2}]㉿&gt;, &lt;㉿[{3}]㉿&gt; 계열 중 &lt;㉿[{4} 계열]㉿&gt; 캐릭터의 &lt;㉿[데미지 {5}배]㉿&gt;</v>
          </cell>
          <cell r="IB851" t="str">
            <v>&lt;[{5}x damage]&gt; to &lt;[{4} types]&gt; of characters among &lt;[{0}]&gt;, &lt;[{1}]&gt;, &lt;[{2}]&gt; and &lt;[{3}]&gt; characters</v>
          </cell>
          <cell r="IC851" t="str">
            <v>&lt;[{5}x damage]&gt; to &lt;[{4} types]&gt; of characters among &lt;[{0}]&gt;, &lt;[{1}]&gt;, &lt;[{2}]&gt; and &lt;[{3}]&gt; characters</v>
          </cell>
          <cell r="ID851" t="str">
            <v>&lt;[{5}x damage]&gt; to &lt;[{4} types]&gt; of characters among &lt;[{0}]&gt;, &lt;[{1}]&gt;, &lt;[{2}]&gt; and &lt;[{3}]&gt; characters</v>
          </cell>
          <cell r="IE851" t="str">
            <v>&lt;[{5}x damage]&gt; to &lt;[{4} types]&gt; of characters among &lt;[{0}]&gt;, &lt;[{1}]&gt;, &lt;[{2}]&gt; and &lt;[{3}]&gt; characters</v>
          </cell>
          <cell r="IF851" t="str">
            <v>&lt;[{5}x damage]&gt; to &lt;[{4} types]&gt; of characters among &lt;[{0}]&gt;, &lt;[{1}]&gt;, &lt;[{2}]&gt; and &lt;[{3}]&gt; characters</v>
          </cell>
          <cell r="IG851" t="str">
            <v>&lt;[{5}x damage]&gt; to &lt;[{4} types]&gt; of characters among &lt;[{0}]&gt;, &lt;[{1}]&gt;, &lt;[{2}]&gt; and &lt;[{3}]&gt; characters</v>
          </cell>
          <cell r="IH851" t="str">
            <v>&lt;[{5}x damage]&gt; to &lt;[{4} types]&gt; of characters among &lt;[{0}]&gt;, &lt;[{1}]&gt;, &lt;[{2}]&gt; and &lt;[{3}]&gt; characters</v>
          </cell>
          <cell r="II851" t="str">
            <v>&lt;[{5}x damage]&gt; to &lt;[{4} types]&gt; of characters among &lt;[{0}]&gt;, &lt;[{1}]&gt;, &lt;[{2}]&gt; and &lt;[{3}]&gt; characters</v>
          </cell>
          <cell r="IJ851" t="str">
            <v>&lt;[{5}x damage]&gt; to &lt;[{4} types]&gt; of characters among &lt;[{0}]&gt;, &lt;[{1}]&gt;, &lt;[{2}]&gt; and &lt;[{3}]&gt; characters</v>
          </cell>
          <cell r="IK851" t="str">
            <v>&lt;[{5}x damage]&gt; to &lt;[{4} types]&gt; of characters among &lt;[{0}]&gt;, &lt;[{1}]&gt;, &lt;[{2}]&gt; and &lt;[{3}]&gt; characters</v>
          </cell>
          <cell r="IL851" t="str">
            <v>&lt;[{5}x damage]&gt; to &lt;[{4} types]&gt; of characters among &lt;[{0}]&gt;, &lt;[{1}]&gt;, &lt;[{2}]&gt; and &lt;[{3}]&gt; characters</v>
          </cell>
          <cell r="IM851" t="str">
            <v>&lt;[{5}x damage]&gt; to &lt;[{4} types]&gt; of characters among &lt;[{0}]&gt;, &lt;[{1}]&gt;, &lt;[{2}]&gt; and &lt;[{3}]&gt; characters</v>
          </cell>
          <cell r="IN851" t="str">
            <v>&lt;[{5}x damage]&gt; to &lt;[{4} types]&gt; of characters among &lt;[{0}]&gt;, &lt;[{1}]&gt;, &lt;[{2}]&gt; and &lt;[{3}]&gt; characters</v>
          </cell>
          <cell r="IO851" t="str">
            <v>&lt;[{5}x damage]&gt; to &lt;[{4} types]&gt; of characters among &lt;[{0}]&gt;, &lt;[{1}]&gt;, &lt;[{2}]&gt; and &lt;[{3}]&gt; characters</v>
          </cell>
          <cell r="IP851" t="str">
            <v>&lt;[{5}x damage]&gt; to &lt;[{4} types]&gt; of characters among &lt;[{0}]&gt;, &lt;[{1}]&gt;, &lt;[{2}]&gt; and &lt;[{3}]&gt; characters</v>
          </cell>
          <cell r="IQ851" t="str">
            <v>&lt;[{5}x damage]&gt; to &lt;[{4} types]&gt; of characters among &lt;[{0}]&gt;, &lt;[{1}]&gt;, &lt;[{2}]&gt; and &lt;[{3}]&gt; characters</v>
          </cell>
          <cell r="IR851" t="str">
            <v>&lt;[{5}x damage]&gt; to &lt;[{4} types]&gt; of characters among &lt;[{0}]&gt;, &lt;[{1}]&gt;, &lt;[{2}]&gt; and &lt;[{3}]&gt; characters</v>
          </cell>
          <cell r="IS851" t="str">
            <v>&lt;[{5}x damage]&gt; to &lt;[{4} types]&gt; of characters among &lt;[{0}]&gt;, &lt;[{1}]&gt;, &lt;[{2}]&gt; and &lt;[{3}]&gt; characters</v>
          </cell>
          <cell r="IT851" t="str">
            <v>&lt;[{5}x damage]&gt; to &lt;[{4} types]&gt; of characters among &lt;[{0}]&gt;, &lt;[{1}]&gt;, &lt;[{2}]&gt; and &lt;[{3}]&gt; characters</v>
          </cell>
          <cell r="IU851" t="str">
            <v>&lt;[{5}x damage]&gt; to &lt;[{4} types]&gt; of characters among &lt;[{0}]&gt;, &lt;[{1}]&gt;, &lt;[{2}]&gt; and &lt;[{3}]&gt; characters</v>
          </cell>
          <cell r="IV851" t="str">
            <v>&lt;[{5}x damage]&gt; to &lt;[{4} types]&gt; of characters among &lt;[{0}]&gt;, &lt;[{1}]&gt;, &lt;[{2}]&gt; and &lt;[{3}]&gt; characters</v>
          </cell>
          <cell r="IW851" t="str">
            <v>&lt;[{5}x damage]&gt; to &lt;[{4} types]&gt; of characters among &lt;[{0}]&gt;, &lt;[{1}]&gt;, &lt;[{2}]&gt; and &lt;[{3}]&gt; characters</v>
          </cell>
          <cell r="IX851" t="str">
            <v>&lt;[{5}x damage]&gt; to &lt;[{4} types]&gt; of characters among &lt;[{0}]&gt;, &lt;[{1}]&gt;, &lt;[{2}]&gt; and &lt;[{3}]&gt; characters</v>
          </cell>
          <cell r="IY851" t="str">
            <v>&lt;[{5}x damage]&gt; to &lt;[{4} types]&gt; of characters among &lt;[{0}]&gt;, &lt;[{1}]&gt;, &lt;[{2}]&gt; and &lt;[{3}]&gt; characters</v>
          </cell>
          <cell r="IZ851" t="str">
            <v>&lt;[{5}x damage]&gt; to &lt;[{4} types]&gt; of characters among &lt;[{0}]&gt;, &lt;[{1}]&gt;, &lt;[{2}]&gt; and &lt;[{3}]&gt; characters</v>
          </cell>
          <cell r="JB851" t="str">
            <v>&lt;[{0}]&gt;、&lt;[{1}]&gt;、&lt;[{2}]&gt;、&lt;[{3}]&gt;系列の&lt;[{4}系列]&gt;キャラクターの&lt;[ダメージ{5}倍]&gt;</v>
          </cell>
          <cell r="JC851" t="str">
            <v>&lt;㉿[{0}]㉿&gt;，&lt;㉿[{1}]㉿&gt;，&lt;㉿[{2}]㉿&gt;，&lt;㉿[{3}]㉿&gt;的&lt;㉿[{4}系列序列]㉿&gt; &lt;㉿[损坏{5}次的字符]㉿&gt;</v>
          </cell>
          <cell r="JD851" t="str">
            <v>&lt;㉿[{0}]㉿&gt;，&lt;㉿[{1}]㉿&gt;，&lt;㉿[{2}]㉿&gt;，&lt;㉿[{3}]㉿&gt;的&lt;㉿[{4}系列序列]㉿&gt; &lt;㉿[損壞{5}次的字符]㉿&gt;</v>
          </cell>
          <cell r="JE851" t="str">
            <v>&lt;[{5} x dommages]&gt; à &lt;[{4} types]&gt; de caractères entre &lt;[{0}]&gt;, &lt;[{1}]&gt;, &lt;[{2}]&gt; et &lt;[{3} ]&gt; caractères</v>
          </cell>
          <cell r="JF851" t="str">
            <v>&lt;[{5} x Schaden]&gt; bis &lt;[{4} types]&gt; Zeichen unter &lt;[{0}]&gt;, &lt;[{1}]&gt;, &lt;[{2}]&gt; und &lt;[{3} ]&gt; Zeichen</v>
          </cell>
          <cell r="JG851" t="str">
            <v>&lt;[{5} x kerusakan]&gt; untuk &lt;[{4} jenis]&gt; karakter di antara &lt;[{0}]&gt;, &lt;[{1}]&gt;, &lt;[{2}]&gt; dan &lt;[{3} ]&gt; karakter</v>
          </cell>
          <cell r="JH851" t="str">
            <v>&lt;[{5} x danni]&gt; a &lt;[{4} tipi]&gt; di caratteri tra &lt;[{0}]&gt;, &lt;[{1}]&gt;, &lt;[{2}]&gt; e &lt;[{3} ]&gt; caratteri</v>
          </cell>
          <cell r="JI851" t="str">
            <v>&lt;[{5} х повреждение]&gt; к &lt;[{4} типы]&gt; символов между &lt;[{0}]&gt;, &lt;[{1}]&gt;, &lt;[{2}]&gt; и &lt;[{3} ]&gt; символы</v>
          </cell>
          <cell r="JJ851" t="str">
            <v>&lt;[{5} x daño]&gt; a &lt;[{4} tipos]&gt; de caracteres entre &lt;[{0}]&gt;, &lt;[{1}]&gt;, &lt;[{2}]&gt; y &lt;[{3} ]&gt; caracteres</v>
          </cell>
          <cell r="JK851" t="str">
            <v>&lt;[{5} x ความเสียหาย]&gt; ที่ &lt;[{4} ประเภท]&gt; ของตัวละครในหมู่ &lt;[{0}]&gt; &lt;[{1}]&gt; &lt;[{2}]&gt; และ &lt;[{3} ]&gt; ตัวอักษร</v>
          </cell>
          <cell r="JL851" t="str">
            <v>&lt;[{5} x thiệt hại]&gt; để &lt;[{4} loại]&gt; nhân vật trong &lt;[{0}]&gt;, &lt;[{1}]&gt;, &lt;[{2}]&gt; và &lt;[{3} ]&gt; ký tự</v>
          </cell>
          <cell r="JM851" t="str">
            <v>&lt;[{5} x danos]&gt; a &lt;[{4} tipos]&gt; de caracteres entre &lt;[{0}]&gt;, &lt;[{1}]&gt;, &lt;[{2}]&gt; e &lt;[{3} ]&gt; caracteres</v>
          </cell>
          <cell r="JN851" t="str">
            <v>&lt;[{5} الضرر س]&gt; إلى &lt;[{4} أنواع]&gt; من الأحرف بين &lt;[{0}]&gt;، &lt;[{1}]&gt;، &lt;[{2}]&gt; و &lt;[{3} ]&gt; الأحرف</v>
          </cell>
          <cell r="JO851" t="str">
            <v>&lt;[{5} х пашкоджанне]&gt; да &lt;[{4} тыпы]&gt; сімвалаў паміж &lt;[{0}]&gt;, &lt;[{1}]&gt;, &lt;[{2}]&gt; і &lt;[{3} ]&gt; сімвалы</v>
          </cell>
          <cell r="JP851" t="str">
            <v>&lt;[{5} х увреждане]&gt; до &lt;[{4} видове]&gt; символи между &lt;[{0}]&gt;, &lt;[{1}]&gt;, &lt;[{2}]&gt; и &lt;[{3} ]&gt; символи</v>
          </cell>
          <cell r="JQ851" t="str">
            <v>&lt;[{5} x poškození]&gt; k &lt;[{4} typy]&gt; znaků mezi &lt;[{0}]&gt;, &lt;[{1}]&gt;, &lt;[{2}]&gt; a &lt;[{3} ]&gt; znaky</v>
          </cell>
          <cell r="JR851" t="str">
            <v>&lt;[{5} x beschadiging]&gt; tot &lt;[{4} types]&gt; karakters onder &lt;[{0}]&gt;, &lt;[{1}]&gt;, &lt;[{2}]&gt; en &lt;[{3} ]&gt; tekens</v>
          </cell>
          <cell r="JS851" t="str">
            <v>&lt;[{5} x vahinkoa]&gt; ja &lt;[{4} tyyppisiä]&gt; merkkien joukossa &lt;[{0}]&gt;, &lt;[{1}]&gt;, &lt;[{2}]&gt; ja &lt;[{3} ]&gt; merkkiä</v>
          </cell>
          <cell r="JT851" t="str">
            <v>&lt;[{5} x βλάβη]&gt; έως &lt;[{4} τύπους]&gt; των χαρακτήρων μεταξύ &lt;[{0}]&gt;, &lt;[{1}]&gt;, &lt;[{2}]&gt; και &lt;[{3} ]&gt; χαρακτήρες</v>
          </cell>
          <cell r="JU851" t="str">
            <v>&lt;[{5} נזק x]&gt; ל &lt;[{4} סוגים]&gt; של דמויות בין &lt;[{0}]&gt;, &lt;[{1}]&gt;, &lt;[{2}]&gt; ו- &lt;[{3} ]&gt; תווים</v>
          </cell>
          <cell r="JV851" t="str">
            <v>&lt;[{5} x kárt]&gt; a &lt;[{4} típusú]&gt; karakterekből körében &lt;[{0}]&gt;, &lt;[{1}]&gt;, &lt;[{2}]&gt; és &lt;[{3} ]&gt; karakterek</v>
          </cell>
          <cell r="JW851" t="str">
            <v>&lt;[{5} x kerosakan]&gt; ke &lt;[{4} jenis]&gt; watak di kalangan &lt;[{0}]&gt;, &lt;[{1}]&gt;, &lt;[{2}]&gt; dan &lt;[{3} ]&gt; aksara</v>
          </cell>
          <cell r="JX851" t="str">
            <v>&lt;[{5} x uszkodzenia]&gt; do &lt;[{4} rodzaje]&gt; znaków między &lt;[{0}]&gt; &lt;[{1}]&gt; &lt;[{2}]&gt; i &lt;[{3} ]&gt; znaków</v>
          </cell>
          <cell r="JY851" t="str">
            <v>&lt;[{5} x daune]&gt; to &lt;[{4} tipuri]&gt; de caractere între &lt;[{0}]&gt; &lt;[{1}]&gt; &lt;[{2}]&gt; și &lt;[{3} ]&gt; caractere</v>
          </cell>
          <cell r="JZ851" t="str">
            <v>&lt;[{5} x poškodeniu]&gt; k &lt;[{4} typy]&gt; znakov medzi &lt;[{0}]&gt;, &lt;[{1}]&gt;, &lt;[{2}]&gt; a &lt;[{3} ]&gt; znaky</v>
          </cell>
          <cell r="KA851" t="str">
            <v>&lt;[{5} x skador]&gt; till &lt;[{4} typer]&gt; tecken bland &lt;[{0}]&gt;, &lt;[{1}]&gt;, &lt;[{2}]&gt; och &lt;[{3} ]&gt; tecken</v>
          </cell>
          <cell r="KB851" t="str">
            <v>&lt;[{5} x hasar]&gt; için &lt;[{4} türleri]&gt; arasında karakter &lt;[{0}]&gt;, &lt;[{1}]&gt;, &lt;[{2}]&gt; ve &lt;[{3} ]&gt; karakter</v>
          </cell>
          <cell r="KC851" t="str">
            <v>&lt;[{5} х пошкодження]&gt; до &lt;[{4} типи]&gt; символів між &lt;[{0}]&gt;, &lt;[{1}]&gt;, &lt;[{2}]&gt; і &lt;[{3} ]&gt; символи</v>
          </cell>
        </row>
        <row r="852">
          <cell r="A852" t="str">
            <v>Op_AttackAddRate</v>
          </cell>
          <cell r="B852">
            <v>1</v>
          </cell>
          <cell r="C852" t="str">
            <v>공격력</v>
          </cell>
          <cell r="D852" t="str">
            <v>offense power</v>
          </cell>
          <cell r="E852" t="str">
            <v>Attack</v>
          </cell>
          <cell r="F852" t="str">
            <v/>
          </cell>
          <cell r="H852" t="str">
            <v>Attack</v>
          </cell>
          <cell r="J852">
            <v>1</v>
          </cell>
          <cell r="K852">
            <v>1</v>
          </cell>
          <cell r="L852">
            <v>0</v>
          </cell>
          <cell r="M852" t="str">
            <v>攻撃力</v>
          </cell>
          <cell r="N852" t="str">
            <v>ATK</v>
          </cell>
          <cell r="O852" t="str">
            <v>ATK</v>
          </cell>
          <cell r="P852" t="str">
            <v>Attaque</v>
          </cell>
          <cell r="Q852" t="str">
            <v>Attacke</v>
          </cell>
          <cell r="R852" t="str">
            <v>Menyerang</v>
          </cell>
          <cell r="S852" t="str">
            <v>attacco</v>
          </cell>
          <cell r="T852" t="str">
            <v>Атака</v>
          </cell>
          <cell r="U852" t="str">
            <v>Ataque</v>
          </cell>
          <cell r="V852" t="str">
            <v>โจมตี</v>
          </cell>
          <cell r="W852" t="str">
            <v>Tấn công</v>
          </cell>
          <cell r="X852" t="str">
            <v>Ataque</v>
          </cell>
          <cell r="Y852" t="str">
            <v>هجوم</v>
          </cell>
          <cell r="Z852" t="str">
            <v>атака</v>
          </cell>
          <cell r="AA852" t="str">
            <v>атака</v>
          </cell>
          <cell r="AB852" t="str">
            <v>Záchvat</v>
          </cell>
          <cell r="AC852" t="str">
            <v>Aanval</v>
          </cell>
          <cell r="AD852" t="str">
            <v>Hyökkäys</v>
          </cell>
          <cell r="AE852" t="str">
            <v>Επίθεση</v>
          </cell>
          <cell r="AF852" t="str">
            <v>התקפה</v>
          </cell>
          <cell r="AG852" t="str">
            <v>Támadás</v>
          </cell>
          <cell r="AH852" t="str">
            <v>Serang</v>
          </cell>
          <cell r="AI852" t="str">
            <v>Atak</v>
          </cell>
          <cell r="AJ852" t="str">
            <v>Atac</v>
          </cell>
          <cell r="AK852" t="str">
            <v>útok</v>
          </cell>
          <cell r="AL852" t="str">
            <v>Ge sig på</v>
          </cell>
          <cell r="AM852" t="str">
            <v>saldırı</v>
          </cell>
          <cell r="AN852" t="str">
            <v>атака</v>
          </cell>
          <cell r="AP852" t="str">
            <v>攻撃力</v>
          </cell>
          <cell r="AQ852" t="str">
            <v>ATK</v>
          </cell>
          <cell r="AR852" t="str">
            <v>ATK</v>
          </cell>
          <cell r="AS852" t="str">
            <v>Attaque</v>
          </cell>
          <cell r="AT852" t="str">
            <v>Attacke</v>
          </cell>
          <cell r="AU852" t="str">
            <v>Menyerang</v>
          </cell>
          <cell r="AV852" t="str">
            <v>attacco</v>
          </cell>
          <cell r="AW852" t="str">
            <v>Атака</v>
          </cell>
          <cell r="AX852" t="str">
            <v>Ataque</v>
          </cell>
          <cell r="AY852" t="str">
            <v>โจมตี</v>
          </cell>
          <cell r="AZ852" t="str">
            <v>Tấn công</v>
          </cell>
          <cell r="BA852" t="str">
            <v>Ataque</v>
          </cell>
          <cell r="BB852" t="str">
            <v>هجوم</v>
          </cell>
          <cell r="BC852" t="str">
            <v>атака</v>
          </cell>
          <cell r="BD852" t="str">
            <v>атака</v>
          </cell>
          <cell r="BE852" t="str">
            <v>Záchvat</v>
          </cell>
          <cell r="BF852" t="str">
            <v>Aanval</v>
          </cell>
          <cell r="BG852" t="str">
            <v>Hyökkäys</v>
          </cell>
          <cell r="BH852" t="str">
            <v>Επίθεση</v>
          </cell>
          <cell r="BI852" t="str">
            <v>התקפה</v>
          </cell>
          <cell r="BJ852" t="str">
            <v>Támadás</v>
          </cell>
          <cell r="BK852" t="str">
            <v>Serang</v>
          </cell>
          <cell r="BL852" t="str">
            <v>Atak</v>
          </cell>
          <cell r="BM852" t="str">
            <v>Atac</v>
          </cell>
          <cell r="BN852" t="str">
            <v>útok</v>
          </cell>
          <cell r="BO852" t="str">
            <v>Ge sig på</v>
          </cell>
          <cell r="BP852" t="str">
            <v>saldırı</v>
          </cell>
          <cell r="BQ852" t="str">
            <v>атака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공격력</v>
          </cell>
          <cell r="HZ852" t="str">
            <v>공격력</v>
          </cell>
          <cell r="IA852" t="str">
            <v>공격력</v>
          </cell>
          <cell r="IB852" t="str">
            <v>Attack</v>
          </cell>
          <cell r="IC852" t="str">
            <v>Attack</v>
          </cell>
          <cell r="ID852" t="str">
            <v>Attack</v>
          </cell>
          <cell r="IE852" t="str">
            <v>Attack</v>
          </cell>
          <cell r="IF852" t="str">
            <v>Attack</v>
          </cell>
          <cell r="IG852" t="str">
            <v>Attack</v>
          </cell>
          <cell r="IH852" t="str">
            <v>Attack</v>
          </cell>
          <cell r="II852" t="str">
            <v>Attack</v>
          </cell>
          <cell r="IJ852" t="str">
            <v>Attack</v>
          </cell>
          <cell r="IK852" t="str">
            <v>Attack</v>
          </cell>
          <cell r="IL852" t="str">
            <v>Attack</v>
          </cell>
          <cell r="IM852" t="str">
            <v>Attack</v>
          </cell>
          <cell r="IN852" t="str">
            <v>Attack</v>
          </cell>
          <cell r="IO852" t="str">
            <v>Attack</v>
          </cell>
          <cell r="IP852" t="str">
            <v>Attack</v>
          </cell>
          <cell r="IQ852" t="str">
            <v>Attack</v>
          </cell>
          <cell r="IR852" t="str">
            <v>Attack</v>
          </cell>
          <cell r="IS852" t="str">
            <v>Attack</v>
          </cell>
          <cell r="IT852" t="str">
            <v>Attack</v>
          </cell>
          <cell r="IU852" t="str">
            <v>Attack</v>
          </cell>
          <cell r="IV852" t="str">
            <v>Attack</v>
          </cell>
          <cell r="IW852" t="str">
            <v>Attack</v>
          </cell>
          <cell r="IX852" t="str">
            <v>Attack</v>
          </cell>
          <cell r="IY852" t="str">
            <v>Attack</v>
          </cell>
          <cell r="IZ852" t="str">
            <v>Attack</v>
          </cell>
          <cell r="JB852" t="str">
            <v>攻撃力</v>
          </cell>
          <cell r="JC852" t="str">
            <v>ATK</v>
          </cell>
          <cell r="JD852" t="str">
            <v>ATK</v>
          </cell>
          <cell r="JE852" t="str">
            <v>Attaque</v>
          </cell>
          <cell r="JF852" t="str">
            <v>Attacke</v>
          </cell>
          <cell r="JG852" t="str">
            <v>Menyerang</v>
          </cell>
          <cell r="JH852" t="str">
            <v>attacco</v>
          </cell>
          <cell r="JI852" t="str">
            <v>Атака</v>
          </cell>
          <cell r="JJ852" t="str">
            <v>Ataque</v>
          </cell>
          <cell r="JK852" t="str">
            <v>โจมตี</v>
          </cell>
          <cell r="JL852" t="str">
            <v>Tấn công</v>
          </cell>
          <cell r="JM852" t="str">
            <v>Ataque</v>
          </cell>
          <cell r="JN852" t="str">
            <v>هجوم</v>
          </cell>
          <cell r="JO852" t="str">
            <v>атака</v>
          </cell>
          <cell r="JP852" t="str">
            <v>атака</v>
          </cell>
          <cell r="JQ852" t="str">
            <v>Záchvat</v>
          </cell>
          <cell r="JR852" t="str">
            <v>Aanval</v>
          </cell>
          <cell r="JS852" t="str">
            <v>Hyökkäys</v>
          </cell>
          <cell r="JT852" t="str">
            <v>Επίθεση</v>
          </cell>
          <cell r="JU852" t="str">
            <v>התקפה</v>
          </cell>
          <cell r="JV852" t="str">
            <v>Támadás</v>
          </cell>
          <cell r="JW852" t="str">
            <v>Serang</v>
          </cell>
          <cell r="JX852" t="str">
            <v>Atak</v>
          </cell>
          <cell r="JY852" t="str">
            <v>Atac</v>
          </cell>
          <cell r="JZ852" t="str">
            <v>útok</v>
          </cell>
          <cell r="KA852" t="str">
            <v>Ge sig på</v>
          </cell>
          <cell r="KB852" t="str">
            <v>saldırı</v>
          </cell>
          <cell r="KC852" t="str">
            <v>атака</v>
          </cell>
        </row>
        <row r="853">
          <cell r="A853" t="str">
            <v>Op_Attack</v>
          </cell>
          <cell r="B853">
            <v>1</v>
          </cell>
          <cell r="C853" t="str">
            <v>공격력</v>
          </cell>
          <cell r="D853" t="str">
            <v>offense power</v>
          </cell>
          <cell r="E853" t="str">
            <v>Attack</v>
          </cell>
          <cell r="F853" t="str">
            <v/>
          </cell>
          <cell r="H853" t="str">
            <v>Attack</v>
          </cell>
          <cell r="J853">
            <v>1</v>
          </cell>
          <cell r="K853">
            <v>1</v>
          </cell>
          <cell r="L853">
            <v>0</v>
          </cell>
          <cell r="M853" t="str">
            <v>攻撃力</v>
          </cell>
          <cell r="N853" t="str">
            <v>ATK</v>
          </cell>
          <cell r="O853" t="str">
            <v>ATK</v>
          </cell>
          <cell r="P853" t="str">
            <v>Attaque</v>
          </cell>
          <cell r="Q853" t="str">
            <v>Attacke</v>
          </cell>
          <cell r="R853" t="str">
            <v>Menyerang</v>
          </cell>
          <cell r="S853" t="str">
            <v>attacco</v>
          </cell>
          <cell r="T853" t="str">
            <v>Атака</v>
          </cell>
          <cell r="U853" t="str">
            <v>Ataque</v>
          </cell>
          <cell r="V853" t="str">
            <v>โจมตี</v>
          </cell>
          <cell r="W853" t="str">
            <v>Tấn công</v>
          </cell>
          <cell r="X853" t="str">
            <v>Ataque</v>
          </cell>
          <cell r="Y853" t="str">
            <v>هجوم</v>
          </cell>
          <cell r="Z853" t="str">
            <v>атака</v>
          </cell>
          <cell r="AA853" t="str">
            <v>атака</v>
          </cell>
          <cell r="AB853" t="str">
            <v>Záchvat</v>
          </cell>
          <cell r="AC853" t="str">
            <v>Aanval</v>
          </cell>
          <cell r="AD853" t="str">
            <v>Hyökkäys</v>
          </cell>
          <cell r="AE853" t="str">
            <v>Επίθεση</v>
          </cell>
          <cell r="AF853" t="str">
            <v>התקפה</v>
          </cell>
          <cell r="AG853" t="str">
            <v>Támadás</v>
          </cell>
          <cell r="AH853" t="str">
            <v>Serang</v>
          </cell>
          <cell r="AI853" t="str">
            <v>Atak</v>
          </cell>
          <cell r="AJ853" t="str">
            <v>Atac</v>
          </cell>
          <cell r="AK853" t="str">
            <v>útok</v>
          </cell>
          <cell r="AL853" t="str">
            <v>Ge sig på</v>
          </cell>
          <cell r="AM853" t="str">
            <v>saldırı</v>
          </cell>
          <cell r="AN853" t="str">
            <v>атака</v>
          </cell>
          <cell r="AP853" t="str">
            <v>攻撃力</v>
          </cell>
          <cell r="AQ853" t="str">
            <v>ATK</v>
          </cell>
          <cell r="AR853" t="str">
            <v>ATK</v>
          </cell>
          <cell r="AS853" t="str">
            <v>Attaque</v>
          </cell>
          <cell r="AT853" t="str">
            <v>Attacke</v>
          </cell>
          <cell r="AU853" t="str">
            <v>Menyerang</v>
          </cell>
          <cell r="AV853" t="str">
            <v>attacco</v>
          </cell>
          <cell r="AW853" t="str">
            <v>Атака</v>
          </cell>
          <cell r="AX853" t="str">
            <v>Ataque</v>
          </cell>
          <cell r="AY853" t="str">
            <v>โจมตี</v>
          </cell>
          <cell r="AZ853" t="str">
            <v>Tấn công</v>
          </cell>
          <cell r="BA853" t="str">
            <v>Ataque</v>
          </cell>
          <cell r="BB853" t="str">
            <v>هجوم</v>
          </cell>
          <cell r="BC853" t="str">
            <v>атака</v>
          </cell>
          <cell r="BD853" t="str">
            <v>атака</v>
          </cell>
          <cell r="BE853" t="str">
            <v>Záchvat</v>
          </cell>
          <cell r="BF853" t="str">
            <v>Aanval</v>
          </cell>
          <cell r="BG853" t="str">
            <v>Hyökkäys</v>
          </cell>
          <cell r="BH853" t="str">
            <v>Επίθεση</v>
          </cell>
          <cell r="BI853" t="str">
            <v>התקפה</v>
          </cell>
          <cell r="BJ853" t="str">
            <v>Támadás</v>
          </cell>
          <cell r="BK853" t="str">
            <v>Serang</v>
          </cell>
          <cell r="BL853" t="str">
            <v>Atak</v>
          </cell>
          <cell r="BM853" t="str">
            <v>Atac</v>
          </cell>
          <cell r="BN853" t="str">
            <v>útok</v>
          </cell>
          <cell r="BO853" t="str">
            <v>Ge sig på</v>
          </cell>
          <cell r="BP853" t="str">
            <v>saldırı</v>
          </cell>
          <cell r="BQ853" t="str">
            <v>атака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공격력</v>
          </cell>
          <cell r="HZ853" t="str">
            <v>공격력</v>
          </cell>
          <cell r="IA853" t="str">
            <v>공격력</v>
          </cell>
          <cell r="IB853" t="str">
            <v>Attack</v>
          </cell>
          <cell r="IC853" t="str">
            <v>Attack</v>
          </cell>
          <cell r="ID853" t="str">
            <v>Attack</v>
          </cell>
          <cell r="IE853" t="str">
            <v>Attack</v>
          </cell>
          <cell r="IF853" t="str">
            <v>Attack</v>
          </cell>
          <cell r="IG853" t="str">
            <v>Attack</v>
          </cell>
          <cell r="IH853" t="str">
            <v>Attack</v>
          </cell>
          <cell r="II853" t="str">
            <v>Attack</v>
          </cell>
          <cell r="IJ853" t="str">
            <v>Attack</v>
          </cell>
          <cell r="IK853" t="str">
            <v>Attack</v>
          </cell>
          <cell r="IL853" t="str">
            <v>Attack</v>
          </cell>
          <cell r="IM853" t="str">
            <v>Attack</v>
          </cell>
          <cell r="IN853" t="str">
            <v>Attack</v>
          </cell>
          <cell r="IO853" t="str">
            <v>Attack</v>
          </cell>
          <cell r="IP853" t="str">
            <v>Attack</v>
          </cell>
          <cell r="IQ853" t="str">
            <v>Attack</v>
          </cell>
          <cell r="IR853" t="str">
            <v>Attack</v>
          </cell>
          <cell r="IS853" t="str">
            <v>Attack</v>
          </cell>
          <cell r="IT853" t="str">
            <v>Attack</v>
          </cell>
          <cell r="IU853" t="str">
            <v>Attack</v>
          </cell>
          <cell r="IV853" t="str">
            <v>Attack</v>
          </cell>
          <cell r="IW853" t="str">
            <v>Attack</v>
          </cell>
          <cell r="IX853" t="str">
            <v>Attack</v>
          </cell>
          <cell r="IY853" t="str">
            <v>Attack</v>
          </cell>
          <cell r="IZ853" t="str">
            <v>Attack</v>
          </cell>
          <cell r="JB853" t="str">
            <v>攻撃力</v>
          </cell>
          <cell r="JC853" t="str">
            <v>ATK</v>
          </cell>
          <cell r="JD853" t="str">
            <v>ATK</v>
          </cell>
          <cell r="JE853" t="str">
            <v>Attaque</v>
          </cell>
          <cell r="JF853" t="str">
            <v>Attacke</v>
          </cell>
          <cell r="JG853" t="str">
            <v>Menyerang</v>
          </cell>
          <cell r="JH853" t="str">
            <v>attacco</v>
          </cell>
          <cell r="JI853" t="str">
            <v>Атака</v>
          </cell>
          <cell r="JJ853" t="str">
            <v>Ataque</v>
          </cell>
          <cell r="JK853" t="str">
            <v>โจมตี</v>
          </cell>
          <cell r="JL853" t="str">
            <v>Tấn công</v>
          </cell>
          <cell r="JM853" t="str">
            <v>Ataque</v>
          </cell>
          <cell r="JN853" t="str">
            <v>هجوم</v>
          </cell>
          <cell r="JO853" t="str">
            <v>атака</v>
          </cell>
          <cell r="JP853" t="str">
            <v>атака</v>
          </cell>
          <cell r="JQ853" t="str">
            <v>Záchvat</v>
          </cell>
          <cell r="JR853" t="str">
            <v>Aanval</v>
          </cell>
          <cell r="JS853" t="str">
            <v>Hyökkäys</v>
          </cell>
          <cell r="JT853" t="str">
            <v>Επίθεση</v>
          </cell>
          <cell r="JU853" t="str">
            <v>התקפה</v>
          </cell>
          <cell r="JV853" t="str">
            <v>Támadás</v>
          </cell>
          <cell r="JW853" t="str">
            <v>Serang</v>
          </cell>
          <cell r="JX853" t="str">
            <v>Atak</v>
          </cell>
          <cell r="JY853" t="str">
            <v>Atac</v>
          </cell>
          <cell r="JZ853" t="str">
            <v>útok</v>
          </cell>
          <cell r="KA853" t="str">
            <v>Ge sig på</v>
          </cell>
          <cell r="KB853" t="str">
            <v>saldırı</v>
          </cell>
          <cell r="KC853" t="str">
            <v>атака</v>
          </cell>
        </row>
        <row r="854">
          <cell r="A854" t="str">
            <v>Op_BossMonsterDamageIncreaseAddRate</v>
          </cell>
          <cell r="B854">
            <v>1</v>
          </cell>
          <cell r="C854" t="str">
            <v>보스에게 주는 피해 증가</v>
          </cell>
          <cell r="D854" t="str">
            <v>BOSS increased damage</v>
          </cell>
          <cell r="E854" t="str">
            <v>Damage Up to Boss</v>
          </cell>
          <cell r="F854" t="str">
            <v/>
          </cell>
          <cell r="H854" t="str">
            <v>Damage Up to Boss</v>
          </cell>
          <cell r="I854">
            <v>1</v>
          </cell>
          <cell r="J854">
            <v>1</v>
          </cell>
          <cell r="K854">
            <v>1</v>
          </cell>
          <cell r="L854">
            <v>0</v>
          </cell>
          <cell r="AP854" t="str">
            <v>Damage Up to Boss</v>
          </cell>
          <cell r="AQ854" t="str">
            <v>Damage Up to Boss</v>
          </cell>
          <cell r="AR854" t="str">
            <v>Damage Up to Boss</v>
          </cell>
          <cell r="AS854" t="str">
            <v>Damage Up to Boss</v>
          </cell>
          <cell r="AT854" t="str">
            <v>Damage Up to Boss</v>
          </cell>
          <cell r="AU854" t="str">
            <v>Damage Up to Boss</v>
          </cell>
          <cell r="AV854" t="str">
            <v>Damage Up to Boss</v>
          </cell>
          <cell r="AW854" t="str">
            <v>Damage Up to Boss</v>
          </cell>
          <cell r="AX854" t="str">
            <v>Damage Up to Boss</v>
          </cell>
          <cell r="AY854" t="str">
            <v>Damage Up to Boss</v>
          </cell>
          <cell r="AZ854" t="str">
            <v>Damage Up to Boss</v>
          </cell>
          <cell r="BA854" t="str">
            <v>Damage Up to Boss</v>
          </cell>
          <cell r="BB854" t="str">
            <v>Damage Up to Boss</v>
          </cell>
          <cell r="BC854" t="str">
            <v>Damage Up to Boss</v>
          </cell>
          <cell r="BD854" t="str">
            <v>Damage Up to Boss</v>
          </cell>
          <cell r="BE854" t="str">
            <v>Damage Up to Boss</v>
          </cell>
          <cell r="BF854" t="str">
            <v>Damage Up to Boss</v>
          </cell>
          <cell r="BG854" t="str">
            <v>Damage Up to Boss</v>
          </cell>
          <cell r="BH854" t="str">
            <v>Damage Up to Boss</v>
          </cell>
          <cell r="BI854" t="str">
            <v>Damage Up to Boss</v>
          </cell>
          <cell r="BJ854" t="str">
            <v>Damage Up to Boss</v>
          </cell>
          <cell r="BK854" t="str">
            <v>Damage Up to Boss</v>
          </cell>
          <cell r="BL854" t="str">
            <v>Damage Up to Boss</v>
          </cell>
          <cell r="BM854" t="str">
            <v>Damage Up to Boss</v>
          </cell>
          <cell r="BN854" t="str">
            <v>Damage Up to Boss</v>
          </cell>
          <cell r="BO854" t="str">
            <v>Damage Up to Boss</v>
          </cell>
          <cell r="BP854" t="str">
            <v>Damage Up to Boss</v>
          </cell>
          <cell r="BQ854" t="str">
            <v>Damage Up to Boss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보스에게 주는 피해 증가</v>
          </cell>
          <cell r="HZ854" t="str">
            <v>보스에게 주는 피해 증가</v>
          </cell>
          <cell r="IA854" t="str">
            <v>보스에게 주는 피해 증가</v>
          </cell>
          <cell r="IB854" t="str">
            <v>Damage Up to Boss</v>
          </cell>
          <cell r="IC854" t="str">
            <v>Damage Up to Boss</v>
          </cell>
          <cell r="ID854" t="str">
            <v>Damage Up to Boss</v>
          </cell>
          <cell r="IE854" t="str">
            <v>Damage Up to Boss</v>
          </cell>
          <cell r="IF854" t="str">
            <v>Damage Up to Boss</v>
          </cell>
          <cell r="IG854" t="str">
            <v>Damage Up to Boss</v>
          </cell>
          <cell r="IH854" t="str">
            <v>Damage Up to Boss</v>
          </cell>
          <cell r="II854" t="str">
            <v>Damage Up to Boss</v>
          </cell>
          <cell r="IJ854" t="str">
            <v>Damage Up to Boss</v>
          </cell>
          <cell r="IK854" t="str">
            <v>Damage Up to Boss</v>
          </cell>
          <cell r="IL854" t="str">
            <v>Damage Up to Boss</v>
          </cell>
          <cell r="IM854" t="str">
            <v>Damage Up to Boss</v>
          </cell>
          <cell r="IN854" t="str">
            <v>Damage Up to Boss</v>
          </cell>
          <cell r="IO854" t="str">
            <v>Damage Up to Boss</v>
          </cell>
          <cell r="IP854" t="str">
            <v>Damage Up to Boss</v>
          </cell>
          <cell r="IQ854" t="str">
            <v>Damage Up to Boss</v>
          </cell>
          <cell r="IR854" t="str">
            <v>Damage Up to Boss</v>
          </cell>
          <cell r="IS854" t="str">
            <v>Damage Up to Boss</v>
          </cell>
          <cell r="IT854" t="str">
            <v>Damage Up to Boss</v>
          </cell>
          <cell r="IU854" t="str">
            <v>Damage Up to Boss</v>
          </cell>
          <cell r="IV854" t="str">
            <v>Damage Up to Boss</v>
          </cell>
          <cell r="IW854" t="str">
            <v>Damage Up to Boss</v>
          </cell>
          <cell r="IX854" t="str">
            <v>Damage Up to Boss</v>
          </cell>
          <cell r="IY854" t="str">
            <v>Damage Up to Boss</v>
          </cell>
          <cell r="IZ854" t="str">
            <v>Damage Up to Boss</v>
          </cell>
          <cell r="JB854" t="str">
            <v>ボスに与えるダメージ増加</v>
          </cell>
          <cell r="JC854" t="str">
            <v>提高伤害做老大</v>
          </cell>
          <cell r="JD854" t="str">
            <v>提高傷害做老大</v>
          </cell>
          <cell r="JE854" t="str">
            <v>Dommages Jusqu'à patron</v>
          </cell>
          <cell r="JF854" t="str">
            <v>Schaden bis zu Boss</v>
          </cell>
          <cell r="JG854" t="str">
            <v>Merusak Sampai Boss</v>
          </cell>
          <cell r="JH854" t="str">
            <v>Danni fino al Boss</v>
          </cell>
          <cell r="JI854" t="str">
            <v>Повреждение до Boss</v>
          </cell>
          <cell r="JJ854" t="str">
            <v>Hasta dañar jefe</v>
          </cell>
          <cell r="JK854" t="str">
            <v>เกิดความเสียหายขึ้นกับบอส</v>
          </cell>
          <cell r="JL854" t="str">
            <v>Thiệt hại lên tới Boss</v>
          </cell>
          <cell r="JM854" t="str">
            <v>Danificar Até chefe</v>
          </cell>
          <cell r="JN854" t="str">
            <v>تلف ما يصل إلى Boss</v>
          </cell>
          <cell r="JO854" t="str">
            <v>Пашкоджанне да Boss</v>
          </cell>
          <cell r="JP854" t="str">
            <v>Щета в Boss</v>
          </cell>
          <cell r="JQ854" t="str">
            <v>Škodu až do výše Boss</v>
          </cell>
          <cell r="JR854" t="str">
            <v>Schade tot Boss</v>
          </cell>
          <cell r="JS854" t="str">
            <v>Vahingoittaa Jopa Boss</v>
          </cell>
          <cell r="JT854" t="str">
            <v>Να βλάψει Μέχρι Boss</v>
          </cell>
          <cell r="JU854" t="str">
            <v>נזק עד בוס</v>
          </cell>
          <cell r="JV854" t="str">
            <v>Károsíthatja Akár Boss</v>
          </cell>
          <cell r="JW854" t="str">
            <v>Merosakkan Sehingga Boss</v>
          </cell>
          <cell r="JX854" t="str">
            <v>Szkody do Boss</v>
          </cell>
          <cell r="JY854" t="str">
            <v>Până la Boss Damage</v>
          </cell>
          <cell r="JZ854" t="str">
            <v>Škodu až do výšky Boss</v>
          </cell>
          <cell r="KA854" t="str">
            <v>Skador upp till Boss</v>
          </cell>
          <cell r="KB854" t="str">
            <v>Boss kadar zarar</v>
          </cell>
          <cell r="KC854" t="str">
            <v>Пошкодження до Boss</v>
          </cell>
        </row>
        <row r="855">
          <cell r="A855" t="str">
            <v>Op_NormalMonsterDamageIncreaseAddRate</v>
          </cell>
          <cell r="B855">
            <v>1</v>
          </cell>
          <cell r="C855" t="str">
            <v>잔몹에게 주는 피해 증가</v>
          </cell>
          <cell r="D855" t="str">
            <v>Janmop increased damage</v>
          </cell>
          <cell r="E855" t="str">
            <v>Damage UP to Trash</v>
          </cell>
          <cell r="F855" t="str">
            <v/>
          </cell>
          <cell r="H855" t="str">
            <v>Damage UP to Trash</v>
          </cell>
          <cell r="I855">
            <v>1</v>
          </cell>
          <cell r="J855">
            <v>1</v>
          </cell>
          <cell r="K855">
            <v>1</v>
          </cell>
          <cell r="L855">
            <v>0</v>
          </cell>
          <cell r="M855" t="str">
            <v>Damage UP to Normal</v>
          </cell>
          <cell r="N855" t="str">
            <v>Damage UP to Normal</v>
          </cell>
          <cell r="O855" t="str">
            <v>Damage UP to Normal</v>
          </cell>
          <cell r="P855" t="str">
            <v>Damage UP to Normal</v>
          </cell>
          <cell r="Q855" t="str">
            <v>Damage UP to Normal</v>
          </cell>
          <cell r="R855" t="str">
            <v>Damage UP to Normal</v>
          </cell>
          <cell r="S855" t="str">
            <v>Damage UP to Normal</v>
          </cell>
          <cell r="T855" t="str">
            <v>Damage UP to Normal</v>
          </cell>
          <cell r="U855" t="str">
            <v>Damage UP to Normal</v>
          </cell>
          <cell r="V855" t="str">
            <v>Damage UP to Normal</v>
          </cell>
          <cell r="W855" t="str">
            <v>Damage UP to Normal</v>
          </cell>
          <cell r="X855" t="str">
            <v>Damage UP to Normal</v>
          </cell>
          <cell r="Y855" t="str">
            <v>Damage UP to Normal</v>
          </cell>
          <cell r="Z855" t="str">
            <v>Damage UP to Normal</v>
          </cell>
          <cell r="AA855" t="str">
            <v>Damage UP to Normal</v>
          </cell>
          <cell r="AB855" t="str">
            <v>Damage UP to Normal</v>
          </cell>
          <cell r="AC855" t="str">
            <v>Damage UP to Normal</v>
          </cell>
          <cell r="AD855" t="str">
            <v>Damage UP to Normal</v>
          </cell>
          <cell r="AE855" t="str">
            <v>Damage UP to Normal</v>
          </cell>
          <cell r="AF855" t="str">
            <v>Damage UP to Normal</v>
          </cell>
          <cell r="AG855" t="str">
            <v>Damage UP to Normal</v>
          </cell>
          <cell r="AH855" t="str">
            <v>Damage UP to Normal</v>
          </cell>
          <cell r="AI855" t="str">
            <v>Damage UP to Normal</v>
          </cell>
          <cell r="AJ855" t="str">
            <v>Damage UP to Normal</v>
          </cell>
          <cell r="AK855" t="str">
            <v>Damage UP to Normal</v>
          </cell>
          <cell r="AL855" t="str">
            <v>Damage UP to Normal</v>
          </cell>
          <cell r="AM855" t="str">
            <v>Damage UP to Normal</v>
          </cell>
          <cell r="AN855" t="str">
            <v>Damage UP to Normal</v>
          </cell>
          <cell r="AP855" t="str">
            <v>Damage UP to Normal</v>
          </cell>
          <cell r="AQ855" t="str">
            <v>Damage UP to Normal</v>
          </cell>
          <cell r="AR855" t="str">
            <v>Damage UP to Normal</v>
          </cell>
          <cell r="AS855" t="str">
            <v>Damage UP to Normal</v>
          </cell>
          <cell r="AT855" t="str">
            <v>Damage UP to Normal</v>
          </cell>
          <cell r="AU855" t="str">
            <v>Damage UP to Normal</v>
          </cell>
          <cell r="AV855" t="str">
            <v>Damage UP to Normal</v>
          </cell>
          <cell r="AW855" t="str">
            <v>Damage UP to Normal</v>
          </cell>
          <cell r="AX855" t="str">
            <v>Damage UP to Normal</v>
          </cell>
          <cell r="AY855" t="str">
            <v>Damage UP to Normal</v>
          </cell>
          <cell r="AZ855" t="str">
            <v>Damage UP to Normal</v>
          </cell>
          <cell r="BA855" t="str">
            <v>Damage UP to Normal</v>
          </cell>
          <cell r="BB855" t="str">
            <v>Damage UP to Normal</v>
          </cell>
          <cell r="BC855" t="str">
            <v>Damage UP to Normal</v>
          </cell>
          <cell r="BD855" t="str">
            <v>Damage UP to Normal</v>
          </cell>
          <cell r="BE855" t="str">
            <v>Damage UP to Normal</v>
          </cell>
          <cell r="BF855" t="str">
            <v>Damage UP to Normal</v>
          </cell>
          <cell r="BG855" t="str">
            <v>Damage UP to Normal</v>
          </cell>
          <cell r="BH855" t="str">
            <v>Damage UP to Normal</v>
          </cell>
          <cell r="BI855" t="str">
            <v>Damage UP to Normal</v>
          </cell>
          <cell r="BJ855" t="str">
            <v>Damage UP to Normal</v>
          </cell>
          <cell r="BK855" t="str">
            <v>Damage UP to Normal</v>
          </cell>
          <cell r="BL855" t="str">
            <v>Damage UP to Normal</v>
          </cell>
          <cell r="BM855" t="str">
            <v>Damage UP to Normal</v>
          </cell>
          <cell r="BN855" t="str">
            <v>Damage UP to Normal</v>
          </cell>
          <cell r="BO855" t="str">
            <v>Damage UP to Normal</v>
          </cell>
          <cell r="BP855" t="str">
            <v>Damage UP to Normal</v>
          </cell>
          <cell r="BQ855" t="str">
            <v>Damage UP to Normal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잔몹에게 주는 피해 증가</v>
          </cell>
          <cell r="HZ855" t="str">
            <v>잔몹에게 주는 피해 증가</v>
          </cell>
          <cell r="IA855" t="str">
            <v>잔몹에게 주는 피해 증가</v>
          </cell>
          <cell r="IB855" t="str">
            <v>Damage UP to Trash</v>
          </cell>
          <cell r="IC855" t="str">
            <v>Damage UP to Trash</v>
          </cell>
          <cell r="ID855" t="str">
            <v>Damage UP to Trash</v>
          </cell>
          <cell r="IE855" t="str">
            <v>Damage UP to Trash</v>
          </cell>
          <cell r="IF855" t="str">
            <v>Damage UP to Trash</v>
          </cell>
          <cell r="IG855" t="str">
            <v>Damage UP to Trash</v>
          </cell>
          <cell r="IH855" t="str">
            <v>Damage UP to Trash</v>
          </cell>
          <cell r="II855" t="str">
            <v>Damage UP to Trash</v>
          </cell>
          <cell r="IJ855" t="str">
            <v>Damage UP to Trash</v>
          </cell>
          <cell r="IK855" t="str">
            <v>Damage UP to Trash</v>
          </cell>
          <cell r="IL855" t="str">
            <v>Damage UP to Trash</v>
          </cell>
          <cell r="IM855" t="str">
            <v>Damage UP to Trash</v>
          </cell>
          <cell r="IN855" t="str">
            <v>Damage UP to Trash</v>
          </cell>
          <cell r="IO855" t="str">
            <v>Damage UP to Trash</v>
          </cell>
          <cell r="IP855" t="str">
            <v>Damage UP to Trash</v>
          </cell>
          <cell r="IQ855" t="str">
            <v>Damage UP to Trash</v>
          </cell>
          <cell r="IR855" t="str">
            <v>Damage UP to Trash</v>
          </cell>
          <cell r="IS855" t="str">
            <v>Damage UP to Trash</v>
          </cell>
          <cell r="IT855" t="str">
            <v>Damage UP to Trash</v>
          </cell>
          <cell r="IU855" t="str">
            <v>Damage UP to Trash</v>
          </cell>
          <cell r="IV855" t="str">
            <v>Damage UP to Trash</v>
          </cell>
          <cell r="IW855" t="str">
            <v>Damage UP to Trash</v>
          </cell>
          <cell r="IX855" t="str">
            <v>Damage UP to Trash</v>
          </cell>
          <cell r="IY855" t="str">
            <v>Damage UP to Trash</v>
          </cell>
          <cell r="IZ855" t="str">
            <v>Damage UP to Trash</v>
          </cell>
          <cell r="JB855" t="str">
            <v>ジャンモプに与えるダメージ増加</v>
          </cell>
          <cell r="JC855" t="str">
            <v>提高伤害做janmop</v>
          </cell>
          <cell r="JD855" t="str">
            <v>提高傷害做janmop</v>
          </cell>
          <cell r="JE855" t="str">
            <v>UP dommages à la corbeille</v>
          </cell>
          <cell r="JF855" t="str">
            <v>Schaden bis zu Trash</v>
          </cell>
          <cell r="JG855" t="str">
            <v>Merusak UP ke Sampah</v>
          </cell>
          <cell r="JH855" t="str">
            <v>Danni fino al Cestino</v>
          </cell>
          <cell r="JI855" t="str">
            <v>Повреждение UP в корзину</v>
          </cell>
          <cell r="JJ855" t="str">
            <v>UP dañar a la papelera</v>
          </cell>
          <cell r="JK855" t="str">
            <v>เกิดความเสียหายขึ้นไปที่ถังขยะ</v>
          </cell>
          <cell r="JL855" t="str">
            <v>Làm hỏng UP vào Thùng rác</v>
          </cell>
          <cell r="JM855" t="str">
            <v>Dano até Trash</v>
          </cell>
          <cell r="JN855" t="str">
            <v>تلف UP إلى المهملات</v>
          </cell>
          <cell r="JO855" t="str">
            <v>Пашкоджанне UP ў кошык</v>
          </cell>
          <cell r="JP855" t="str">
            <v>Щета в кошчето</v>
          </cell>
          <cell r="JQ855" t="str">
            <v>Škod do koše</v>
          </cell>
          <cell r="JR855" t="str">
            <v>Schade tot Trash</v>
          </cell>
          <cell r="JS855" t="str">
            <v>Vahingoilta roskakoriin</v>
          </cell>
          <cell r="JT855" t="str">
            <v>Ζημία μέχρι Trash</v>
          </cell>
          <cell r="JU855" t="str">
            <v>נזק עד אשפה</v>
          </cell>
          <cell r="JV855" t="str">
            <v>Károsíthatja UP a kukába</v>
          </cell>
          <cell r="JW855" t="str">
            <v>Merosakkan UP ke Tong Sampah</v>
          </cell>
          <cell r="JX855" t="str">
            <v>Szkody do kosza</v>
          </cell>
          <cell r="JY855" t="str">
            <v>Damage UP Coșul de gunoi</v>
          </cell>
          <cell r="JZ855" t="str">
            <v>Škôd do koša</v>
          </cell>
          <cell r="KA855" t="str">
            <v>Skador upp till papperskorgen</v>
          </cell>
          <cell r="KB855" t="str">
            <v>Çöp Kutusuna YUKARI Hasar</v>
          </cell>
          <cell r="KC855" t="str">
            <v>Пошкодження UP в кошик</v>
          </cell>
        </row>
        <row r="856">
          <cell r="A856" t="str">
            <v>Op_BossMonsterDamageDecreaseAddRate</v>
          </cell>
          <cell r="B856">
            <v>1</v>
          </cell>
          <cell r="C856" t="str">
            <v>보스에게 받는 피해 감소</v>
          </cell>
          <cell r="D856" t="str">
            <v>Boss harm reduction</v>
          </cell>
          <cell r="E856" t="str">
            <v>Damage Down by Boss</v>
          </cell>
          <cell r="F856" t="str">
            <v/>
          </cell>
          <cell r="H856" t="str">
            <v>Damage Down by Boss</v>
          </cell>
          <cell r="I856">
            <v>1</v>
          </cell>
          <cell r="J856">
            <v>1</v>
          </cell>
          <cell r="K856">
            <v>1</v>
          </cell>
          <cell r="L856">
            <v>0</v>
          </cell>
          <cell r="AP856" t="str">
            <v>Damage Down by Boss</v>
          </cell>
          <cell r="AQ856" t="str">
            <v>Damage Down by Boss</v>
          </cell>
          <cell r="AR856" t="str">
            <v>Damage Down by Boss</v>
          </cell>
          <cell r="AS856" t="str">
            <v>Damage Down by Boss</v>
          </cell>
          <cell r="AT856" t="str">
            <v>Damage Down by Boss</v>
          </cell>
          <cell r="AU856" t="str">
            <v>Damage Down by Boss</v>
          </cell>
          <cell r="AV856" t="str">
            <v>Damage Down by Boss</v>
          </cell>
          <cell r="AW856" t="str">
            <v>Damage Down by Boss</v>
          </cell>
          <cell r="AX856" t="str">
            <v>Damage Down by Boss</v>
          </cell>
          <cell r="AY856" t="str">
            <v>Damage Down by Boss</v>
          </cell>
          <cell r="AZ856" t="str">
            <v>Damage Down by Boss</v>
          </cell>
          <cell r="BA856" t="str">
            <v>Damage Down by Boss</v>
          </cell>
          <cell r="BB856" t="str">
            <v>Damage Down by Boss</v>
          </cell>
          <cell r="BC856" t="str">
            <v>Damage Down by Boss</v>
          </cell>
          <cell r="BD856" t="str">
            <v>Damage Down by Boss</v>
          </cell>
          <cell r="BE856" t="str">
            <v>Damage Down by Boss</v>
          </cell>
          <cell r="BF856" t="str">
            <v>Damage Down by Boss</v>
          </cell>
          <cell r="BG856" t="str">
            <v>Damage Down by Boss</v>
          </cell>
          <cell r="BH856" t="str">
            <v>Damage Down by Boss</v>
          </cell>
          <cell r="BI856" t="str">
            <v>Damage Down by Boss</v>
          </cell>
          <cell r="BJ856" t="str">
            <v>Damage Down by Boss</v>
          </cell>
          <cell r="BK856" t="str">
            <v>Damage Down by Boss</v>
          </cell>
          <cell r="BL856" t="str">
            <v>Damage Down by Boss</v>
          </cell>
          <cell r="BM856" t="str">
            <v>Damage Down by Boss</v>
          </cell>
          <cell r="BN856" t="str">
            <v>Damage Down by Boss</v>
          </cell>
          <cell r="BO856" t="str">
            <v>Damage Down by Boss</v>
          </cell>
          <cell r="BP856" t="str">
            <v>Damage Down by Boss</v>
          </cell>
          <cell r="BQ856" t="str">
            <v>Damage Down by Boss</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보스에게 받는 피해 감소</v>
          </cell>
          <cell r="HZ856" t="str">
            <v>보스에게 받는 피해 감소</v>
          </cell>
          <cell r="IA856" t="str">
            <v>보스에게 받는 피해 감소</v>
          </cell>
          <cell r="IB856" t="str">
            <v>Damage Down by Boss</v>
          </cell>
          <cell r="IC856" t="str">
            <v>Damage Down by Boss</v>
          </cell>
          <cell r="ID856" t="str">
            <v>Damage Down by Boss</v>
          </cell>
          <cell r="IE856" t="str">
            <v>Damage Down by Boss</v>
          </cell>
          <cell r="IF856" t="str">
            <v>Damage Down by Boss</v>
          </cell>
          <cell r="IG856" t="str">
            <v>Damage Down by Boss</v>
          </cell>
          <cell r="IH856" t="str">
            <v>Damage Down by Boss</v>
          </cell>
          <cell r="II856" t="str">
            <v>Damage Down by Boss</v>
          </cell>
          <cell r="IJ856" t="str">
            <v>Damage Down by Boss</v>
          </cell>
          <cell r="IK856" t="str">
            <v>Damage Down by Boss</v>
          </cell>
          <cell r="IL856" t="str">
            <v>Damage Down by Boss</v>
          </cell>
          <cell r="IM856" t="str">
            <v>Damage Down by Boss</v>
          </cell>
          <cell r="IN856" t="str">
            <v>Damage Down by Boss</v>
          </cell>
          <cell r="IO856" t="str">
            <v>Damage Down by Boss</v>
          </cell>
          <cell r="IP856" t="str">
            <v>Damage Down by Boss</v>
          </cell>
          <cell r="IQ856" t="str">
            <v>Damage Down by Boss</v>
          </cell>
          <cell r="IR856" t="str">
            <v>Damage Down by Boss</v>
          </cell>
          <cell r="IS856" t="str">
            <v>Damage Down by Boss</v>
          </cell>
          <cell r="IT856" t="str">
            <v>Damage Down by Boss</v>
          </cell>
          <cell r="IU856" t="str">
            <v>Damage Down by Boss</v>
          </cell>
          <cell r="IV856" t="str">
            <v>Damage Down by Boss</v>
          </cell>
          <cell r="IW856" t="str">
            <v>Damage Down by Boss</v>
          </cell>
          <cell r="IX856" t="str">
            <v>Damage Down by Boss</v>
          </cell>
          <cell r="IY856" t="str">
            <v>Damage Down by Boss</v>
          </cell>
          <cell r="IZ856" t="str">
            <v>Damage Down by Boss</v>
          </cell>
          <cell r="JB856" t="str">
            <v>ボスから受けるダメージ減少</v>
          </cell>
          <cell r="JC856" t="str">
            <v>减少带到老板损坏</v>
          </cell>
          <cell r="JD856" t="str">
            <v>減少帶到老闆損壞</v>
          </cell>
          <cell r="JE856" t="str">
            <v>Boss dommages vers le bas</v>
          </cell>
          <cell r="JF856" t="str">
            <v>Schaden Down by Boss</v>
          </cell>
          <cell r="JG856" t="str">
            <v>Merusak Down Boss</v>
          </cell>
          <cell r="JH856" t="str">
            <v>Danno Down di Boss</v>
          </cell>
          <cell r="JI856" t="str">
            <v>Повреждение вниз Boss</v>
          </cell>
          <cell r="JJ856" t="str">
            <v>Dañar abajo de Boss</v>
          </cell>
          <cell r="JK856" t="str">
            <v>สร้างความเสียหายลงบอส</v>
          </cell>
          <cell r="JL856" t="str">
            <v>Làm hỏng xuống bởi Boss</v>
          </cell>
          <cell r="JM856" t="str">
            <v>Danos Down por Boss</v>
          </cell>
          <cell r="JN856" t="str">
            <v>تلف أسفل كتبها Boss</v>
          </cell>
          <cell r="JO856" t="str">
            <v>Пашкоджанне ўніз Boss</v>
          </cell>
          <cell r="JP856" t="str">
            <v>Щета на Даун от Boss</v>
          </cell>
          <cell r="JQ856" t="str">
            <v>Poškodit dolů Boss</v>
          </cell>
          <cell r="JR856" t="str">
            <v>Schade Down van Boss</v>
          </cell>
          <cell r="JS856" t="str">
            <v>Vaurioittaa Down Boss</v>
          </cell>
          <cell r="JT856" t="str">
            <v>Προκαλέσει βλάβη κάτω από την Boss</v>
          </cell>
          <cell r="JU856" t="str">
            <v>נזק דאון ידי בוס</v>
          </cell>
          <cell r="JV856" t="str">
            <v>Károsíthatja Le a Boss</v>
          </cell>
          <cell r="JW856" t="str">
            <v>Merosakkan Down oleh Boss</v>
          </cell>
          <cell r="JX856" t="str">
            <v>Uszkodzić dół przez Boss</v>
          </cell>
          <cell r="JY856" t="str">
            <v>Damage în jos de Boss</v>
          </cell>
          <cell r="JZ856" t="str">
            <v>Poškodiť dole Boss</v>
          </cell>
          <cell r="KA856" t="str">
            <v>Skador Down by Boss</v>
          </cell>
          <cell r="KB856" t="str">
            <v>Boss Down by Hasar</v>
          </cell>
          <cell r="KC856" t="str">
            <v>Пошкодження вниз Boss</v>
          </cell>
        </row>
        <row r="857">
          <cell r="A857" t="str">
            <v>Op_NormalMonsterDamageDecreaseAddRate</v>
          </cell>
          <cell r="B857">
            <v>1</v>
          </cell>
          <cell r="C857" t="str">
            <v>잔몹에게 받는 피해 감소</v>
          </cell>
          <cell r="D857" t="str">
            <v>Janmop damage reduction</v>
          </cell>
          <cell r="E857" t="str">
            <v>Damage Down by Trash</v>
          </cell>
          <cell r="F857" t="str">
            <v/>
          </cell>
          <cell r="H857" t="str">
            <v>Damage Down by Trash</v>
          </cell>
          <cell r="I857">
            <v>1</v>
          </cell>
          <cell r="J857">
            <v>1</v>
          </cell>
          <cell r="K857">
            <v>1</v>
          </cell>
          <cell r="L857">
            <v>0</v>
          </cell>
          <cell r="M857" t="str">
            <v>Damage Down by Normal</v>
          </cell>
          <cell r="N857" t="str">
            <v>Damage Down by Normal</v>
          </cell>
          <cell r="O857" t="str">
            <v>Damage Down by Normal</v>
          </cell>
          <cell r="P857" t="str">
            <v>Damage Down by Normal</v>
          </cell>
          <cell r="Q857" t="str">
            <v>Damage Down by Normal</v>
          </cell>
          <cell r="R857" t="str">
            <v>Damage Down by Normal</v>
          </cell>
          <cell r="S857" t="str">
            <v>Damage Down by Normal</v>
          </cell>
          <cell r="T857" t="str">
            <v>Damage Down by Normal</v>
          </cell>
          <cell r="U857" t="str">
            <v>Damage Down by Normal</v>
          </cell>
          <cell r="V857" t="str">
            <v>Damage Down by Normal</v>
          </cell>
          <cell r="W857" t="str">
            <v>Damage Down by Normal</v>
          </cell>
          <cell r="X857" t="str">
            <v>Damage Down by Normal</v>
          </cell>
          <cell r="Y857" t="str">
            <v>Damage Down by Normal</v>
          </cell>
          <cell r="Z857" t="str">
            <v>Damage Down by Normal</v>
          </cell>
          <cell r="AA857" t="str">
            <v>Damage Down by Normal</v>
          </cell>
          <cell r="AB857" t="str">
            <v>Damage Down by Normal</v>
          </cell>
          <cell r="AC857" t="str">
            <v>Damage Down by Normal</v>
          </cell>
          <cell r="AD857" t="str">
            <v>Damage Down by Normal</v>
          </cell>
          <cell r="AE857" t="str">
            <v>Damage Down by Normal</v>
          </cell>
          <cell r="AF857" t="str">
            <v>Damage Down by Normal</v>
          </cell>
          <cell r="AG857" t="str">
            <v>Damage Down by Normal</v>
          </cell>
          <cell r="AH857" t="str">
            <v>Damage Down by Normal</v>
          </cell>
          <cell r="AI857" t="str">
            <v>Damage Down by Normal</v>
          </cell>
          <cell r="AJ857" t="str">
            <v>Damage Down by Normal</v>
          </cell>
          <cell r="AK857" t="str">
            <v>Damage Down by Normal</v>
          </cell>
          <cell r="AL857" t="str">
            <v>Damage Down by Normal</v>
          </cell>
          <cell r="AM857" t="str">
            <v>Damage Down by Normal</v>
          </cell>
          <cell r="AN857" t="str">
            <v>Damage Down by Normal</v>
          </cell>
          <cell r="AP857" t="str">
            <v>Damage Down by Normal</v>
          </cell>
          <cell r="AQ857" t="str">
            <v>Damage Down by Normal</v>
          </cell>
          <cell r="AR857" t="str">
            <v>Damage Down by Normal</v>
          </cell>
          <cell r="AS857" t="str">
            <v>Damage Down by Normal</v>
          </cell>
          <cell r="AT857" t="str">
            <v>Damage Down by Normal</v>
          </cell>
          <cell r="AU857" t="str">
            <v>Damage Down by Normal</v>
          </cell>
          <cell r="AV857" t="str">
            <v>Damage Down by Normal</v>
          </cell>
          <cell r="AW857" t="str">
            <v>Damage Down by Normal</v>
          </cell>
          <cell r="AX857" t="str">
            <v>Damage Down by Normal</v>
          </cell>
          <cell r="AY857" t="str">
            <v>Damage Down by Normal</v>
          </cell>
          <cell r="AZ857" t="str">
            <v>Damage Down by Normal</v>
          </cell>
          <cell r="BA857" t="str">
            <v>Damage Down by Normal</v>
          </cell>
          <cell r="BB857" t="str">
            <v>Damage Down by Normal</v>
          </cell>
          <cell r="BC857" t="str">
            <v>Damage Down by Normal</v>
          </cell>
          <cell r="BD857" t="str">
            <v>Damage Down by Normal</v>
          </cell>
          <cell r="BE857" t="str">
            <v>Damage Down by Normal</v>
          </cell>
          <cell r="BF857" t="str">
            <v>Damage Down by Normal</v>
          </cell>
          <cell r="BG857" t="str">
            <v>Damage Down by Normal</v>
          </cell>
          <cell r="BH857" t="str">
            <v>Damage Down by Normal</v>
          </cell>
          <cell r="BI857" t="str">
            <v>Damage Down by Normal</v>
          </cell>
          <cell r="BJ857" t="str">
            <v>Damage Down by Normal</v>
          </cell>
          <cell r="BK857" t="str">
            <v>Damage Down by Normal</v>
          </cell>
          <cell r="BL857" t="str">
            <v>Damage Down by Normal</v>
          </cell>
          <cell r="BM857" t="str">
            <v>Damage Down by Normal</v>
          </cell>
          <cell r="BN857" t="str">
            <v>Damage Down by Normal</v>
          </cell>
          <cell r="BO857" t="str">
            <v>Damage Down by Normal</v>
          </cell>
          <cell r="BP857" t="str">
            <v>Damage Down by Normal</v>
          </cell>
          <cell r="BQ857" t="str">
            <v>Damage Down by Normal</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잔몹에게 받는 피해 감소</v>
          </cell>
          <cell r="HZ857" t="str">
            <v>잔몹에게 받는 피해 감소</v>
          </cell>
          <cell r="IA857" t="str">
            <v>잔몹에게 받는 피해 감소</v>
          </cell>
          <cell r="IB857" t="str">
            <v>Damage Down by Trash</v>
          </cell>
          <cell r="IC857" t="str">
            <v>Damage Down by Trash</v>
          </cell>
          <cell r="ID857" t="str">
            <v>Damage Down by Trash</v>
          </cell>
          <cell r="IE857" t="str">
            <v>Damage Down by Trash</v>
          </cell>
          <cell r="IF857" t="str">
            <v>Damage Down by Trash</v>
          </cell>
          <cell r="IG857" t="str">
            <v>Damage Down by Trash</v>
          </cell>
          <cell r="IH857" t="str">
            <v>Damage Down by Trash</v>
          </cell>
          <cell r="II857" t="str">
            <v>Damage Down by Trash</v>
          </cell>
          <cell r="IJ857" t="str">
            <v>Damage Down by Trash</v>
          </cell>
          <cell r="IK857" t="str">
            <v>Damage Down by Trash</v>
          </cell>
          <cell r="IL857" t="str">
            <v>Damage Down by Trash</v>
          </cell>
          <cell r="IM857" t="str">
            <v>Damage Down by Trash</v>
          </cell>
          <cell r="IN857" t="str">
            <v>Damage Down by Trash</v>
          </cell>
          <cell r="IO857" t="str">
            <v>Damage Down by Trash</v>
          </cell>
          <cell r="IP857" t="str">
            <v>Damage Down by Trash</v>
          </cell>
          <cell r="IQ857" t="str">
            <v>Damage Down by Trash</v>
          </cell>
          <cell r="IR857" t="str">
            <v>Damage Down by Trash</v>
          </cell>
          <cell r="IS857" t="str">
            <v>Damage Down by Trash</v>
          </cell>
          <cell r="IT857" t="str">
            <v>Damage Down by Trash</v>
          </cell>
          <cell r="IU857" t="str">
            <v>Damage Down by Trash</v>
          </cell>
          <cell r="IV857" t="str">
            <v>Damage Down by Trash</v>
          </cell>
          <cell r="IW857" t="str">
            <v>Damage Down by Trash</v>
          </cell>
          <cell r="IX857" t="str">
            <v>Damage Down by Trash</v>
          </cell>
          <cell r="IY857" t="str">
            <v>Damage Down by Trash</v>
          </cell>
          <cell r="IZ857" t="str">
            <v>Damage Down by Trash</v>
          </cell>
          <cell r="JB857" t="str">
            <v>ジャンモプに受けるダメージ減少</v>
          </cell>
          <cell r="JC857" t="str">
            <v>减少损坏采取janmop</v>
          </cell>
          <cell r="JD857" t="str">
            <v>減少損壞採取janmop</v>
          </cell>
          <cell r="JE857" t="str">
            <v>Vers le bas par dommages Trash</v>
          </cell>
          <cell r="JF857" t="str">
            <v>Schaden Down by Trash</v>
          </cell>
          <cell r="JG857" t="str">
            <v>Merusak Down Sampah</v>
          </cell>
          <cell r="JH857" t="str">
            <v>Danno Down di Trash</v>
          </cell>
          <cell r="JI857" t="str">
            <v>Повреждение вниз корзины</v>
          </cell>
          <cell r="JJ857" t="str">
            <v>Bajo el peso de la basura dañar</v>
          </cell>
          <cell r="JK857" t="str">
            <v>สร้างความเสียหายโดยลงถังขยะ</v>
          </cell>
          <cell r="JL857" t="str">
            <v>Làm hỏng xuống bởi Thùng rác</v>
          </cell>
          <cell r="JM857" t="str">
            <v>Danificar Down by Trash</v>
          </cell>
          <cell r="JN857" t="str">
            <v>تلف أسفل من المهملات</v>
          </cell>
          <cell r="JO857" t="str">
            <v>Пашкоджанне ўніз кошыка</v>
          </cell>
          <cell r="JP857" t="str">
            <v>Щета на Даун от кошчето</v>
          </cell>
          <cell r="JQ857" t="str">
            <v>Poškodit dolů koše</v>
          </cell>
          <cell r="JR857" t="str">
            <v>Schade Down van Trash</v>
          </cell>
          <cell r="JS857" t="str">
            <v>Vaurioittaa Down roskakoriin</v>
          </cell>
          <cell r="JT857" t="str">
            <v>Προκαλέσει βλάβη κάτω από κάδο απορριμμάτων</v>
          </cell>
          <cell r="JU857" t="str">
            <v>נזק דאון ידי אשפה</v>
          </cell>
          <cell r="JV857" t="str">
            <v>Károsíthatja Le a kukába</v>
          </cell>
          <cell r="JW857" t="str">
            <v>Merosakkan Down oleh Sampah</v>
          </cell>
          <cell r="JX857" t="str">
            <v>Uszkodzenie przez Kosza</v>
          </cell>
          <cell r="JY857" t="str">
            <v>Damage în jos de gunoi</v>
          </cell>
          <cell r="JZ857" t="str">
            <v>Poškodiť dole koša</v>
          </cell>
          <cell r="KA857" t="str">
            <v>Skador Nere vid papperskorgen</v>
          </cell>
          <cell r="KB857" t="str">
            <v>Çöp Kutusu Down by Hasar</v>
          </cell>
          <cell r="KC857" t="str">
            <v>Пошкодження вниз кошика</v>
          </cell>
        </row>
        <row r="858">
          <cell r="A858" t="str">
            <v>Op_MaxHpAddRate</v>
          </cell>
          <cell r="B858">
            <v>1</v>
          </cell>
          <cell r="C858" t="str">
            <v>최대 체력</v>
          </cell>
          <cell r="D858" t="str">
            <v>Max Stamina</v>
          </cell>
          <cell r="E858" t="str">
            <v>Max Health</v>
          </cell>
          <cell r="F858" t="str">
            <v/>
          </cell>
          <cell r="H858" t="str">
            <v>Max Health</v>
          </cell>
          <cell r="J858">
            <v>1</v>
          </cell>
          <cell r="K858">
            <v>1</v>
          </cell>
          <cell r="L858">
            <v>0</v>
          </cell>
          <cell r="AP858" t="str">
            <v>Max Health</v>
          </cell>
          <cell r="AQ858" t="str">
            <v>Max Health</v>
          </cell>
          <cell r="AR858" t="str">
            <v>Max Health</v>
          </cell>
          <cell r="AS858" t="str">
            <v>Max Health</v>
          </cell>
          <cell r="AT858" t="str">
            <v>Max Health</v>
          </cell>
          <cell r="AU858" t="str">
            <v>Max Health</v>
          </cell>
          <cell r="AV858" t="str">
            <v>Max Health</v>
          </cell>
          <cell r="AW858" t="str">
            <v>Max Health</v>
          </cell>
          <cell r="AX858" t="str">
            <v>Max Health</v>
          </cell>
          <cell r="AY858" t="str">
            <v>Max Health</v>
          </cell>
          <cell r="AZ858" t="str">
            <v>Max Health</v>
          </cell>
          <cell r="BA858" t="str">
            <v>Max Health</v>
          </cell>
          <cell r="BB858" t="str">
            <v>Max Health</v>
          </cell>
          <cell r="BC858" t="str">
            <v>Max Health</v>
          </cell>
          <cell r="BD858" t="str">
            <v>Max Health</v>
          </cell>
          <cell r="BE858" t="str">
            <v>Max Health</v>
          </cell>
          <cell r="BF858" t="str">
            <v>Max Health</v>
          </cell>
          <cell r="BG858" t="str">
            <v>Max Health</v>
          </cell>
          <cell r="BH858" t="str">
            <v>Max Health</v>
          </cell>
          <cell r="BI858" t="str">
            <v>Max Health</v>
          </cell>
          <cell r="BJ858" t="str">
            <v>Max Health</v>
          </cell>
          <cell r="BK858" t="str">
            <v>Max Health</v>
          </cell>
          <cell r="BL858" t="str">
            <v>Max Health</v>
          </cell>
          <cell r="BM858" t="str">
            <v>Max Health</v>
          </cell>
          <cell r="BN858" t="str">
            <v>Max Health</v>
          </cell>
          <cell r="BO858" t="str">
            <v>Max Health</v>
          </cell>
          <cell r="BP858" t="str">
            <v>Max Health</v>
          </cell>
          <cell r="BQ858" t="str">
            <v>Max Health</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최대 체력</v>
          </cell>
          <cell r="HZ858" t="str">
            <v>최대 체력</v>
          </cell>
          <cell r="IA858" t="str">
            <v>최대 체력</v>
          </cell>
          <cell r="IB858" t="str">
            <v>Max Health</v>
          </cell>
          <cell r="IC858" t="str">
            <v>Max Health</v>
          </cell>
          <cell r="ID858" t="str">
            <v>Max Health</v>
          </cell>
          <cell r="IE858" t="str">
            <v>Max Health</v>
          </cell>
          <cell r="IF858" t="str">
            <v>Max Health</v>
          </cell>
          <cell r="IG858" t="str">
            <v>Max Health</v>
          </cell>
          <cell r="IH858" t="str">
            <v>Max Health</v>
          </cell>
          <cell r="II858" t="str">
            <v>Max Health</v>
          </cell>
          <cell r="IJ858" t="str">
            <v>Max Health</v>
          </cell>
          <cell r="IK858" t="str">
            <v>Max Health</v>
          </cell>
          <cell r="IL858" t="str">
            <v>Max Health</v>
          </cell>
          <cell r="IM858" t="str">
            <v>Max Health</v>
          </cell>
          <cell r="IN858" t="str">
            <v>Max Health</v>
          </cell>
          <cell r="IO858" t="str">
            <v>Max Health</v>
          </cell>
          <cell r="IP858" t="str">
            <v>Max Health</v>
          </cell>
          <cell r="IQ858" t="str">
            <v>Max Health</v>
          </cell>
          <cell r="IR858" t="str">
            <v>Max Health</v>
          </cell>
          <cell r="IS858" t="str">
            <v>Max Health</v>
          </cell>
          <cell r="IT858" t="str">
            <v>Max Health</v>
          </cell>
          <cell r="IU858" t="str">
            <v>Max Health</v>
          </cell>
          <cell r="IV858" t="str">
            <v>Max Health</v>
          </cell>
          <cell r="IW858" t="str">
            <v>Max Health</v>
          </cell>
          <cell r="IX858" t="str">
            <v>Max Health</v>
          </cell>
          <cell r="IY858" t="str">
            <v>Max Health</v>
          </cell>
          <cell r="IZ858" t="str">
            <v>Max Health</v>
          </cell>
          <cell r="JB858" t="str">
            <v>最大体力</v>
          </cell>
          <cell r="JC858" t="str">
            <v>最大体力</v>
          </cell>
          <cell r="JD858" t="str">
            <v>最大體力</v>
          </cell>
          <cell r="JE858" t="str">
            <v>Santé maximale</v>
          </cell>
          <cell r="JF858" t="str">
            <v>Maximale Gesundheit</v>
          </cell>
          <cell r="JG858" t="str">
            <v>Max Kesehatan</v>
          </cell>
          <cell r="JH858" t="str">
            <v>Salute massima</v>
          </cell>
          <cell r="JI858" t="str">
            <v>Максимальное здоровье</v>
          </cell>
          <cell r="JJ858" t="str">
            <v>Máxima salud</v>
          </cell>
          <cell r="JK858" t="str">
            <v>สุขภาพสูงสุด</v>
          </cell>
          <cell r="JL858" t="str">
            <v>Tràn đầy sức khỏe</v>
          </cell>
          <cell r="JM858" t="str">
            <v>Saúde máxima</v>
          </cell>
          <cell r="JN858" t="str">
            <v>الصحة القصوى</v>
          </cell>
          <cell r="JO858" t="str">
            <v>Max Health</v>
          </cell>
          <cell r="JP858" t="str">
            <v>Макс Здраве</v>
          </cell>
          <cell r="JQ858" t="str">
            <v>Max Health</v>
          </cell>
          <cell r="JR858" t="str">
            <v>Maximale gezondheid</v>
          </cell>
          <cell r="JS858" t="str">
            <v>Enimmäisterveys</v>
          </cell>
          <cell r="JT858" t="str">
            <v>Μέγιστη υγεία</v>
          </cell>
          <cell r="JU858" t="str">
            <v>בריאות מקסימלית</v>
          </cell>
          <cell r="JV858" t="str">
            <v>Max Health</v>
          </cell>
          <cell r="JW858" t="str">
            <v>Max Kesihatan</v>
          </cell>
          <cell r="JX858" t="str">
            <v>Maksymalne życie</v>
          </cell>
          <cell r="JY858" t="str">
            <v>Max Sănătate</v>
          </cell>
          <cell r="JZ858" t="str">
            <v>Max Health</v>
          </cell>
          <cell r="KA858" t="str">
            <v>Maxhälsa</v>
          </cell>
          <cell r="KB858" t="str">
            <v>Maksimum Sağlık</v>
          </cell>
          <cell r="KC858" t="str">
            <v>Max Health</v>
          </cell>
        </row>
        <row r="859">
          <cell r="A859" t="str">
            <v>Op_MaxHp</v>
          </cell>
          <cell r="B859">
            <v>1</v>
          </cell>
          <cell r="C859" t="str">
            <v>최대 체력</v>
          </cell>
          <cell r="D859" t="str">
            <v>Max Stamina</v>
          </cell>
          <cell r="E859" t="str">
            <v>Max Health</v>
          </cell>
          <cell r="F859" t="str">
            <v/>
          </cell>
          <cell r="H859" t="str">
            <v>Max Health</v>
          </cell>
          <cell r="J859">
            <v>1</v>
          </cell>
          <cell r="K859">
            <v>1</v>
          </cell>
          <cell r="L859">
            <v>0</v>
          </cell>
          <cell r="AP859" t="str">
            <v>Max Health</v>
          </cell>
          <cell r="AQ859" t="str">
            <v>Max Health</v>
          </cell>
          <cell r="AR859" t="str">
            <v>Max Health</v>
          </cell>
          <cell r="AS859" t="str">
            <v>Max Health</v>
          </cell>
          <cell r="AT859" t="str">
            <v>Max Health</v>
          </cell>
          <cell r="AU859" t="str">
            <v>Max Health</v>
          </cell>
          <cell r="AV859" t="str">
            <v>Max Health</v>
          </cell>
          <cell r="AW859" t="str">
            <v>Max Health</v>
          </cell>
          <cell r="AX859" t="str">
            <v>Max Health</v>
          </cell>
          <cell r="AY859" t="str">
            <v>Max Health</v>
          </cell>
          <cell r="AZ859" t="str">
            <v>Max Health</v>
          </cell>
          <cell r="BA859" t="str">
            <v>Max Health</v>
          </cell>
          <cell r="BB859" t="str">
            <v>Max Health</v>
          </cell>
          <cell r="BC859" t="str">
            <v>Max Health</v>
          </cell>
          <cell r="BD859" t="str">
            <v>Max Health</v>
          </cell>
          <cell r="BE859" t="str">
            <v>Max Health</v>
          </cell>
          <cell r="BF859" t="str">
            <v>Max Health</v>
          </cell>
          <cell r="BG859" t="str">
            <v>Max Health</v>
          </cell>
          <cell r="BH859" t="str">
            <v>Max Health</v>
          </cell>
          <cell r="BI859" t="str">
            <v>Max Health</v>
          </cell>
          <cell r="BJ859" t="str">
            <v>Max Health</v>
          </cell>
          <cell r="BK859" t="str">
            <v>Max Health</v>
          </cell>
          <cell r="BL859" t="str">
            <v>Max Health</v>
          </cell>
          <cell r="BM859" t="str">
            <v>Max Health</v>
          </cell>
          <cell r="BN859" t="str">
            <v>Max Health</v>
          </cell>
          <cell r="BO859" t="str">
            <v>Max Health</v>
          </cell>
          <cell r="BP859" t="str">
            <v>Max Health</v>
          </cell>
          <cell r="BQ859" t="str">
            <v>Max Health</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최대 체력</v>
          </cell>
          <cell r="HZ859" t="str">
            <v>최대 체력</v>
          </cell>
          <cell r="IA859" t="str">
            <v>최대 체력</v>
          </cell>
          <cell r="IB859" t="str">
            <v>Max Health</v>
          </cell>
          <cell r="IC859" t="str">
            <v>Max Health</v>
          </cell>
          <cell r="ID859" t="str">
            <v>Max Health</v>
          </cell>
          <cell r="IE859" t="str">
            <v>Max Health</v>
          </cell>
          <cell r="IF859" t="str">
            <v>Max Health</v>
          </cell>
          <cell r="IG859" t="str">
            <v>Max Health</v>
          </cell>
          <cell r="IH859" t="str">
            <v>Max Health</v>
          </cell>
          <cell r="II859" t="str">
            <v>Max Health</v>
          </cell>
          <cell r="IJ859" t="str">
            <v>Max Health</v>
          </cell>
          <cell r="IK859" t="str">
            <v>Max Health</v>
          </cell>
          <cell r="IL859" t="str">
            <v>Max Health</v>
          </cell>
          <cell r="IM859" t="str">
            <v>Max Health</v>
          </cell>
          <cell r="IN859" t="str">
            <v>Max Health</v>
          </cell>
          <cell r="IO859" t="str">
            <v>Max Health</v>
          </cell>
          <cell r="IP859" t="str">
            <v>Max Health</v>
          </cell>
          <cell r="IQ859" t="str">
            <v>Max Health</v>
          </cell>
          <cell r="IR859" t="str">
            <v>Max Health</v>
          </cell>
          <cell r="IS859" t="str">
            <v>Max Health</v>
          </cell>
          <cell r="IT859" t="str">
            <v>Max Health</v>
          </cell>
          <cell r="IU859" t="str">
            <v>Max Health</v>
          </cell>
          <cell r="IV859" t="str">
            <v>Max Health</v>
          </cell>
          <cell r="IW859" t="str">
            <v>Max Health</v>
          </cell>
          <cell r="IX859" t="str">
            <v>Max Health</v>
          </cell>
          <cell r="IY859" t="str">
            <v>Max Health</v>
          </cell>
          <cell r="IZ859" t="str">
            <v>Max Health</v>
          </cell>
          <cell r="JB859" t="str">
            <v>最大体力</v>
          </cell>
          <cell r="JC859" t="str">
            <v>最大体力</v>
          </cell>
          <cell r="JD859" t="str">
            <v>最大體力</v>
          </cell>
          <cell r="JE859" t="str">
            <v>Santé maximale</v>
          </cell>
          <cell r="JF859" t="str">
            <v>Maximale Gesundheit</v>
          </cell>
          <cell r="JG859" t="str">
            <v>Max Kesehatan</v>
          </cell>
          <cell r="JH859" t="str">
            <v>Salute massima</v>
          </cell>
          <cell r="JI859" t="str">
            <v>Максимальное здоровье</v>
          </cell>
          <cell r="JJ859" t="str">
            <v>Máxima salud</v>
          </cell>
          <cell r="JK859" t="str">
            <v>สุขภาพสูงสุด</v>
          </cell>
          <cell r="JL859" t="str">
            <v>Tràn đầy sức khỏe</v>
          </cell>
          <cell r="JM859" t="str">
            <v>Saúde máxima</v>
          </cell>
          <cell r="JN859" t="str">
            <v>الصحة القصوى</v>
          </cell>
          <cell r="JO859" t="str">
            <v>Max Health</v>
          </cell>
          <cell r="JP859" t="str">
            <v>Макс Здраве</v>
          </cell>
          <cell r="JQ859" t="str">
            <v>Max Health</v>
          </cell>
          <cell r="JR859" t="str">
            <v>Maximale gezondheid</v>
          </cell>
          <cell r="JS859" t="str">
            <v>Enimmäisterveys</v>
          </cell>
          <cell r="JT859" t="str">
            <v>Μέγιστη υγεία</v>
          </cell>
          <cell r="JU859" t="str">
            <v>בריאות מקסימלית</v>
          </cell>
          <cell r="JV859" t="str">
            <v>Max Health</v>
          </cell>
          <cell r="JW859" t="str">
            <v>Max Kesihatan</v>
          </cell>
          <cell r="JX859" t="str">
            <v>Maksymalne życie</v>
          </cell>
          <cell r="JY859" t="str">
            <v>Max Sănătate</v>
          </cell>
          <cell r="JZ859" t="str">
            <v>Max Health</v>
          </cell>
          <cell r="KA859" t="str">
            <v>Maxhälsa</v>
          </cell>
          <cell r="KB859" t="str">
            <v>Maksimum Sağlık</v>
          </cell>
          <cell r="KC859" t="str">
            <v>Max Health</v>
          </cell>
        </row>
        <row r="860">
          <cell r="A860" t="str">
            <v>Op_PowerSourceHealAddRate</v>
          </cell>
          <cell r="B860">
            <v>1</v>
          </cell>
          <cell r="C860" t="str">
            <v>파워소스 회복량</v>
          </cell>
          <cell r="D860" t="str">
            <v>Power source Regeneration</v>
          </cell>
          <cell r="E860" t="str">
            <v>Power Source Heal</v>
          </cell>
          <cell r="F860" t="str">
            <v/>
          </cell>
          <cell r="H860" t="str">
            <v>Power Source Heal</v>
          </cell>
          <cell r="J860">
            <v>1</v>
          </cell>
          <cell r="K860">
            <v>1</v>
          </cell>
          <cell r="L860">
            <v>0</v>
          </cell>
          <cell r="AP860" t="str">
            <v>Power Source Heal</v>
          </cell>
          <cell r="AQ860" t="str">
            <v>Power Source Heal</v>
          </cell>
          <cell r="AR860" t="str">
            <v>Power Source Heal</v>
          </cell>
          <cell r="AS860" t="str">
            <v>Power Source Heal</v>
          </cell>
          <cell r="AT860" t="str">
            <v>Power Source Heal</v>
          </cell>
          <cell r="AU860" t="str">
            <v>Power Source Heal</v>
          </cell>
          <cell r="AV860" t="str">
            <v>Power Source Heal</v>
          </cell>
          <cell r="AW860" t="str">
            <v>Power Source Heal</v>
          </cell>
          <cell r="AX860" t="str">
            <v>Power Source Heal</v>
          </cell>
          <cell r="AY860" t="str">
            <v>Power Source Heal</v>
          </cell>
          <cell r="AZ860" t="str">
            <v>Power Source Heal</v>
          </cell>
          <cell r="BA860" t="str">
            <v>Power Source Heal</v>
          </cell>
          <cell r="BB860" t="str">
            <v>Power Source Heal</v>
          </cell>
          <cell r="BC860" t="str">
            <v>Power Source Heal</v>
          </cell>
          <cell r="BD860" t="str">
            <v>Power Source Heal</v>
          </cell>
          <cell r="BE860" t="str">
            <v>Power Source Heal</v>
          </cell>
          <cell r="BF860" t="str">
            <v>Power Source Heal</v>
          </cell>
          <cell r="BG860" t="str">
            <v>Power Source Heal</v>
          </cell>
          <cell r="BH860" t="str">
            <v>Power Source Heal</v>
          </cell>
          <cell r="BI860" t="str">
            <v>Power Source Heal</v>
          </cell>
          <cell r="BJ860" t="str">
            <v>Power Source Heal</v>
          </cell>
          <cell r="BK860" t="str">
            <v>Power Source Heal</v>
          </cell>
          <cell r="BL860" t="str">
            <v>Power Source Heal</v>
          </cell>
          <cell r="BM860" t="str">
            <v>Power Source Heal</v>
          </cell>
          <cell r="BN860" t="str">
            <v>Power Source Heal</v>
          </cell>
          <cell r="BO860" t="str">
            <v>Power Source Heal</v>
          </cell>
          <cell r="BP860" t="str">
            <v>Power Source Heal</v>
          </cell>
          <cell r="BQ860" t="str">
            <v>Power Source Heal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파워소스 회복량</v>
          </cell>
          <cell r="HZ860" t="str">
            <v>파워소스 회복량</v>
          </cell>
          <cell r="IA860" t="str">
            <v>파워소스 회복량</v>
          </cell>
          <cell r="IB860" t="str">
            <v>Power Source Heal</v>
          </cell>
          <cell r="IC860" t="str">
            <v>Power Source Heal</v>
          </cell>
          <cell r="ID860" t="str">
            <v>Power Source Heal</v>
          </cell>
          <cell r="IE860" t="str">
            <v>Power Source Heal</v>
          </cell>
          <cell r="IF860" t="str">
            <v>Power Source Heal</v>
          </cell>
          <cell r="IG860" t="str">
            <v>Power Source Heal</v>
          </cell>
          <cell r="IH860" t="str">
            <v>Power Source Heal</v>
          </cell>
          <cell r="II860" t="str">
            <v>Power Source Heal</v>
          </cell>
          <cell r="IJ860" t="str">
            <v>Power Source Heal</v>
          </cell>
          <cell r="IK860" t="str">
            <v>Power Source Heal</v>
          </cell>
          <cell r="IL860" t="str">
            <v>Power Source Heal</v>
          </cell>
          <cell r="IM860" t="str">
            <v>Power Source Heal</v>
          </cell>
          <cell r="IN860" t="str">
            <v>Power Source Heal</v>
          </cell>
          <cell r="IO860" t="str">
            <v>Power Source Heal</v>
          </cell>
          <cell r="IP860" t="str">
            <v>Power Source Heal</v>
          </cell>
          <cell r="IQ860" t="str">
            <v>Power Source Heal</v>
          </cell>
          <cell r="IR860" t="str">
            <v>Power Source Heal</v>
          </cell>
          <cell r="IS860" t="str">
            <v>Power Source Heal</v>
          </cell>
          <cell r="IT860" t="str">
            <v>Power Source Heal</v>
          </cell>
          <cell r="IU860" t="str">
            <v>Power Source Heal</v>
          </cell>
          <cell r="IV860" t="str">
            <v>Power Source Heal</v>
          </cell>
          <cell r="IW860" t="str">
            <v>Power Source Heal</v>
          </cell>
          <cell r="IX860" t="str">
            <v>Power Source Heal</v>
          </cell>
          <cell r="IY860" t="str">
            <v>Power Source Heal</v>
          </cell>
          <cell r="IZ860" t="str">
            <v>Power Source Heal</v>
          </cell>
          <cell r="JB860" t="str">
            <v>パワーソース回復量</v>
          </cell>
          <cell r="JC860" t="str">
            <v>电源再生</v>
          </cell>
          <cell r="JD860" t="str">
            <v>電源再生</v>
          </cell>
          <cell r="JE860" t="str">
            <v>Alimentation Guérir</v>
          </cell>
          <cell r="JF860" t="str">
            <v>Power Source Heilen</v>
          </cell>
          <cell r="JG860" t="str">
            <v>Sumber Listrik Menyembuhkan</v>
          </cell>
          <cell r="JH860" t="str">
            <v>Alimentazione Heal</v>
          </cell>
          <cell r="JI860" t="str">
            <v>Источник питания Лечение</v>
          </cell>
          <cell r="JJ860" t="str">
            <v>Fuente de alimentación Heal</v>
          </cell>
          <cell r="JK860" t="str">
            <v>แหล่งพลังงาน Heal</v>
          </cell>
          <cell r="JL860" t="str">
            <v>Nguồn điện chữa lành</v>
          </cell>
          <cell r="JM860" t="str">
            <v>Fonte de Cura</v>
          </cell>
          <cell r="JN860" t="str">
            <v>مصدر الطاقة شفاء</v>
          </cell>
          <cell r="JO860" t="str">
            <v>Крыніца харчавання Лячэнне</v>
          </cell>
          <cell r="JP860" t="str">
            <v>Източник на захранване Heal</v>
          </cell>
          <cell r="JQ860" t="str">
            <v>Napájení Heal</v>
          </cell>
          <cell r="JR860" t="str">
            <v>Power Source Heal</v>
          </cell>
          <cell r="JS860" t="str">
            <v>Virtalähde Heal</v>
          </cell>
          <cell r="JT860" t="str">
            <v>Πηγή ισχύος Heal</v>
          </cell>
          <cell r="JU860" t="str">
            <v>מקור כוח לרפא</v>
          </cell>
          <cell r="JV860" t="str">
            <v>Áramforrás Heal</v>
          </cell>
          <cell r="JW860" t="str">
            <v>Sumber Kuasa Sihat</v>
          </cell>
          <cell r="JX860" t="str">
            <v>Źródło zasilania Heal</v>
          </cell>
          <cell r="JY860" t="str">
            <v>Sursa de alimentare Heal</v>
          </cell>
          <cell r="JZ860" t="str">
            <v>napájanie Heal</v>
          </cell>
          <cell r="KA860" t="str">
            <v>Strömkälla Heal</v>
          </cell>
          <cell r="KB860" t="str">
            <v>Güç Kaynağı Heal</v>
          </cell>
          <cell r="KC860" t="str">
            <v>Джерело живлення Лікування</v>
          </cell>
        </row>
        <row r="861">
          <cell r="A861" t="str">
            <v>Op_SwapHealAddRate</v>
          </cell>
          <cell r="B861">
            <v>1</v>
          </cell>
          <cell r="C861" t="str">
            <v>교체 회복량</v>
          </cell>
          <cell r="D861" t="str">
            <v>Replacement Regeneration</v>
          </cell>
          <cell r="E861" t="str">
            <v>Swap Heal</v>
          </cell>
          <cell r="F861" t="str">
            <v/>
          </cell>
          <cell r="H861" t="str">
            <v>Swap Heal</v>
          </cell>
          <cell r="J861">
            <v>1</v>
          </cell>
          <cell r="K861">
            <v>1</v>
          </cell>
          <cell r="L861">
            <v>0</v>
          </cell>
          <cell r="AP861" t="str">
            <v>Swap Heal</v>
          </cell>
          <cell r="AQ861" t="str">
            <v>Swap Heal</v>
          </cell>
          <cell r="AR861" t="str">
            <v>Swap Heal</v>
          </cell>
          <cell r="AS861" t="str">
            <v>Swap Heal</v>
          </cell>
          <cell r="AT861" t="str">
            <v>Swap Heal</v>
          </cell>
          <cell r="AU861" t="str">
            <v>Swap Heal</v>
          </cell>
          <cell r="AV861" t="str">
            <v>Swap Heal</v>
          </cell>
          <cell r="AW861" t="str">
            <v>Swap Heal</v>
          </cell>
          <cell r="AX861" t="str">
            <v>Swap Heal</v>
          </cell>
          <cell r="AY861" t="str">
            <v>Swap Heal</v>
          </cell>
          <cell r="AZ861" t="str">
            <v>Swap Heal</v>
          </cell>
          <cell r="BA861" t="str">
            <v>Swap Heal</v>
          </cell>
          <cell r="BB861" t="str">
            <v>Swap Heal</v>
          </cell>
          <cell r="BC861" t="str">
            <v>Swap Heal</v>
          </cell>
          <cell r="BD861" t="str">
            <v>Swap Heal</v>
          </cell>
          <cell r="BE861" t="str">
            <v>Swap Heal</v>
          </cell>
          <cell r="BF861" t="str">
            <v>Swap Heal</v>
          </cell>
          <cell r="BG861" t="str">
            <v>Swap Heal</v>
          </cell>
          <cell r="BH861" t="str">
            <v>Swap Heal</v>
          </cell>
          <cell r="BI861" t="str">
            <v>Swap Heal</v>
          </cell>
          <cell r="BJ861" t="str">
            <v>Swap Heal</v>
          </cell>
          <cell r="BK861" t="str">
            <v>Swap Heal</v>
          </cell>
          <cell r="BL861" t="str">
            <v>Swap Heal</v>
          </cell>
          <cell r="BM861" t="str">
            <v>Swap Heal</v>
          </cell>
          <cell r="BN861" t="str">
            <v>Swap Heal</v>
          </cell>
          <cell r="BO861" t="str">
            <v>Swap Heal</v>
          </cell>
          <cell r="BP861" t="str">
            <v>Swap Heal</v>
          </cell>
          <cell r="BQ861" t="str">
            <v>Swap Heal</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교체 회복량</v>
          </cell>
          <cell r="HZ861" t="str">
            <v>교체 회복량</v>
          </cell>
          <cell r="IA861" t="str">
            <v>교체 회복량</v>
          </cell>
          <cell r="IB861" t="str">
            <v>Swap Heal</v>
          </cell>
          <cell r="IC861" t="str">
            <v>Swap Heal</v>
          </cell>
          <cell r="ID861" t="str">
            <v>Swap Heal</v>
          </cell>
          <cell r="IE861" t="str">
            <v>Swap Heal</v>
          </cell>
          <cell r="IF861" t="str">
            <v>Swap Heal</v>
          </cell>
          <cell r="IG861" t="str">
            <v>Swap Heal</v>
          </cell>
          <cell r="IH861" t="str">
            <v>Swap Heal</v>
          </cell>
          <cell r="II861" t="str">
            <v>Swap Heal</v>
          </cell>
          <cell r="IJ861" t="str">
            <v>Swap Heal</v>
          </cell>
          <cell r="IK861" t="str">
            <v>Swap Heal</v>
          </cell>
          <cell r="IL861" t="str">
            <v>Swap Heal</v>
          </cell>
          <cell r="IM861" t="str">
            <v>Swap Heal</v>
          </cell>
          <cell r="IN861" t="str">
            <v>Swap Heal</v>
          </cell>
          <cell r="IO861" t="str">
            <v>Swap Heal</v>
          </cell>
          <cell r="IP861" t="str">
            <v>Swap Heal</v>
          </cell>
          <cell r="IQ861" t="str">
            <v>Swap Heal</v>
          </cell>
          <cell r="IR861" t="str">
            <v>Swap Heal</v>
          </cell>
          <cell r="IS861" t="str">
            <v>Swap Heal</v>
          </cell>
          <cell r="IT861" t="str">
            <v>Swap Heal</v>
          </cell>
          <cell r="IU861" t="str">
            <v>Swap Heal</v>
          </cell>
          <cell r="IV861" t="str">
            <v>Swap Heal</v>
          </cell>
          <cell r="IW861" t="str">
            <v>Swap Heal</v>
          </cell>
          <cell r="IX861" t="str">
            <v>Swap Heal</v>
          </cell>
          <cell r="IY861" t="str">
            <v>Swap Heal</v>
          </cell>
          <cell r="IZ861" t="str">
            <v>Swap Heal</v>
          </cell>
          <cell r="JB861" t="str">
            <v>交換回復量</v>
          </cell>
          <cell r="JC861" t="str">
            <v>更换再生</v>
          </cell>
          <cell r="JD861" t="str">
            <v>更換再生</v>
          </cell>
          <cell r="JE861" t="str">
            <v>swap Guérir</v>
          </cell>
          <cell r="JF861" t="str">
            <v>Swap-heilen</v>
          </cell>
          <cell r="JG861" t="str">
            <v>SWAP Menyembuhkan</v>
          </cell>
          <cell r="JH861" t="str">
            <v>SWaP Heal</v>
          </cell>
          <cell r="JI861" t="str">
            <v>SWAP Лечение</v>
          </cell>
          <cell r="JJ861" t="str">
            <v>sWAP Heal</v>
          </cell>
          <cell r="JK861" t="str">
            <v>Swap Heal</v>
          </cell>
          <cell r="JL861" t="str">
            <v>swap chữa lành</v>
          </cell>
          <cell r="JM861" t="str">
            <v>swap curar</v>
          </cell>
          <cell r="JN861" t="str">
            <v>مبادلة أشف</v>
          </cell>
          <cell r="JO861" t="str">
            <v>SWAP Лячэнне</v>
          </cell>
          <cell r="JP861" t="str">
            <v>суап Heal</v>
          </cell>
          <cell r="JQ861" t="str">
            <v>sWAP Heal</v>
          </cell>
          <cell r="JR861" t="str">
            <v>sWAP Heal</v>
          </cell>
          <cell r="JS861" t="str">
            <v>swap Heal</v>
          </cell>
          <cell r="JT861" t="str">
            <v>SWAP Heal</v>
          </cell>
          <cell r="JU861" t="str">
            <v>swap Heal</v>
          </cell>
          <cell r="JV861" t="str">
            <v>SWAP Heal</v>
          </cell>
          <cell r="JW861" t="str">
            <v>swap Sihat</v>
          </cell>
          <cell r="JX861" t="str">
            <v>sWAP Heal</v>
          </cell>
          <cell r="JY861" t="str">
            <v>SWAP Heal</v>
          </cell>
          <cell r="JZ861" t="str">
            <v>sWAP Heal</v>
          </cell>
          <cell r="KA861" t="str">
            <v>byta Heal</v>
          </cell>
          <cell r="KB861" t="str">
            <v>Heal swap</v>
          </cell>
          <cell r="KC861" t="str">
            <v>SWAP Лікування</v>
          </cell>
        </row>
        <row r="862">
          <cell r="A862" t="str">
            <v>Op_LevelUpHealAddRate</v>
          </cell>
          <cell r="B862">
            <v>1</v>
          </cell>
          <cell r="C862" t="str">
            <v>레벨업 회복량</v>
          </cell>
          <cell r="D862" t="str">
            <v>Level-up amount of recovery</v>
          </cell>
          <cell r="E862" t="str">
            <v>Level Up Heal</v>
          </cell>
          <cell r="F862" t="str">
            <v/>
          </cell>
          <cell r="H862" t="str">
            <v>Level Up Heal</v>
          </cell>
          <cell r="J862">
            <v>1</v>
          </cell>
          <cell r="K862">
            <v>1</v>
          </cell>
          <cell r="L862">
            <v>0</v>
          </cell>
          <cell r="AP862" t="str">
            <v>Level Up Heal</v>
          </cell>
          <cell r="AQ862" t="str">
            <v>Level Up Heal</v>
          </cell>
          <cell r="AR862" t="str">
            <v>Level Up Heal</v>
          </cell>
          <cell r="AS862" t="str">
            <v>Level Up Heal</v>
          </cell>
          <cell r="AT862" t="str">
            <v>Level Up Heal</v>
          </cell>
          <cell r="AU862" t="str">
            <v>Level Up Heal</v>
          </cell>
          <cell r="AV862" t="str">
            <v>Level Up Heal</v>
          </cell>
          <cell r="AW862" t="str">
            <v>Level Up Heal</v>
          </cell>
          <cell r="AX862" t="str">
            <v>Level Up Heal</v>
          </cell>
          <cell r="AY862" t="str">
            <v>Level Up Heal</v>
          </cell>
          <cell r="AZ862" t="str">
            <v>Level Up Heal</v>
          </cell>
          <cell r="BA862" t="str">
            <v>Level Up Heal</v>
          </cell>
          <cell r="BB862" t="str">
            <v>Level Up Heal</v>
          </cell>
          <cell r="BC862" t="str">
            <v>Level Up Heal</v>
          </cell>
          <cell r="BD862" t="str">
            <v>Level Up Heal</v>
          </cell>
          <cell r="BE862" t="str">
            <v>Level Up Heal</v>
          </cell>
          <cell r="BF862" t="str">
            <v>Level Up Heal</v>
          </cell>
          <cell r="BG862" t="str">
            <v>Level Up Heal</v>
          </cell>
          <cell r="BH862" t="str">
            <v>Level Up Heal</v>
          </cell>
          <cell r="BI862" t="str">
            <v>Level Up Heal</v>
          </cell>
          <cell r="BJ862" t="str">
            <v>Level Up Heal</v>
          </cell>
          <cell r="BK862" t="str">
            <v>Level Up Heal</v>
          </cell>
          <cell r="BL862" t="str">
            <v>Level Up Heal</v>
          </cell>
          <cell r="BM862" t="str">
            <v>Level Up Heal</v>
          </cell>
          <cell r="BN862" t="str">
            <v>Level Up Heal</v>
          </cell>
          <cell r="BO862" t="str">
            <v>Level Up Heal</v>
          </cell>
          <cell r="BP862" t="str">
            <v>Level Up Heal</v>
          </cell>
          <cell r="BQ862" t="str">
            <v>Level Up Heal</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레벨업 회복량</v>
          </cell>
          <cell r="HZ862" t="str">
            <v>레벨업 회복량</v>
          </cell>
          <cell r="IA862" t="str">
            <v>레벨업 회복량</v>
          </cell>
          <cell r="IB862" t="str">
            <v>Level Up Heal</v>
          </cell>
          <cell r="IC862" t="str">
            <v>Level Up Heal</v>
          </cell>
          <cell r="ID862" t="str">
            <v>Level Up Heal</v>
          </cell>
          <cell r="IE862" t="str">
            <v>Level Up Heal</v>
          </cell>
          <cell r="IF862" t="str">
            <v>Level Up Heal</v>
          </cell>
          <cell r="IG862" t="str">
            <v>Level Up Heal</v>
          </cell>
          <cell r="IH862" t="str">
            <v>Level Up Heal</v>
          </cell>
          <cell r="II862" t="str">
            <v>Level Up Heal</v>
          </cell>
          <cell r="IJ862" t="str">
            <v>Level Up Heal</v>
          </cell>
          <cell r="IK862" t="str">
            <v>Level Up Heal</v>
          </cell>
          <cell r="IL862" t="str">
            <v>Level Up Heal</v>
          </cell>
          <cell r="IM862" t="str">
            <v>Level Up Heal</v>
          </cell>
          <cell r="IN862" t="str">
            <v>Level Up Heal</v>
          </cell>
          <cell r="IO862" t="str">
            <v>Level Up Heal</v>
          </cell>
          <cell r="IP862" t="str">
            <v>Level Up Heal</v>
          </cell>
          <cell r="IQ862" t="str">
            <v>Level Up Heal</v>
          </cell>
          <cell r="IR862" t="str">
            <v>Level Up Heal</v>
          </cell>
          <cell r="IS862" t="str">
            <v>Level Up Heal</v>
          </cell>
          <cell r="IT862" t="str">
            <v>Level Up Heal</v>
          </cell>
          <cell r="IU862" t="str">
            <v>Level Up Heal</v>
          </cell>
          <cell r="IV862" t="str">
            <v>Level Up Heal</v>
          </cell>
          <cell r="IW862" t="str">
            <v>Level Up Heal</v>
          </cell>
          <cell r="IX862" t="str">
            <v>Level Up Heal</v>
          </cell>
          <cell r="IY862" t="str">
            <v>Level Up Heal</v>
          </cell>
          <cell r="IZ862" t="str">
            <v>Level Up Heal</v>
          </cell>
          <cell r="JB862" t="str">
            <v>レベルアップ回復量</v>
          </cell>
          <cell r="JC862" t="str">
            <v>恢复的等级提升量</v>
          </cell>
          <cell r="JD862" t="str">
            <v>恢復的等級提升量</v>
          </cell>
          <cell r="JE862" t="str">
            <v>Level Up Guérir</v>
          </cell>
          <cell r="JF862" t="str">
            <v>Level Up Heilen</v>
          </cell>
          <cell r="JG862" t="str">
            <v>Level Up Menyembuhkan</v>
          </cell>
          <cell r="JH862" t="str">
            <v>Level Up Heal</v>
          </cell>
          <cell r="JI862" t="str">
            <v>Level Up Лечение</v>
          </cell>
          <cell r="JJ862" t="str">
            <v>Level Up Heal</v>
          </cell>
          <cell r="JK862" t="str">
            <v>Level Up Heal</v>
          </cell>
          <cell r="JL862" t="str">
            <v>Cấp Thăng chữa lành</v>
          </cell>
          <cell r="JM862" t="str">
            <v>Level Up Curar</v>
          </cell>
          <cell r="JN862" t="str">
            <v>مستوى أعلى أشف</v>
          </cell>
          <cell r="JO862" t="str">
            <v>Level Up Лячэнне</v>
          </cell>
          <cell r="JP862" t="str">
            <v>Level Up Heal</v>
          </cell>
          <cell r="JQ862" t="str">
            <v>Level Up Heal</v>
          </cell>
          <cell r="JR862" t="str">
            <v>Level Up Heal</v>
          </cell>
          <cell r="JS862" t="str">
            <v>Level Up Heal</v>
          </cell>
          <cell r="JT862" t="str">
            <v>Level Up Heal</v>
          </cell>
          <cell r="JU862" t="str">
            <v>עד רמת Heal</v>
          </cell>
          <cell r="JV862" t="str">
            <v>Level Up Heal</v>
          </cell>
          <cell r="JW862" t="str">
            <v>Level Up Sihat</v>
          </cell>
          <cell r="JX862" t="str">
            <v>Level Up Heal</v>
          </cell>
          <cell r="JY862" t="str">
            <v>Level Up Heal</v>
          </cell>
          <cell r="JZ862" t="str">
            <v>Level Up Heal</v>
          </cell>
          <cell r="KA862" t="str">
            <v>Level Up Heal</v>
          </cell>
          <cell r="KB862" t="str">
            <v>Seviye Yukarı Heal</v>
          </cell>
          <cell r="KC862"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20"/>
  <sheetViews>
    <sheetView tabSelected="1" zoomScaleNormal="100" workbookViewId="0">
      <pane ySplit="1" topLeftCell="A89" activePane="bottomLeft" state="frozen"/>
      <selection pane="bottomLeft" activeCell="A104" sqref="A10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123</v>
      </c>
      <c r="M5" s="1">
        <f t="shared" ca="1" si="4"/>
        <v>0</v>
      </c>
      <c r="N5" t="str">
        <f t="shared" ca="1" si="5"/>
        <v/>
      </c>
      <c r="P5" t="s">
        <v>219</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123</v>
      </c>
      <c r="M6" s="1">
        <f t="shared" ca="1" si="4"/>
        <v>0</v>
      </c>
      <c r="N6" t="str">
        <f t="shared" ca="1" si="5"/>
        <v/>
      </c>
      <c r="P6" t="s">
        <v>220</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123</v>
      </c>
      <c r="M7" s="1">
        <f t="shared" ca="1" si="4"/>
        <v>0</v>
      </c>
      <c r="N7" t="str">
        <f t="shared" ca="1" si="5"/>
        <v/>
      </c>
      <c r="P7" t="s">
        <v>193</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123</v>
      </c>
      <c r="M8" s="1">
        <f t="shared" ca="1" si="4"/>
        <v>0</v>
      </c>
      <c r="N8" t="str">
        <f t="shared" ca="1" si="5"/>
        <v/>
      </c>
      <c r="P8" t="s">
        <v>222</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123</v>
      </c>
      <c r="M9" s="1">
        <f t="shared" ca="1" si="4"/>
        <v>0</v>
      </c>
      <c r="N9" t="str">
        <f t="shared" ca="1" si="5"/>
        <v/>
      </c>
      <c r="P9" t="s">
        <v>225</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ref="N11:N75" ca="1" si="19">IF(M11=0,"",
IF(F11&lt;=3,0,
IF(F11=4,-20,
IF(F11=5,-10,
IF(F11=6,-5,
"없음")))))</f>
        <v>-20</v>
      </c>
      <c r="P11" t="s">
        <v>239</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19"/>
        <v>-10</v>
      </c>
      <c r="P12" t="s">
        <v>244</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19"/>
        <v>-10</v>
      </c>
      <c r="P13" t="s">
        <v>248</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19"/>
        <v>-5</v>
      </c>
      <c r="P14" t="s">
        <v>263</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ref="N15" ca="1" si="25">IF(M15=0,"",
IF(F15&lt;=3,0,
IF(F15=4,-20,
IF(F15=5,-10,
IF(F15=6,-5,
"없음")))))</f>
        <v>-5</v>
      </c>
      <c r="Q15">
        <f>COUNTIF(P:P,P15)</f>
        <v>0</v>
      </c>
      <c r="R15" t="str">
        <f t="shared" ref="R15" si="26">IF(ISBLANK(P15),"","Shot_"&amp;P15)</f>
        <v/>
      </c>
      <c r="S15" t="str">
        <f t="shared" ref="S15" si="27">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8">AVERAGE(V15:W15)</f>
        <v>#DIV/0!</v>
      </c>
      <c r="Y15" t="e">
        <f t="shared" ref="Y15" si="29">W15/V15</f>
        <v>#DIV/0!</v>
      </c>
      <c r="Z15" s="10">
        <f t="shared" ref="Z15" si="30">$U15*V15</f>
        <v>0</v>
      </c>
      <c r="AA15" s="10">
        <f t="shared" ref="AA15" si="31">$U15*W15</f>
        <v>0</v>
      </c>
      <c r="AB15" s="9">
        <f t="shared" ref="AB15" si="32">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3">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7"/>
        <v/>
      </c>
      <c r="C16" t="s">
        <v>14</v>
      </c>
      <c r="D16" s="1">
        <f t="shared" ca="1" si="2"/>
        <v>1</v>
      </c>
      <c r="E16">
        <v>0</v>
      </c>
      <c r="F16">
        <v>0</v>
      </c>
      <c r="G16">
        <v>1</v>
      </c>
      <c r="H16">
        <v>1</v>
      </c>
      <c r="I16">
        <f t="shared" si="3"/>
        <v>1</v>
      </c>
      <c r="J16">
        <v>11.1</v>
      </c>
      <c r="K16">
        <v>14.1</v>
      </c>
      <c r="L16" t="s">
        <v>123</v>
      </c>
      <c r="M16" s="1">
        <f t="shared" ca="1" si="4"/>
        <v>0</v>
      </c>
      <c r="N16" t="str">
        <f t="shared" ca="1" si="19"/>
        <v/>
      </c>
      <c r="P16" t="s">
        <v>54</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123</v>
      </c>
      <c r="M17" s="1">
        <f t="shared" ca="1" si="4"/>
        <v>0</v>
      </c>
      <c r="N17" t="str">
        <f t="shared" ca="1" si="19"/>
        <v/>
      </c>
      <c r="P17" t="s">
        <v>65</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123</v>
      </c>
      <c r="M18" s="1">
        <f t="shared" ca="1" si="4"/>
        <v>0</v>
      </c>
      <c r="N18" t="str">
        <f t="shared" ca="1" si="19"/>
        <v/>
      </c>
      <c r="P18" t="s">
        <v>212</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123</v>
      </c>
      <c r="M19" s="1">
        <f t="shared" ca="1" si="4"/>
        <v>0</v>
      </c>
      <c r="N19" t="str">
        <f t="shared" ca="1" si="19"/>
        <v/>
      </c>
      <c r="P19" t="s">
        <v>227</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123</v>
      </c>
      <c r="M20" s="1">
        <f t="shared" ca="1" si="4"/>
        <v>0</v>
      </c>
      <c r="N20" t="str">
        <f t="shared" ca="1" si="19"/>
        <v/>
      </c>
      <c r="Q20">
        <f>COUNTIF(P:P,P20)</f>
        <v>0</v>
      </c>
      <c r="R20" t="str">
        <f t="shared" si="15"/>
        <v/>
      </c>
      <c r="S20" t="str">
        <f t="shared" si="16"/>
        <v/>
      </c>
      <c r="T20" t="str">
        <f>IF(ISBLANK(S20),"",
IFERROR(VLOOKUP(S20,[1]StringTable!$1:$1048576,MATCH("kor|String",[1]StringTable!$1:$1,0),0),
"스트링없음"))</f>
        <v>스트링없음</v>
      </c>
      <c r="U20">
        <f>VLOOKUP(F20,TransferTable!$A:$V,MATCH(TransferTable!$V$1,TransferTable!$A$1:$V$1,0),0)</f>
        <v>2.5937424601000023</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123</v>
      </c>
      <c r="M21" s="1">
        <f t="shared" ca="1" si="4"/>
        <v>0</v>
      </c>
      <c r="N21" t="str">
        <f t="shared" ca="1" si="19"/>
        <v/>
      </c>
      <c r="Q21">
        <f>COUNTIF(P:P,P21)</f>
        <v>0</v>
      </c>
      <c r="R21" t="str">
        <f t="shared" si="15"/>
        <v/>
      </c>
      <c r="S21" t="str">
        <f t="shared" si="16"/>
        <v/>
      </c>
      <c r="T21" t="str">
        <f>IF(ISBLANK(S21),"",
IFERROR(VLOOKUP(S21,[1]StringTable!$1:$1048576,MATCH("kor|String",[1]StringTable!$1:$1,0),0),
"스트링없음"))</f>
        <v>스트링없음</v>
      </c>
      <c r="U21">
        <f>VLOOKUP(F21,TransferTable!$A:$V,MATCH(TransferTable!$V$1,TransferTable!$A$1:$V$1,0),0)</f>
        <v>2.5937424601000023</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123</v>
      </c>
      <c r="M22" s="1">
        <f t="shared" ca="1" si="4"/>
        <v>0</v>
      </c>
      <c r="N22" t="str">
        <f t="shared" ca="1" si="19"/>
        <v/>
      </c>
      <c r="Q22">
        <f>COUNTIF(P:P,P22)</f>
        <v>0</v>
      </c>
      <c r="R22" t="str">
        <f t="shared" si="15"/>
        <v/>
      </c>
      <c r="S22" t="str">
        <f t="shared" si="16"/>
        <v/>
      </c>
      <c r="T22" t="str">
        <f>IF(ISBLANK(S22),"",
IFERROR(VLOOKUP(S22,[1]StringTable!$1:$1048576,MATCH("kor|String",[1]StringTable!$1:$1,0),0),
"스트링없음"))</f>
        <v>스트링없음</v>
      </c>
      <c r="U22">
        <f>VLOOKUP(F22,TransferTable!$A:$V,MATCH(TransferTable!$V$1,TransferTable!$A$1:$V$1,0),0)</f>
        <v>6.1159090448414624</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123</v>
      </c>
      <c r="M23" s="1">
        <f t="shared" ca="1" si="4"/>
        <v>0</v>
      </c>
      <c r="N23" t="str">
        <f t="shared" ca="1" si="19"/>
        <v/>
      </c>
      <c r="Q23">
        <f>COUNTIF(P:P,P23)</f>
        <v>0</v>
      </c>
      <c r="R23" t="str">
        <f t="shared" si="15"/>
        <v/>
      </c>
      <c r="S23" t="str">
        <f t="shared" si="16"/>
        <v/>
      </c>
      <c r="T23" t="str">
        <f>IF(ISBLANK(S23),"",
IFERROR(VLOOKUP(S23,[1]StringTable!$1:$1048576,MATCH("kor|String",[1]StringTable!$1:$1,0),0),
"스트링없음"))</f>
        <v>스트링없음</v>
      </c>
      <c r="U23">
        <f>VLOOKUP(F23,TransferTable!$A:$V,MATCH(TransferTable!$V$1,TransferTable!$A$1:$V$1,0),0)</f>
        <v>6.1159090448414624</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19"/>
        <v>-20</v>
      </c>
      <c r="Q24">
        <f>COUNTIF(P:P,P24)</f>
        <v>0</v>
      </c>
      <c r="R24" t="str">
        <f t="shared" si="15"/>
        <v/>
      </c>
      <c r="S24" t="str">
        <f t="shared" si="16"/>
        <v/>
      </c>
      <c r="T24" t="str">
        <f>IF(ISBLANK(S24),"",
IFERROR(VLOOKUP(S24,[1]StringTable!$1:$1048576,MATCH("kor|String",[1]StringTable!$1:$1,0),0),
"스트링없음"))</f>
        <v>스트링없음</v>
      </c>
      <c r="U24">
        <f>VLOOKUP(F24,TransferTable!$A:$V,MATCH(TransferTable!$V$1,TransferTable!$A$1:$V$1,0),0)</f>
        <v>14.420993610649951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19"/>
        <v>-20</v>
      </c>
      <c r="Q25">
        <f>COUNTIF(P:P,P25)</f>
        <v>0</v>
      </c>
      <c r="R25" t="str">
        <f t="shared" si="15"/>
        <v/>
      </c>
      <c r="S25" t="str">
        <f t="shared" si="16"/>
        <v/>
      </c>
      <c r="T25" t="str">
        <f>IF(ISBLANK(S25),"",
IFERROR(VLOOKUP(S25,[1]StringTable!$1:$1048576,MATCH("kor|String",[1]StringTable!$1:$1,0),0),
"스트링없음"))</f>
        <v>스트링없음</v>
      </c>
      <c r="U25">
        <f>VLOOKUP(F25,TransferTable!$A:$V,MATCH(TransferTable!$V$1,TransferTable!$A$1:$V$1,0),0)</f>
        <v>14.420993610649951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19"/>
        <v>-10</v>
      </c>
      <c r="Q26">
        <f>COUNTIF(P:P,P26)</f>
        <v>0</v>
      </c>
      <c r="R26" t="str">
        <f t="shared" si="15"/>
        <v/>
      </c>
      <c r="S26" t="str">
        <f t="shared" si="16"/>
        <v/>
      </c>
      <c r="T26" t="str">
        <f>IF(ISBLANK(S26),"",
IFERROR(VLOOKUP(S26,[1]StringTable!$1:$1048576,MATCH("kor|String",[1]StringTable!$1:$1,0),0),
"스트링없음"))</f>
        <v>스트링없음</v>
      </c>
      <c r="U26">
        <f>VLOOKUP(F26,TransferTable!$A:$V,MATCH(TransferTable!$V$1,TransferTable!$A$1:$V$1,0),0)</f>
        <v>19.023558478220203</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19"/>
        <v>-10</v>
      </c>
      <c r="Q27">
        <f>COUNTIF(P:P,P27)</f>
        <v>0</v>
      </c>
      <c r="R27" t="str">
        <f t="shared" si="15"/>
        <v/>
      </c>
      <c r="S27" t="str">
        <f t="shared" si="16"/>
        <v/>
      </c>
      <c r="T27" t="str">
        <f>IF(ISBLANK(S27),"",
IFERROR(VLOOKUP(S27,[1]StringTable!$1:$1048576,MATCH("kor|String",[1]StringTable!$1:$1,0),0),
"스트링없음"))</f>
        <v>스트링없음</v>
      </c>
      <c r="U27">
        <f>VLOOKUP(F27,TransferTable!$A:$V,MATCH(TransferTable!$V$1,TransferTable!$A$1:$V$1,0),0)</f>
        <v>19.023558478220203</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19"/>
        <v>-5</v>
      </c>
      <c r="Q28">
        <f>COUNTIF(P:P,P28)</f>
        <v>0</v>
      </c>
      <c r="R28" t="str">
        <f t="shared" si="15"/>
        <v/>
      </c>
      <c r="S28" t="str">
        <f t="shared" si="16"/>
        <v/>
      </c>
      <c r="T28" t="str">
        <f>IF(ISBLANK(S28),"",
IFERROR(VLOOKUP(S28,[1]StringTable!$1:$1048576,MATCH("kor|String",[1]StringTable!$1:$1,0),0),
"스트링없음"))</f>
        <v>스트링없음</v>
      </c>
      <c r="U28">
        <f>VLOOKUP(F28,TransferTable!$A:$V,MATCH(TransferTable!$V$1,TransferTable!$A$1:$V$1,0),0)</f>
        <v>25.095065357147273</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123</v>
      </c>
      <c r="M29" s="1">
        <f t="shared" ca="1" si="4"/>
        <v>0</v>
      </c>
      <c r="N29" t="str">
        <f t="shared" ca="1" si="19"/>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123</v>
      </c>
      <c r="M30" s="1">
        <f t="shared" ca="1" si="4"/>
        <v>0</v>
      </c>
      <c r="N30" t="str">
        <f t="shared" ca="1" si="19"/>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123</v>
      </c>
      <c r="M31" s="1">
        <f t="shared" ca="1" si="4"/>
        <v>0</v>
      </c>
      <c r="N31" t="str">
        <f t="shared" ca="1" si="19"/>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123</v>
      </c>
      <c r="M32" s="1">
        <f t="shared" ca="1" si="4"/>
        <v>0</v>
      </c>
      <c r="N32" t="str">
        <f t="shared" ca="1" si="19"/>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123</v>
      </c>
      <c r="M33" s="1">
        <f t="shared" ca="1" si="4"/>
        <v>0</v>
      </c>
      <c r="N33" t="str">
        <f t="shared" ca="1" si="19"/>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123</v>
      </c>
      <c r="M34" s="1">
        <f t="shared" ca="1" si="4"/>
        <v>0</v>
      </c>
      <c r="N34" t="str">
        <f t="shared" ca="1" si="19"/>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4">"Equip"&amp;D35&amp;E35&amp;TEXT(G35,"00")</f>
        <v>Equip2301</v>
      </c>
      <c r="B35" t="str">
        <f t="shared" ca="1" si="17"/>
        <v/>
      </c>
      <c r="C35" t="s">
        <v>15</v>
      </c>
      <c r="D35" s="1">
        <f t="shared" ca="1" si="2"/>
        <v>2</v>
      </c>
      <c r="E35">
        <v>3</v>
      </c>
      <c r="F35">
        <v>3</v>
      </c>
      <c r="G35">
        <v>1</v>
      </c>
      <c r="H35">
        <v>0</v>
      </c>
      <c r="I35">
        <f t="shared" si="3"/>
        <v>2</v>
      </c>
      <c r="J35">
        <v>49.66</v>
      </c>
      <c r="K35">
        <v>75.319999999999993</v>
      </c>
      <c r="L35" t="s">
        <v>123</v>
      </c>
      <c r="M35" s="1">
        <f t="shared" ca="1" si="4"/>
        <v>0</v>
      </c>
      <c r="N35" t="str">
        <f t="shared" ca="1" si="19"/>
        <v/>
      </c>
      <c r="P35" t="s">
        <v>64</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7"/>
        <v/>
      </c>
      <c r="C36" t="s">
        <v>15</v>
      </c>
      <c r="D36" s="1">
        <f t="shared" ca="1" si="2"/>
        <v>2</v>
      </c>
      <c r="E36">
        <v>3</v>
      </c>
      <c r="F36">
        <v>3</v>
      </c>
      <c r="G36">
        <v>2</v>
      </c>
      <c r="H36">
        <v>0</v>
      </c>
      <c r="I36">
        <f t="shared" si="3"/>
        <v>2</v>
      </c>
      <c r="J36">
        <v>44.21</v>
      </c>
      <c r="K36">
        <v>79.14</v>
      </c>
      <c r="L36" t="s">
        <v>123</v>
      </c>
      <c r="M36" s="1">
        <f t="shared" ca="1" si="4"/>
        <v>0</v>
      </c>
      <c r="N36" t="str">
        <f t="shared" ca="1" si="19"/>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4"/>
        <v>Equip2401</v>
      </c>
      <c r="B37" t="str">
        <f t="shared" ca="1" si="17"/>
        <v/>
      </c>
      <c r="C37" t="s">
        <v>15</v>
      </c>
      <c r="D37" s="1">
        <f t="shared" ca="1" si="2"/>
        <v>2</v>
      </c>
      <c r="E37">
        <v>4</v>
      </c>
      <c r="F37">
        <v>4</v>
      </c>
      <c r="G37">
        <v>1</v>
      </c>
      <c r="H37">
        <v>0</v>
      </c>
      <c r="I37">
        <f t="shared" ref="I37:I68" si="35">INT(E37/2)+1</f>
        <v>3</v>
      </c>
      <c r="J37">
        <v>128.83000000000001</v>
      </c>
      <c r="K37">
        <v>176.03</v>
      </c>
      <c r="L37" t="s">
        <v>34</v>
      </c>
      <c r="M37" s="1">
        <f t="shared" ca="1" si="4"/>
        <v>3</v>
      </c>
      <c r="N37">
        <f t="shared" ca="1" si="19"/>
        <v>-20</v>
      </c>
      <c r="P37" t="s">
        <v>242</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7"/>
        <v/>
      </c>
      <c r="C38" t="s">
        <v>15</v>
      </c>
      <c r="D38" s="1">
        <f t="shared" ca="1" si="2"/>
        <v>2</v>
      </c>
      <c r="E38">
        <v>4</v>
      </c>
      <c r="F38">
        <v>4</v>
      </c>
      <c r="G38">
        <v>2</v>
      </c>
      <c r="H38">
        <v>0</v>
      </c>
      <c r="I38">
        <f t="shared" si="35"/>
        <v>3</v>
      </c>
      <c r="J38">
        <v>113.52</v>
      </c>
      <c r="K38">
        <v>184.96</v>
      </c>
      <c r="L38" t="s">
        <v>34</v>
      </c>
      <c r="M38" s="1">
        <f t="shared" ca="1" si="4"/>
        <v>3</v>
      </c>
      <c r="N38">
        <f t="shared" ca="1" si="19"/>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4"/>
        <v>Equip2403</v>
      </c>
      <c r="B39" t="str">
        <f t="shared" ca="1" si="17"/>
        <v/>
      </c>
      <c r="C39" t="s">
        <v>15</v>
      </c>
      <c r="D39" s="1">
        <f t="shared" ca="1" si="2"/>
        <v>2</v>
      </c>
      <c r="E39">
        <v>4</v>
      </c>
      <c r="F39">
        <v>5</v>
      </c>
      <c r="G39">
        <v>3</v>
      </c>
      <c r="H39">
        <v>0</v>
      </c>
      <c r="I39">
        <f t="shared" si="35"/>
        <v>3</v>
      </c>
      <c r="J39">
        <v>157.76</v>
      </c>
      <c r="K39">
        <v>215.56</v>
      </c>
      <c r="L39" t="s">
        <v>34</v>
      </c>
      <c r="M39" s="1">
        <f t="shared" ca="1" si="4"/>
        <v>3</v>
      </c>
      <c r="N39">
        <f t="shared" ca="1" si="19"/>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4"/>
        <v>Equip2404</v>
      </c>
      <c r="B40" t="str">
        <f t="shared" ca="1" si="17"/>
        <v/>
      </c>
      <c r="C40" t="s">
        <v>15</v>
      </c>
      <c r="D40" s="1">
        <f t="shared" ca="1" si="2"/>
        <v>2</v>
      </c>
      <c r="E40">
        <v>4</v>
      </c>
      <c r="F40">
        <v>5</v>
      </c>
      <c r="G40">
        <v>4</v>
      </c>
      <c r="H40">
        <v>0</v>
      </c>
      <c r="I40">
        <f t="shared" si="35"/>
        <v>3</v>
      </c>
      <c r="J40">
        <v>139.02000000000001</v>
      </c>
      <c r="K40">
        <v>226.49</v>
      </c>
      <c r="L40" t="s">
        <v>34</v>
      </c>
      <c r="M40" s="1">
        <f t="shared" ca="1" si="4"/>
        <v>3</v>
      </c>
      <c r="N40">
        <f t="shared" ca="1" si="19"/>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7"/>
        <v/>
      </c>
      <c r="C41" t="s">
        <v>15</v>
      </c>
      <c r="D41" s="1">
        <f t="shared" ca="1" si="2"/>
        <v>2</v>
      </c>
      <c r="E41">
        <v>4</v>
      </c>
      <c r="F41">
        <v>6</v>
      </c>
      <c r="G41">
        <v>5</v>
      </c>
      <c r="H41">
        <v>0</v>
      </c>
      <c r="I41">
        <f t="shared" si="35"/>
        <v>3</v>
      </c>
      <c r="J41">
        <v>193.2</v>
      </c>
      <c r="K41">
        <v>263.97000000000003</v>
      </c>
      <c r="L41" t="s">
        <v>34</v>
      </c>
      <c r="M41" s="1">
        <f t="shared" ca="1" si="4"/>
        <v>3</v>
      </c>
      <c r="N41">
        <f t="shared" ca="1" si="19"/>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7"/>
        <v/>
      </c>
      <c r="C42" t="s">
        <v>16</v>
      </c>
      <c r="D42" s="1">
        <f t="shared" ca="1" si="2"/>
        <v>3</v>
      </c>
      <c r="E42">
        <v>0</v>
      </c>
      <c r="F42">
        <v>0</v>
      </c>
      <c r="G42">
        <v>1</v>
      </c>
      <c r="H42">
        <v>1</v>
      </c>
      <c r="I42">
        <f t="shared" si="35"/>
        <v>1</v>
      </c>
      <c r="J42">
        <v>11.1</v>
      </c>
      <c r="K42">
        <v>14.1</v>
      </c>
      <c r="L42" t="s">
        <v>123</v>
      </c>
      <c r="M42" s="1">
        <f t="shared" ca="1" si="4"/>
        <v>0</v>
      </c>
      <c r="N42" t="str">
        <f t="shared" ca="1" si="19"/>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7"/>
        <v/>
      </c>
      <c r="C43" t="s">
        <v>16</v>
      </c>
      <c r="D43" s="1">
        <f t="shared" ca="1" si="2"/>
        <v>3</v>
      </c>
      <c r="E43">
        <v>0</v>
      </c>
      <c r="F43">
        <v>0</v>
      </c>
      <c r="G43">
        <v>2</v>
      </c>
      <c r="H43">
        <v>1</v>
      </c>
      <c r="I43">
        <f t="shared" si="35"/>
        <v>1</v>
      </c>
      <c r="J43">
        <v>10.85</v>
      </c>
      <c r="K43">
        <v>13.5</v>
      </c>
      <c r="L43" t="s">
        <v>123</v>
      </c>
      <c r="M43" s="1">
        <f t="shared" ca="1" si="4"/>
        <v>0</v>
      </c>
      <c r="N43" t="str">
        <f t="shared" ca="1" si="19"/>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7"/>
        <v/>
      </c>
      <c r="C44" t="s">
        <v>16</v>
      </c>
      <c r="D44" s="1">
        <f t="shared" ca="1" si="2"/>
        <v>3</v>
      </c>
      <c r="E44">
        <v>1</v>
      </c>
      <c r="F44">
        <v>1</v>
      </c>
      <c r="G44">
        <v>1</v>
      </c>
      <c r="H44">
        <v>1</v>
      </c>
      <c r="I44">
        <f t="shared" si="35"/>
        <v>1</v>
      </c>
      <c r="J44">
        <v>13.35</v>
      </c>
      <c r="K44">
        <v>19.95</v>
      </c>
      <c r="L44" t="s">
        <v>123</v>
      </c>
      <c r="M44" s="1">
        <f t="shared" ca="1" si="4"/>
        <v>0</v>
      </c>
      <c r="N44" t="str">
        <f t="shared" ca="1" si="19"/>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7"/>
        <v/>
      </c>
      <c r="C45" t="s">
        <v>16</v>
      </c>
      <c r="D45" s="1">
        <f t="shared" ca="1" si="2"/>
        <v>3</v>
      </c>
      <c r="E45">
        <v>1</v>
      </c>
      <c r="F45">
        <v>1</v>
      </c>
      <c r="G45">
        <v>2</v>
      </c>
      <c r="H45">
        <v>1</v>
      </c>
      <c r="I45">
        <f t="shared" si="35"/>
        <v>1</v>
      </c>
      <c r="J45">
        <v>12.93</v>
      </c>
      <c r="K45">
        <v>19.39</v>
      </c>
      <c r="L45" t="s">
        <v>123</v>
      </c>
      <c r="M45" s="1">
        <f t="shared" ca="1" si="4"/>
        <v>0</v>
      </c>
      <c r="N45" t="str">
        <f t="shared" ca="1" si="19"/>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7"/>
        <v/>
      </c>
      <c r="C46" t="s">
        <v>16</v>
      </c>
      <c r="D46" s="1">
        <f t="shared" ca="1" si="2"/>
        <v>3</v>
      </c>
      <c r="E46">
        <v>2</v>
      </c>
      <c r="F46">
        <v>2</v>
      </c>
      <c r="G46">
        <v>1</v>
      </c>
      <c r="H46">
        <v>1</v>
      </c>
      <c r="I46">
        <f t="shared" si="35"/>
        <v>2</v>
      </c>
      <c r="J46">
        <v>21.64</v>
      </c>
      <c r="K46">
        <v>33.299999999999997</v>
      </c>
      <c r="L46" t="s">
        <v>123</v>
      </c>
      <c r="M46" s="1">
        <f t="shared" ca="1" si="4"/>
        <v>0</v>
      </c>
      <c r="N46" t="str">
        <f t="shared" ca="1" si="19"/>
        <v/>
      </c>
      <c r="P46" t="s">
        <v>62</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7"/>
        <v/>
      </c>
      <c r="C47" t="s">
        <v>16</v>
      </c>
      <c r="D47" s="1">
        <f t="shared" ca="1" si="2"/>
        <v>3</v>
      </c>
      <c r="E47">
        <v>2</v>
      </c>
      <c r="F47">
        <v>2</v>
      </c>
      <c r="G47">
        <v>2</v>
      </c>
      <c r="H47">
        <v>1</v>
      </c>
      <c r="I47">
        <f t="shared" si="35"/>
        <v>2</v>
      </c>
      <c r="J47">
        <v>20.93</v>
      </c>
      <c r="K47">
        <v>32.58</v>
      </c>
      <c r="L47" t="s">
        <v>123</v>
      </c>
      <c r="M47" s="1">
        <f t="shared" ca="1" si="4"/>
        <v>0</v>
      </c>
      <c r="N47" t="str">
        <f t="shared" ca="1" si="19"/>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7"/>
        <v/>
      </c>
      <c r="C48" t="s">
        <v>16</v>
      </c>
      <c r="D48" s="1">
        <f t="shared" ca="1" si="2"/>
        <v>3</v>
      </c>
      <c r="E48">
        <v>3</v>
      </c>
      <c r="F48">
        <v>3</v>
      </c>
      <c r="G48">
        <v>1</v>
      </c>
      <c r="H48">
        <v>1</v>
      </c>
      <c r="I48">
        <f t="shared" si="35"/>
        <v>2</v>
      </c>
      <c r="J48">
        <v>49.66</v>
      </c>
      <c r="K48">
        <v>75.319999999999993</v>
      </c>
      <c r="L48" t="s">
        <v>123</v>
      </c>
      <c r="M48" s="1">
        <f t="shared" ca="1" si="4"/>
        <v>0</v>
      </c>
      <c r="N48" t="str">
        <f t="shared" ca="1" si="19"/>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7"/>
        <v/>
      </c>
      <c r="C49" t="s">
        <v>16</v>
      </c>
      <c r="D49" s="1">
        <f t="shared" ca="1" si="2"/>
        <v>3</v>
      </c>
      <c r="E49">
        <v>3</v>
      </c>
      <c r="F49">
        <v>3</v>
      </c>
      <c r="G49">
        <v>2</v>
      </c>
      <c r="H49">
        <v>1</v>
      </c>
      <c r="I49">
        <f t="shared" si="35"/>
        <v>2</v>
      </c>
      <c r="J49">
        <v>44.21</v>
      </c>
      <c r="K49">
        <v>79.14</v>
      </c>
      <c r="L49" t="s">
        <v>123</v>
      </c>
      <c r="M49" s="1">
        <f t="shared" ca="1" si="4"/>
        <v>0</v>
      </c>
      <c r="N49" t="str">
        <f t="shared" ca="1" si="19"/>
        <v/>
      </c>
      <c r="P49" t="s">
        <v>191</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7"/>
        <v/>
      </c>
      <c r="C50" t="s">
        <v>16</v>
      </c>
      <c r="D50" s="1">
        <f t="shared" ca="1" si="2"/>
        <v>3</v>
      </c>
      <c r="E50">
        <v>4</v>
      </c>
      <c r="F50">
        <v>4</v>
      </c>
      <c r="G50">
        <v>1</v>
      </c>
      <c r="H50">
        <v>1</v>
      </c>
      <c r="I50">
        <f t="shared" si="35"/>
        <v>3</v>
      </c>
      <c r="J50">
        <v>128.83000000000001</v>
      </c>
      <c r="K50">
        <v>176.03</v>
      </c>
      <c r="L50" t="s">
        <v>34</v>
      </c>
      <c r="M50" s="1">
        <f t="shared" ca="1" si="4"/>
        <v>3</v>
      </c>
      <c r="N50">
        <f t="shared" ca="1" si="19"/>
        <v>-20</v>
      </c>
      <c r="P50" t="s">
        <v>226</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7"/>
        <v/>
      </c>
      <c r="C51" t="s">
        <v>16</v>
      </c>
      <c r="D51" s="1">
        <f t="shared" ca="1" si="2"/>
        <v>3</v>
      </c>
      <c r="E51">
        <v>4</v>
      </c>
      <c r="F51">
        <v>4</v>
      </c>
      <c r="G51">
        <v>2</v>
      </c>
      <c r="H51">
        <v>1</v>
      </c>
      <c r="I51">
        <f t="shared" si="35"/>
        <v>3</v>
      </c>
      <c r="J51">
        <v>113.52</v>
      </c>
      <c r="K51">
        <v>184.96</v>
      </c>
      <c r="L51" t="s">
        <v>34</v>
      </c>
      <c r="M51" s="1">
        <f t="shared" ca="1" si="4"/>
        <v>3</v>
      </c>
      <c r="N51">
        <f t="shared" ca="1" si="19"/>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7"/>
        <v/>
      </c>
      <c r="C52" t="s">
        <v>16</v>
      </c>
      <c r="D52" s="1">
        <f t="shared" ca="1" si="2"/>
        <v>3</v>
      </c>
      <c r="E52">
        <v>4</v>
      </c>
      <c r="F52">
        <v>5</v>
      </c>
      <c r="G52">
        <v>3</v>
      </c>
      <c r="H52">
        <v>1</v>
      </c>
      <c r="I52">
        <f t="shared" si="35"/>
        <v>3</v>
      </c>
      <c r="J52">
        <v>157.76</v>
      </c>
      <c r="K52">
        <v>215.56</v>
      </c>
      <c r="L52" t="s">
        <v>34</v>
      </c>
      <c r="M52" s="1">
        <f t="shared" ca="1" si="4"/>
        <v>3</v>
      </c>
      <c r="N52">
        <f t="shared" ca="1" si="19"/>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7"/>
        <v/>
      </c>
      <c r="C53" t="s">
        <v>16</v>
      </c>
      <c r="D53" s="1">
        <f t="shared" ca="1" si="2"/>
        <v>3</v>
      </c>
      <c r="E53">
        <v>4</v>
      </c>
      <c r="F53">
        <v>5</v>
      </c>
      <c r="G53">
        <v>4</v>
      </c>
      <c r="H53">
        <v>1</v>
      </c>
      <c r="I53">
        <f t="shared" si="35"/>
        <v>3</v>
      </c>
      <c r="J53">
        <v>139.02000000000001</v>
      </c>
      <c r="K53">
        <v>226.49</v>
      </c>
      <c r="L53" t="s">
        <v>34</v>
      </c>
      <c r="M53" s="1">
        <f t="shared" ca="1" si="4"/>
        <v>3</v>
      </c>
      <c r="N53">
        <f t="shared" ca="1" si="19"/>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7"/>
        <v/>
      </c>
      <c r="C54" t="s">
        <v>16</v>
      </c>
      <c r="D54" s="1">
        <f t="shared" ca="1" si="2"/>
        <v>3</v>
      </c>
      <c r="E54">
        <v>4</v>
      </c>
      <c r="F54">
        <v>6</v>
      </c>
      <c r="G54">
        <v>5</v>
      </c>
      <c r="H54">
        <v>1</v>
      </c>
      <c r="I54">
        <f t="shared" si="35"/>
        <v>3</v>
      </c>
      <c r="J54">
        <v>193.2</v>
      </c>
      <c r="K54">
        <v>263.97000000000003</v>
      </c>
      <c r="L54" t="s">
        <v>34</v>
      </c>
      <c r="M54" s="1">
        <f t="shared" ca="1" si="4"/>
        <v>3</v>
      </c>
      <c r="N54">
        <f t="shared" ca="1" si="19"/>
        <v>-5</v>
      </c>
      <c r="P54" t="s">
        <v>268</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7"/>
        <v/>
      </c>
      <c r="C55" t="s">
        <v>17</v>
      </c>
      <c r="D55" s="1">
        <f t="shared" ca="1" si="2"/>
        <v>4</v>
      </c>
      <c r="E55">
        <v>0</v>
      </c>
      <c r="F55">
        <v>0</v>
      </c>
      <c r="G55">
        <v>1</v>
      </c>
      <c r="H55">
        <v>0</v>
      </c>
      <c r="I55">
        <f t="shared" si="35"/>
        <v>1</v>
      </c>
      <c r="J55">
        <v>11.1</v>
      </c>
      <c r="K55">
        <v>14.1</v>
      </c>
      <c r="L55" t="s">
        <v>123</v>
      </c>
      <c r="M55" s="1">
        <f t="shared" ca="1" si="4"/>
        <v>0</v>
      </c>
      <c r="N55" t="str">
        <f t="shared" ca="1" si="19"/>
        <v/>
      </c>
      <c r="P55" t="s">
        <v>59</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7"/>
        <v/>
      </c>
      <c r="C56" t="s">
        <v>17</v>
      </c>
      <c r="D56" s="1">
        <f t="shared" ca="1" si="2"/>
        <v>4</v>
      </c>
      <c r="E56">
        <v>0</v>
      </c>
      <c r="F56">
        <v>0</v>
      </c>
      <c r="G56">
        <v>2</v>
      </c>
      <c r="H56">
        <v>0</v>
      </c>
      <c r="I56">
        <f t="shared" si="35"/>
        <v>1</v>
      </c>
      <c r="J56">
        <v>10.85</v>
      </c>
      <c r="K56">
        <v>13.5</v>
      </c>
      <c r="L56" t="s">
        <v>123</v>
      </c>
      <c r="M56" s="1">
        <f t="shared" ca="1" si="4"/>
        <v>0</v>
      </c>
      <c r="N56" t="str">
        <f t="shared" ca="1" si="19"/>
        <v/>
      </c>
      <c r="P56" t="s">
        <v>195</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7"/>
        <v/>
      </c>
      <c r="C57" t="s">
        <v>17</v>
      </c>
      <c r="D57" s="1">
        <f t="shared" ca="1" si="2"/>
        <v>4</v>
      </c>
      <c r="E57">
        <v>1</v>
      </c>
      <c r="F57">
        <v>1</v>
      </c>
      <c r="G57">
        <v>1</v>
      </c>
      <c r="H57">
        <v>0</v>
      </c>
      <c r="I57">
        <f t="shared" si="35"/>
        <v>1</v>
      </c>
      <c r="J57">
        <v>13.35</v>
      </c>
      <c r="K57">
        <v>19.95</v>
      </c>
      <c r="L57" t="s">
        <v>123</v>
      </c>
      <c r="M57" s="1">
        <f t="shared" ca="1" si="4"/>
        <v>0</v>
      </c>
      <c r="N57" t="str">
        <f t="shared" ca="1" si="19"/>
        <v/>
      </c>
      <c r="P57" t="s">
        <v>217</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7"/>
        <v/>
      </c>
      <c r="C58" t="s">
        <v>17</v>
      </c>
      <c r="D58" s="1">
        <f t="shared" ca="1" si="2"/>
        <v>4</v>
      </c>
      <c r="E58">
        <v>1</v>
      </c>
      <c r="F58">
        <v>1</v>
      </c>
      <c r="G58">
        <v>2</v>
      </c>
      <c r="H58">
        <v>0</v>
      </c>
      <c r="I58">
        <f t="shared" si="35"/>
        <v>1</v>
      </c>
      <c r="J58">
        <v>12.93</v>
      </c>
      <c r="K58">
        <v>19.39</v>
      </c>
      <c r="L58" t="s">
        <v>123</v>
      </c>
      <c r="M58" s="1">
        <f t="shared" ca="1" si="4"/>
        <v>0</v>
      </c>
      <c r="N58" t="str">
        <f t="shared" ca="1" si="19"/>
        <v/>
      </c>
      <c r="P58" t="s">
        <v>218</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7"/>
        <v/>
      </c>
      <c r="C59" t="s">
        <v>17</v>
      </c>
      <c r="D59" s="1">
        <f t="shared" ca="1" si="2"/>
        <v>4</v>
      </c>
      <c r="E59">
        <v>2</v>
      </c>
      <c r="F59">
        <v>2</v>
      </c>
      <c r="G59">
        <v>1</v>
      </c>
      <c r="H59">
        <v>0</v>
      </c>
      <c r="I59">
        <f t="shared" si="35"/>
        <v>2</v>
      </c>
      <c r="J59">
        <v>21.64</v>
      </c>
      <c r="K59">
        <v>33.299999999999997</v>
      </c>
      <c r="L59" t="s">
        <v>123</v>
      </c>
      <c r="M59" s="1">
        <f t="shared" ca="1" si="4"/>
        <v>0</v>
      </c>
      <c r="N59" t="str">
        <f t="shared" ca="1" si="19"/>
        <v/>
      </c>
      <c r="P59" t="s">
        <v>224</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7"/>
        <v/>
      </c>
      <c r="C60" t="s">
        <v>17</v>
      </c>
      <c r="D60" s="1">
        <f t="shared" ca="1" si="2"/>
        <v>4</v>
      </c>
      <c r="E60">
        <v>2</v>
      </c>
      <c r="F60">
        <v>2</v>
      </c>
      <c r="G60">
        <v>2</v>
      </c>
      <c r="H60">
        <v>0</v>
      </c>
      <c r="I60">
        <f t="shared" si="35"/>
        <v>2</v>
      </c>
      <c r="J60">
        <v>20.93</v>
      </c>
      <c r="K60">
        <v>32.58</v>
      </c>
      <c r="L60" t="s">
        <v>123</v>
      </c>
      <c r="M60" s="1">
        <f t="shared" ca="1" si="4"/>
        <v>0</v>
      </c>
      <c r="N60" t="str">
        <f t="shared" ca="1" si="19"/>
        <v/>
      </c>
      <c r="P60" t="s">
        <v>234</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7"/>
        <v/>
      </c>
      <c r="C61" t="s">
        <v>17</v>
      </c>
      <c r="D61" s="1">
        <f t="shared" ca="1" si="2"/>
        <v>4</v>
      </c>
      <c r="E61">
        <v>3</v>
      </c>
      <c r="F61">
        <v>3</v>
      </c>
      <c r="G61">
        <v>1</v>
      </c>
      <c r="H61">
        <v>0</v>
      </c>
      <c r="I61">
        <f t="shared" si="35"/>
        <v>2</v>
      </c>
      <c r="J61">
        <v>49.66</v>
      </c>
      <c r="K61">
        <v>75.319999999999993</v>
      </c>
      <c r="L61" t="s">
        <v>123</v>
      </c>
      <c r="M61" s="1">
        <f t="shared" ca="1" si="4"/>
        <v>0</v>
      </c>
      <c r="N61" t="str">
        <f t="shared" ca="1" si="19"/>
        <v/>
      </c>
      <c r="P61" t="s">
        <v>243</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7"/>
        <v/>
      </c>
      <c r="C62" t="s">
        <v>17</v>
      </c>
      <c r="D62" s="1">
        <f t="shared" ca="1" si="2"/>
        <v>4</v>
      </c>
      <c r="E62">
        <v>3</v>
      </c>
      <c r="F62">
        <v>3</v>
      </c>
      <c r="G62">
        <v>2</v>
      </c>
      <c r="H62">
        <v>0</v>
      </c>
      <c r="I62">
        <f t="shared" si="35"/>
        <v>2</v>
      </c>
      <c r="J62">
        <v>44.21</v>
      </c>
      <c r="K62">
        <v>79.14</v>
      </c>
      <c r="L62" t="s">
        <v>123</v>
      </c>
      <c r="M62" s="1">
        <f t="shared" ca="1" si="4"/>
        <v>0</v>
      </c>
      <c r="N62" t="str">
        <f t="shared" ca="1" si="19"/>
        <v/>
      </c>
      <c r="P62" t="s">
        <v>246</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7"/>
        <v/>
      </c>
      <c r="C63" t="s">
        <v>17</v>
      </c>
      <c r="D63" s="1">
        <f t="shared" ca="1" si="2"/>
        <v>4</v>
      </c>
      <c r="E63">
        <v>4</v>
      </c>
      <c r="F63">
        <v>4</v>
      </c>
      <c r="G63">
        <v>1</v>
      </c>
      <c r="H63">
        <v>0</v>
      </c>
      <c r="I63">
        <f t="shared" si="35"/>
        <v>3</v>
      </c>
      <c r="J63">
        <v>128.83000000000001</v>
      </c>
      <c r="K63">
        <v>176.03</v>
      </c>
      <c r="L63" t="s">
        <v>34</v>
      </c>
      <c r="M63" s="1">
        <f t="shared" ca="1" si="4"/>
        <v>3</v>
      </c>
      <c r="N63">
        <f t="shared" ca="1" si="19"/>
        <v>-20</v>
      </c>
      <c r="P63" t="s">
        <v>256</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7"/>
        <v/>
      </c>
      <c r="C64" t="s">
        <v>17</v>
      </c>
      <c r="D64" s="1">
        <f t="shared" ca="1" si="2"/>
        <v>4</v>
      </c>
      <c r="E64">
        <v>4</v>
      </c>
      <c r="F64">
        <v>4</v>
      </c>
      <c r="G64">
        <v>2</v>
      </c>
      <c r="H64">
        <v>0</v>
      </c>
      <c r="I64">
        <f t="shared" si="35"/>
        <v>3</v>
      </c>
      <c r="J64">
        <v>113.52</v>
      </c>
      <c r="K64">
        <v>184.96</v>
      </c>
      <c r="L64" t="s">
        <v>34</v>
      </c>
      <c r="M64" s="1">
        <f t="shared" ca="1" si="4"/>
        <v>3</v>
      </c>
      <c r="N64">
        <f t="shared" ca="1" si="19"/>
        <v>-20</v>
      </c>
      <c r="P64" t="s">
        <v>264</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7"/>
        <v/>
      </c>
      <c r="C65" t="s">
        <v>17</v>
      </c>
      <c r="D65" s="1">
        <f t="shared" ca="1" si="2"/>
        <v>4</v>
      </c>
      <c r="E65">
        <v>4</v>
      </c>
      <c r="F65">
        <v>5</v>
      </c>
      <c r="G65">
        <v>3</v>
      </c>
      <c r="H65">
        <v>0</v>
      </c>
      <c r="I65">
        <f t="shared" si="35"/>
        <v>3</v>
      </c>
      <c r="J65">
        <v>157.76</v>
      </c>
      <c r="K65">
        <v>215.56</v>
      </c>
      <c r="L65" t="s">
        <v>34</v>
      </c>
      <c r="M65" s="1">
        <f t="shared" ca="1" si="4"/>
        <v>3</v>
      </c>
      <c r="N65">
        <f t="shared" ca="1" si="19"/>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7"/>
        <v/>
      </c>
      <c r="C66" t="s">
        <v>17</v>
      </c>
      <c r="D66" s="1">
        <f t="shared" ca="1" si="2"/>
        <v>4</v>
      </c>
      <c r="E66">
        <v>4</v>
      </c>
      <c r="F66">
        <v>5</v>
      </c>
      <c r="G66">
        <v>4</v>
      </c>
      <c r="H66">
        <v>0</v>
      </c>
      <c r="I66">
        <f t="shared" si="35"/>
        <v>3</v>
      </c>
      <c r="J66">
        <v>139.02000000000001</v>
      </c>
      <c r="K66">
        <v>226.49</v>
      </c>
      <c r="L66" t="s">
        <v>34</v>
      </c>
      <c r="M66" s="1">
        <f t="shared" ref="M66:M120" ca="1" si="36">VLOOKUP(L66,OFFSET(INDIRECT("$A:$B"),0,MATCH(L$1&amp;"_Verify",INDIRECT("$1:$1"),0)-1),2,0)</f>
        <v>3</v>
      </c>
      <c r="N66">
        <f t="shared" ca="1" si="19"/>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99" ca="1" si="37">"Equip"&amp;D67&amp;E67&amp;TEXT(G67,"00")</f>
        <v>Equip4405</v>
      </c>
      <c r="B67" t="str">
        <f t="shared" ca="1" si="17"/>
        <v/>
      </c>
      <c r="C67" t="s">
        <v>17</v>
      </c>
      <c r="D67" s="1">
        <f t="shared" ref="D67:D120" ca="1" si="38">VLOOKUP(C67,OFFSET(INDIRECT("$A:$B"),0,MATCH(C$1&amp;"_Verify",INDIRECT("$1:$1"),0)-1),2,0)</f>
        <v>4</v>
      </c>
      <c r="E67">
        <v>4</v>
      </c>
      <c r="F67">
        <v>6</v>
      </c>
      <c r="G67">
        <v>5</v>
      </c>
      <c r="H67">
        <v>0</v>
      </c>
      <c r="I67">
        <f t="shared" si="35"/>
        <v>3</v>
      </c>
      <c r="J67">
        <v>193.2</v>
      </c>
      <c r="K67">
        <v>263.97000000000003</v>
      </c>
      <c r="L67" t="s">
        <v>34</v>
      </c>
      <c r="M67" s="1">
        <f t="shared" ca="1" si="36"/>
        <v>3</v>
      </c>
      <c r="N67">
        <f t="shared" ca="1" si="19"/>
        <v>-5</v>
      </c>
      <c r="P67" t="s">
        <v>265</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7"/>
        <v>Equip5001</v>
      </c>
      <c r="B68" t="str">
        <f t="shared" ca="1" si="17"/>
        <v/>
      </c>
      <c r="C68" t="s">
        <v>18</v>
      </c>
      <c r="D68" s="1">
        <f t="shared" ca="1" si="38"/>
        <v>5</v>
      </c>
      <c r="E68">
        <v>0</v>
      </c>
      <c r="F68">
        <v>0</v>
      </c>
      <c r="G68">
        <v>1</v>
      </c>
      <c r="H68">
        <v>1</v>
      </c>
      <c r="I68">
        <f t="shared" si="35"/>
        <v>1</v>
      </c>
      <c r="J68">
        <v>11.1</v>
      </c>
      <c r="K68">
        <v>14.1</v>
      </c>
      <c r="L68" t="s">
        <v>123</v>
      </c>
      <c r="M68" s="1">
        <f t="shared" ca="1" si="36"/>
        <v>0</v>
      </c>
      <c r="N68" t="str">
        <f t="shared" ca="1" si="19"/>
        <v/>
      </c>
      <c r="P68" t="s">
        <v>51</v>
      </c>
      <c r="Q68">
        <f>COUNTIF(P:P,P68)</f>
        <v>1</v>
      </c>
      <c r="R68" t="str">
        <f t="shared" si="15"/>
        <v>Shot_KenSword</v>
      </c>
      <c r="S68" t="str">
        <f t="shared" si="16"/>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c r="AK68">
        <v>0</v>
      </c>
    </row>
    <row r="69" spans="1:37">
      <c r="A69" t="str">
        <f t="shared" ca="1" si="37"/>
        <v>Equip5002</v>
      </c>
      <c r="B69" t="str">
        <f t="shared" ca="1" si="17"/>
        <v/>
      </c>
      <c r="C69" t="s">
        <v>18</v>
      </c>
      <c r="D69" s="1">
        <f t="shared" ca="1" si="38"/>
        <v>5</v>
      </c>
      <c r="E69">
        <v>0</v>
      </c>
      <c r="F69">
        <v>0</v>
      </c>
      <c r="G69">
        <v>2</v>
      </c>
      <c r="H69">
        <v>1</v>
      </c>
      <c r="I69">
        <f t="shared" ref="I69:I101" si="39">INT(E69/2)+1</f>
        <v>1</v>
      </c>
      <c r="J69">
        <v>10.85</v>
      </c>
      <c r="K69">
        <v>13.5</v>
      </c>
      <c r="L69" t="s">
        <v>123</v>
      </c>
      <c r="M69" s="1">
        <f t="shared" ca="1" si="36"/>
        <v>0</v>
      </c>
      <c r="N69" t="str">
        <f t="shared" ca="1" si="19"/>
        <v/>
      </c>
      <c r="P69" t="s">
        <v>56</v>
      </c>
      <c r="Q69">
        <f>COUNTIF(P:P,P69)</f>
        <v>1</v>
      </c>
      <c r="R69" t="str">
        <f t="shared" ref="R69:R120" si="40">IF(ISBLANK(P69),"","Shot_"&amp;P69)</f>
        <v>Shot_StealthSword</v>
      </c>
      <c r="S69" t="str">
        <f t="shared" ref="S69:S120" si="41">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7"/>
        <v>Equip5101</v>
      </c>
      <c r="B70" t="str">
        <f t="shared" ref="B70:B120" ca="1" si="42">IF(INT(MID(A70,7,1))=E70,"","자리이상")</f>
        <v/>
      </c>
      <c r="C70" t="s">
        <v>18</v>
      </c>
      <c r="D70" s="1">
        <f t="shared" ca="1" si="38"/>
        <v>5</v>
      </c>
      <c r="E70">
        <v>1</v>
      </c>
      <c r="F70">
        <v>1</v>
      </c>
      <c r="G70">
        <v>1</v>
      </c>
      <c r="H70">
        <v>1</v>
      </c>
      <c r="I70">
        <f t="shared" si="39"/>
        <v>1</v>
      </c>
      <c r="J70">
        <v>13.35</v>
      </c>
      <c r="K70">
        <v>19.95</v>
      </c>
      <c r="L70" t="s">
        <v>123</v>
      </c>
      <c r="M70" s="1">
        <f t="shared" ca="1" si="36"/>
        <v>0</v>
      </c>
      <c r="N70" t="str">
        <f t="shared" ca="1" si="19"/>
        <v/>
      </c>
      <c r="P70" t="s">
        <v>58</v>
      </c>
      <c r="Q70">
        <f>COUNTIF(P:P,P70)</f>
        <v>1</v>
      </c>
      <c r="R70" t="str">
        <f t="shared" si="40"/>
        <v>Shot_BatAngelSword</v>
      </c>
      <c r="S70" t="str">
        <f t="shared" si="41"/>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7"/>
        <v>Equip5102</v>
      </c>
      <c r="B71" t="str">
        <f t="shared" ca="1" si="42"/>
        <v/>
      </c>
      <c r="C71" t="s">
        <v>18</v>
      </c>
      <c r="D71" s="1">
        <f t="shared" ca="1" si="38"/>
        <v>5</v>
      </c>
      <c r="E71">
        <v>1</v>
      </c>
      <c r="F71">
        <v>1</v>
      </c>
      <c r="G71">
        <v>2</v>
      </c>
      <c r="H71">
        <v>1</v>
      </c>
      <c r="I71">
        <f t="shared" si="39"/>
        <v>1</v>
      </c>
      <c r="J71">
        <v>12.93</v>
      </c>
      <c r="K71">
        <v>19.39</v>
      </c>
      <c r="L71" t="s">
        <v>123</v>
      </c>
      <c r="M71" s="1">
        <f t="shared" ca="1" si="36"/>
        <v>0</v>
      </c>
      <c r="N71" t="str">
        <f t="shared" ca="1" si="19"/>
        <v/>
      </c>
      <c r="P71" t="s">
        <v>192</v>
      </c>
      <c r="Q71">
        <f>COUNTIF(P:P,P71)</f>
        <v>1</v>
      </c>
      <c r="R71" t="str">
        <f t="shared" si="40"/>
        <v>Shot_WideBlade</v>
      </c>
      <c r="S71" t="str">
        <f t="shared" si="41"/>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7"/>
        <v>Equip5201</v>
      </c>
      <c r="B72" t="str">
        <f t="shared" ca="1" si="42"/>
        <v/>
      </c>
      <c r="C72" t="s">
        <v>18</v>
      </c>
      <c r="D72" s="1">
        <f t="shared" ca="1" si="38"/>
        <v>5</v>
      </c>
      <c r="E72">
        <v>2</v>
      </c>
      <c r="F72">
        <v>2</v>
      </c>
      <c r="G72">
        <v>1</v>
      </c>
      <c r="H72">
        <v>1</v>
      </c>
      <c r="I72">
        <f t="shared" si="39"/>
        <v>2</v>
      </c>
      <c r="J72">
        <v>21.64</v>
      </c>
      <c r="K72">
        <v>33.299999999999997</v>
      </c>
      <c r="L72" t="s">
        <v>123</v>
      </c>
      <c r="M72" s="1">
        <f t="shared" ca="1" si="36"/>
        <v>0</v>
      </c>
      <c r="N72" t="str">
        <f t="shared" ca="1" si="19"/>
        <v/>
      </c>
      <c r="P72" t="s">
        <v>194</v>
      </c>
      <c r="Q72">
        <f>COUNTIF(P:P,P72)</f>
        <v>1</v>
      </c>
      <c r="R72" t="str">
        <f t="shared" si="40"/>
        <v>Shot_StylizedSword</v>
      </c>
      <c r="S72" t="str">
        <f t="shared" si="41"/>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7"/>
        <v>Equip5202</v>
      </c>
      <c r="B73" t="str">
        <f t="shared" ca="1" si="42"/>
        <v/>
      </c>
      <c r="C73" t="s">
        <v>18</v>
      </c>
      <c r="D73" s="1">
        <f t="shared" ca="1" si="38"/>
        <v>5</v>
      </c>
      <c r="E73">
        <v>2</v>
      </c>
      <c r="F73">
        <v>2</v>
      </c>
      <c r="G73">
        <v>2</v>
      </c>
      <c r="H73">
        <v>1</v>
      </c>
      <c r="I73">
        <f t="shared" si="39"/>
        <v>2</v>
      </c>
      <c r="J73">
        <v>20.93</v>
      </c>
      <c r="K73">
        <v>32.58</v>
      </c>
      <c r="L73" t="s">
        <v>123</v>
      </c>
      <c r="M73" s="1">
        <f t="shared" ca="1" si="36"/>
        <v>0</v>
      </c>
      <c r="N73" t="str">
        <f t="shared" ca="1" si="19"/>
        <v/>
      </c>
      <c r="P73" t="s">
        <v>197</v>
      </c>
      <c r="Q73">
        <f>COUNTIF(P:P,P73)</f>
        <v>1</v>
      </c>
      <c r="R73" t="str">
        <f t="shared" si="40"/>
        <v>Shot_SevenBroadSword</v>
      </c>
      <c r="S73" t="str">
        <f t="shared" si="41"/>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7"/>
        <v>Equip5301</v>
      </c>
      <c r="B74" t="str">
        <f t="shared" ca="1" si="42"/>
        <v/>
      </c>
      <c r="C74" t="s">
        <v>18</v>
      </c>
      <c r="D74" s="1">
        <f t="shared" ca="1" si="38"/>
        <v>5</v>
      </c>
      <c r="E74">
        <v>3</v>
      </c>
      <c r="F74">
        <v>3</v>
      </c>
      <c r="G74">
        <v>1</v>
      </c>
      <c r="H74">
        <v>1</v>
      </c>
      <c r="I74">
        <f t="shared" si="39"/>
        <v>2</v>
      </c>
      <c r="J74">
        <v>49.66</v>
      </c>
      <c r="K74">
        <v>75.319999999999993</v>
      </c>
      <c r="L74" t="s">
        <v>123</v>
      </c>
      <c r="M74" s="1">
        <f t="shared" ca="1" si="36"/>
        <v>0</v>
      </c>
      <c r="N74" t="str">
        <f t="shared" ca="1" si="19"/>
        <v/>
      </c>
      <c r="P74" t="s">
        <v>223</v>
      </c>
      <c r="Q74">
        <f>COUNTIF(P:P,P74)</f>
        <v>1</v>
      </c>
      <c r="R74" t="str">
        <f t="shared" si="40"/>
        <v>Shot_MeleeMachete</v>
      </c>
      <c r="S74" t="str">
        <f t="shared" si="41"/>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c r="AK74">
        <v>0</v>
      </c>
    </row>
    <row r="75" spans="1:37">
      <c r="A75" t="str">
        <f t="shared" ca="1" si="37"/>
        <v>Equip5302</v>
      </c>
      <c r="B75" t="str">
        <f t="shared" ca="1" si="42"/>
        <v/>
      </c>
      <c r="C75" t="s">
        <v>18</v>
      </c>
      <c r="D75" s="1">
        <f t="shared" ca="1" si="38"/>
        <v>5</v>
      </c>
      <c r="E75">
        <v>3</v>
      </c>
      <c r="F75">
        <v>3</v>
      </c>
      <c r="G75">
        <v>2</v>
      </c>
      <c r="H75">
        <v>1</v>
      </c>
      <c r="I75">
        <f t="shared" si="39"/>
        <v>2</v>
      </c>
      <c r="J75">
        <v>44.21</v>
      </c>
      <c r="K75">
        <v>79.14</v>
      </c>
      <c r="L75" t="s">
        <v>123</v>
      </c>
      <c r="M75" s="1">
        <f t="shared" ca="1" si="36"/>
        <v>0</v>
      </c>
      <c r="N75" t="str">
        <f t="shared" ca="1" si="19"/>
        <v/>
      </c>
      <c r="P75" t="s">
        <v>240</v>
      </c>
      <c r="Q75">
        <f>COUNTIF(P:P,P75)</f>
        <v>1</v>
      </c>
      <c r="R75" t="str">
        <f t="shared" si="40"/>
        <v>Shot_ElvenSword</v>
      </c>
      <c r="S75" t="str">
        <f t="shared" si="41"/>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7"/>
        <v>Equip5401</v>
      </c>
      <c r="B76" t="str">
        <f t="shared" ca="1" si="42"/>
        <v/>
      </c>
      <c r="C76" t="s">
        <v>18</v>
      </c>
      <c r="D76" s="1">
        <f t="shared" ca="1" si="38"/>
        <v>5</v>
      </c>
      <c r="E76">
        <v>4</v>
      </c>
      <c r="F76">
        <v>4</v>
      </c>
      <c r="G76">
        <v>1</v>
      </c>
      <c r="H76">
        <v>1</v>
      </c>
      <c r="I76">
        <f t="shared" si="39"/>
        <v>3</v>
      </c>
      <c r="J76">
        <v>128.83000000000001</v>
      </c>
      <c r="K76">
        <v>176.03</v>
      </c>
      <c r="L76" t="s">
        <v>34</v>
      </c>
      <c r="M76" s="1">
        <f t="shared" ca="1" si="36"/>
        <v>3</v>
      </c>
      <c r="N76">
        <f t="shared" ref="N76:N120" ca="1" si="43">IF(M76=0,"",
IF(F76&lt;=3,0,
IF(F76=4,-20,
IF(F76=5,-10,
IF(F76=6,-5,
"없음")))))</f>
        <v>-20</v>
      </c>
      <c r="P76" t="s">
        <v>241</v>
      </c>
      <c r="Q76">
        <f>COUNTIF(P:P,P76)</f>
        <v>1</v>
      </c>
      <c r="R76" t="str">
        <f t="shared" si="40"/>
        <v>Shot_SunSword</v>
      </c>
      <c r="S76" t="str">
        <f t="shared" si="41"/>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c r="AK76">
        <v>0</v>
      </c>
    </row>
    <row r="77" spans="1:37">
      <c r="A77" t="str">
        <f t="shared" ca="1" si="37"/>
        <v>Equip5402</v>
      </c>
      <c r="B77" t="str">
        <f t="shared" ca="1" si="42"/>
        <v/>
      </c>
      <c r="C77" t="s">
        <v>18</v>
      </c>
      <c r="D77" s="1">
        <f t="shared" ca="1" si="38"/>
        <v>5</v>
      </c>
      <c r="E77">
        <v>4</v>
      </c>
      <c r="F77">
        <v>4</v>
      </c>
      <c r="G77">
        <v>2</v>
      </c>
      <c r="H77">
        <v>1</v>
      </c>
      <c r="I77">
        <f t="shared" si="39"/>
        <v>3</v>
      </c>
      <c r="J77">
        <v>113.52</v>
      </c>
      <c r="K77">
        <v>184.96</v>
      </c>
      <c r="L77" t="s">
        <v>34</v>
      </c>
      <c r="M77" s="1">
        <f t="shared" ca="1" si="36"/>
        <v>3</v>
      </c>
      <c r="N77">
        <f t="shared" ca="1" si="43"/>
        <v>-20</v>
      </c>
      <c r="P77" t="s">
        <v>247</v>
      </c>
      <c r="Q77">
        <f>COUNTIF(P:P,P77)</f>
        <v>1</v>
      </c>
      <c r="R77" t="str">
        <f t="shared" si="40"/>
        <v>Shot_GoldenBlade</v>
      </c>
      <c r="S77" t="str">
        <f t="shared" si="41"/>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7"/>
        <v>Equip5403</v>
      </c>
      <c r="B78" t="str">
        <f t="shared" ca="1" si="42"/>
        <v/>
      </c>
      <c r="C78" t="s">
        <v>18</v>
      </c>
      <c r="D78" s="1">
        <f t="shared" ca="1" si="38"/>
        <v>5</v>
      </c>
      <c r="E78">
        <v>4</v>
      </c>
      <c r="F78">
        <v>5</v>
      </c>
      <c r="G78">
        <v>3</v>
      </c>
      <c r="H78">
        <v>1</v>
      </c>
      <c r="I78">
        <f t="shared" si="39"/>
        <v>3</v>
      </c>
      <c r="J78">
        <v>157.76</v>
      </c>
      <c r="K78">
        <v>215.56</v>
      </c>
      <c r="L78" t="s">
        <v>34</v>
      </c>
      <c r="M78" s="1">
        <f t="shared" ca="1" si="36"/>
        <v>3</v>
      </c>
      <c r="N78">
        <f t="shared" ca="1" si="43"/>
        <v>-10</v>
      </c>
      <c r="P78" t="s">
        <v>253</v>
      </c>
      <c r="Q78">
        <f>COUNTIF(P:P,P78)</f>
        <v>1</v>
      </c>
      <c r="R78" t="str">
        <f t="shared" si="40"/>
        <v>Shot_FierySword</v>
      </c>
      <c r="S78" t="str">
        <f t="shared" si="41"/>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c r="AK78">
        <v>1</v>
      </c>
    </row>
    <row r="79" spans="1:37">
      <c r="A79" t="str">
        <f t="shared" ca="1" si="37"/>
        <v>Equip5404</v>
      </c>
      <c r="B79" t="str">
        <f t="shared" ca="1" si="42"/>
        <v/>
      </c>
      <c r="C79" t="s">
        <v>18</v>
      </c>
      <c r="D79" s="1">
        <f t="shared" ca="1" si="38"/>
        <v>5</v>
      </c>
      <c r="E79">
        <v>4</v>
      </c>
      <c r="F79">
        <v>5</v>
      </c>
      <c r="G79">
        <v>4</v>
      </c>
      <c r="H79">
        <v>1</v>
      </c>
      <c r="I79">
        <f t="shared" si="39"/>
        <v>3</v>
      </c>
      <c r="J79">
        <v>139.02000000000001</v>
      </c>
      <c r="K79">
        <v>226.49</v>
      </c>
      <c r="L79" t="s">
        <v>34</v>
      </c>
      <c r="M79" s="1">
        <f t="shared" ca="1" si="36"/>
        <v>3</v>
      </c>
      <c r="N79">
        <f t="shared" ca="1" si="43"/>
        <v>-10</v>
      </c>
      <c r="P79" t="s">
        <v>254</v>
      </c>
      <c r="Q79">
        <f>COUNTIF(P:P,P79)</f>
        <v>1</v>
      </c>
      <c r="R79" t="str">
        <f t="shared" si="40"/>
        <v>Shot_MoonSword</v>
      </c>
      <c r="S79" t="str">
        <f t="shared" si="41"/>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7"/>
        <v>Equip5405</v>
      </c>
      <c r="B80" t="str">
        <f t="shared" ca="1" si="42"/>
        <v/>
      </c>
      <c r="C80" t="s">
        <v>18</v>
      </c>
      <c r="D80" s="1">
        <f t="shared" ca="1" si="38"/>
        <v>5</v>
      </c>
      <c r="E80">
        <v>4</v>
      </c>
      <c r="F80">
        <v>6</v>
      </c>
      <c r="G80">
        <v>5</v>
      </c>
      <c r="H80">
        <v>1</v>
      </c>
      <c r="I80">
        <f t="shared" si="39"/>
        <v>3</v>
      </c>
      <c r="J80">
        <v>193.2</v>
      </c>
      <c r="K80">
        <v>263.97000000000003</v>
      </c>
      <c r="L80" t="s">
        <v>34</v>
      </c>
      <c r="M80" s="1">
        <f t="shared" ca="1" si="36"/>
        <v>3</v>
      </c>
      <c r="N80">
        <f t="shared" ca="1" si="43"/>
        <v>-5</v>
      </c>
      <c r="P80" t="s">
        <v>260</v>
      </c>
      <c r="Q80">
        <f>COUNTIF(P:P,P80)</f>
        <v>1</v>
      </c>
      <c r="R80" t="str">
        <f t="shared" si="40"/>
        <v>Shot_SciFantasyRapier</v>
      </c>
      <c r="S80" t="str">
        <f t="shared" si="41"/>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c r="A81" t="str">
        <f t="shared" ca="1" si="37"/>
        <v>Equip5406</v>
      </c>
      <c r="B81" t="str">
        <f t="shared" ca="1" si="42"/>
        <v/>
      </c>
      <c r="C81" t="s">
        <v>18</v>
      </c>
      <c r="D81" s="1">
        <f t="shared" ca="1" si="38"/>
        <v>5</v>
      </c>
      <c r="E81">
        <v>4</v>
      </c>
      <c r="F81">
        <v>6</v>
      </c>
      <c r="G81">
        <v>6</v>
      </c>
      <c r="H81">
        <v>1</v>
      </c>
      <c r="I81">
        <f t="shared" si="39"/>
        <v>3</v>
      </c>
      <c r="J81">
        <v>189.5</v>
      </c>
      <c r="K81">
        <v>272.54000000000002</v>
      </c>
      <c r="L81" t="s">
        <v>34</v>
      </c>
      <c r="M81" s="1">
        <f t="shared" ca="1" si="36"/>
        <v>3</v>
      </c>
      <c r="N81">
        <f t="shared" ca="1" si="43"/>
        <v>-5</v>
      </c>
      <c r="P81" t="s">
        <v>267</v>
      </c>
      <c r="Q81">
        <f>COUNTIF(P:P,P81)</f>
        <v>1</v>
      </c>
      <c r="R81" t="str">
        <f t="shared" si="40"/>
        <v>Shot_ArsenalSword</v>
      </c>
      <c r="S81" t="str">
        <f t="shared" si="41"/>
        <v>EquipName_ArsenalSword</v>
      </c>
      <c r="T81" t="str">
        <f>IF(ISBLANK(S81),"",
IFERROR(VLOOKUP(S81,[1]StringTable!$1:$1048576,MATCH("kor|String",[1]StringTable!$1:$1,0),0),
"스트링없음"))</f>
        <v>절명검</v>
      </c>
      <c r="U81">
        <f>VLOOKUP(F81,TransferTable!$A:$V,MATCH(TransferTable!$V$1,TransferTable!$A$1:$V$1,0),0)</f>
        <v>25.095065357147273</v>
      </c>
      <c r="Z81" s="10"/>
      <c r="AA81" s="10"/>
      <c r="AB81" s="9"/>
      <c r="AG81">
        <v>1</v>
      </c>
      <c r="AH81">
        <v>3</v>
      </c>
      <c r="AI81">
        <v>1</v>
      </c>
      <c r="AJ81">
        <v>1</v>
      </c>
      <c r="AK81">
        <v>3</v>
      </c>
    </row>
    <row r="82" spans="1:37">
      <c r="A82" t="str">
        <f t="shared" ca="1" si="37"/>
        <v>Equip6001</v>
      </c>
      <c r="B82" t="str">
        <f t="shared" ca="1" si="42"/>
        <v/>
      </c>
      <c r="C82" t="s">
        <v>19</v>
      </c>
      <c r="D82" s="1">
        <f t="shared" ca="1" si="38"/>
        <v>6</v>
      </c>
      <c r="E82">
        <v>0</v>
      </c>
      <c r="F82">
        <v>0</v>
      </c>
      <c r="G82">
        <v>1</v>
      </c>
      <c r="H82">
        <v>0</v>
      </c>
      <c r="I82">
        <f t="shared" si="39"/>
        <v>1</v>
      </c>
      <c r="J82">
        <v>11.1</v>
      </c>
      <c r="K82">
        <v>14.1</v>
      </c>
      <c r="L82" t="s">
        <v>123</v>
      </c>
      <c r="M82" s="1">
        <f t="shared" ca="1" si="36"/>
        <v>0</v>
      </c>
      <c r="N82" t="str">
        <f t="shared" ca="1" si="43"/>
        <v/>
      </c>
      <c r="P82" t="s">
        <v>61</v>
      </c>
      <c r="Q82">
        <f>COUNTIF(P:P,P82)</f>
        <v>1</v>
      </c>
      <c r="R82" t="str">
        <f t="shared" si="40"/>
        <v>Shot_SciFiWarriorGun</v>
      </c>
      <c r="S82" t="str">
        <f t="shared" si="41"/>
        <v>EquipName_SciFiWarriorGun</v>
      </c>
      <c r="T82" t="str">
        <f>IF(ISBLANK(S82),"",
IFERROR(VLOOKUP(S82,[1]StringTable!$1:$1048576,MATCH("kor|String",[1]StringTable!$1:$1,0),0),
"스트링없음"))</f>
        <v>광학입자포</v>
      </c>
      <c r="U82">
        <f>VLOOKUP(F82,TransferTable!$A:$V,MATCH(TransferTable!$V$1,TransferTable!$A$1:$V$1,0),0)</f>
        <v>1</v>
      </c>
      <c r="AG82">
        <v>1</v>
      </c>
      <c r="AH82">
        <v>3</v>
      </c>
      <c r="AI82">
        <v>1</v>
      </c>
      <c r="AJ82">
        <v>1</v>
      </c>
      <c r="AK82">
        <v>0</v>
      </c>
    </row>
    <row r="83" spans="1:37">
      <c r="A83" t="str">
        <f t="shared" ca="1" si="37"/>
        <v>Equip6002</v>
      </c>
      <c r="B83" t="str">
        <f t="shared" ca="1" si="42"/>
        <v/>
      </c>
      <c r="C83" t="s">
        <v>19</v>
      </c>
      <c r="D83" s="1">
        <f t="shared" ca="1" si="38"/>
        <v>6</v>
      </c>
      <c r="E83">
        <v>0</v>
      </c>
      <c r="F83">
        <v>0</v>
      </c>
      <c r="G83">
        <v>2</v>
      </c>
      <c r="H83">
        <v>0</v>
      </c>
      <c r="I83">
        <f t="shared" si="39"/>
        <v>1</v>
      </c>
      <c r="J83">
        <v>10.85</v>
      </c>
      <c r="K83">
        <v>13.5</v>
      </c>
      <c r="L83" t="s">
        <v>123</v>
      </c>
      <c r="M83" s="1">
        <f t="shared" ca="1" si="36"/>
        <v>0</v>
      </c>
      <c r="N83" t="str">
        <f t="shared" ca="1" si="43"/>
        <v/>
      </c>
      <c r="P83" t="s">
        <v>229</v>
      </c>
      <c r="Q83">
        <f>COUNTIF(P:P,P83)</f>
        <v>1</v>
      </c>
      <c r="R83" t="str">
        <f t="shared" si="40"/>
        <v>Shot_SMG28</v>
      </c>
      <c r="S83" t="str">
        <f t="shared" si="41"/>
        <v>EquipName_SMG28</v>
      </c>
      <c r="T83" t="str">
        <f>IF(ISBLANK(S83),"",
IFERROR(VLOOKUP(S83,[1]StringTable!$1:$1048576,MATCH("kor|String",[1]StringTable!$1:$1,0),0),
"스트링없음"))</f>
        <v>SMG28</v>
      </c>
      <c r="U83">
        <f>VLOOKUP(F83,TransferTable!$A:$V,MATCH(TransferTable!$V$1,TransferTable!$A$1:$V$1,0),0)</f>
        <v>1</v>
      </c>
      <c r="AG83">
        <v>1</v>
      </c>
      <c r="AH83">
        <v>3</v>
      </c>
      <c r="AI83">
        <v>1</v>
      </c>
      <c r="AJ83">
        <v>1</v>
      </c>
      <c r="AK83">
        <v>0</v>
      </c>
    </row>
    <row r="84" spans="1:37">
      <c r="A84" t="str">
        <f t="shared" ca="1" si="37"/>
        <v>Equip6101</v>
      </c>
      <c r="B84" t="str">
        <f t="shared" ca="1" si="42"/>
        <v/>
      </c>
      <c r="C84" t="s">
        <v>19</v>
      </c>
      <c r="D84" s="1">
        <f t="shared" ca="1" si="38"/>
        <v>6</v>
      </c>
      <c r="E84">
        <v>1</v>
      </c>
      <c r="F84">
        <v>1</v>
      </c>
      <c r="G84">
        <v>1</v>
      </c>
      <c r="H84">
        <v>0</v>
      </c>
      <c r="I84">
        <f t="shared" si="39"/>
        <v>1</v>
      </c>
      <c r="J84">
        <v>13.35</v>
      </c>
      <c r="K84">
        <v>19.95</v>
      </c>
      <c r="L84" t="s">
        <v>123</v>
      </c>
      <c r="M84" s="1">
        <f t="shared" ca="1" si="36"/>
        <v>0</v>
      </c>
      <c r="N84" t="str">
        <f t="shared" ca="1" si="43"/>
        <v/>
      </c>
      <c r="P84" t="s">
        <v>231</v>
      </c>
      <c r="Q84">
        <f>COUNTIF(P:P,P84)</f>
        <v>1</v>
      </c>
      <c r="R84" t="str">
        <f t="shared" si="40"/>
        <v>Shot_SMG31</v>
      </c>
      <c r="S84" t="str">
        <f t="shared" si="41"/>
        <v>EquipName_SMG31</v>
      </c>
      <c r="T84" t="str">
        <f>IF(ISBLANK(S84),"",
IFERROR(VLOOKUP(S84,[1]StringTable!$1:$1048576,MATCH("kor|String",[1]StringTable!$1:$1,0),0),
"스트링없음"))</f>
        <v>SMG31</v>
      </c>
      <c r="U84">
        <f>VLOOKUP(F84,TransferTable!$A:$V,MATCH(TransferTable!$V$1,TransferTable!$A$1:$V$1,0),0)</f>
        <v>1.4641000000000006</v>
      </c>
      <c r="AG84">
        <v>1</v>
      </c>
      <c r="AH84">
        <v>3</v>
      </c>
      <c r="AI84">
        <v>1</v>
      </c>
      <c r="AJ84">
        <v>1</v>
      </c>
      <c r="AK84">
        <v>0</v>
      </c>
    </row>
    <row r="85" spans="1:37">
      <c r="A85" t="str">
        <f t="shared" ca="1" si="37"/>
        <v>Equip6102</v>
      </c>
      <c r="B85" t="str">
        <f t="shared" ca="1" si="42"/>
        <v/>
      </c>
      <c r="C85" t="s">
        <v>19</v>
      </c>
      <c r="D85" s="1">
        <f t="shared" ca="1" si="38"/>
        <v>6</v>
      </c>
      <c r="E85">
        <v>1</v>
      </c>
      <c r="F85">
        <v>1</v>
      </c>
      <c r="G85">
        <v>2</v>
      </c>
      <c r="H85">
        <v>0</v>
      </c>
      <c r="I85">
        <f t="shared" si="39"/>
        <v>1</v>
      </c>
      <c r="J85">
        <v>12.93</v>
      </c>
      <c r="K85">
        <v>19.39</v>
      </c>
      <c r="L85" t="s">
        <v>123</v>
      </c>
      <c r="M85" s="1">
        <f t="shared" ca="1" si="36"/>
        <v>0</v>
      </c>
      <c r="N85" t="str">
        <f t="shared" ca="1" si="43"/>
        <v/>
      </c>
      <c r="P85" t="s">
        <v>236</v>
      </c>
      <c r="Q85">
        <f>COUNTIF(P:P,P85)</f>
        <v>1</v>
      </c>
      <c r="R85" t="str">
        <f t="shared" si="40"/>
        <v>Shot_TriRevolver</v>
      </c>
      <c r="S85" t="str">
        <f t="shared" si="41"/>
        <v>EquipName_TriRevolver</v>
      </c>
      <c r="T85" t="str">
        <f>IF(ISBLANK(S85),"",
IFERROR(VLOOKUP(S85,[1]StringTable!$1:$1048576,MATCH("kor|String",[1]StringTable!$1:$1,0),0),
"스트링없음"))</f>
        <v>트라이리볼버</v>
      </c>
      <c r="U85">
        <f>VLOOKUP(F85,TransferTable!$A:$V,MATCH(TransferTable!$V$1,TransferTable!$A$1:$V$1,0),0)</f>
        <v>1.4641000000000006</v>
      </c>
      <c r="AG85">
        <v>1</v>
      </c>
      <c r="AH85">
        <v>3</v>
      </c>
      <c r="AI85">
        <v>1</v>
      </c>
      <c r="AJ85">
        <v>1</v>
      </c>
      <c r="AK85">
        <v>0</v>
      </c>
    </row>
    <row r="86" spans="1:37">
      <c r="A86" t="str">
        <f t="shared" ca="1" si="37"/>
        <v>Equip6201</v>
      </c>
      <c r="B86" t="str">
        <f t="shared" ca="1" si="42"/>
        <v/>
      </c>
      <c r="C86" t="s">
        <v>19</v>
      </c>
      <c r="D86" s="1">
        <f t="shared" ca="1" si="38"/>
        <v>6</v>
      </c>
      <c r="E86">
        <v>2</v>
      </c>
      <c r="F86">
        <v>2</v>
      </c>
      <c r="G86">
        <v>1</v>
      </c>
      <c r="H86">
        <v>0</v>
      </c>
      <c r="I86">
        <f t="shared" si="39"/>
        <v>2</v>
      </c>
      <c r="J86">
        <v>21.64</v>
      </c>
      <c r="K86">
        <v>33.299999999999997</v>
      </c>
      <c r="L86" t="s">
        <v>123</v>
      </c>
      <c r="M86" s="1">
        <f t="shared" ca="1" si="36"/>
        <v>0</v>
      </c>
      <c r="N86" t="str">
        <f t="shared" ca="1" si="43"/>
        <v/>
      </c>
      <c r="P86" t="s">
        <v>251</v>
      </c>
      <c r="Q86">
        <f>COUNTIF(P:P,P86)</f>
        <v>1</v>
      </c>
      <c r="R86" t="str">
        <f t="shared" si="40"/>
        <v>Shot_PetalShotgun</v>
      </c>
      <c r="S86" t="str">
        <f t="shared" si="41"/>
        <v>EquipName_PetalShotgun</v>
      </c>
      <c r="T86" t="str">
        <f>IF(ISBLANK(S86),"",
IFERROR(VLOOKUP(S86,[1]StringTable!$1:$1048576,MATCH("kor|String",[1]StringTable!$1:$1,0),0),
"스트링없음"))</f>
        <v>꽃잎 샷건</v>
      </c>
      <c r="U86">
        <f>VLOOKUP(F86,TransferTable!$A:$V,MATCH(TransferTable!$V$1,TransferTable!$A$1:$V$1,0),0)</f>
        <v>2.5937424601000023</v>
      </c>
      <c r="AG86">
        <v>1</v>
      </c>
      <c r="AH86">
        <v>3</v>
      </c>
      <c r="AI86">
        <v>1</v>
      </c>
      <c r="AJ86">
        <v>1</v>
      </c>
      <c r="AK86">
        <v>0</v>
      </c>
    </row>
    <row r="87" spans="1:37">
      <c r="A87" t="str">
        <f t="shared" ca="1" si="37"/>
        <v>Equip6202</v>
      </c>
      <c r="B87" t="str">
        <f t="shared" ca="1" si="42"/>
        <v/>
      </c>
      <c r="C87" t="s">
        <v>19</v>
      </c>
      <c r="D87" s="1">
        <f t="shared" ca="1" si="38"/>
        <v>6</v>
      </c>
      <c r="E87">
        <v>2</v>
      </c>
      <c r="F87">
        <v>2</v>
      </c>
      <c r="G87">
        <v>2</v>
      </c>
      <c r="H87">
        <v>0</v>
      </c>
      <c r="I87">
        <f t="shared" si="39"/>
        <v>2</v>
      </c>
      <c r="J87">
        <v>20.93</v>
      </c>
      <c r="K87">
        <v>32.58</v>
      </c>
      <c r="L87" t="s">
        <v>123</v>
      </c>
      <c r="M87" s="1">
        <f t="shared" ca="1" si="36"/>
        <v>0</v>
      </c>
      <c r="N87" t="str">
        <f t="shared" ca="1" si="43"/>
        <v/>
      </c>
      <c r="P87" t="s">
        <v>252</v>
      </c>
      <c r="Q87">
        <f>COUNTIF(P:P,P87)</f>
        <v>1</v>
      </c>
      <c r="R87" t="str">
        <f t="shared" si="40"/>
        <v>Shot_BubbleBlaster</v>
      </c>
      <c r="S87" t="str">
        <f t="shared" si="41"/>
        <v>EquipName_BubbleBlaster</v>
      </c>
      <c r="T87" t="str">
        <f>IF(ISBLANK(S87),"",
IFERROR(VLOOKUP(S87,[1]StringTable!$1:$1048576,MATCH("kor|String",[1]StringTable!$1:$1,0),0),
"스트링없음"))</f>
        <v>버블 블래스터</v>
      </c>
      <c r="U87">
        <f>VLOOKUP(F87,TransferTable!$A:$V,MATCH(TransferTable!$V$1,TransferTable!$A$1:$V$1,0),0)</f>
        <v>2.5937424601000023</v>
      </c>
      <c r="AG87">
        <v>1</v>
      </c>
      <c r="AH87">
        <v>3</v>
      </c>
      <c r="AI87">
        <v>1</v>
      </c>
      <c r="AJ87">
        <v>1</v>
      </c>
      <c r="AK87">
        <v>0</v>
      </c>
    </row>
    <row r="88" spans="1:37">
      <c r="A88" t="str">
        <f t="shared" ca="1" si="37"/>
        <v>Equip6301</v>
      </c>
      <c r="B88" t="str">
        <f t="shared" ca="1" si="42"/>
        <v/>
      </c>
      <c r="C88" t="s">
        <v>19</v>
      </c>
      <c r="D88" s="1">
        <f t="shared" ca="1" si="38"/>
        <v>6</v>
      </c>
      <c r="E88">
        <v>3</v>
      </c>
      <c r="F88">
        <v>3</v>
      </c>
      <c r="G88">
        <v>1</v>
      </c>
      <c r="H88">
        <v>0</v>
      </c>
      <c r="I88">
        <f t="shared" si="39"/>
        <v>2</v>
      </c>
      <c r="J88">
        <v>49.66</v>
      </c>
      <c r="K88">
        <v>75.319999999999993</v>
      </c>
      <c r="L88" t="s">
        <v>123</v>
      </c>
      <c r="M88" s="1">
        <f t="shared" ca="1" si="36"/>
        <v>0</v>
      </c>
      <c r="N88" t="str">
        <f t="shared" ca="1" si="43"/>
        <v/>
      </c>
      <c r="P88" t="s">
        <v>230</v>
      </c>
      <c r="Q88">
        <f>COUNTIF(P:P,P88)</f>
        <v>1</v>
      </c>
      <c r="R88" t="str">
        <f t="shared" si="40"/>
        <v>Shot_SMG30</v>
      </c>
      <c r="S88" t="str">
        <f t="shared" si="41"/>
        <v>EquipName_SMG30</v>
      </c>
      <c r="T88" t="str">
        <f>IF(ISBLANK(S88),"",
IFERROR(VLOOKUP(S88,[1]StringTable!$1:$1048576,MATCH("kor|String",[1]StringTable!$1:$1,0),0),
"스트링없음"))</f>
        <v>SMG30</v>
      </c>
      <c r="U88">
        <f>VLOOKUP(F88,TransferTable!$A:$V,MATCH(TransferTable!$V$1,TransferTable!$A$1:$V$1,0),0)</f>
        <v>6.1159090448414624</v>
      </c>
      <c r="AG88">
        <v>1</v>
      </c>
      <c r="AH88">
        <v>3</v>
      </c>
      <c r="AI88">
        <v>1</v>
      </c>
      <c r="AJ88">
        <v>1</v>
      </c>
      <c r="AK88">
        <v>0</v>
      </c>
    </row>
    <row r="89" spans="1:37">
      <c r="A89" t="str">
        <f t="shared" ca="1" si="37"/>
        <v>Equip6302</v>
      </c>
      <c r="B89" t="str">
        <f t="shared" ca="1" si="42"/>
        <v/>
      </c>
      <c r="C89" t="s">
        <v>19</v>
      </c>
      <c r="D89" s="1">
        <f t="shared" ca="1" si="38"/>
        <v>6</v>
      </c>
      <c r="E89">
        <v>3</v>
      </c>
      <c r="F89">
        <v>3</v>
      </c>
      <c r="G89">
        <v>2</v>
      </c>
      <c r="H89">
        <v>0</v>
      </c>
      <c r="I89">
        <f t="shared" si="39"/>
        <v>2</v>
      </c>
      <c r="J89">
        <v>44.21</v>
      </c>
      <c r="K89">
        <v>79.14</v>
      </c>
      <c r="L89" t="s">
        <v>123</v>
      </c>
      <c r="M89" s="1">
        <f t="shared" ca="1" si="36"/>
        <v>0</v>
      </c>
      <c r="N89" t="str">
        <f t="shared" ca="1" si="43"/>
        <v/>
      </c>
      <c r="P89" t="s">
        <v>258</v>
      </c>
      <c r="Q89">
        <f>COUNTIF(P:P,P89)</f>
        <v>1</v>
      </c>
      <c r="R89" t="str">
        <f t="shared" si="40"/>
        <v>Shot_SciFiGun</v>
      </c>
      <c r="S89" t="str">
        <f t="shared" si="41"/>
        <v>EquipName_SciFiGun</v>
      </c>
      <c r="T89" t="str">
        <f>IF(ISBLANK(S89),"",
IFERROR(VLOOKUP(S89,[1]StringTable!$1:$1048576,MATCH("kor|String",[1]StringTable!$1:$1,0),0),
"스트링없음"))</f>
        <v>에너지탄 리볼버</v>
      </c>
      <c r="U89">
        <f>VLOOKUP(F89,TransferTable!$A:$V,MATCH(TransferTable!$V$1,TransferTable!$A$1:$V$1,0),0)</f>
        <v>6.1159090448414624</v>
      </c>
      <c r="AG89">
        <v>1</v>
      </c>
      <c r="AH89">
        <v>3</v>
      </c>
      <c r="AI89">
        <v>1</v>
      </c>
      <c r="AJ89">
        <v>1</v>
      </c>
      <c r="AK89">
        <v>0</v>
      </c>
    </row>
    <row r="90" spans="1:37">
      <c r="A90" t="str">
        <f t="shared" ca="1" si="37"/>
        <v>Equip6401</v>
      </c>
      <c r="B90" t="str">
        <f t="shared" ca="1" si="42"/>
        <v/>
      </c>
      <c r="C90" t="s">
        <v>19</v>
      </c>
      <c r="D90" s="1">
        <f t="shared" ca="1" si="38"/>
        <v>6</v>
      </c>
      <c r="E90">
        <v>4</v>
      </c>
      <c r="F90">
        <v>4</v>
      </c>
      <c r="G90">
        <v>1</v>
      </c>
      <c r="H90">
        <v>0</v>
      </c>
      <c r="I90">
        <f t="shared" si="39"/>
        <v>3</v>
      </c>
      <c r="J90">
        <v>128.83000000000001</v>
      </c>
      <c r="K90">
        <v>176.03</v>
      </c>
      <c r="L90" t="s">
        <v>34</v>
      </c>
      <c r="M90" s="1">
        <f t="shared" ca="1" si="36"/>
        <v>3</v>
      </c>
      <c r="N90">
        <f t="shared" ca="1" si="43"/>
        <v>-20</v>
      </c>
      <c r="P90" t="s">
        <v>259</v>
      </c>
      <c r="Q90">
        <f>COUNTIF(P:P,P90)</f>
        <v>1</v>
      </c>
      <c r="R90" t="str">
        <f t="shared" si="40"/>
        <v>Shot_RayRevolver</v>
      </c>
      <c r="S90" t="str">
        <f t="shared" si="41"/>
        <v>EquipName_RayRevolver</v>
      </c>
      <c r="T90" t="str">
        <f>IF(ISBLANK(S90),"",
IFERROR(VLOOKUP(S90,[1]StringTable!$1:$1048576,MATCH("kor|String",[1]StringTable!$1:$1,0),0),
"스트링없음"))</f>
        <v>레이 리볼버</v>
      </c>
      <c r="U90">
        <f>VLOOKUP(F90,TransferTable!$A:$V,MATCH(TransferTable!$V$1,TransferTable!$A$1:$V$1,0),0)</f>
        <v>14.420993610649951</v>
      </c>
      <c r="AG90">
        <v>1</v>
      </c>
      <c r="AH90">
        <v>3</v>
      </c>
      <c r="AI90">
        <v>1</v>
      </c>
      <c r="AJ90">
        <v>1</v>
      </c>
      <c r="AK90">
        <v>0</v>
      </c>
    </row>
    <row r="91" spans="1:37">
      <c r="A91" t="str">
        <f t="shared" ca="1" si="37"/>
        <v>Equip6402</v>
      </c>
      <c r="B91" t="str">
        <f t="shared" ca="1" si="42"/>
        <v/>
      </c>
      <c r="C91" t="s">
        <v>19</v>
      </c>
      <c r="D91" s="1">
        <f t="shared" ca="1" si="38"/>
        <v>6</v>
      </c>
      <c r="E91">
        <v>4</v>
      </c>
      <c r="F91">
        <v>4</v>
      </c>
      <c r="G91">
        <v>2</v>
      </c>
      <c r="H91">
        <v>0</v>
      </c>
      <c r="I91">
        <f t="shared" si="39"/>
        <v>3</v>
      </c>
      <c r="J91">
        <v>113.52</v>
      </c>
      <c r="K91">
        <v>184.96</v>
      </c>
      <c r="L91" t="s">
        <v>34</v>
      </c>
      <c r="M91" s="1">
        <f t="shared" ca="1" si="36"/>
        <v>3</v>
      </c>
      <c r="N91">
        <f t="shared" ca="1" si="43"/>
        <v>-20</v>
      </c>
      <c r="Q91">
        <f>COUNTIF(P:P,P91)</f>
        <v>0</v>
      </c>
      <c r="R91" t="str">
        <f t="shared" si="40"/>
        <v/>
      </c>
      <c r="S91" t="str">
        <f t="shared" si="41"/>
        <v/>
      </c>
      <c r="T91" t="str">
        <f>IF(ISBLANK(S91),"",
IFERROR(VLOOKUP(S91,[1]StringTable!$1:$1048576,MATCH("kor|String",[1]StringTable!$1:$1,0),0),
"스트링없음"))</f>
        <v>스트링없음</v>
      </c>
      <c r="U91">
        <f>VLOOKUP(F91,TransferTable!$A:$V,MATCH(TransferTable!$V$1,TransferTable!$A$1:$V$1,0),0)</f>
        <v>14.420993610649951</v>
      </c>
      <c r="AK91">
        <v>0</v>
      </c>
    </row>
    <row r="92" spans="1:37">
      <c r="A92" t="str">
        <f t="shared" ca="1" si="37"/>
        <v>Equip6403</v>
      </c>
      <c r="B92" t="str">
        <f t="shared" ca="1" si="42"/>
        <v/>
      </c>
      <c r="C92" t="s">
        <v>19</v>
      </c>
      <c r="D92" s="1">
        <f t="shared" ca="1" si="38"/>
        <v>6</v>
      </c>
      <c r="E92">
        <v>4</v>
      </c>
      <c r="F92">
        <v>5</v>
      </c>
      <c r="G92">
        <v>3</v>
      </c>
      <c r="H92">
        <v>0</v>
      </c>
      <c r="I92">
        <f t="shared" si="39"/>
        <v>3</v>
      </c>
      <c r="J92">
        <v>157.76</v>
      </c>
      <c r="K92">
        <v>215.56</v>
      </c>
      <c r="L92" t="s">
        <v>34</v>
      </c>
      <c r="M92" s="1">
        <f t="shared" ca="1" si="36"/>
        <v>3</v>
      </c>
      <c r="N92">
        <f t="shared" ca="1" si="43"/>
        <v>-10</v>
      </c>
      <c r="Q92">
        <f>COUNTIF(P:P,P92)</f>
        <v>0</v>
      </c>
      <c r="R92" t="str">
        <f t="shared" si="40"/>
        <v/>
      </c>
      <c r="S92" t="str">
        <f t="shared" si="41"/>
        <v/>
      </c>
      <c r="T92" t="str">
        <f>IF(ISBLANK(S92),"",
IFERROR(VLOOKUP(S92,[1]StringTable!$1:$1048576,MATCH("kor|String",[1]StringTable!$1:$1,0),0),
"스트링없음"))</f>
        <v>스트링없음</v>
      </c>
      <c r="U92">
        <f>VLOOKUP(F92,TransferTable!$A:$V,MATCH(TransferTable!$V$1,TransferTable!$A$1:$V$1,0),0)</f>
        <v>19.023558478220203</v>
      </c>
      <c r="AK92">
        <v>1</v>
      </c>
    </row>
    <row r="93" spans="1:37">
      <c r="A93" t="str">
        <f t="shared" ca="1" si="37"/>
        <v>Equip6404</v>
      </c>
      <c r="B93" t="str">
        <f t="shared" ca="1" si="42"/>
        <v/>
      </c>
      <c r="C93" t="s">
        <v>19</v>
      </c>
      <c r="D93" s="1">
        <f t="shared" ca="1" si="38"/>
        <v>6</v>
      </c>
      <c r="E93">
        <v>4</v>
      </c>
      <c r="F93">
        <v>5</v>
      </c>
      <c r="G93">
        <v>4</v>
      </c>
      <c r="H93">
        <v>0</v>
      </c>
      <c r="I93">
        <f t="shared" si="39"/>
        <v>3</v>
      </c>
      <c r="J93">
        <v>139.02000000000001</v>
      </c>
      <c r="K93">
        <v>226.49</v>
      </c>
      <c r="L93" t="s">
        <v>34</v>
      </c>
      <c r="M93" s="1">
        <f t="shared" ca="1" si="36"/>
        <v>3</v>
      </c>
      <c r="N93">
        <f t="shared" ca="1" si="43"/>
        <v>-10</v>
      </c>
      <c r="Q93">
        <f>COUNTIF(P:P,P93)</f>
        <v>0</v>
      </c>
      <c r="R93" t="str">
        <f t="shared" si="40"/>
        <v/>
      </c>
      <c r="S93" t="str">
        <f t="shared" si="41"/>
        <v/>
      </c>
      <c r="T93" t="str">
        <f>IF(ISBLANK(S93),"",
IFERROR(VLOOKUP(S93,[1]StringTable!$1:$1048576,MATCH("kor|String",[1]StringTable!$1:$1,0),0),
"스트링없음"))</f>
        <v>스트링없음</v>
      </c>
      <c r="U93">
        <f>VLOOKUP(F93,TransferTable!$A:$V,MATCH(TransferTable!$V$1,TransferTable!$A$1:$V$1,0),0)</f>
        <v>19.023558478220203</v>
      </c>
      <c r="AK93">
        <v>1</v>
      </c>
    </row>
    <row r="94" spans="1:37">
      <c r="A94" t="str">
        <f t="shared" ca="1" si="37"/>
        <v>Equip6405</v>
      </c>
      <c r="B94" t="str">
        <f t="shared" ca="1" si="42"/>
        <v/>
      </c>
      <c r="C94" t="s">
        <v>19</v>
      </c>
      <c r="D94" s="1">
        <f t="shared" ca="1" si="38"/>
        <v>6</v>
      </c>
      <c r="E94">
        <v>4</v>
      </c>
      <c r="F94">
        <v>6</v>
      </c>
      <c r="G94">
        <v>5</v>
      </c>
      <c r="H94">
        <v>0</v>
      </c>
      <c r="I94">
        <f t="shared" si="39"/>
        <v>3</v>
      </c>
      <c r="J94">
        <v>193.2</v>
      </c>
      <c r="K94">
        <v>263.97000000000003</v>
      </c>
      <c r="L94" t="s">
        <v>34</v>
      </c>
      <c r="M94" s="1">
        <f t="shared" ca="1" si="36"/>
        <v>3</v>
      </c>
      <c r="N94">
        <f t="shared" ca="1" si="43"/>
        <v>-5</v>
      </c>
      <c r="Q94">
        <f>COUNTIF(P:P,P94)</f>
        <v>0</v>
      </c>
      <c r="R94" t="str">
        <f t="shared" si="40"/>
        <v/>
      </c>
      <c r="S94" t="str">
        <f t="shared" si="41"/>
        <v/>
      </c>
      <c r="T94" t="str">
        <f>IF(ISBLANK(S94),"",
IFERROR(VLOOKUP(S94,[1]StringTable!$1:$1048576,MATCH("kor|String",[1]StringTable!$1:$1,0),0),
"스트링없음"))</f>
        <v>스트링없음</v>
      </c>
      <c r="U94">
        <f>VLOOKUP(F94,TransferTable!$A:$V,MATCH(TransferTable!$V$1,TransferTable!$A$1:$V$1,0),0)</f>
        <v>25.095065357147273</v>
      </c>
      <c r="AK94">
        <v>2</v>
      </c>
    </row>
    <row r="95" spans="1:37">
      <c r="A95" t="str">
        <f t="shared" ca="1" si="37"/>
        <v>Equip7001</v>
      </c>
      <c r="B95" t="str">
        <f t="shared" ca="1" si="42"/>
        <v/>
      </c>
      <c r="C95" t="s">
        <v>20</v>
      </c>
      <c r="D95" s="1">
        <f t="shared" ca="1" si="38"/>
        <v>7</v>
      </c>
      <c r="E95">
        <v>0</v>
      </c>
      <c r="F95">
        <v>0</v>
      </c>
      <c r="G95">
        <v>1</v>
      </c>
      <c r="H95">
        <v>1</v>
      </c>
      <c r="I95">
        <f t="shared" si="39"/>
        <v>1</v>
      </c>
      <c r="J95">
        <v>11.1</v>
      </c>
      <c r="K95">
        <v>14.1</v>
      </c>
      <c r="L95" t="s">
        <v>123</v>
      </c>
      <c r="M95" s="1">
        <f t="shared" ca="1" si="36"/>
        <v>0</v>
      </c>
      <c r="N95" t="str">
        <f t="shared" ca="1" si="43"/>
        <v/>
      </c>
      <c r="P95" t="s">
        <v>211</v>
      </c>
      <c r="Q95">
        <f>COUNTIF(P:P,P95)</f>
        <v>1</v>
      </c>
      <c r="R95" t="str">
        <f t="shared" si="40"/>
        <v>Shot_LowWeaponsShield</v>
      </c>
      <c r="S95" t="str">
        <f t="shared" si="41"/>
        <v>EquipName_LowWeaponsShield</v>
      </c>
      <c r="T95" t="str">
        <f>IF(ISBLANK(S95),"",
IFERROR(VLOOKUP(S95,[1]StringTable!$1:$1048576,MATCH("kor|String",[1]StringTable!$1:$1,0),0),
"스트링없음"))</f>
        <v>강철 원형 방패</v>
      </c>
      <c r="U95">
        <f>VLOOKUP(F95,TransferTable!$A:$V,MATCH(TransferTable!$V$1,TransferTable!$A$1:$V$1,0),0)</f>
        <v>1</v>
      </c>
      <c r="AG95">
        <v>1</v>
      </c>
      <c r="AH95">
        <v>3</v>
      </c>
      <c r="AI95">
        <v>1</v>
      </c>
      <c r="AJ95">
        <v>1</v>
      </c>
      <c r="AK95">
        <v>0</v>
      </c>
    </row>
    <row r="96" spans="1:37">
      <c r="A96" t="str">
        <f t="shared" ca="1" si="37"/>
        <v>Equip7002</v>
      </c>
      <c r="B96" t="str">
        <f t="shared" ca="1" si="42"/>
        <v/>
      </c>
      <c r="C96" t="s">
        <v>20</v>
      </c>
      <c r="D96" s="1">
        <f t="shared" ca="1" si="38"/>
        <v>7</v>
      </c>
      <c r="E96">
        <v>0</v>
      </c>
      <c r="F96">
        <v>0</v>
      </c>
      <c r="G96">
        <v>2</v>
      </c>
      <c r="H96">
        <v>1</v>
      </c>
      <c r="I96">
        <f t="shared" si="39"/>
        <v>1</v>
      </c>
      <c r="J96">
        <v>10.85</v>
      </c>
      <c r="K96">
        <v>13.5</v>
      </c>
      <c r="L96" t="s">
        <v>123</v>
      </c>
      <c r="M96" s="1">
        <f t="shared" ca="1" si="36"/>
        <v>0</v>
      </c>
      <c r="N96" t="str">
        <f t="shared" ca="1" si="43"/>
        <v/>
      </c>
      <c r="P96" t="s">
        <v>233</v>
      </c>
      <c r="Q96">
        <f>COUNTIF(P:P,P96)</f>
        <v>1</v>
      </c>
      <c r="R96" t="str">
        <f t="shared" si="40"/>
        <v>Shot_VikingShield</v>
      </c>
      <c r="S96" t="str">
        <f t="shared" si="41"/>
        <v>EquipName_VikingShield</v>
      </c>
      <c r="T96" t="str">
        <f>IF(ISBLANK(S96),"",
IFERROR(VLOOKUP(S96,[1]StringTable!$1:$1048576,MATCH("kor|String",[1]StringTable!$1:$1,0),0),
"스트링없음"))</f>
        <v>바이킹 쉴드</v>
      </c>
      <c r="U96">
        <f>VLOOKUP(F96,TransferTable!$A:$V,MATCH(TransferTable!$V$1,TransferTable!$A$1:$V$1,0),0)</f>
        <v>1</v>
      </c>
      <c r="AG96">
        <v>1</v>
      </c>
      <c r="AH96">
        <v>3</v>
      </c>
      <c r="AI96">
        <v>1</v>
      </c>
      <c r="AJ96">
        <v>1</v>
      </c>
      <c r="AK96">
        <v>0</v>
      </c>
    </row>
    <row r="97" spans="1:37">
      <c r="A97" t="str">
        <f t="shared" ca="1" si="37"/>
        <v>Equip7101</v>
      </c>
      <c r="B97" t="str">
        <f t="shared" ca="1" si="42"/>
        <v/>
      </c>
      <c r="C97" t="s">
        <v>20</v>
      </c>
      <c r="D97" s="1">
        <f t="shared" ca="1" si="38"/>
        <v>7</v>
      </c>
      <c r="E97">
        <v>1</v>
      </c>
      <c r="F97">
        <v>1</v>
      </c>
      <c r="G97">
        <v>1</v>
      </c>
      <c r="H97">
        <v>1</v>
      </c>
      <c r="I97">
        <f t="shared" si="39"/>
        <v>1</v>
      </c>
      <c r="J97">
        <v>13.35</v>
      </c>
      <c r="K97">
        <v>19.95</v>
      </c>
      <c r="L97" t="s">
        <v>123</v>
      </c>
      <c r="M97" s="1">
        <f t="shared" ca="1" si="36"/>
        <v>0</v>
      </c>
      <c r="N97" t="str">
        <f t="shared" ca="1" si="43"/>
        <v/>
      </c>
      <c r="P97" t="s">
        <v>235</v>
      </c>
      <c r="Q97">
        <f>COUNTIF(P:P,P97)</f>
        <v>1</v>
      </c>
      <c r="R97" t="str">
        <f t="shared" si="40"/>
        <v>Shot_SkeletonShield</v>
      </c>
      <c r="S97" t="str">
        <f t="shared" si="41"/>
        <v>EquipName_SkeletonShield</v>
      </c>
      <c r="T97" t="str">
        <f>IF(ISBLANK(S97),"",
IFERROR(VLOOKUP(S97,[1]StringTable!$1:$1048576,MATCH("kor|String",[1]StringTable!$1:$1,0),0),
"스트링없음"))</f>
        <v>스켈레톤 쉴드</v>
      </c>
      <c r="U97">
        <f>VLOOKUP(F97,TransferTable!$A:$V,MATCH(TransferTable!$V$1,TransferTable!$A$1:$V$1,0),0)</f>
        <v>1.4641000000000006</v>
      </c>
      <c r="AG97">
        <v>1</v>
      </c>
      <c r="AH97">
        <v>3</v>
      </c>
      <c r="AI97">
        <v>1</v>
      </c>
      <c r="AJ97">
        <v>1</v>
      </c>
      <c r="AK97">
        <v>0</v>
      </c>
    </row>
    <row r="98" spans="1:37">
      <c r="A98" t="str">
        <f t="shared" ca="1" si="37"/>
        <v>Equip7102</v>
      </c>
      <c r="B98" t="str">
        <f t="shared" ca="1" si="42"/>
        <v/>
      </c>
      <c r="C98" t="s">
        <v>20</v>
      </c>
      <c r="D98" s="1">
        <f t="shared" ca="1" si="38"/>
        <v>7</v>
      </c>
      <c r="E98">
        <v>1</v>
      </c>
      <c r="F98">
        <v>1</v>
      </c>
      <c r="G98">
        <v>2</v>
      </c>
      <c r="H98">
        <v>1</v>
      </c>
      <c r="I98">
        <f t="shared" si="39"/>
        <v>1</v>
      </c>
      <c r="J98">
        <v>12.93</v>
      </c>
      <c r="K98">
        <v>19.39</v>
      </c>
      <c r="L98" t="s">
        <v>123</v>
      </c>
      <c r="M98" s="1">
        <f t="shared" ca="1" si="36"/>
        <v>0</v>
      </c>
      <c r="N98" t="str">
        <f t="shared" ca="1" si="43"/>
        <v/>
      </c>
      <c r="P98" t="s">
        <v>249</v>
      </c>
      <c r="Q98">
        <f>COUNTIF(P:P,P98)</f>
        <v>1</v>
      </c>
      <c r="R98" t="str">
        <f t="shared" si="40"/>
        <v>Shot_SkullShield</v>
      </c>
      <c r="S98" t="str">
        <f t="shared" si="41"/>
        <v>EquipName_SkullShield</v>
      </c>
      <c r="T98" t="str">
        <f>IF(ISBLANK(S98),"",
IFERROR(VLOOKUP(S98,[1]StringTable!$1:$1048576,MATCH("kor|String",[1]StringTable!$1:$1,0),0),
"스트링없음"))</f>
        <v>해골 대형 방패</v>
      </c>
      <c r="U98">
        <f>VLOOKUP(F98,TransferTable!$A:$V,MATCH(TransferTable!$V$1,TransferTable!$A$1:$V$1,0),0)</f>
        <v>1.4641000000000006</v>
      </c>
      <c r="AG98">
        <v>1</v>
      </c>
      <c r="AH98">
        <v>3</v>
      </c>
      <c r="AI98">
        <v>1</v>
      </c>
      <c r="AJ98">
        <v>1</v>
      </c>
      <c r="AK98">
        <v>0</v>
      </c>
    </row>
    <row r="99" spans="1:37">
      <c r="A99" t="str">
        <f t="shared" ca="1" si="37"/>
        <v>Equip7201</v>
      </c>
      <c r="B99" t="str">
        <f t="shared" ca="1" si="42"/>
        <v/>
      </c>
      <c r="C99" t="s">
        <v>20</v>
      </c>
      <c r="D99" s="1">
        <f t="shared" ca="1" si="38"/>
        <v>7</v>
      </c>
      <c r="E99">
        <v>2</v>
      </c>
      <c r="F99">
        <v>2</v>
      </c>
      <c r="G99">
        <v>1</v>
      </c>
      <c r="H99">
        <v>1</v>
      </c>
      <c r="I99">
        <f t="shared" si="39"/>
        <v>2</v>
      </c>
      <c r="J99">
        <v>21.64</v>
      </c>
      <c r="K99">
        <v>33.299999999999997</v>
      </c>
      <c r="L99" t="s">
        <v>123</v>
      </c>
      <c r="M99" s="1">
        <f t="shared" ca="1" si="36"/>
        <v>0</v>
      </c>
      <c r="N99" t="str">
        <f t="shared" ca="1" si="43"/>
        <v/>
      </c>
      <c r="P99" t="s">
        <v>250</v>
      </c>
      <c r="Q99">
        <f>COUNTIF(P:P,P99)</f>
        <v>1</v>
      </c>
      <c r="R99" t="str">
        <f t="shared" si="40"/>
        <v>Shot_FantasyShield</v>
      </c>
      <c r="S99" t="str">
        <f t="shared" si="41"/>
        <v>EquipName_FantasyShield</v>
      </c>
      <c r="T99" t="str">
        <f>IF(ISBLANK(S99),"",
IFERROR(VLOOKUP(S99,[1]StringTable!$1:$1048576,MATCH("kor|String",[1]StringTable!$1:$1,0),0),
"스트링없음"))</f>
        <v>고대 주술인의 방패</v>
      </c>
      <c r="U99">
        <f>VLOOKUP(F99,TransferTable!$A:$V,MATCH(TransferTable!$V$1,TransferTable!$A$1:$V$1,0),0)</f>
        <v>2.5937424601000023</v>
      </c>
      <c r="AG99">
        <v>1</v>
      </c>
      <c r="AH99">
        <v>3</v>
      </c>
      <c r="AI99">
        <v>1</v>
      </c>
      <c r="AJ99">
        <v>1</v>
      </c>
      <c r="AK99">
        <v>0</v>
      </c>
    </row>
    <row r="100" spans="1:37">
      <c r="A100" t="str">
        <f t="shared" ref="A100:A120" ca="1" si="44">"Equip"&amp;D100&amp;E100&amp;TEXT(G100,"00")</f>
        <v>Equip7202</v>
      </c>
      <c r="B100" t="str">
        <f t="shared" ca="1" si="42"/>
        <v/>
      </c>
      <c r="C100" t="s">
        <v>20</v>
      </c>
      <c r="D100" s="1">
        <f t="shared" ca="1" si="38"/>
        <v>7</v>
      </c>
      <c r="E100">
        <v>2</v>
      </c>
      <c r="F100">
        <v>2</v>
      </c>
      <c r="G100">
        <v>2</v>
      </c>
      <c r="H100">
        <v>1</v>
      </c>
      <c r="I100">
        <f t="shared" si="39"/>
        <v>2</v>
      </c>
      <c r="J100">
        <v>20.93</v>
      </c>
      <c r="K100">
        <v>32.58</v>
      </c>
      <c r="L100" t="s">
        <v>123</v>
      </c>
      <c r="M100" s="1">
        <f t="shared" ca="1" si="36"/>
        <v>0</v>
      </c>
      <c r="N100" t="str">
        <f t="shared" ca="1" si="43"/>
        <v/>
      </c>
      <c r="Q100">
        <f>COUNTIF(P:P,P100)</f>
        <v>0</v>
      </c>
      <c r="R100" t="str">
        <f t="shared" si="40"/>
        <v/>
      </c>
      <c r="S100" t="str">
        <f t="shared" si="41"/>
        <v/>
      </c>
      <c r="T100" t="str">
        <f>IF(ISBLANK(S100),"",
IFERROR(VLOOKUP(S100,[1]StringTable!$1:$1048576,MATCH("kor|String",[1]StringTable!$1:$1,0),0),
"스트링없음"))</f>
        <v>스트링없음</v>
      </c>
      <c r="U100">
        <f>VLOOKUP(F100,TransferTable!$A:$V,MATCH(TransferTable!$V$1,TransferTable!$A$1:$V$1,0),0)</f>
        <v>2.5937424601000023</v>
      </c>
      <c r="AK100">
        <v>0</v>
      </c>
    </row>
    <row r="101" spans="1:37">
      <c r="A101" t="str">
        <f t="shared" ca="1" si="44"/>
        <v>Equip7301</v>
      </c>
      <c r="B101" t="str">
        <f t="shared" ca="1" si="42"/>
        <v/>
      </c>
      <c r="C101" t="s">
        <v>20</v>
      </c>
      <c r="D101" s="1">
        <f t="shared" ca="1" si="38"/>
        <v>7</v>
      </c>
      <c r="E101">
        <v>3</v>
      </c>
      <c r="F101">
        <v>3</v>
      </c>
      <c r="G101">
        <v>1</v>
      </c>
      <c r="H101">
        <v>1</v>
      </c>
      <c r="I101">
        <f t="shared" si="39"/>
        <v>2</v>
      </c>
      <c r="J101">
        <v>49.66</v>
      </c>
      <c r="K101">
        <v>75.319999999999993</v>
      </c>
      <c r="L101" t="s">
        <v>123</v>
      </c>
      <c r="M101" s="1">
        <f t="shared" ca="1" si="36"/>
        <v>0</v>
      </c>
      <c r="N101" t="str">
        <f t="shared" ca="1" si="43"/>
        <v/>
      </c>
      <c r="Q101">
        <f>COUNTIF(P:P,P101)</f>
        <v>0</v>
      </c>
      <c r="R101" t="str">
        <f t="shared" si="40"/>
        <v/>
      </c>
      <c r="S101" t="str">
        <f t="shared" si="41"/>
        <v/>
      </c>
      <c r="T101" t="str">
        <f>IF(ISBLANK(S101),"",
IFERROR(VLOOKUP(S101,[1]StringTable!$1:$1048576,MATCH("kor|String",[1]StringTable!$1:$1,0),0),
"스트링없음"))</f>
        <v>스트링없음</v>
      </c>
      <c r="U101">
        <f>VLOOKUP(F101,TransferTable!$A:$V,MATCH(TransferTable!$V$1,TransferTable!$A$1:$V$1,0),0)</f>
        <v>6.1159090448414624</v>
      </c>
      <c r="AK101">
        <v>0</v>
      </c>
    </row>
    <row r="102" spans="1:37">
      <c r="A102" t="str">
        <f t="shared" ca="1" si="44"/>
        <v>Equip7302</v>
      </c>
      <c r="B102" t="str">
        <f t="shared" ca="1" si="42"/>
        <v/>
      </c>
      <c r="C102" t="s">
        <v>20</v>
      </c>
      <c r="D102" s="1">
        <f t="shared" ca="1" si="38"/>
        <v>7</v>
      </c>
      <c r="E102">
        <v>3</v>
      </c>
      <c r="F102">
        <v>3</v>
      </c>
      <c r="G102">
        <v>2</v>
      </c>
      <c r="H102">
        <v>1</v>
      </c>
      <c r="I102">
        <f t="shared" ref="I102:I120" si="45">INT(E102/2)+1</f>
        <v>2</v>
      </c>
      <c r="J102">
        <v>44.21</v>
      </c>
      <c r="K102">
        <v>79.14</v>
      </c>
      <c r="L102" t="s">
        <v>123</v>
      </c>
      <c r="M102" s="1">
        <f t="shared" ca="1" si="36"/>
        <v>0</v>
      </c>
      <c r="N102" t="str">
        <f t="shared" ca="1" si="43"/>
        <v/>
      </c>
      <c r="Q102">
        <f>COUNTIF(P:P,P102)</f>
        <v>0</v>
      </c>
      <c r="R102" t="str">
        <f t="shared" si="40"/>
        <v/>
      </c>
      <c r="S102" t="str">
        <f t="shared" si="41"/>
        <v/>
      </c>
      <c r="T102" t="str">
        <f>IF(ISBLANK(S102),"",
IFERROR(VLOOKUP(S102,[1]StringTable!$1:$1048576,MATCH("kor|String",[1]StringTable!$1:$1,0),0),
"스트링없음"))</f>
        <v>스트링없음</v>
      </c>
      <c r="U102">
        <f>VLOOKUP(F102,TransferTable!$A:$V,MATCH(TransferTable!$V$1,TransferTable!$A$1:$V$1,0),0)</f>
        <v>6.1159090448414624</v>
      </c>
      <c r="AK102">
        <v>0</v>
      </c>
    </row>
    <row r="103" spans="1:37">
      <c r="A103" t="str">
        <f t="shared" ca="1" si="44"/>
        <v>Equip7401</v>
      </c>
      <c r="B103" t="str">
        <f t="shared" ca="1" si="42"/>
        <v/>
      </c>
      <c r="C103" t="s">
        <v>20</v>
      </c>
      <c r="D103" s="1">
        <f t="shared" ca="1" si="38"/>
        <v>7</v>
      </c>
      <c r="E103">
        <v>4</v>
      </c>
      <c r="F103">
        <v>4</v>
      </c>
      <c r="G103">
        <v>1</v>
      </c>
      <c r="H103">
        <v>1</v>
      </c>
      <c r="I103">
        <f t="shared" si="45"/>
        <v>3</v>
      </c>
      <c r="J103">
        <v>128.83000000000001</v>
      </c>
      <c r="K103">
        <v>176.03</v>
      </c>
      <c r="L103" t="s">
        <v>34</v>
      </c>
      <c r="M103" s="1">
        <f t="shared" ca="1" si="36"/>
        <v>3</v>
      </c>
      <c r="N103">
        <f t="shared" ca="1" si="43"/>
        <v>-20</v>
      </c>
      <c r="P103" t="s">
        <v>63</v>
      </c>
      <c r="Q103">
        <f>COUNTIF(P:P,P103)</f>
        <v>1</v>
      </c>
      <c r="R103" t="str">
        <f t="shared" si="40"/>
        <v>Shot_ElvenShield</v>
      </c>
      <c r="S103" t="str">
        <f t="shared" si="41"/>
        <v>EquipName_ElvenShield</v>
      </c>
      <c r="T103" t="str">
        <f>IF(ISBLANK(S103),"",
IFERROR(VLOOKUP(S103,[1]StringTable!$1:$1048576,MATCH("kor|String",[1]StringTable!$1:$1,0),0),
"스트링없음"))</f>
        <v>용력의 방패</v>
      </c>
      <c r="U103">
        <f>VLOOKUP(F103,TransferTable!$A:$V,MATCH(TransferTable!$V$1,TransferTable!$A$1:$V$1,0),0)</f>
        <v>14.420993610649951</v>
      </c>
      <c r="AG103">
        <v>3</v>
      </c>
      <c r="AH103">
        <v>2</v>
      </c>
      <c r="AI103">
        <v>40</v>
      </c>
      <c r="AJ103">
        <v>1</v>
      </c>
      <c r="AK103">
        <v>0</v>
      </c>
    </row>
    <row r="104" spans="1:37">
      <c r="A104" t="str">
        <f t="shared" ca="1" si="44"/>
        <v>Equip7402</v>
      </c>
      <c r="B104" t="str">
        <f t="shared" ca="1" si="42"/>
        <v/>
      </c>
      <c r="C104" t="s">
        <v>20</v>
      </c>
      <c r="D104" s="1">
        <f t="shared" ca="1" si="38"/>
        <v>7</v>
      </c>
      <c r="E104">
        <v>4</v>
      </c>
      <c r="F104">
        <v>4</v>
      </c>
      <c r="G104">
        <v>2</v>
      </c>
      <c r="H104">
        <v>1</v>
      </c>
      <c r="I104">
        <f t="shared" si="45"/>
        <v>3</v>
      </c>
      <c r="J104">
        <v>113.52</v>
      </c>
      <c r="K104">
        <v>184.96</v>
      </c>
      <c r="L104" t="s">
        <v>34</v>
      </c>
      <c r="M104" s="1">
        <f t="shared" ca="1" si="36"/>
        <v>3</v>
      </c>
      <c r="N104">
        <f t="shared" ca="1" si="43"/>
        <v>-20</v>
      </c>
      <c r="P104" t="s">
        <v>269</v>
      </c>
      <c r="Q104">
        <f>COUNTIF(P:P,P104)</f>
        <v>1</v>
      </c>
      <c r="R104" t="str">
        <f t="shared" si="40"/>
        <v>Shot_ArsenalShield</v>
      </c>
      <c r="S104" t="str">
        <f t="shared" si="41"/>
        <v>EquipName_ArsenalShield</v>
      </c>
      <c r="T104" t="str">
        <f>IF(ISBLANK(S104),"",
IFERROR(VLOOKUP(S104,[1]StringTable!$1:$1048576,MATCH("kor|String",[1]StringTable!$1:$1,0),0),
"스트링없음"))</f>
        <v>타이탄 쉴드</v>
      </c>
      <c r="U104">
        <f>VLOOKUP(F104,TransferTable!$A:$V,MATCH(TransferTable!$V$1,TransferTable!$A$1:$V$1,0),0)</f>
        <v>14.420993610649951</v>
      </c>
      <c r="AG104">
        <v>1</v>
      </c>
      <c r="AH104">
        <v>3</v>
      </c>
      <c r="AI104">
        <v>1</v>
      </c>
      <c r="AJ104">
        <v>1</v>
      </c>
      <c r="AK104">
        <v>0</v>
      </c>
    </row>
    <row r="105" spans="1:37">
      <c r="A105" t="str">
        <f t="shared" ca="1" si="44"/>
        <v>Equip7403</v>
      </c>
      <c r="B105" t="str">
        <f t="shared" ca="1" si="42"/>
        <v/>
      </c>
      <c r="C105" t="s">
        <v>20</v>
      </c>
      <c r="D105" s="1">
        <f t="shared" ca="1" si="38"/>
        <v>7</v>
      </c>
      <c r="E105">
        <v>4</v>
      </c>
      <c r="F105">
        <v>5</v>
      </c>
      <c r="G105">
        <v>3</v>
      </c>
      <c r="H105">
        <v>1</v>
      </c>
      <c r="I105">
        <f t="shared" si="45"/>
        <v>3</v>
      </c>
      <c r="J105">
        <v>157.76</v>
      </c>
      <c r="K105">
        <v>215.56</v>
      </c>
      <c r="L105" t="s">
        <v>34</v>
      </c>
      <c r="M105" s="1">
        <f t="shared" ca="1" si="36"/>
        <v>3</v>
      </c>
      <c r="N105">
        <f t="shared" ca="1" si="43"/>
        <v>-10</v>
      </c>
      <c r="Q105">
        <f>COUNTIF(P:P,P105)</f>
        <v>0</v>
      </c>
      <c r="R105" t="str">
        <f t="shared" si="40"/>
        <v/>
      </c>
      <c r="S105" t="str">
        <f t="shared" si="41"/>
        <v/>
      </c>
      <c r="T105" t="str">
        <f>IF(ISBLANK(S105),"",
IFERROR(VLOOKUP(S105,[1]StringTable!$1:$1048576,MATCH("kor|String",[1]StringTable!$1:$1,0),0),
"스트링없음"))</f>
        <v>스트링없음</v>
      </c>
      <c r="U105">
        <f>VLOOKUP(F105,TransferTable!$A:$V,MATCH(TransferTable!$V$1,TransferTable!$A$1:$V$1,0),0)</f>
        <v>19.023558478220203</v>
      </c>
      <c r="AK105">
        <v>1</v>
      </c>
    </row>
    <row r="106" spans="1:37">
      <c r="A106" t="str">
        <f t="shared" ca="1" si="44"/>
        <v>Equip7404</v>
      </c>
      <c r="B106" t="str">
        <f t="shared" ca="1" si="42"/>
        <v/>
      </c>
      <c r="C106" t="s">
        <v>20</v>
      </c>
      <c r="D106" s="1">
        <f t="shared" ca="1" si="38"/>
        <v>7</v>
      </c>
      <c r="E106">
        <v>4</v>
      </c>
      <c r="F106">
        <v>5</v>
      </c>
      <c r="G106">
        <v>4</v>
      </c>
      <c r="H106">
        <v>1</v>
      </c>
      <c r="I106">
        <f t="shared" si="45"/>
        <v>3</v>
      </c>
      <c r="J106">
        <v>139.02000000000001</v>
      </c>
      <c r="K106">
        <v>226.49</v>
      </c>
      <c r="L106" t="s">
        <v>34</v>
      </c>
      <c r="M106" s="1">
        <f t="shared" ca="1" si="36"/>
        <v>3</v>
      </c>
      <c r="N106">
        <f t="shared" ca="1" si="43"/>
        <v>-10</v>
      </c>
      <c r="Q106">
        <f>COUNTIF(P:P,P106)</f>
        <v>0</v>
      </c>
      <c r="R106" t="str">
        <f t="shared" si="40"/>
        <v/>
      </c>
      <c r="S106" t="str">
        <f t="shared" si="41"/>
        <v/>
      </c>
      <c r="T106" t="str">
        <f>IF(ISBLANK(S106),"",
IFERROR(VLOOKUP(S106,[1]StringTable!$1:$1048576,MATCH("kor|String",[1]StringTable!$1:$1,0),0),
"스트링없음"))</f>
        <v>스트링없음</v>
      </c>
      <c r="U106">
        <f>VLOOKUP(F106,TransferTable!$A:$V,MATCH(TransferTable!$V$1,TransferTable!$A$1:$V$1,0),0)</f>
        <v>19.023558478220203</v>
      </c>
      <c r="AK106">
        <v>1</v>
      </c>
    </row>
    <row r="107" spans="1:37">
      <c r="A107" t="str">
        <f t="shared" ca="1" si="44"/>
        <v>Equip7405</v>
      </c>
      <c r="B107" t="str">
        <f t="shared" ca="1" si="42"/>
        <v/>
      </c>
      <c r="C107" t="s">
        <v>20</v>
      </c>
      <c r="D107" s="1">
        <f t="shared" ca="1" si="38"/>
        <v>7</v>
      </c>
      <c r="E107">
        <v>4</v>
      </c>
      <c r="F107">
        <v>6</v>
      </c>
      <c r="G107">
        <v>5</v>
      </c>
      <c r="H107">
        <v>1</v>
      </c>
      <c r="I107">
        <f t="shared" si="45"/>
        <v>3</v>
      </c>
      <c r="J107">
        <v>193.2</v>
      </c>
      <c r="K107">
        <v>263.97000000000003</v>
      </c>
      <c r="L107" t="s">
        <v>34</v>
      </c>
      <c r="M107" s="1">
        <f t="shared" ca="1" si="36"/>
        <v>3</v>
      </c>
      <c r="N107">
        <f t="shared" ca="1" si="43"/>
        <v>-5</v>
      </c>
      <c r="Q107">
        <f>COUNTIF(P:P,P107)</f>
        <v>0</v>
      </c>
      <c r="R107" t="str">
        <f t="shared" si="40"/>
        <v/>
      </c>
      <c r="S107" t="str">
        <f t="shared" si="41"/>
        <v/>
      </c>
      <c r="T107" t="str">
        <f>IF(ISBLANK(S107),"",
IFERROR(VLOOKUP(S107,[1]StringTable!$1:$1048576,MATCH("kor|String",[1]StringTable!$1:$1,0),0),
"스트링없음"))</f>
        <v>스트링없음</v>
      </c>
      <c r="U107">
        <f>VLOOKUP(F107,TransferTable!$A:$V,MATCH(TransferTable!$V$1,TransferTable!$A$1:$V$1,0),0)</f>
        <v>25.095065357147273</v>
      </c>
      <c r="AK107">
        <v>2</v>
      </c>
    </row>
    <row r="108" spans="1:37">
      <c r="A108" t="str">
        <f t="shared" ca="1" si="44"/>
        <v>Equip8001</v>
      </c>
      <c r="B108" t="str">
        <f t="shared" ca="1" si="42"/>
        <v/>
      </c>
      <c r="C108" t="s">
        <v>48</v>
      </c>
      <c r="D108" s="1">
        <f t="shared" ca="1" si="38"/>
        <v>8</v>
      </c>
      <c r="E108">
        <v>0</v>
      </c>
      <c r="F108">
        <v>0</v>
      </c>
      <c r="G108">
        <v>1</v>
      </c>
      <c r="H108">
        <v>0</v>
      </c>
      <c r="I108">
        <f t="shared" si="45"/>
        <v>1</v>
      </c>
      <c r="J108">
        <v>11.1</v>
      </c>
      <c r="K108">
        <v>14.1</v>
      </c>
      <c r="L108" t="s">
        <v>123</v>
      </c>
      <c r="M108" s="1">
        <f t="shared" ca="1" si="36"/>
        <v>0</v>
      </c>
      <c r="N108" t="str">
        <f t="shared" ca="1" si="43"/>
        <v/>
      </c>
      <c r="P108" t="s">
        <v>52</v>
      </c>
      <c r="Q108">
        <f>COUNTIF(P:P,P108)</f>
        <v>1</v>
      </c>
      <c r="R108" t="str">
        <f t="shared" si="40"/>
        <v>Shot_FrozenNightSword</v>
      </c>
      <c r="S108" t="str">
        <f t="shared" si="41"/>
        <v>EquipName_FrozenNightSword</v>
      </c>
      <c r="T108" t="str">
        <f>IF(ISBLANK(S108),"",
IFERROR(VLOOKUP(S108,[1]StringTable!$1:$1048576,MATCH("kor|String",[1]StringTable!$1:$1,0),0),
"스트링없음"))</f>
        <v>얼어붙은 밤</v>
      </c>
      <c r="U108">
        <f>VLOOKUP(F108,TransferTable!$A:$V,MATCH(TransferTable!$V$1,TransferTable!$A$1:$V$1,0),0)</f>
        <v>1</v>
      </c>
      <c r="AG108">
        <v>1</v>
      </c>
      <c r="AH108">
        <v>3</v>
      </c>
      <c r="AI108">
        <v>1</v>
      </c>
      <c r="AJ108">
        <v>1</v>
      </c>
      <c r="AK108">
        <v>0</v>
      </c>
    </row>
    <row r="109" spans="1:37">
      <c r="A109" t="str">
        <f t="shared" ca="1" si="44"/>
        <v>Equip8002</v>
      </c>
      <c r="B109" t="str">
        <f t="shared" ca="1" si="42"/>
        <v/>
      </c>
      <c r="C109" t="s">
        <v>48</v>
      </c>
      <c r="D109" s="1">
        <f t="shared" ca="1" si="38"/>
        <v>8</v>
      </c>
      <c r="E109">
        <v>0</v>
      </c>
      <c r="F109">
        <v>0</v>
      </c>
      <c r="G109">
        <v>2</v>
      </c>
      <c r="H109">
        <v>0</v>
      </c>
      <c r="I109">
        <f t="shared" si="45"/>
        <v>1</v>
      </c>
      <c r="J109">
        <v>10.85</v>
      </c>
      <c r="K109">
        <v>13.5</v>
      </c>
      <c r="L109" t="s">
        <v>123</v>
      </c>
      <c r="M109" s="1">
        <f t="shared" ca="1" si="36"/>
        <v>0</v>
      </c>
      <c r="N109" t="str">
        <f t="shared" ca="1" si="43"/>
        <v/>
      </c>
      <c r="P109" t="s">
        <v>53</v>
      </c>
      <c r="Q109">
        <f>COUNTIF(P:P,P109)</f>
        <v>1</v>
      </c>
      <c r="R109" t="str">
        <f t="shared" si="40"/>
        <v>Shot_DarkNpcSword</v>
      </c>
      <c r="S109" t="str">
        <f t="shared" si="41"/>
        <v>EquipName_DarkNpcSword</v>
      </c>
      <c r="T109" t="str">
        <f>IF(ISBLANK(S109),"",
IFERROR(VLOOKUP(S109,[1]StringTable!$1:$1048576,MATCH("kor|String",[1]StringTable!$1:$1,0),0),
"스트링없음"))</f>
        <v>영혼분쇄기</v>
      </c>
      <c r="U109">
        <f>VLOOKUP(F109,TransferTable!$A:$V,MATCH(TransferTable!$V$1,TransferTable!$A$1:$V$1,0),0)</f>
        <v>1</v>
      </c>
      <c r="AG109">
        <v>1</v>
      </c>
      <c r="AH109">
        <v>3</v>
      </c>
      <c r="AI109">
        <v>1</v>
      </c>
      <c r="AJ109">
        <v>1</v>
      </c>
      <c r="AK109">
        <v>0</v>
      </c>
    </row>
    <row r="110" spans="1:37">
      <c r="A110" t="str">
        <f t="shared" ca="1" si="44"/>
        <v>Equip8101</v>
      </c>
      <c r="B110" t="str">
        <f t="shared" ca="1" si="42"/>
        <v/>
      </c>
      <c r="C110" t="s">
        <v>48</v>
      </c>
      <c r="D110" s="1">
        <f t="shared" ca="1" si="38"/>
        <v>8</v>
      </c>
      <c r="E110">
        <v>1</v>
      </c>
      <c r="F110">
        <v>1</v>
      </c>
      <c r="G110">
        <v>1</v>
      </c>
      <c r="H110">
        <v>0</v>
      </c>
      <c r="I110">
        <f t="shared" si="45"/>
        <v>1</v>
      </c>
      <c r="J110">
        <v>13.35</v>
      </c>
      <c r="K110">
        <v>19.95</v>
      </c>
      <c r="L110" t="s">
        <v>123</v>
      </c>
      <c r="M110" s="1">
        <f t="shared" ca="1" si="36"/>
        <v>0</v>
      </c>
      <c r="N110" t="str">
        <f t="shared" ca="1" si="43"/>
        <v/>
      </c>
      <c r="P110" t="s">
        <v>216</v>
      </c>
      <c r="Q110">
        <f>COUNTIF(P:P,P110)</f>
        <v>1</v>
      </c>
      <c r="R110" t="str">
        <f t="shared" si="40"/>
        <v>Shot_FullMetalSword</v>
      </c>
      <c r="S110" t="str">
        <f t="shared" si="41"/>
        <v>EquipName_FullMetalSword</v>
      </c>
      <c r="T110" t="str">
        <f>IF(ISBLANK(S110),"",
IFERROR(VLOOKUP(S110,[1]StringTable!$1:$1048576,MATCH("kor|String",[1]StringTable!$1:$1,0),0),
"스트링없음"))</f>
        <v>풀메탈 소드</v>
      </c>
      <c r="U110">
        <f>VLOOKUP(F110,TransferTable!$A:$V,MATCH(TransferTable!$V$1,TransferTable!$A$1:$V$1,0),0)</f>
        <v>1.4641000000000006</v>
      </c>
      <c r="AG110">
        <v>1</v>
      </c>
      <c r="AH110">
        <v>4</v>
      </c>
      <c r="AI110">
        <v>1</v>
      </c>
      <c r="AJ110">
        <v>1</v>
      </c>
      <c r="AK110">
        <v>0</v>
      </c>
    </row>
    <row r="111" spans="1:37">
      <c r="A111" t="str">
        <f t="shared" ca="1" si="44"/>
        <v>Equip8102</v>
      </c>
      <c r="B111" t="str">
        <f t="shared" ca="1" si="42"/>
        <v/>
      </c>
      <c r="C111" t="s">
        <v>48</v>
      </c>
      <c r="D111" s="1">
        <f t="shared" ca="1" si="38"/>
        <v>8</v>
      </c>
      <c r="E111">
        <v>1</v>
      </c>
      <c r="F111">
        <v>1</v>
      </c>
      <c r="G111">
        <v>2</v>
      </c>
      <c r="H111">
        <v>0</v>
      </c>
      <c r="I111">
        <f t="shared" si="45"/>
        <v>1</v>
      </c>
      <c r="J111">
        <v>12.93</v>
      </c>
      <c r="K111">
        <v>19.39</v>
      </c>
      <c r="L111" t="s">
        <v>123</v>
      </c>
      <c r="M111" s="1">
        <f t="shared" ca="1" si="36"/>
        <v>0</v>
      </c>
      <c r="N111" t="str">
        <f t="shared" ca="1" si="43"/>
        <v/>
      </c>
      <c r="P111" t="s">
        <v>221</v>
      </c>
      <c r="Q111">
        <f>COUNTIF(P:P,P111)</f>
        <v>1</v>
      </c>
      <c r="R111" t="str">
        <f t="shared" si="40"/>
        <v>Shot_HeavyDarkSword</v>
      </c>
      <c r="S111" t="str">
        <f t="shared" si="41"/>
        <v>EquipName_HeavyDarkSword</v>
      </c>
      <c r="T111" t="str">
        <f>IF(ISBLANK(S111),"",
IFERROR(VLOOKUP(S111,[1]StringTable!$1:$1048576,MATCH("kor|String",[1]StringTable!$1:$1,0),0),
"스트링없음"))</f>
        <v>헤비 다크 소드</v>
      </c>
      <c r="U111">
        <f>VLOOKUP(F111,TransferTable!$A:$V,MATCH(TransferTable!$V$1,TransferTable!$A$1:$V$1,0),0)</f>
        <v>1.4641000000000006</v>
      </c>
      <c r="AG111">
        <v>1</v>
      </c>
      <c r="AH111">
        <v>4</v>
      </c>
      <c r="AI111">
        <v>1</v>
      </c>
      <c r="AJ111">
        <v>1</v>
      </c>
      <c r="AK111">
        <v>0</v>
      </c>
    </row>
    <row r="112" spans="1:37">
      <c r="A112" t="str">
        <f t="shared" ca="1" si="44"/>
        <v>Equip8201</v>
      </c>
      <c r="B112" t="str">
        <f t="shared" ca="1" si="42"/>
        <v/>
      </c>
      <c r="C112" t="s">
        <v>48</v>
      </c>
      <c r="D112" s="1">
        <f t="shared" ca="1" si="38"/>
        <v>8</v>
      </c>
      <c r="E112">
        <v>2</v>
      </c>
      <c r="F112">
        <v>2</v>
      </c>
      <c r="G112">
        <v>1</v>
      </c>
      <c r="H112">
        <v>0</v>
      </c>
      <c r="I112">
        <f t="shared" si="45"/>
        <v>2</v>
      </c>
      <c r="J112">
        <v>21.64</v>
      </c>
      <c r="K112">
        <v>33.299999999999997</v>
      </c>
      <c r="L112" t="s">
        <v>123</v>
      </c>
      <c r="M112" s="1">
        <f t="shared" ca="1" si="36"/>
        <v>0</v>
      </c>
      <c r="N112" t="str">
        <f t="shared" ca="1" si="43"/>
        <v/>
      </c>
      <c r="P112" t="s">
        <v>228</v>
      </c>
      <c r="Q112">
        <f>COUNTIF(P:P,P112)</f>
        <v>1</v>
      </c>
      <c r="R112" t="str">
        <f t="shared" si="40"/>
        <v>Shot_MorfusSword</v>
      </c>
      <c r="S112" t="str">
        <f t="shared" si="41"/>
        <v>EquipName_MorfusSword</v>
      </c>
      <c r="T112" t="str">
        <f>IF(ISBLANK(S112),"",
IFERROR(VLOOKUP(S112,[1]StringTable!$1:$1048576,MATCH("kor|String",[1]StringTable!$1:$1,0),0),
"스트링없음"))</f>
        <v>모푸스의 검</v>
      </c>
      <c r="U112">
        <f>VLOOKUP(F112,TransferTable!$A:$V,MATCH(TransferTable!$V$1,TransferTable!$A$1:$V$1,0),0)</f>
        <v>2.5937424601000023</v>
      </c>
      <c r="AG112">
        <v>1</v>
      </c>
      <c r="AH112">
        <v>4</v>
      </c>
      <c r="AI112">
        <v>1</v>
      </c>
      <c r="AJ112">
        <v>1</v>
      </c>
      <c r="AK112">
        <v>0</v>
      </c>
    </row>
    <row r="113" spans="1:37">
      <c r="A113" t="str">
        <f t="shared" ca="1" si="44"/>
        <v>Equip8202</v>
      </c>
      <c r="B113" t="str">
        <f t="shared" ca="1" si="42"/>
        <v/>
      </c>
      <c r="C113" t="s">
        <v>48</v>
      </c>
      <c r="D113" s="1">
        <f t="shared" ca="1" si="38"/>
        <v>8</v>
      </c>
      <c r="E113">
        <v>2</v>
      </c>
      <c r="F113">
        <v>2</v>
      </c>
      <c r="G113">
        <v>2</v>
      </c>
      <c r="H113">
        <v>0</v>
      </c>
      <c r="I113">
        <f t="shared" si="45"/>
        <v>2</v>
      </c>
      <c r="J113">
        <v>20.93</v>
      </c>
      <c r="K113">
        <v>32.58</v>
      </c>
      <c r="L113" t="s">
        <v>123</v>
      </c>
      <c r="M113" s="1">
        <f t="shared" ca="1" si="36"/>
        <v>0</v>
      </c>
      <c r="N113" t="str">
        <f t="shared" ca="1" si="43"/>
        <v/>
      </c>
      <c r="P113" t="s">
        <v>245</v>
      </c>
      <c r="Q113">
        <f>COUNTIF(P:P,P113)</f>
        <v>1</v>
      </c>
      <c r="R113" t="str">
        <f t="shared" si="40"/>
        <v>Shot_AncientBlade</v>
      </c>
      <c r="S113" t="str">
        <f t="shared" si="41"/>
        <v>EquipName_AncientBlade</v>
      </c>
      <c r="T113" t="str">
        <f>IF(ISBLANK(S113),"",
IFERROR(VLOOKUP(S113,[1]StringTable!$1:$1048576,MATCH("kor|String",[1]StringTable!$1:$1,0),0),
"스트링없음"))</f>
        <v>고대인의 블레이드</v>
      </c>
      <c r="U113">
        <f>VLOOKUP(F113,TransferTable!$A:$V,MATCH(TransferTable!$V$1,TransferTable!$A$1:$V$1,0),0)</f>
        <v>2.5937424601000023</v>
      </c>
      <c r="AG113">
        <v>1</v>
      </c>
      <c r="AH113">
        <v>4</v>
      </c>
      <c r="AI113">
        <v>1</v>
      </c>
      <c r="AJ113">
        <v>1</v>
      </c>
      <c r="AK113">
        <v>0</v>
      </c>
    </row>
    <row r="114" spans="1:37">
      <c r="A114" t="str">
        <f t="shared" ca="1" si="44"/>
        <v>Equip8301</v>
      </c>
      <c r="B114" t="str">
        <f t="shared" ca="1" si="42"/>
        <v/>
      </c>
      <c r="C114" t="s">
        <v>48</v>
      </c>
      <c r="D114" s="1">
        <f t="shared" ca="1" si="38"/>
        <v>8</v>
      </c>
      <c r="E114">
        <v>3</v>
      </c>
      <c r="F114">
        <v>3</v>
      </c>
      <c r="G114">
        <v>1</v>
      </c>
      <c r="H114">
        <v>0</v>
      </c>
      <c r="I114">
        <f t="shared" si="45"/>
        <v>2</v>
      </c>
      <c r="J114">
        <v>49.66</v>
      </c>
      <c r="K114">
        <v>75.319999999999993</v>
      </c>
      <c r="L114" t="s">
        <v>123</v>
      </c>
      <c r="M114" s="1">
        <f t="shared" ca="1" si="36"/>
        <v>0</v>
      </c>
      <c r="N114" t="str">
        <f t="shared" ca="1" si="43"/>
        <v/>
      </c>
      <c r="P114" t="s">
        <v>255</v>
      </c>
      <c r="Q114">
        <f>COUNTIF(P:P,P114)</f>
        <v>1</v>
      </c>
      <c r="R114" t="str">
        <f t="shared" si="40"/>
        <v>Shot_TwoHandSeven</v>
      </c>
      <c r="S114" t="str">
        <f t="shared" si="41"/>
        <v>EquipName_TwoHandSeven</v>
      </c>
      <c r="T114" t="str">
        <f>IF(ISBLANK(S114),"",
IFERROR(VLOOKUP(S114,[1]StringTable!$1:$1048576,MATCH("kor|String",[1]StringTable!$1:$1,0),0),
"스트링없음"))</f>
        <v>무늬가 새겨진 양손검</v>
      </c>
      <c r="U114">
        <f>VLOOKUP(F114,TransferTable!$A:$V,MATCH(TransferTable!$V$1,TransferTable!$A$1:$V$1,0),0)</f>
        <v>6.1159090448414624</v>
      </c>
      <c r="AG114">
        <v>1</v>
      </c>
      <c r="AH114">
        <v>4</v>
      </c>
      <c r="AI114">
        <v>1</v>
      </c>
      <c r="AJ114">
        <v>1</v>
      </c>
      <c r="AK114">
        <v>0</v>
      </c>
    </row>
    <row r="115" spans="1:37">
      <c r="A115" t="str">
        <f t="shared" ca="1" si="44"/>
        <v>Equip8302</v>
      </c>
      <c r="B115" t="str">
        <f t="shared" ca="1" si="42"/>
        <v/>
      </c>
      <c r="C115" t="s">
        <v>48</v>
      </c>
      <c r="D115" s="1">
        <f t="shared" ca="1" si="38"/>
        <v>8</v>
      </c>
      <c r="E115">
        <v>3</v>
      </c>
      <c r="F115">
        <v>3</v>
      </c>
      <c r="G115">
        <v>2</v>
      </c>
      <c r="H115">
        <v>0</v>
      </c>
      <c r="I115">
        <f t="shared" si="45"/>
        <v>2</v>
      </c>
      <c r="J115">
        <v>44.21</v>
      </c>
      <c r="K115">
        <v>79.14</v>
      </c>
      <c r="L115" t="s">
        <v>123</v>
      </c>
      <c r="M115" s="1">
        <f t="shared" ca="1" si="36"/>
        <v>0</v>
      </c>
      <c r="N115" t="str">
        <f t="shared" ca="1" si="43"/>
        <v/>
      </c>
      <c r="P115" t="s">
        <v>261</v>
      </c>
      <c r="Q115">
        <f>COUNTIF(P:P,P115)</f>
        <v>1</v>
      </c>
      <c r="R115" t="str">
        <f t="shared" si="40"/>
        <v>Shot_SciFantasySword</v>
      </c>
      <c r="S115" t="str">
        <f t="shared" si="41"/>
        <v>EquipName_SciFantasySword</v>
      </c>
      <c r="T115" t="str">
        <f>IF(ISBLANK(S115),"",
IFERROR(VLOOKUP(S115,[1]StringTable!$1:$1048576,MATCH("kor|String",[1]StringTable!$1:$1,0),0),
"스트링없음"))</f>
        <v>붉은 보석 대검</v>
      </c>
      <c r="U115">
        <f>VLOOKUP(F115,TransferTable!$A:$V,MATCH(TransferTable!$V$1,TransferTable!$A$1:$V$1,0),0)</f>
        <v>6.1159090448414624</v>
      </c>
      <c r="AG115">
        <v>1</v>
      </c>
      <c r="AH115">
        <v>4</v>
      </c>
      <c r="AI115">
        <v>1</v>
      </c>
      <c r="AJ115">
        <v>1</v>
      </c>
      <c r="AK115">
        <v>0</v>
      </c>
    </row>
    <row r="116" spans="1:37">
      <c r="A116" t="str">
        <f t="shared" ca="1" si="44"/>
        <v>Equip8401</v>
      </c>
      <c r="B116" t="str">
        <f t="shared" ca="1" si="42"/>
        <v/>
      </c>
      <c r="C116" t="s">
        <v>48</v>
      </c>
      <c r="D116" s="1">
        <f t="shared" ca="1" si="38"/>
        <v>8</v>
      </c>
      <c r="E116">
        <v>4</v>
      </c>
      <c r="F116">
        <v>4</v>
      </c>
      <c r="G116">
        <v>1</v>
      </c>
      <c r="H116">
        <v>0</v>
      </c>
      <c r="I116">
        <f t="shared" si="45"/>
        <v>3</v>
      </c>
      <c r="J116">
        <v>128.83000000000001</v>
      </c>
      <c r="K116">
        <v>176.03</v>
      </c>
      <c r="L116" t="s">
        <v>34</v>
      </c>
      <c r="M116" s="1">
        <f t="shared" ca="1" si="36"/>
        <v>3</v>
      </c>
      <c r="N116">
        <f t="shared" ca="1" si="43"/>
        <v>-20</v>
      </c>
      <c r="P116" t="s">
        <v>238</v>
      </c>
      <c r="Q116">
        <f>COUNTIF(P:P,P116)</f>
        <v>1</v>
      </c>
      <c r="R116" t="str">
        <f t="shared" si="40"/>
        <v>Shot_StylizedFantasySword</v>
      </c>
      <c r="S116" t="str">
        <f t="shared" si="41"/>
        <v>EquipName_StylizedFantasySword</v>
      </c>
      <c r="T116" t="str">
        <f>IF(ISBLANK(S116),"",
IFERROR(VLOOKUP(S116,[1]StringTable!$1:$1048576,MATCH("kor|String",[1]StringTable!$1:$1,0),0),
"스트링없음"))</f>
        <v>발열하는 스톤 소드</v>
      </c>
      <c r="U116">
        <f>VLOOKUP(F116,TransferTable!$A:$V,MATCH(TransferTable!$V$1,TransferTable!$A$1:$V$1,0),0)</f>
        <v>14.420993610649951</v>
      </c>
      <c r="AG116">
        <v>1</v>
      </c>
      <c r="AH116">
        <v>4</v>
      </c>
      <c r="AI116">
        <v>1</v>
      </c>
      <c r="AJ116">
        <v>1</v>
      </c>
      <c r="AK116">
        <v>0</v>
      </c>
    </row>
    <row r="117" spans="1:37">
      <c r="A117" t="str">
        <f t="shared" ca="1" si="44"/>
        <v>Equip8402</v>
      </c>
      <c r="B117" t="str">
        <f t="shared" ca="1" si="42"/>
        <v/>
      </c>
      <c r="C117" t="s">
        <v>48</v>
      </c>
      <c r="D117" s="1">
        <f t="shared" ca="1" si="38"/>
        <v>8</v>
      </c>
      <c r="E117">
        <v>4</v>
      </c>
      <c r="F117">
        <v>4</v>
      </c>
      <c r="G117">
        <v>2</v>
      </c>
      <c r="H117">
        <v>0</v>
      </c>
      <c r="I117">
        <f t="shared" si="45"/>
        <v>3</v>
      </c>
      <c r="J117">
        <v>113.52</v>
      </c>
      <c r="K117">
        <v>184.96</v>
      </c>
      <c r="L117" t="s">
        <v>34</v>
      </c>
      <c r="M117" s="1">
        <f t="shared" ca="1" si="36"/>
        <v>3</v>
      </c>
      <c r="N117">
        <f t="shared" ca="1" si="43"/>
        <v>-20</v>
      </c>
      <c r="P117" t="s">
        <v>257</v>
      </c>
      <c r="Q117">
        <f>COUNTIF(P:P,P117)</f>
        <v>1</v>
      </c>
      <c r="R117" t="str">
        <f t="shared" si="40"/>
        <v>Shot_HeavySword</v>
      </c>
      <c r="S117" t="str">
        <f t="shared" si="41"/>
        <v>EquipName_HeavySword</v>
      </c>
      <c r="T117" t="str">
        <f>IF(ISBLANK(S117),"",
IFERROR(VLOOKUP(S117,[1]StringTable!$1:$1048576,MATCH("kor|String",[1]StringTable!$1:$1,0),0),
"스트링없음"))</f>
        <v>강철 칼날 대검</v>
      </c>
      <c r="U117">
        <f>VLOOKUP(F117,TransferTable!$A:$V,MATCH(TransferTable!$V$1,TransferTable!$A$1:$V$1,0),0)</f>
        <v>14.420993610649951</v>
      </c>
      <c r="AG117">
        <v>1</v>
      </c>
      <c r="AH117">
        <v>4</v>
      </c>
      <c r="AI117">
        <v>1</v>
      </c>
      <c r="AJ117">
        <v>1</v>
      </c>
      <c r="AK117">
        <v>0</v>
      </c>
    </row>
    <row r="118" spans="1:37">
      <c r="A118" t="str">
        <f t="shared" ca="1" si="44"/>
        <v>Equip8403</v>
      </c>
      <c r="B118" t="str">
        <f t="shared" ca="1" si="42"/>
        <v/>
      </c>
      <c r="C118" t="s">
        <v>48</v>
      </c>
      <c r="D118" s="1">
        <f t="shared" ca="1" si="38"/>
        <v>8</v>
      </c>
      <c r="E118">
        <v>4</v>
      </c>
      <c r="F118">
        <v>5</v>
      </c>
      <c r="G118">
        <v>3</v>
      </c>
      <c r="H118">
        <v>0</v>
      </c>
      <c r="I118">
        <f t="shared" si="45"/>
        <v>3</v>
      </c>
      <c r="J118">
        <v>157.76</v>
      </c>
      <c r="K118">
        <v>215.56</v>
      </c>
      <c r="L118" t="s">
        <v>34</v>
      </c>
      <c r="M118" s="1">
        <f t="shared" ca="1" si="36"/>
        <v>3</v>
      </c>
      <c r="N118">
        <f t="shared" ca="1" si="43"/>
        <v>-10</v>
      </c>
      <c r="Q118">
        <f>COUNTIF(P:P,P118)</f>
        <v>0</v>
      </c>
      <c r="R118" t="str">
        <f t="shared" si="40"/>
        <v/>
      </c>
      <c r="S118" t="str">
        <f t="shared" si="41"/>
        <v/>
      </c>
      <c r="T118" t="str">
        <f>IF(ISBLANK(S118),"",
IFERROR(VLOOKUP(S118,[1]StringTable!$1:$1048576,MATCH("kor|String",[1]StringTable!$1:$1,0),0),
"스트링없음"))</f>
        <v>스트링없음</v>
      </c>
      <c r="U118">
        <f>VLOOKUP(F118,TransferTable!$A:$V,MATCH(TransferTable!$V$1,TransferTable!$A$1:$V$1,0),0)</f>
        <v>19.023558478220203</v>
      </c>
      <c r="AK118">
        <v>1</v>
      </c>
    </row>
    <row r="119" spans="1:37">
      <c r="A119" t="str">
        <f t="shared" ca="1" si="44"/>
        <v>Equip8404</v>
      </c>
      <c r="B119" t="str">
        <f t="shared" ca="1" si="42"/>
        <v/>
      </c>
      <c r="C119" t="s">
        <v>48</v>
      </c>
      <c r="D119" s="1">
        <f t="shared" ca="1" si="38"/>
        <v>8</v>
      </c>
      <c r="E119">
        <v>4</v>
      </c>
      <c r="F119">
        <v>5</v>
      </c>
      <c r="G119">
        <v>4</v>
      </c>
      <c r="H119">
        <v>0</v>
      </c>
      <c r="I119">
        <f t="shared" si="45"/>
        <v>3</v>
      </c>
      <c r="J119">
        <v>139.02000000000001</v>
      </c>
      <c r="K119">
        <v>226.49</v>
      </c>
      <c r="L119" t="s">
        <v>34</v>
      </c>
      <c r="M119" s="1">
        <f t="shared" ca="1" si="36"/>
        <v>3</v>
      </c>
      <c r="N119">
        <f t="shared" ca="1" si="43"/>
        <v>-10</v>
      </c>
      <c r="Q119">
        <f>COUNTIF(P:P,P119)</f>
        <v>0</v>
      </c>
      <c r="R119" t="str">
        <f t="shared" si="40"/>
        <v/>
      </c>
      <c r="S119" t="str">
        <f t="shared" si="41"/>
        <v/>
      </c>
      <c r="T119" t="str">
        <f>IF(ISBLANK(S119),"",
IFERROR(VLOOKUP(S119,[1]StringTable!$1:$1048576,MATCH("kor|String",[1]StringTable!$1:$1,0),0),
"스트링없음"))</f>
        <v>스트링없음</v>
      </c>
      <c r="U119">
        <f>VLOOKUP(F119,TransferTable!$A:$V,MATCH(TransferTable!$V$1,TransferTable!$A$1:$V$1,0),0)</f>
        <v>19.023558478220203</v>
      </c>
      <c r="AK119">
        <v>1</v>
      </c>
    </row>
    <row r="120" spans="1:37">
      <c r="A120" t="str">
        <f t="shared" ca="1" si="44"/>
        <v>Equip8405</v>
      </c>
      <c r="B120" t="str">
        <f t="shared" ca="1" si="42"/>
        <v/>
      </c>
      <c r="C120" t="s">
        <v>48</v>
      </c>
      <c r="D120" s="1">
        <f t="shared" ca="1" si="38"/>
        <v>8</v>
      </c>
      <c r="E120">
        <v>4</v>
      </c>
      <c r="F120">
        <v>6</v>
      </c>
      <c r="G120">
        <v>5</v>
      </c>
      <c r="H120">
        <v>0</v>
      </c>
      <c r="I120">
        <f t="shared" si="45"/>
        <v>3</v>
      </c>
      <c r="J120">
        <v>193.2</v>
      </c>
      <c r="K120">
        <v>263.97000000000003</v>
      </c>
      <c r="L120" t="s">
        <v>34</v>
      </c>
      <c r="M120" s="1">
        <f t="shared" ca="1" si="36"/>
        <v>3</v>
      </c>
      <c r="N120">
        <f t="shared" ca="1" si="43"/>
        <v>-5</v>
      </c>
      <c r="P120" t="s">
        <v>266</v>
      </c>
      <c r="Q120">
        <f>COUNTIF(P:P,P120)</f>
        <v>1</v>
      </c>
      <c r="R120" t="str">
        <f t="shared" si="40"/>
        <v>Shot_ArsenalBigSword</v>
      </c>
      <c r="S120" t="str">
        <f t="shared" si="41"/>
        <v>EquipName_ArsenalBigSword</v>
      </c>
      <c r="T120" t="str">
        <f>IF(ISBLANK(S120),"",
IFERROR(VLOOKUP(S120,[1]StringTable!$1:$1048576,MATCH("kor|String",[1]StringTable!$1:$1,0),0),
"스트링없음"))</f>
        <v>마신을 죽인 검</v>
      </c>
      <c r="U120">
        <f>VLOOKUP(F120,TransferTable!$A:$V,MATCH(TransferTable!$V$1,TransferTable!$A$1:$V$1,0),0)</f>
        <v>25.095065357147273</v>
      </c>
      <c r="AG120">
        <v>1</v>
      </c>
      <c r="AH120">
        <v>4</v>
      </c>
      <c r="AI120">
        <v>1</v>
      </c>
      <c r="AJ120">
        <v>1</v>
      </c>
      <c r="AK120">
        <v>2</v>
      </c>
    </row>
  </sheetData>
  <autoFilter ref="AK1:AK120" xr:uid="{EBF23DA2-792D-4E58-A0F9-687B6E80EA4F}"/>
  <phoneticPr fontId="1" type="noConversion"/>
  <dataValidations count="1">
    <dataValidation type="list" allowBlank="1" showInputMessage="1" showErrorMessage="1" sqref="C2:C120 L2:L120"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2020-05-22T10:10:47Z</dcterms:modified>
</cp:coreProperties>
</file>