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1ABF83A-526E-48FE-83B1-48AED2BA146E}" xr6:coauthVersionLast="45" xr6:coauthVersionMax="45" xr10:uidLastSave="{00000000-0000-0000-0000-000000000000}"/>
  <bookViews>
    <workbookView xWindow="-120" yWindow="-120" windowWidth="29040" windowHeight="15840" xr2:uid="{FEBDDD54-94F1-45FC-8942-1CEB3C9600D8}"/>
  </bookViews>
  <sheets>
    <sheet name="mail서버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AK4" i="1"/>
  <c r="A4" i="1"/>
  <c r="AO4" i="1" l="1"/>
  <c r="AP4" i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C4" i="1" l="1"/>
  <c r="AT4" i="1" s="1"/>
  <c r="F3" i="1" l="1"/>
  <c r="F2" i="1"/>
  <c r="A3" i="1"/>
  <c r="A2" i="1"/>
  <c r="AK2" i="1"/>
  <c r="G3" i="1" l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P3" i="1"/>
  <c r="AO3" i="1"/>
  <c r="AP2" i="1"/>
  <c r="AO2" i="1"/>
  <c r="AK3" i="1"/>
  <c r="C3" i="1" l="1"/>
  <c r="AT3" i="1" s="1"/>
  <c r="C2" i="1"/>
  <c r="AT2" i="1" l="1"/>
  <c r="AS2" i="1" s="1"/>
  <c r="AS3" i="1" l="1"/>
  <c r="AS4" i="1" l="1"/>
  <c r="BB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5B9F601-7CD6-4C69-A65F-5C49873EF12A}">
      <text>
        <r>
          <rPr>
            <sz val="9"/>
            <color indexed="81"/>
            <rFont val="Tahoma"/>
            <family val="2"/>
          </rPr>
          <t xml:space="preserve">ev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<sst xmlns="http://schemas.openxmlformats.org/spreadsheetml/2006/main" count="67" uniqueCount="62">
  <si>
    <t>dy</t>
    <phoneticPr fontId="1" type="noConversion"/>
  </si>
  <si>
    <t>tp</t>
  </si>
  <si>
    <t>tp_Verify</t>
  </si>
  <si>
    <t>장비1상자</t>
  </si>
  <si>
    <t>장비1상자</t>
    <phoneticPr fontId="1" type="noConversion"/>
  </si>
  <si>
    <t>재화</t>
  </si>
  <si>
    <t>재화</t>
    <phoneticPr fontId="1" type="noConversion"/>
  </si>
  <si>
    <t>vl</t>
  </si>
  <si>
    <t>cn</t>
  </si>
  <si>
    <t>id</t>
    <phoneticPr fontId="1" type="noConversion"/>
  </si>
  <si>
    <t>nm</t>
    <phoneticPr fontId="1" type="noConversion"/>
  </si>
  <si>
    <t>de</t>
    <phoneticPr fontId="1" type="noConversion"/>
  </si>
  <si>
    <t>ti</t>
    <phoneticPr fontId="1" type="noConversion"/>
  </si>
  <si>
    <t>value</t>
    <phoneticPr fontId="1" type="noConversion"/>
  </si>
  <si>
    <t>cu</t>
    <phoneticPr fontId="1" type="noConversion"/>
  </si>
  <si>
    <t>be</t>
    <phoneticPr fontId="1" type="noConversion"/>
  </si>
  <si>
    <t>mail</t>
    <phoneticPr fontId="1" type="noConversion"/>
  </si>
  <si>
    <t>tp</t>
    <phoneticPr fontId="1" type="noConversion"/>
  </si>
  <si>
    <t>DI</t>
    <phoneticPr fontId="1" type="noConversion"/>
  </si>
  <si>
    <t>id_Verify</t>
    <phoneticPr fontId="1" type="noConversion"/>
  </si>
  <si>
    <t>일일 우편</t>
  </si>
  <si>
    <t>일일 우편</t>
    <phoneticPr fontId="1" type="noConversion"/>
  </si>
  <si>
    <t>새해 선물</t>
  </si>
  <si>
    <t>새해 선물</t>
    <phoneticPr fontId="1" type="noConversion"/>
  </si>
  <si>
    <t>시작일</t>
    <phoneticPr fontId="1" type="noConversion"/>
  </si>
  <si>
    <t>종료일</t>
    <phoneticPr fontId="1" type="noConversion"/>
  </si>
  <si>
    <t>일1</t>
    <phoneticPr fontId="1" type="noConversion"/>
  </si>
  <si>
    <t>일2</t>
  </si>
  <si>
    <t>일3</t>
  </si>
  <si>
    <t>일4</t>
  </si>
  <si>
    <t>일5</t>
  </si>
  <si>
    <t>일6</t>
  </si>
  <si>
    <t>일7</t>
  </si>
  <si>
    <t>일8</t>
  </si>
  <si>
    <t>일9</t>
  </si>
  <si>
    <t>일10</t>
  </si>
  <si>
    <t>일11</t>
  </si>
  <si>
    <t>일12</t>
  </si>
  <si>
    <t>일13</t>
  </si>
  <si>
    <t>일14</t>
  </si>
  <si>
    <t>일15</t>
  </si>
  <si>
    <t>일16</t>
  </si>
  <si>
    <t>일17</t>
  </si>
  <si>
    <t>일18</t>
  </si>
  <si>
    <t>일19</t>
  </si>
  <si>
    <t>일20</t>
  </si>
  <si>
    <t>일21</t>
  </si>
  <si>
    <t>일22</t>
  </si>
  <si>
    <t>일23</t>
  </si>
  <si>
    <t>일24</t>
  </si>
  <si>
    <t>일25</t>
  </si>
  <si>
    <t>일26</t>
  </si>
  <si>
    <t>일27</t>
  </si>
  <si>
    <t>일28</t>
  </si>
  <si>
    <t>일29</t>
  </si>
  <si>
    <t>일30</t>
  </si>
  <si>
    <t>일31</t>
  </si>
  <si>
    <t>ny</t>
    <phoneticPr fontId="1" type="noConversion"/>
  </si>
  <si>
    <t>ev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</si>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</sst>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0B29-675C-490E-8FE8-27B6926F873F}">
  <dimension ref="A1:BB4"/>
  <sheetViews>
    <sheetView tabSelected="1" workbookViewId="0">
      <pane ySplit="1" topLeftCell="A2" activePane="bottomLeft" state="frozen"/>
      <selection pane="bottomLeft"/>
    </sheetView>
  </sheetViews>
  <sheetFormatPr defaultRowHeight="16.5" outlineLevelCol="1"/>
  <cols>
    <col min="1" max="1" width="4.625" customWidth="1"/>
    <col min="2" max="2" width="12" customWidth="1" outlineLevel="1"/>
    <col min="3" max="3" width="9" customWidth="1"/>
    <col min="4" max="5" width="10.875" style="3" customWidth="1" outlineLevel="1"/>
    <col min="6" max="36" width="1.625" style="3" customWidth="1" outlineLevel="1"/>
    <col min="37" max="37" width="4.625" customWidth="1"/>
    <col min="38" max="38" width="9.875" customWidth="1" outlineLevel="1"/>
    <col min="39" max="39" width="4.875" customWidth="1"/>
    <col min="40" max="40" width="5.125" customWidth="1"/>
    <col min="43" max="43" width="5.125" customWidth="1"/>
    <col min="44" max="46" width="9" customWidth="1" outlineLevel="1"/>
    <col min="48" max="48" width="12" hidden="1" customWidth="1" outlineLevel="1"/>
    <col min="49" max="49" width="9" hidden="1" customWidth="1" outlineLevel="1"/>
    <col min="50" max="50" width="9" collapsed="1"/>
    <col min="51" max="51" width="9.875" hidden="1" customWidth="1" outlineLevel="1"/>
    <col min="52" max="52" width="9" hidden="1" customWidth="1" outlineLevel="1"/>
    <col min="53" max="53" width="9" collapsed="1"/>
    <col min="54" max="54" width="9" customWidth="1" outlineLevel="1"/>
  </cols>
  <sheetData>
    <row r="1" spans="1:54" ht="27" customHeight="1">
      <c r="A1" s="1" t="s">
        <v>9</v>
      </c>
      <c r="B1" t="s">
        <v>9</v>
      </c>
      <c r="C1" s="2" t="s">
        <v>0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2" t="s">
        <v>17</v>
      </c>
      <c r="AL1" t="s">
        <v>1</v>
      </c>
      <c r="AM1" s="2" t="s">
        <v>7</v>
      </c>
      <c r="AN1" s="2" t="s">
        <v>8</v>
      </c>
      <c r="AO1" s="2" t="s">
        <v>10</v>
      </c>
      <c r="AP1" s="2" t="s">
        <v>11</v>
      </c>
      <c r="AQ1" s="2" t="s">
        <v>12</v>
      </c>
      <c r="AR1" s="5" t="s">
        <v>59</v>
      </c>
      <c r="AS1" s="6" t="s">
        <v>60</v>
      </c>
      <c r="AT1" s="6" t="s">
        <v>61</v>
      </c>
      <c r="AV1" t="s">
        <v>19</v>
      </c>
      <c r="AW1" t="s">
        <v>13</v>
      </c>
      <c r="AY1" t="s">
        <v>2</v>
      </c>
      <c r="AZ1" t="s">
        <v>13</v>
      </c>
      <c r="BB1" t="s">
        <v>16</v>
      </c>
    </row>
    <row r="2" spans="1:54">
      <c r="A2" t="str">
        <f ca="1">IF(ISBLANK(B2),"",
VLOOKUP(B2,OFFSET(INDIRECT("$A:$B"),0,MATCH(B$1&amp;"_Verify",INDIRECT("$1:$1"),0)-1),2,0)
)</f>
        <v>ny</v>
      </c>
      <c r="B2" t="s">
        <v>22</v>
      </c>
      <c r="C2" t="str">
        <f>"["&amp;DAY(F2)
&amp;IF(LEN(G2)=0,"",","&amp;DAY(G2))&amp;IF(LEN(H2)=0,"",","&amp;DAY(H2))&amp;IF(LEN(I2)=0,"",","&amp;DAY(I2))&amp;IF(LEN(J2)=0,"",","&amp;DAY(J2))&amp;IF(LEN(K2)=0,"",","&amp;DAY(K2))
&amp;IF(LEN(L2)=0,"",","&amp;DAY(L2))&amp;IF(LEN(M2)=0,"",","&amp;DAY(M2))&amp;IF(LEN(N2)=0,"",","&amp;DAY(N2))&amp;IF(LEN(O2)=0,"",","&amp;DAY(O2))&amp;IF(LEN(P2)=0,"",","&amp;DAY(P2))
&amp;IF(LEN(Q2)=0,"",","&amp;DAY(Q2))&amp;IF(LEN(R2)=0,"",","&amp;DAY(R2))&amp;IF(LEN(S2)=0,"",","&amp;DAY(S2))&amp;IF(LEN(T2)=0,"",","&amp;DAY(T2))&amp;IF(LEN(U2)=0,"",","&amp;DAY(U2))
&amp;IF(LEN(V2)=0,"",","&amp;DAY(V2))&amp;IF(LEN(W2)=0,"",","&amp;DAY(W2))&amp;IF(LEN(X2)=0,"",","&amp;DAY(X2))&amp;IF(LEN(Y2)=0,"",","&amp;DAY(Y2))&amp;IF(LEN(Z2)=0,"",","&amp;DAY(Z2))
&amp;IF(LEN(AA2)=0,"",","&amp;DAY(AA2))&amp;IF(LEN(AB2)=0,"",","&amp;DAY(AB2))&amp;IF(LEN(AC2)=0,"",","&amp;DAY(AC2))&amp;IF(LEN(AD2)=0,"",","&amp;DAY(AD2))&amp;IF(LEN(AE2)=0,"",","&amp;DAY(AE2))
&amp;IF(LEN(AF2)=0,"",","&amp;DAY(AF2))&amp;IF(LEN(AG2)=0,"",","&amp;DAY(AG2))&amp;IF(LEN(AH2)=0,"",","&amp;DAY(AH2))&amp;IF(LEN(AI2)=0,"",","&amp;DAY(AI2))&amp;IF(LEN(AJ2)=0,"",","&amp;DAY(AJ2))
&amp;"]"</f>
        <v>[10,11,12,13,14,15,16,17,18]</v>
      </c>
      <c r="D2" s="4">
        <v>43961</v>
      </c>
      <c r="E2" s="4">
        <v>43969</v>
      </c>
      <c r="F2" s="4">
        <f>D2</f>
        <v>43961</v>
      </c>
      <c r="G2" s="4">
        <f>IF(LEN(F2)=0,"",
IF(F2+1&gt;$E2,"",F2+1))</f>
        <v>43962</v>
      </c>
      <c r="H2" s="4">
        <f t="shared" ref="H2:AJ4" si="0">IF(LEN(G2)=0,"",
IF(G2+1&gt;$E2,"",G2+1))</f>
        <v>43963</v>
      </c>
      <c r="I2" s="4">
        <f t="shared" si="0"/>
        <v>43964</v>
      </c>
      <c r="J2" s="4">
        <f t="shared" si="0"/>
        <v>43965</v>
      </c>
      <c r="K2" s="4">
        <f t="shared" si="0"/>
        <v>43966</v>
      </c>
      <c r="L2" s="4">
        <f t="shared" si="0"/>
        <v>43967</v>
      </c>
      <c r="M2" s="4">
        <f t="shared" si="0"/>
        <v>43968</v>
      </c>
      <c r="N2" s="4">
        <f t="shared" si="0"/>
        <v>43969</v>
      </c>
      <c r="O2" s="4" t="str">
        <f t="shared" si="0"/>
        <v/>
      </c>
      <c r="P2" s="4" t="str">
        <f t="shared" si="0"/>
        <v/>
      </c>
      <c r="Q2" s="4" t="str">
        <f t="shared" si="0"/>
        <v/>
      </c>
      <c r="R2" s="4" t="str">
        <f t="shared" si="0"/>
        <v/>
      </c>
      <c r="S2" s="4" t="str">
        <f t="shared" si="0"/>
        <v/>
      </c>
      <c r="T2" s="4" t="str">
        <f t="shared" si="0"/>
        <v/>
      </c>
      <c r="U2" s="4" t="str">
        <f t="shared" si="0"/>
        <v/>
      </c>
      <c r="V2" s="4" t="str">
        <f t="shared" si="0"/>
        <v/>
      </c>
      <c r="W2" s="4" t="str">
        <f t="shared" si="0"/>
        <v/>
      </c>
      <c r="X2" s="4" t="str">
        <f t="shared" si="0"/>
        <v/>
      </c>
      <c r="Y2" s="4" t="str">
        <f t="shared" si="0"/>
        <v/>
      </c>
      <c r="Z2" s="4" t="str">
        <f t="shared" si="0"/>
        <v/>
      </c>
      <c r="AA2" s="4" t="str">
        <f t="shared" si="0"/>
        <v/>
      </c>
      <c r="AB2" s="4" t="str">
        <f t="shared" si="0"/>
        <v/>
      </c>
      <c r="AC2" s="4" t="str">
        <f t="shared" si="0"/>
        <v/>
      </c>
      <c r="AD2" s="4" t="str">
        <f t="shared" si="0"/>
        <v/>
      </c>
      <c r="AE2" s="4" t="str">
        <f t="shared" si="0"/>
        <v/>
      </c>
      <c r="AF2" s="4" t="str">
        <f t="shared" si="0"/>
        <v/>
      </c>
      <c r="AG2" s="4" t="str">
        <f t="shared" si="0"/>
        <v/>
      </c>
      <c r="AH2" s="4" t="str">
        <f t="shared" si="0"/>
        <v/>
      </c>
      <c r="AI2" s="4" t="str">
        <f t="shared" si="0"/>
        <v/>
      </c>
      <c r="AJ2" s="4" t="str">
        <f t="shared" si="0"/>
        <v/>
      </c>
      <c r="AK2" t="str">
        <f ca="1">IF(ISBLANK(AL2),"",
VLOOKUP(AL2,OFFSET(INDIRECT("$A:$B"),0,MATCH(AL$1&amp;"_Verify",INDIRECT("$1:$1"),0)-1),2,0)
)</f>
        <v>cu</v>
      </c>
      <c r="AL2" t="s">
        <v>6</v>
      </c>
      <c r="AM2" t="s">
        <v>18</v>
      </c>
      <c r="AN2">
        <v>3</v>
      </c>
      <c r="AO2" t="str">
        <f ca="1">"Mn_"&amp;A2</f>
        <v>Mn_ny</v>
      </c>
      <c r="AP2" t="str">
        <f ca="1">"Md_"&amp;A2</f>
        <v>Md_ny</v>
      </c>
      <c r="AQ2">
        <v>3</v>
      </c>
      <c r="AR2">
        <v>1</v>
      </c>
      <c r="AS2" t="str">
        <f ca="1">AT2</f>
        <v>{"id":"ny","dy":[10,11,12,13,14,15,16,17,18],"tp":"cu","vl":"DI","cn":3,"nm":"Mn_ny","de":"Md_ny","ti":3}</v>
      </c>
      <c r="AT2" t="str">
        <f ca="1">IF(AR2&lt;&gt;1,"",
"{"""&amp;A$1&amp;""":"""&amp;A2&amp;""""
&amp;","""&amp;C$1&amp;""":"&amp;C2
&amp;","""&amp;AK$1&amp;""":"""&amp;AK2&amp;""""
&amp;","""&amp;AM$1&amp;""":"""&amp;AM2&amp;""""
&amp;","""&amp;AN$1&amp;""":"&amp;AN2
&amp;","""&amp;AO$1&amp;""":"""&amp;AO2&amp;""""
&amp;","""&amp;AP$1&amp;""":"""&amp;AP2&amp;""""
&amp;","""&amp;AQ$1&amp;""":"&amp;AQ2&amp;"}")</f>
        <v>{"id":"ny","dy":[10,11,12,13,14,15,16,17,18],"tp":"cu","vl":"DI","cn":3,"nm":"Mn_ny","de":"Md_ny","ti":3}</v>
      </c>
      <c r="AV2" t="s">
        <v>23</v>
      </c>
      <c r="AW2" t="s">
        <v>57</v>
      </c>
      <c r="AY2" t="s">
        <v>6</v>
      </c>
      <c r="AZ2" t="s">
        <v>14</v>
      </c>
      <c r="BB2" t="str">
        <f ca="1">"["&amp;
IF(LEFT(OFFSET(AS1,COUNTA(AS:AS)-1,0),1)=",",SUBSTITUTE(OFFSET(AS1,COUNTA(AS:AS)-1,0),",","",1),OFFSET(AS1,COUNTA(AS:AS)-1,0))
&amp;"]"</f>
        <v>[{"id":"ny","dy":[10,11,12,13,14,15,16,17,18],"tp":"cu","vl":"DI","cn":3,"nm":"Mn_ny","de":"Md_ny","ti":3},{"id":"ev","dy":[13,14,15,16],"tp":"be","vl":"0","cn":1,"nm":"Mn_ev","de":"Md_ev","ti":2},{"id":"ev","dy":[21,22],"tp":"cu","vl":"DI","cn":2,"nm":"Mn_ev","de":"Md_ev","ti":2}]</v>
      </c>
    </row>
    <row r="3" spans="1:54">
      <c r="A3" t="str">
        <f ca="1">IF(ISBLANK(B3),"",
VLOOKUP(B3,OFFSET(INDIRECT("$A:$B"),0,MATCH(B$1&amp;"_Verify",INDIRECT("$1:$1"),0)-1),2,0)
)</f>
        <v>ev</v>
      </c>
      <c r="B3" t="s">
        <v>20</v>
      </c>
      <c r="C3" t="str">
        <f>"["&amp;DAY(F3)
&amp;IF(LEN(G3)=0,"",","&amp;DAY(G3))&amp;IF(LEN(H3)=0,"",","&amp;DAY(H3))&amp;IF(LEN(I3)=0,"",","&amp;DAY(I3))&amp;IF(LEN(J3)=0,"",","&amp;DAY(J3))&amp;IF(LEN(K3)=0,"",","&amp;DAY(K3))
&amp;IF(LEN(L3)=0,"",","&amp;DAY(L3))&amp;IF(LEN(M3)=0,"",","&amp;DAY(M3))&amp;IF(LEN(N3)=0,"",","&amp;DAY(N3))&amp;IF(LEN(O3)=0,"",","&amp;DAY(O3))&amp;IF(LEN(P3)=0,"",","&amp;DAY(P3))
&amp;IF(LEN(Q3)=0,"",","&amp;DAY(Q3))&amp;IF(LEN(R3)=0,"",","&amp;DAY(R3))&amp;IF(LEN(S3)=0,"",","&amp;DAY(S3))&amp;IF(LEN(T3)=0,"",","&amp;DAY(T3))&amp;IF(LEN(U3)=0,"",","&amp;DAY(U3))
&amp;IF(LEN(V3)=0,"",","&amp;DAY(V3))&amp;IF(LEN(W3)=0,"",","&amp;DAY(W3))&amp;IF(LEN(X3)=0,"",","&amp;DAY(X3))&amp;IF(LEN(Y3)=0,"",","&amp;DAY(Y3))&amp;IF(LEN(Z3)=0,"",","&amp;DAY(Z3))
&amp;IF(LEN(AA3)=0,"",","&amp;DAY(AA3))&amp;IF(LEN(AB3)=0,"",","&amp;DAY(AB3))&amp;IF(LEN(AC3)=0,"",","&amp;DAY(AC3))&amp;IF(LEN(AD3)=0,"",","&amp;DAY(AD3))&amp;IF(LEN(AE3)=0,"",","&amp;DAY(AE3))
&amp;IF(LEN(AF3)=0,"",","&amp;DAY(AF3))&amp;IF(LEN(AG3)=0,"",","&amp;DAY(AG3))&amp;IF(LEN(AH3)=0,"",","&amp;DAY(AH3))&amp;IF(LEN(AI3)=0,"",","&amp;DAY(AI3))&amp;IF(LEN(AJ3)=0,"",","&amp;DAY(AJ3))
&amp;"]"</f>
        <v>[13,14,15,16]</v>
      </c>
      <c r="D3" s="4">
        <v>43964</v>
      </c>
      <c r="E3" s="4">
        <v>43967</v>
      </c>
      <c r="F3" s="4">
        <f>D3</f>
        <v>43964</v>
      </c>
      <c r="G3" s="4">
        <f>IF(LEN(F3)=0,"",
IF(F3+1&gt;$E3,"",F3+1))</f>
        <v>43965</v>
      </c>
      <c r="H3" s="4">
        <f t="shared" si="0"/>
        <v>43966</v>
      </c>
      <c r="I3" s="4">
        <f t="shared" si="0"/>
        <v>43967</v>
      </c>
      <c r="J3" s="4" t="str">
        <f t="shared" si="0"/>
        <v/>
      </c>
      <c r="K3" s="4" t="str">
        <f t="shared" si="0"/>
        <v/>
      </c>
      <c r="L3" s="4" t="str">
        <f t="shared" si="0"/>
        <v/>
      </c>
      <c r="M3" s="4" t="str">
        <f t="shared" si="0"/>
        <v/>
      </c>
      <c r="N3" s="4" t="str">
        <f t="shared" si="0"/>
        <v/>
      </c>
      <c r="O3" s="4" t="str">
        <f t="shared" si="0"/>
        <v/>
      </c>
      <c r="P3" s="4" t="str">
        <f t="shared" si="0"/>
        <v/>
      </c>
      <c r="Q3" s="4" t="str">
        <f t="shared" si="0"/>
        <v/>
      </c>
      <c r="R3" s="4" t="str">
        <f t="shared" si="0"/>
        <v/>
      </c>
      <c r="S3" s="4" t="str">
        <f t="shared" si="0"/>
        <v/>
      </c>
      <c r="T3" s="4" t="str">
        <f t="shared" si="0"/>
        <v/>
      </c>
      <c r="U3" s="4" t="str">
        <f t="shared" si="0"/>
        <v/>
      </c>
      <c r="V3" s="4" t="str">
        <f t="shared" si="0"/>
        <v/>
      </c>
      <c r="W3" s="4" t="str">
        <f t="shared" si="0"/>
        <v/>
      </c>
      <c r="X3" s="4" t="str">
        <f t="shared" si="0"/>
        <v/>
      </c>
      <c r="Y3" s="4" t="str">
        <f t="shared" si="0"/>
        <v/>
      </c>
      <c r="Z3" s="4" t="str">
        <f t="shared" si="0"/>
        <v/>
      </c>
      <c r="AA3" s="4" t="str">
        <f t="shared" si="0"/>
        <v/>
      </c>
      <c r="AB3" s="4" t="str">
        <f t="shared" si="0"/>
        <v/>
      </c>
      <c r="AC3" s="4" t="str">
        <f t="shared" si="0"/>
        <v/>
      </c>
      <c r="AD3" s="4" t="str">
        <f t="shared" si="0"/>
        <v/>
      </c>
      <c r="AE3" s="4" t="str">
        <f t="shared" si="0"/>
        <v/>
      </c>
      <c r="AF3" s="4" t="str">
        <f t="shared" si="0"/>
        <v/>
      </c>
      <c r="AG3" s="4" t="str">
        <f t="shared" si="0"/>
        <v/>
      </c>
      <c r="AH3" s="4" t="str">
        <f t="shared" si="0"/>
        <v/>
      </c>
      <c r="AI3" s="4" t="str">
        <f t="shared" si="0"/>
        <v/>
      </c>
      <c r="AJ3" s="4" t="str">
        <f t="shared" si="0"/>
        <v/>
      </c>
      <c r="AK3" t="str">
        <f ca="1">IF(ISBLANK(AL3),"",
VLOOKUP(AL3,OFFSET(INDIRECT("$A:$B"),0,MATCH(AL$1&amp;"_Verify",INDIRECT("$1:$1"),0)-1),2,0)
)</f>
        <v>be</v>
      </c>
      <c r="AL3" t="s">
        <v>3</v>
      </c>
      <c r="AM3">
        <v>0</v>
      </c>
      <c r="AN3">
        <v>1</v>
      </c>
      <c r="AO3" t="str">
        <f ca="1">"Mn_"&amp;A3</f>
        <v>Mn_ev</v>
      </c>
      <c r="AP3" t="str">
        <f ca="1">"Md_"&amp;A3</f>
        <v>Md_ev</v>
      </c>
      <c r="AQ3">
        <v>2</v>
      </c>
      <c r="AR3">
        <v>1</v>
      </c>
      <c r="AS3" t="str">
        <f t="shared" ref="AS3" ca="1" si="1">AS2&amp;IF(LEN(AT3)=0,"",","&amp;AT3)</f>
        <v>{"id":"ny","dy":[10,11,12,13,14,15,16,17,18],"tp":"cu","vl":"DI","cn":3,"nm":"Mn_ny","de":"Md_ny","ti":3},{"id":"ev","dy":[13,14,15,16],"tp":"be","vl":"0","cn":1,"nm":"Mn_ev","de":"Md_ev","ti":2}</v>
      </c>
      <c r="AT3" t="str">
        <f ca="1">IF(AR3&lt;&gt;1,"",
"{"""&amp;A$1&amp;""":"""&amp;A3&amp;""""
&amp;","""&amp;C$1&amp;""":"&amp;C3
&amp;","""&amp;AK$1&amp;""":"""&amp;AK3&amp;""""
&amp;","""&amp;AM$1&amp;""":"""&amp;AM3&amp;""""
&amp;","""&amp;AN$1&amp;""":"&amp;AN3
&amp;","""&amp;AO$1&amp;""":"""&amp;AO3&amp;""""
&amp;","""&amp;AP$1&amp;""":"""&amp;AP3&amp;""""
&amp;","""&amp;AQ$1&amp;""":"&amp;AQ3&amp;"}")</f>
        <v>{"id":"ev","dy":[13,14,15,16],"tp":"be","vl":"0","cn":1,"nm":"Mn_ev","de":"Md_ev","ti":2}</v>
      </c>
      <c r="AV3" t="s">
        <v>21</v>
      </c>
      <c r="AW3" t="s">
        <v>58</v>
      </c>
      <c r="AY3" t="s">
        <v>4</v>
      </c>
      <c r="AZ3" t="s">
        <v>15</v>
      </c>
    </row>
    <row r="4" spans="1:54">
      <c r="A4" t="str">
        <f ca="1">IF(ISBLANK(B4),"",
VLOOKUP(B4,OFFSET(INDIRECT("$A:$B"),0,MATCH(B$1&amp;"_Verify",INDIRECT("$1:$1"),0)-1),2,0)
)</f>
        <v>ev</v>
      </c>
      <c r="B4" t="s">
        <v>20</v>
      </c>
      <c r="C4" t="str">
        <f>"["&amp;DAY(F4)
&amp;IF(LEN(G4)=0,"",","&amp;DAY(G4))&amp;IF(LEN(H4)=0,"",","&amp;DAY(H4))&amp;IF(LEN(I4)=0,"",","&amp;DAY(I4))&amp;IF(LEN(J4)=0,"",","&amp;DAY(J4))&amp;IF(LEN(K4)=0,"",","&amp;DAY(K4))
&amp;IF(LEN(L4)=0,"",","&amp;DAY(L4))&amp;IF(LEN(M4)=0,"",","&amp;DAY(M4))&amp;IF(LEN(N4)=0,"",","&amp;DAY(N4))&amp;IF(LEN(O4)=0,"",","&amp;DAY(O4))&amp;IF(LEN(P4)=0,"",","&amp;DAY(P4))
&amp;IF(LEN(Q4)=0,"",","&amp;DAY(Q4))&amp;IF(LEN(R4)=0,"",","&amp;DAY(R4))&amp;IF(LEN(S4)=0,"",","&amp;DAY(S4))&amp;IF(LEN(T4)=0,"",","&amp;DAY(T4))&amp;IF(LEN(U4)=0,"",","&amp;DAY(U4))
&amp;IF(LEN(V4)=0,"",","&amp;DAY(V4))&amp;IF(LEN(W4)=0,"",","&amp;DAY(W4))&amp;IF(LEN(X4)=0,"",","&amp;DAY(X4))&amp;IF(LEN(Y4)=0,"",","&amp;DAY(Y4))&amp;IF(LEN(Z4)=0,"",","&amp;DAY(Z4))
&amp;IF(LEN(AA4)=0,"",","&amp;DAY(AA4))&amp;IF(LEN(AB4)=0,"",","&amp;DAY(AB4))&amp;IF(LEN(AC4)=0,"",","&amp;DAY(AC4))&amp;IF(LEN(AD4)=0,"",","&amp;DAY(AD4))&amp;IF(LEN(AE4)=0,"",","&amp;DAY(AE4))
&amp;IF(LEN(AF4)=0,"",","&amp;DAY(AF4))&amp;IF(LEN(AG4)=0,"",","&amp;DAY(AG4))&amp;IF(LEN(AH4)=0,"",","&amp;DAY(AH4))&amp;IF(LEN(AI4)=0,"",","&amp;DAY(AI4))&amp;IF(LEN(AJ4)=0,"",","&amp;DAY(AJ4))
&amp;"]"</f>
        <v>[21,22]</v>
      </c>
      <c r="D4" s="4">
        <v>43972</v>
      </c>
      <c r="E4" s="4">
        <v>43973</v>
      </c>
      <c r="F4" s="4">
        <f>D4</f>
        <v>43972</v>
      </c>
      <c r="G4" s="4">
        <f>IF(LEN(F4)=0,"",
IF(F4+1&gt;$E4,"",F4+1))</f>
        <v>43973</v>
      </c>
      <c r="H4" s="4" t="str">
        <f t="shared" si="0"/>
        <v/>
      </c>
      <c r="I4" s="4" t="str">
        <f t="shared" si="0"/>
        <v/>
      </c>
      <c r="J4" s="4" t="str">
        <f t="shared" si="0"/>
        <v/>
      </c>
      <c r="K4" s="4" t="str">
        <f t="shared" si="0"/>
        <v/>
      </c>
      <c r="L4" s="4" t="str">
        <f t="shared" si="0"/>
        <v/>
      </c>
      <c r="M4" s="4" t="str">
        <f t="shared" si="0"/>
        <v/>
      </c>
      <c r="N4" s="4" t="str">
        <f t="shared" si="0"/>
        <v/>
      </c>
      <c r="O4" s="4" t="str">
        <f t="shared" si="0"/>
        <v/>
      </c>
      <c r="P4" s="4" t="str">
        <f t="shared" si="0"/>
        <v/>
      </c>
      <c r="Q4" s="4" t="str">
        <f t="shared" si="0"/>
        <v/>
      </c>
      <c r="R4" s="4" t="str">
        <f t="shared" si="0"/>
        <v/>
      </c>
      <c r="S4" s="4" t="str">
        <f t="shared" si="0"/>
        <v/>
      </c>
      <c r="T4" s="4" t="str">
        <f t="shared" si="0"/>
        <v/>
      </c>
      <c r="U4" s="4" t="str">
        <f t="shared" si="0"/>
        <v/>
      </c>
      <c r="V4" s="4" t="str">
        <f t="shared" si="0"/>
        <v/>
      </c>
      <c r="W4" s="4" t="str">
        <f t="shared" si="0"/>
        <v/>
      </c>
      <c r="X4" s="4" t="str">
        <f t="shared" si="0"/>
        <v/>
      </c>
      <c r="Y4" s="4" t="str">
        <f t="shared" si="0"/>
        <v/>
      </c>
      <c r="Z4" s="4" t="str">
        <f t="shared" si="0"/>
        <v/>
      </c>
      <c r="AA4" s="4" t="str">
        <f t="shared" si="0"/>
        <v/>
      </c>
      <c r="AB4" s="4" t="str">
        <f t="shared" si="0"/>
        <v/>
      </c>
      <c r="AC4" s="4" t="str">
        <f t="shared" si="0"/>
        <v/>
      </c>
      <c r="AD4" s="4" t="str">
        <f t="shared" si="0"/>
        <v/>
      </c>
      <c r="AE4" s="4" t="str">
        <f t="shared" si="0"/>
        <v/>
      </c>
      <c r="AF4" s="4" t="str">
        <f t="shared" si="0"/>
        <v/>
      </c>
      <c r="AG4" s="4" t="str">
        <f t="shared" si="0"/>
        <v/>
      </c>
      <c r="AH4" s="4" t="str">
        <f t="shared" si="0"/>
        <v/>
      </c>
      <c r="AI4" s="4" t="str">
        <f t="shared" si="0"/>
        <v/>
      </c>
      <c r="AJ4" s="4" t="str">
        <f t="shared" si="0"/>
        <v/>
      </c>
      <c r="AK4" t="str">
        <f ca="1">IF(ISBLANK(AL4),"",
VLOOKUP(AL4,OFFSET(INDIRECT("$A:$B"),0,MATCH(AL$1&amp;"_Verify",INDIRECT("$1:$1"),0)-1),2,0)
)</f>
        <v>cu</v>
      </c>
      <c r="AL4" t="s">
        <v>5</v>
      </c>
      <c r="AM4" t="s">
        <v>18</v>
      </c>
      <c r="AN4">
        <v>2</v>
      </c>
      <c r="AO4" t="str">
        <f ca="1">"Mn_"&amp;A4</f>
        <v>Mn_ev</v>
      </c>
      <c r="AP4" t="str">
        <f ca="1">"Md_"&amp;A4</f>
        <v>Md_ev</v>
      </c>
      <c r="AQ4">
        <v>2</v>
      </c>
      <c r="AR4">
        <v>1</v>
      </c>
      <c r="AS4" t="str">
        <f t="shared" ref="AS4" ca="1" si="2">AS3&amp;IF(LEN(AT4)=0,"",","&amp;AT4)</f>
        <v>{"id":"ny","dy":[10,11,12,13,14,15,16,17,18],"tp":"cu","vl":"DI","cn":3,"nm":"Mn_ny","de":"Md_ny","ti":3},{"id":"ev","dy":[13,14,15,16],"tp":"be","vl":"0","cn":1,"nm":"Mn_ev","de":"Md_ev","ti":2},{"id":"ev","dy":[21,22],"tp":"cu","vl":"DI","cn":2,"nm":"Mn_ev","de":"Md_ev","ti":2}</v>
      </c>
      <c r="AT4" t="str">
        <f ca="1">IF(AR4&lt;&gt;1,"",
"{"""&amp;A$1&amp;""":"""&amp;A4&amp;""""
&amp;","""&amp;C$1&amp;""":"&amp;C4
&amp;","""&amp;AK$1&amp;""":"""&amp;AK4&amp;""""
&amp;","""&amp;AM$1&amp;""":"""&amp;AM4&amp;""""
&amp;","""&amp;AN$1&amp;""":"&amp;AN4
&amp;","""&amp;AO$1&amp;""":"""&amp;AO4&amp;""""
&amp;","""&amp;AP$1&amp;""":"""&amp;AP4&amp;""""
&amp;","""&amp;AQ$1&amp;""":"&amp;AQ4&amp;"}")</f>
        <v>{"id":"ev","dy":[21,22],"tp":"cu","vl":"DI","cn":2,"nm":"Mn_ev","de":"Md_ev","ti":2}</v>
      </c>
    </row>
  </sheetData>
  <phoneticPr fontId="1" type="noConversion"/>
  <dataValidations count="1">
    <dataValidation type="list" allowBlank="1" showInputMessage="1" showErrorMessage="1" sqref="AL2:AL4 B2:B4" xr:uid="{9A9A1257-E73D-4388-AD2E-6551E9FC8AC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mail서버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2020-05-14T11:30:48Z</dcterms:created>
  <dcterms:modified xsi:type="dcterms:W3CDTF">2020-05-14T14:57:49Z</dcterms:modified>
</cp:coreProperties>
</file>