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BE758E6-5E63-4815-A11A-82C10E3EE298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NotCharTable" sheetId="4" r:id="rId2"/>
    <sheet name="챕터별골드" sheetId="5" r:id="rId3"/>
    <sheet name="드랍규칙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176" i="1" l="1"/>
  <c r="AI176" i="1"/>
  <c r="AC176" i="1"/>
  <c r="W176" i="1"/>
  <c r="AO169" i="1"/>
  <c r="AI169" i="1"/>
  <c r="AC169" i="1"/>
  <c r="W169" i="1"/>
  <c r="AO162" i="1"/>
  <c r="AI162" i="1"/>
  <c r="AC162" i="1"/>
  <c r="W162" i="1"/>
  <c r="AO155" i="1"/>
  <c r="AI155" i="1"/>
  <c r="AC155" i="1"/>
  <c r="W155" i="1"/>
  <c r="BA147" i="1"/>
  <c r="AU147" i="1"/>
  <c r="AO147" i="1"/>
  <c r="BA140" i="1"/>
  <c r="AU140" i="1"/>
  <c r="AO140" i="1"/>
  <c r="BA133" i="1"/>
  <c r="AU133" i="1"/>
  <c r="AO133" i="1"/>
  <c r="BA126" i="1"/>
  <c r="AU126" i="1"/>
  <c r="AO126" i="1"/>
  <c r="AO89" i="1"/>
  <c r="AI89" i="1"/>
  <c r="AC89" i="1"/>
  <c r="W89" i="1"/>
  <c r="AO82" i="1"/>
  <c r="AI82" i="1"/>
  <c r="AC82" i="1"/>
  <c r="W82" i="1"/>
  <c r="AO75" i="1"/>
  <c r="AI75" i="1"/>
  <c r="AC75" i="1"/>
  <c r="W75" i="1"/>
  <c r="AO68" i="1"/>
  <c r="AI68" i="1"/>
  <c r="AC68" i="1"/>
  <c r="W68" i="1"/>
  <c r="BA60" i="1"/>
  <c r="AU60" i="1"/>
  <c r="AO60" i="1"/>
  <c r="BA53" i="1"/>
  <c r="AU53" i="1"/>
  <c r="AO53" i="1"/>
  <c r="BA46" i="1"/>
  <c r="AU46" i="1"/>
  <c r="AO46" i="1"/>
  <c r="BA39" i="1"/>
  <c r="AU39" i="1"/>
  <c r="AO39" i="1"/>
  <c r="AO88" i="1"/>
  <c r="AI88" i="1"/>
  <c r="AC88" i="1"/>
  <c r="W88" i="1"/>
  <c r="AO87" i="1"/>
  <c r="AI87" i="1"/>
  <c r="AC87" i="1"/>
  <c r="W87" i="1"/>
  <c r="AO86" i="1"/>
  <c r="AI86" i="1"/>
  <c r="AC86" i="1"/>
  <c r="W86" i="1"/>
  <c r="AO85" i="1"/>
  <c r="AI85" i="1"/>
  <c r="AC85" i="1"/>
  <c r="W85" i="1"/>
  <c r="AO84" i="1"/>
  <c r="AI84" i="1"/>
  <c r="AC84" i="1"/>
  <c r="W84" i="1"/>
  <c r="AO83" i="1"/>
  <c r="AI83" i="1"/>
  <c r="AC83" i="1"/>
  <c r="W83" i="1"/>
  <c r="AO81" i="1"/>
  <c r="AI81" i="1"/>
  <c r="AC81" i="1"/>
  <c r="W81" i="1"/>
  <c r="AO80" i="1"/>
  <c r="AI80" i="1"/>
  <c r="AC80" i="1"/>
  <c r="W80" i="1"/>
  <c r="AO79" i="1"/>
  <c r="AI79" i="1"/>
  <c r="AC79" i="1"/>
  <c r="W79" i="1"/>
  <c r="AO78" i="1"/>
  <c r="AI78" i="1"/>
  <c r="AC78" i="1"/>
  <c r="W78" i="1"/>
  <c r="AO77" i="1"/>
  <c r="AI77" i="1"/>
  <c r="AC77" i="1"/>
  <c r="W77" i="1"/>
  <c r="AO76" i="1"/>
  <c r="AI76" i="1"/>
  <c r="AC76" i="1"/>
  <c r="W76" i="1"/>
  <c r="AO74" i="1"/>
  <c r="AI74" i="1"/>
  <c r="AC74" i="1"/>
  <c r="W74" i="1"/>
  <c r="AO73" i="1"/>
  <c r="AI73" i="1"/>
  <c r="AC73" i="1"/>
  <c r="W73" i="1"/>
  <c r="AO72" i="1"/>
  <c r="AI72" i="1"/>
  <c r="AC72" i="1"/>
  <c r="W72" i="1"/>
  <c r="AO71" i="1"/>
  <c r="AI71" i="1"/>
  <c r="AC71" i="1"/>
  <c r="W71" i="1"/>
  <c r="AO70" i="1"/>
  <c r="AI70" i="1"/>
  <c r="AC70" i="1"/>
  <c r="W70" i="1"/>
  <c r="AO69" i="1"/>
  <c r="AI69" i="1"/>
  <c r="AC69" i="1"/>
  <c r="W69" i="1"/>
  <c r="AO67" i="1"/>
  <c r="AI67" i="1"/>
  <c r="AC67" i="1"/>
  <c r="W67" i="1"/>
  <c r="AO66" i="1"/>
  <c r="AI66" i="1"/>
  <c r="AC66" i="1"/>
  <c r="W66" i="1"/>
  <c r="AI60" i="1"/>
  <c r="AC60" i="1"/>
  <c r="BA59" i="1"/>
  <c r="AU59" i="1"/>
  <c r="AO59" i="1"/>
  <c r="AI59" i="1"/>
  <c r="AC59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AI53" i="1"/>
  <c r="AC53" i="1"/>
  <c r="BA52" i="1"/>
  <c r="AU52" i="1"/>
  <c r="AO52" i="1"/>
  <c r="AI52" i="1"/>
  <c r="AC52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AI46" i="1"/>
  <c r="AC46" i="1"/>
  <c r="BA45" i="1"/>
  <c r="AU45" i="1"/>
  <c r="AO45" i="1"/>
  <c r="AI45" i="1"/>
  <c r="AC45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A41" i="1"/>
  <c r="AU41" i="1"/>
  <c r="AO41" i="1"/>
  <c r="AI41" i="1"/>
  <c r="AC41" i="1"/>
  <c r="BA40" i="1"/>
  <c r="AU40" i="1"/>
  <c r="AO40" i="1"/>
  <c r="AI40" i="1"/>
  <c r="AC40" i="1"/>
  <c r="AI39" i="1"/>
  <c r="AC39" i="1"/>
  <c r="BA38" i="1"/>
  <c r="AU38" i="1"/>
  <c r="AO38" i="1"/>
  <c r="AI38" i="1"/>
  <c r="AC38" i="1"/>
  <c r="BA37" i="1"/>
  <c r="AU37" i="1"/>
  <c r="AO37" i="1"/>
  <c r="AI37" i="1"/>
  <c r="AC37" i="1"/>
  <c r="BA36" i="1"/>
  <c r="AU36" i="1"/>
  <c r="AO36" i="1"/>
  <c r="AI36" i="1"/>
  <c r="AC36" i="1"/>
  <c r="BG176" i="1"/>
  <c r="BA176" i="1"/>
  <c r="AU176" i="1"/>
  <c r="Q176" i="1"/>
  <c r="K176" i="1"/>
  <c r="H176" i="1"/>
  <c r="G176" i="1"/>
  <c r="F176" i="1"/>
  <c r="E176" i="1"/>
  <c r="C176" i="1"/>
  <c r="D176" i="1" s="1"/>
  <c r="A176" i="1"/>
  <c r="BG175" i="1"/>
  <c r="BA175" i="1"/>
  <c r="AU175" i="1"/>
  <c r="AO175" i="1"/>
  <c r="AI175" i="1"/>
  <c r="AC175" i="1"/>
  <c r="W175" i="1"/>
  <c r="Q175" i="1"/>
  <c r="K175" i="1"/>
  <c r="H175" i="1"/>
  <c r="G175" i="1"/>
  <c r="F175" i="1"/>
  <c r="E175" i="1"/>
  <c r="C175" i="1"/>
  <c r="D175" i="1" s="1"/>
  <c r="A175" i="1"/>
  <c r="BG174" i="1"/>
  <c r="BA174" i="1"/>
  <c r="AU174" i="1"/>
  <c r="AO174" i="1"/>
  <c r="AI174" i="1"/>
  <c r="AC174" i="1"/>
  <c r="W174" i="1"/>
  <c r="Q174" i="1"/>
  <c r="K174" i="1"/>
  <c r="H174" i="1"/>
  <c r="G174" i="1"/>
  <c r="F174" i="1"/>
  <c r="E174" i="1"/>
  <c r="C174" i="1"/>
  <c r="D174" i="1" s="1"/>
  <c r="A174" i="1"/>
  <c r="BG173" i="1"/>
  <c r="BA173" i="1"/>
  <c r="AU173" i="1"/>
  <c r="AO173" i="1"/>
  <c r="AI173" i="1"/>
  <c r="AC173" i="1"/>
  <c r="W173" i="1"/>
  <c r="Q173" i="1"/>
  <c r="K173" i="1"/>
  <c r="H173" i="1"/>
  <c r="G173" i="1"/>
  <c r="F173" i="1"/>
  <c r="E173" i="1"/>
  <c r="D173" i="1"/>
  <c r="C173" i="1"/>
  <c r="A173" i="1"/>
  <c r="BG172" i="1"/>
  <c r="BA172" i="1"/>
  <c r="AU172" i="1"/>
  <c r="AO172" i="1"/>
  <c r="AI172" i="1"/>
  <c r="AC172" i="1"/>
  <c r="W172" i="1"/>
  <c r="Q172" i="1"/>
  <c r="K172" i="1"/>
  <c r="H172" i="1"/>
  <c r="G172" i="1"/>
  <c r="F172" i="1"/>
  <c r="E172" i="1"/>
  <c r="C172" i="1"/>
  <c r="D172" i="1" s="1"/>
  <c r="A172" i="1"/>
  <c r="BG171" i="1"/>
  <c r="BA171" i="1"/>
  <c r="AU171" i="1"/>
  <c r="AO171" i="1"/>
  <c r="AI171" i="1"/>
  <c r="AC171" i="1"/>
  <c r="W171" i="1"/>
  <c r="Q171" i="1"/>
  <c r="K171" i="1"/>
  <c r="H171" i="1"/>
  <c r="G171" i="1"/>
  <c r="F171" i="1"/>
  <c r="E171" i="1"/>
  <c r="C171" i="1"/>
  <c r="D171" i="1" s="1"/>
  <c r="A171" i="1"/>
  <c r="BG170" i="1"/>
  <c r="BA170" i="1"/>
  <c r="AU170" i="1"/>
  <c r="AO170" i="1"/>
  <c r="AI170" i="1"/>
  <c r="AC170" i="1"/>
  <c r="W170" i="1"/>
  <c r="Q170" i="1"/>
  <c r="K170" i="1"/>
  <c r="H170" i="1"/>
  <c r="G170" i="1"/>
  <c r="F170" i="1"/>
  <c r="E170" i="1"/>
  <c r="D170" i="1"/>
  <c r="C170" i="1"/>
  <c r="A170" i="1"/>
  <c r="BG169" i="1"/>
  <c r="BA169" i="1"/>
  <c r="AU169" i="1"/>
  <c r="Q169" i="1"/>
  <c r="K169" i="1"/>
  <c r="H169" i="1"/>
  <c r="G169" i="1"/>
  <c r="F169" i="1"/>
  <c r="E169" i="1"/>
  <c r="C169" i="1"/>
  <c r="D169" i="1" s="1"/>
  <c r="A169" i="1"/>
  <c r="BG168" i="1"/>
  <c r="BA168" i="1"/>
  <c r="AU168" i="1"/>
  <c r="AO168" i="1"/>
  <c r="AI168" i="1"/>
  <c r="AC168" i="1"/>
  <c r="W168" i="1"/>
  <c r="Q168" i="1"/>
  <c r="K168" i="1"/>
  <c r="H168" i="1"/>
  <c r="G168" i="1"/>
  <c r="F168" i="1"/>
  <c r="E168" i="1"/>
  <c r="C168" i="1"/>
  <c r="D168" i="1" s="1"/>
  <c r="A168" i="1"/>
  <c r="BG167" i="1"/>
  <c r="BA167" i="1"/>
  <c r="AU167" i="1"/>
  <c r="AO167" i="1"/>
  <c r="AI167" i="1"/>
  <c r="AC167" i="1"/>
  <c r="W167" i="1"/>
  <c r="Q167" i="1"/>
  <c r="K167" i="1"/>
  <c r="H167" i="1"/>
  <c r="G167" i="1"/>
  <c r="F167" i="1"/>
  <c r="E167" i="1"/>
  <c r="D167" i="1"/>
  <c r="C167" i="1"/>
  <c r="A167" i="1"/>
  <c r="BG166" i="1"/>
  <c r="BA166" i="1"/>
  <c r="AU166" i="1"/>
  <c r="AO166" i="1"/>
  <c r="AI166" i="1"/>
  <c r="AC166" i="1"/>
  <c r="W166" i="1"/>
  <c r="Q166" i="1"/>
  <c r="K166" i="1"/>
  <c r="H166" i="1"/>
  <c r="G166" i="1"/>
  <c r="F166" i="1"/>
  <c r="E166" i="1"/>
  <c r="C166" i="1"/>
  <c r="D166" i="1" s="1"/>
  <c r="A166" i="1"/>
  <c r="BG165" i="1"/>
  <c r="BA165" i="1"/>
  <c r="AU165" i="1"/>
  <c r="AO165" i="1"/>
  <c r="AI165" i="1"/>
  <c r="AC165" i="1"/>
  <c r="W165" i="1"/>
  <c r="Q165" i="1"/>
  <c r="K165" i="1"/>
  <c r="H165" i="1"/>
  <c r="G165" i="1"/>
  <c r="F165" i="1"/>
  <c r="E165" i="1"/>
  <c r="C165" i="1"/>
  <c r="D165" i="1" s="1"/>
  <c r="A165" i="1"/>
  <c r="BG164" i="1"/>
  <c r="BA164" i="1"/>
  <c r="AU164" i="1"/>
  <c r="AO164" i="1"/>
  <c r="AI164" i="1"/>
  <c r="AC164" i="1"/>
  <c r="W164" i="1"/>
  <c r="Q164" i="1"/>
  <c r="K164" i="1"/>
  <c r="H164" i="1"/>
  <c r="G164" i="1"/>
  <c r="F164" i="1"/>
  <c r="E164" i="1"/>
  <c r="D164" i="1"/>
  <c r="C164" i="1"/>
  <c r="A164" i="1"/>
  <c r="BG163" i="1"/>
  <c r="BA163" i="1"/>
  <c r="AU163" i="1"/>
  <c r="AO163" i="1"/>
  <c r="AI163" i="1"/>
  <c r="AC163" i="1"/>
  <c r="W163" i="1"/>
  <c r="Q163" i="1"/>
  <c r="K163" i="1"/>
  <c r="H163" i="1"/>
  <c r="G163" i="1"/>
  <c r="F163" i="1"/>
  <c r="E163" i="1"/>
  <c r="C163" i="1"/>
  <c r="D163" i="1" s="1"/>
  <c r="A163" i="1"/>
  <c r="BG162" i="1"/>
  <c r="BA162" i="1"/>
  <c r="AU162" i="1"/>
  <c r="Q162" i="1"/>
  <c r="K162" i="1"/>
  <c r="H162" i="1"/>
  <c r="G162" i="1"/>
  <c r="F162" i="1"/>
  <c r="E162" i="1"/>
  <c r="C162" i="1"/>
  <c r="D162" i="1" s="1"/>
  <c r="A162" i="1"/>
  <c r="BG161" i="1"/>
  <c r="BA161" i="1"/>
  <c r="AU161" i="1"/>
  <c r="AO161" i="1"/>
  <c r="AI161" i="1"/>
  <c r="AC161" i="1"/>
  <c r="W161" i="1"/>
  <c r="Q161" i="1"/>
  <c r="K161" i="1"/>
  <c r="H161" i="1"/>
  <c r="G161" i="1"/>
  <c r="F161" i="1"/>
  <c r="E161" i="1"/>
  <c r="D161" i="1"/>
  <c r="C161" i="1"/>
  <c r="A161" i="1"/>
  <c r="BG160" i="1"/>
  <c r="BA160" i="1"/>
  <c r="AU160" i="1"/>
  <c r="AO160" i="1"/>
  <c r="AI160" i="1"/>
  <c r="AC160" i="1"/>
  <c r="W160" i="1"/>
  <c r="Q160" i="1"/>
  <c r="K160" i="1"/>
  <c r="H160" i="1"/>
  <c r="G160" i="1"/>
  <c r="F160" i="1"/>
  <c r="E160" i="1"/>
  <c r="C160" i="1"/>
  <c r="D160" i="1" s="1"/>
  <c r="A160" i="1"/>
  <c r="BG159" i="1"/>
  <c r="BA159" i="1"/>
  <c r="AU159" i="1"/>
  <c r="AO159" i="1"/>
  <c r="AI159" i="1"/>
  <c r="AC159" i="1"/>
  <c r="W159" i="1"/>
  <c r="Q159" i="1"/>
  <c r="K159" i="1"/>
  <c r="H159" i="1"/>
  <c r="G159" i="1"/>
  <c r="F159" i="1"/>
  <c r="E159" i="1"/>
  <c r="C159" i="1"/>
  <c r="D159" i="1" s="1"/>
  <c r="A159" i="1"/>
  <c r="BG158" i="1"/>
  <c r="BA158" i="1"/>
  <c r="AU158" i="1"/>
  <c r="AO158" i="1"/>
  <c r="AI158" i="1"/>
  <c r="AC158" i="1"/>
  <c r="W158" i="1"/>
  <c r="Q158" i="1"/>
  <c r="K158" i="1"/>
  <c r="H158" i="1"/>
  <c r="G158" i="1"/>
  <c r="F158" i="1"/>
  <c r="E158" i="1"/>
  <c r="D158" i="1"/>
  <c r="C158" i="1"/>
  <c r="A158" i="1"/>
  <c r="BG157" i="1"/>
  <c r="BA157" i="1"/>
  <c r="AU157" i="1"/>
  <c r="AO157" i="1"/>
  <c r="AI157" i="1"/>
  <c r="AC157" i="1"/>
  <c r="W157" i="1"/>
  <c r="Q157" i="1"/>
  <c r="K157" i="1"/>
  <c r="H157" i="1"/>
  <c r="G157" i="1"/>
  <c r="F157" i="1"/>
  <c r="E157" i="1"/>
  <c r="C157" i="1"/>
  <c r="D157" i="1" s="1"/>
  <c r="A157" i="1"/>
  <c r="BG156" i="1"/>
  <c r="BA156" i="1"/>
  <c r="AU156" i="1"/>
  <c r="AO156" i="1"/>
  <c r="AI156" i="1"/>
  <c r="AC156" i="1"/>
  <c r="W156" i="1"/>
  <c r="Q156" i="1"/>
  <c r="K156" i="1"/>
  <c r="H156" i="1"/>
  <c r="G156" i="1"/>
  <c r="F156" i="1"/>
  <c r="E156" i="1"/>
  <c r="C156" i="1"/>
  <c r="D156" i="1" s="1"/>
  <c r="A156" i="1"/>
  <c r="BG147" i="1"/>
  <c r="AI147" i="1"/>
  <c r="AC147" i="1"/>
  <c r="W147" i="1"/>
  <c r="Q147" i="1"/>
  <c r="K147" i="1"/>
  <c r="H147" i="1"/>
  <c r="G147" i="1"/>
  <c r="F147" i="1"/>
  <c r="E147" i="1"/>
  <c r="D147" i="1"/>
  <c r="C147" i="1"/>
  <c r="A147" i="1"/>
  <c r="BG146" i="1"/>
  <c r="BA146" i="1"/>
  <c r="AU146" i="1"/>
  <c r="AO146" i="1"/>
  <c r="AI146" i="1"/>
  <c r="AC146" i="1"/>
  <c r="W146" i="1"/>
  <c r="Q146" i="1"/>
  <c r="K146" i="1"/>
  <c r="H146" i="1"/>
  <c r="G146" i="1"/>
  <c r="F146" i="1"/>
  <c r="E146" i="1"/>
  <c r="C146" i="1"/>
  <c r="D146" i="1" s="1"/>
  <c r="A146" i="1"/>
  <c r="BG145" i="1"/>
  <c r="BA145" i="1"/>
  <c r="AU145" i="1"/>
  <c r="AO145" i="1"/>
  <c r="AI145" i="1"/>
  <c r="AC145" i="1"/>
  <c r="W145" i="1"/>
  <c r="Q145" i="1"/>
  <c r="K145" i="1"/>
  <c r="H145" i="1"/>
  <c r="G145" i="1"/>
  <c r="F145" i="1"/>
  <c r="E145" i="1"/>
  <c r="C145" i="1"/>
  <c r="D145" i="1" s="1"/>
  <c r="A145" i="1"/>
  <c r="BG144" i="1"/>
  <c r="BA144" i="1"/>
  <c r="AU144" i="1"/>
  <c r="AO144" i="1"/>
  <c r="AI144" i="1"/>
  <c r="AC144" i="1"/>
  <c r="W144" i="1"/>
  <c r="Q144" i="1"/>
  <c r="K144" i="1"/>
  <c r="H144" i="1"/>
  <c r="G144" i="1"/>
  <c r="F144" i="1"/>
  <c r="E144" i="1"/>
  <c r="C144" i="1"/>
  <c r="D144" i="1" s="1"/>
  <c r="A144" i="1"/>
  <c r="BG143" i="1"/>
  <c r="BA143" i="1"/>
  <c r="AU143" i="1"/>
  <c r="AO143" i="1"/>
  <c r="AI143" i="1"/>
  <c r="AC143" i="1"/>
  <c r="W143" i="1"/>
  <c r="Q143" i="1"/>
  <c r="K143" i="1"/>
  <c r="H143" i="1"/>
  <c r="G143" i="1"/>
  <c r="F143" i="1"/>
  <c r="E143" i="1"/>
  <c r="D143" i="1"/>
  <c r="C143" i="1"/>
  <c r="A143" i="1"/>
  <c r="BG142" i="1"/>
  <c r="BA142" i="1"/>
  <c r="AU142" i="1"/>
  <c r="AO142" i="1"/>
  <c r="AI142" i="1"/>
  <c r="AC142" i="1"/>
  <c r="W142" i="1"/>
  <c r="Q142" i="1"/>
  <c r="K142" i="1"/>
  <c r="H142" i="1"/>
  <c r="G142" i="1"/>
  <c r="F142" i="1"/>
  <c r="E142" i="1"/>
  <c r="C142" i="1"/>
  <c r="D142" i="1" s="1"/>
  <c r="A142" i="1"/>
  <c r="BG141" i="1"/>
  <c r="BA141" i="1"/>
  <c r="AU141" i="1"/>
  <c r="AO141" i="1"/>
  <c r="AI141" i="1"/>
  <c r="AC141" i="1"/>
  <c r="W141" i="1"/>
  <c r="Q141" i="1"/>
  <c r="K141" i="1"/>
  <c r="H141" i="1"/>
  <c r="G141" i="1"/>
  <c r="F141" i="1"/>
  <c r="E141" i="1"/>
  <c r="C141" i="1"/>
  <c r="D141" i="1" s="1"/>
  <c r="A141" i="1"/>
  <c r="BG140" i="1"/>
  <c r="AI140" i="1"/>
  <c r="AC140" i="1"/>
  <c r="W140" i="1"/>
  <c r="Q140" i="1"/>
  <c r="K140" i="1"/>
  <c r="H140" i="1"/>
  <c r="G140" i="1"/>
  <c r="F140" i="1"/>
  <c r="E140" i="1"/>
  <c r="C140" i="1"/>
  <c r="D140" i="1" s="1"/>
  <c r="A140" i="1"/>
  <c r="BG139" i="1"/>
  <c r="BA139" i="1"/>
  <c r="AU139" i="1"/>
  <c r="AO139" i="1"/>
  <c r="AI139" i="1"/>
  <c r="AC139" i="1"/>
  <c r="W139" i="1"/>
  <c r="Q139" i="1"/>
  <c r="K139" i="1"/>
  <c r="H139" i="1"/>
  <c r="G139" i="1"/>
  <c r="F139" i="1"/>
  <c r="E139" i="1"/>
  <c r="C139" i="1"/>
  <c r="D139" i="1" s="1"/>
  <c r="A139" i="1"/>
  <c r="BG138" i="1"/>
  <c r="BA138" i="1"/>
  <c r="AU138" i="1"/>
  <c r="AO138" i="1"/>
  <c r="AI138" i="1"/>
  <c r="AC138" i="1"/>
  <c r="W138" i="1"/>
  <c r="Q138" i="1"/>
  <c r="K138" i="1"/>
  <c r="H138" i="1"/>
  <c r="G138" i="1"/>
  <c r="F138" i="1"/>
  <c r="E138" i="1"/>
  <c r="D138" i="1"/>
  <c r="C138" i="1"/>
  <c r="A138" i="1"/>
  <c r="BG137" i="1"/>
  <c r="BA137" i="1"/>
  <c r="AU137" i="1"/>
  <c r="AO137" i="1"/>
  <c r="AI137" i="1"/>
  <c r="AC137" i="1"/>
  <c r="W137" i="1"/>
  <c r="Q137" i="1"/>
  <c r="K137" i="1"/>
  <c r="H137" i="1"/>
  <c r="G137" i="1"/>
  <c r="F137" i="1"/>
  <c r="E137" i="1"/>
  <c r="C137" i="1"/>
  <c r="D137" i="1" s="1"/>
  <c r="A137" i="1"/>
  <c r="BG136" i="1"/>
  <c r="BA136" i="1"/>
  <c r="AU136" i="1"/>
  <c r="AO136" i="1"/>
  <c r="AI136" i="1"/>
  <c r="AC136" i="1"/>
  <c r="W136" i="1"/>
  <c r="Q136" i="1"/>
  <c r="K136" i="1"/>
  <c r="H136" i="1"/>
  <c r="G136" i="1"/>
  <c r="F136" i="1"/>
  <c r="E136" i="1"/>
  <c r="C136" i="1"/>
  <c r="D136" i="1" s="1"/>
  <c r="A136" i="1"/>
  <c r="BG135" i="1"/>
  <c r="BA135" i="1"/>
  <c r="AU135" i="1"/>
  <c r="AO135" i="1"/>
  <c r="AI135" i="1"/>
  <c r="AC135" i="1"/>
  <c r="W135" i="1"/>
  <c r="Q135" i="1"/>
  <c r="K135" i="1"/>
  <c r="H135" i="1"/>
  <c r="G135" i="1"/>
  <c r="F135" i="1"/>
  <c r="E135" i="1"/>
  <c r="C135" i="1"/>
  <c r="D135" i="1" s="1"/>
  <c r="A135" i="1"/>
  <c r="BG134" i="1"/>
  <c r="BA134" i="1"/>
  <c r="AU134" i="1"/>
  <c r="AO134" i="1"/>
  <c r="AI134" i="1"/>
  <c r="AC134" i="1"/>
  <c r="W134" i="1"/>
  <c r="Q134" i="1"/>
  <c r="K134" i="1"/>
  <c r="H134" i="1"/>
  <c r="G134" i="1"/>
  <c r="F134" i="1"/>
  <c r="E134" i="1"/>
  <c r="D134" i="1"/>
  <c r="C134" i="1"/>
  <c r="A134" i="1"/>
  <c r="BG133" i="1"/>
  <c r="AI133" i="1"/>
  <c r="AC133" i="1"/>
  <c r="W133" i="1"/>
  <c r="Q133" i="1"/>
  <c r="K133" i="1"/>
  <c r="H133" i="1"/>
  <c r="G133" i="1"/>
  <c r="F133" i="1"/>
  <c r="E133" i="1"/>
  <c r="C133" i="1"/>
  <c r="D133" i="1" s="1"/>
  <c r="A133" i="1"/>
  <c r="BG132" i="1"/>
  <c r="BA132" i="1"/>
  <c r="AU132" i="1"/>
  <c r="AO132" i="1"/>
  <c r="AI132" i="1"/>
  <c r="AC132" i="1"/>
  <c r="W132" i="1"/>
  <c r="Q132" i="1"/>
  <c r="K132" i="1"/>
  <c r="H132" i="1"/>
  <c r="G132" i="1"/>
  <c r="F132" i="1"/>
  <c r="E132" i="1"/>
  <c r="C132" i="1"/>
  <c r="D132" i="1" s="1"/>
  <c r="A132" i="1"/>
  <c r="BG131" i="1"/>
  <c r="BA131" i="1"/>
  <c r="AU131" i="1"/>
  <c r="AO131" i="1"/>
  <c r="AI131" i="1"/>
  <c r="AC131" i="1"/>
  <c r="W131" i="1"/>
  <c r="Q131" i="1"/>
  <c r="K131" i="1"/>
  <c r="H131" i="1"/>
  <c r="G131" i="1"/>
  <c r="F131" i="1"/>
  <c r="E131" i="1"/>
  <c r="C131" i="1"/>
  <c r="D131" i="1" s="1"/>
  <c r="A131" i="1"/>
  <c r="BG130" i="1"/>
  <c r="BA130" i="1"/>
  <c r="AU130" i="1"/>
  <c r="AO130" i="1"/>
  <c r="AI130" i="1"/>
  <c r="AC130" i="1"/>
  <c r="W130" i="1"/>
  <c r="Q130" i="1"/>
  <c r="K130" i="1"/>
  <c r="H130" i="1"/>
  <c r="G130" i="1"/>
  <c r="F130" i="1"/>
  <c r="E130" i="1"/>
  <c r="C130" i="1"/>
  <c r="D130" i="1" s="1"/>
  <c r="A130" i="1"/>
  <c r="BG129" i="1"/>
  <c r="BA129" i="1"/>
  <c r="AU129" i="1"/>
  <c r="AO129" i="1"/>
  <c r="AI129" i="1"/>
  <c r="AC129" i="1"/>
  <c r="W129" i="1"/>
  <c r="Q129" i="1"/>
  <c r="K129" i="1"/>
  <c r="H129" i="1"/>
  <c r="G129" i="1"/>
  <c r="F129" i="1"/>
  <c r="E129" i="1"/>
  <c r="D129" i="1"/>
  <c r="C129" i="1"/>
  <c r="A129" i="1"/>
  <c r="BG128" i="1"/>
  <c r="BA128" i="1"/>
  <c r="AU128" i="1"/>
  <c r="AO128" i="1"/>
  <c r="AI128" i="1"/>
  <c r="AC128" i="1"/>
  <c r="W128" i="1"/>
  <c r="Q128" i="1"/>
  <c r="K128" i="1"/>
  <c r="H128" i="1"/>
  <c r="G128" i="1"/>
  <c r="F128" i="1"/>
  <c r="E128" i="1"/>
  <c r="C128" i="1"/>
  <c r="D128" i="1" s="1"/>
  <c r="A128" i="1"/>
  <c r="BG127" i="1"/>
  <c r="BA127" i="1"/>
  <c r="AU127" i="1"/>
  <c r="AO127" i="1"/>
  <c r="AI127" i="1"/>
  <c r="AC127" i="1"/>
  <c r="W127" i="1"/>
  <c r="Q127" i="1"/>
  <c r="K127" i="1"/>
  <c r="H127" i="1"/>
  <c r="G127" i="1"/>
  <c r="F127" i="1"/>
  <c r="E127" i="1"/>
  <c r="C127" i="1"/>
  <c r="D127" i="1" s="1"/>
  <c r="A127" i="1"/>
  <c r="BG118" i="1"/>
  <c r="BA118" i="1"/>
  <c r="AU118" i="1"/>
  <c r="AO118" i="1"/>
  <c r="AI118" i="1"/>
  <c r="AC118" i="1"/>
  <c r="W118" i="1"/>
  <c r="Q118" i="1"/>
  <c r="K118" i="1"/>
  <c r="H118" i="1"/>
  <c r="G118" i="1"/>
  <c r="F118" i="1"/>
  <c r="E118" i="1"/>
  <c r="C118" i="1"/>
  <c r="D118" i="1" s="1"/>
  <c r="A118" i="1"/>
  <c r="BG117" i="1"/>
  <c r="BA117" i="1"/>
  <c r="AU117" i="1"/>
  <c r="AO117" i="1"/>
  <c r="AI117" i="1"/>
  <c r="AC117" i="1"/>
  <c r="W117" i="1"/>
  <c r="Q117" i="1"/>
  <c r="K117" i="1"/>
  <c r="H117" i="1"/>
  <c r="G117" i="1"/>
  <c r="F117" i="1"/>
  <c r="E117" i="1"/>
  <c r="C117" i="1"/>
  <c r="D117" i="1" s="1"/>
  <c r="A117" i="1"/>
  <c r="BG116" i="1"/>
  <c r="BA116" i="1"/>
  <c r="AU116" i="1"/>
  <c r="AO116" i="1"/>
  <c r="AI116" i="1"/>
  <c r="AC116" i="1"/>
  <c r="W116" i="1"/>
  <c r="Q116" i="1"/>
  <c r="K116" i="1"/>
  <c r="H116" i="1"/>
  <c r="G116" i="1"/>
  <c r="F116" i="1"/>
  <c r="E116" i="1"/>
  <c r="C116" i="1"/>
  <c r="D116" i="1" s="1"/>
  <c r="A116" i="1"/>
  <c r="BG115" i="1"/>
  <c r="BA115" i="1"/>
  <c r="AU115" i="1"/>
  <c r="AO115" i="1"/>
  <c r="AI115" i="1"/>
  <c r="AC115" i="1"/>
  <c r="W115" i="1"/>
  <c r="Q115" i="1"/>
  <c r="K115" i="1"/>
  <c r="H115" i="1"/>
  <c r="G115" i="1"/>
  <c r="F115" i="1"/>
  <c r="E115" i="1"/>
  <c r="D115" i="1"/>
  <c r="C115" i="1"/>
  <c r="A115" i="1"/>
  <c r="BG114" i="1"/>
  <c r="BA114" i="1"/>
  <c r="AU114" i="1"/>
  <c r="AO114" i="1"/>
  <c r="AI114" i="1"/>
  <c r="AC114" i="1"/>
  <c r="W114" i="1"/>
  <c r="Q114" i="1"/>
  <c r="K114" i="1"/>
  <c r="H114" i="1"/>
  <c r="G114" i="1"/>
  <c r="F114" i="1"/>
  <c r="E114" i="1"/>
  <c r="C114" i="1"/>
  <c r="D114" i="1" s="1"/>
  <c r="A114" i="1"/>
  <c r="BG113" i="1"/>
  <c r="BA113" i="1"/>
  <c r="AU113" i="1"/>
  <c r="AO113" i="1"/>
  <c r="AI113" i="1"/>
  <c r="AC113" i="1"/>
  <c r="W113" i="1"/>
  <c r="Q113" i="1"/>
  <c r="K113" i="1"/>
  <c r="H113" i="1"/>
  <c r="G113" i="1"/>
  <c r="F113" i="1"/>
  <c r="E113" i="1"/>
  <c r="C113" i="1"/>
  <c r="D113" i="1" s="1"/>
  <c r="A113" i="1"/>
  <c r="BG112" i="1"/>
  <c r="BA112" i="1"/>
  <c r="AU112" i="1"/>
  <c r="AO112" i="1"/>
  <c r="AI112" i="1"/>
  <c r="AC112" i="1"/>
  <c r="W112" i="1"/>
  <c r="Q112" i="1"/>
  <c r="K112" i="1"/>
  <c r="H112" i="1"/>
  <c r="G112" i="1"/>
  <c r="F112" i="1"/>
  <c r="E112" i="1"/>
  <c r="C112" i="1"/>
  <c r="D112" i="1" s="1"/>
  <c r="A112" i="1"/>
  <c r="BG111" i="1"/>
  <c r="BA111" i="1"/>
  <c r="AU111" i="1"/>
  <c r="AO111" i="1"/>
  <c r="AI111" i="1"/>
  <c r="AC111" i="1"/>
  <c r="W111" i="1"/>
  <c r="Q111" i="1"/>
  <c r="K111" i="1"/>
  <c r="H111" i="1"/>
  <c r="G111" i="1"/>
  <c r="F111" i="1"/>
  <c r="E111" i="1"/>
  <c r="C111" i="1"/>
  <c r="D111" i="1" s="1"/>
  <c r="A111" i="1"/>
  <c r="BG110" i="1"/>
  <c r="BA110" i="1"/>
  <c r="AU110" i="1"/>
  <c r="AO110" i="1"/>
  <c r="AI110" i="1"/>
  <c r="AC110" i="1"/>
  <c r="W110" i="1"/>
  <c r="Q110" i="1"/>
  <c r="K110" i="1"/>
  <c r="H110" i="1"/>
  <c r="G110" i="1"/>
  <c r="F110" i="1"/>
  <c r="E110" i="1"/>
  <c r="C110" i="1"/>
  <c r="D110" i="1" s="1"/>
  <c r="A110" i="1"/>
  <c r="BG109" i="1"/>
  <c r="BA109" i="1"/>
  <c r="AU109" i="1"/>
  <c r="AO109" i="1"/>
  <c r="AI109" i="1"/>
  <c r="AC109" i="1"/>
  <c r="W109" i="1"/>
  <c r="Q109" i="1"/>
  <c r="K109" i="1"/>
  <c r="H109" i="1"/>
  <c r="G109" i="1"/>
  <c r="F109" i="1"/>
  <c r="E109" i="1"/>
  <c r="D109" i="1"/>
  <c r="C109" i="1"/>
  <c r="A109" i="1"/>
  <c r="BG108" i="1"/>
  <c r="BA108" i="1"/>
  <c r="AU108" i="1"/>
  <c r="AO108" i="1"/>
  <c r="AI108" i="1"/>
  <c r="AC108" i="1"/>
  <c r="W108" i="1"/>
  <c r="Q108" i="1"/>
  <c r="K108" i="1"/>
  <c r="H108" i="1"/>
  <c r="G108" i="1"/>
  <c r="F108" i="1"/>
  <c r="E108" i="1"/>
  <c r="C108" i="1"/>
  <c r="D108" i="1" s="1"/>
  <c r="A108" i="1"/>
  <c r="BG107" i="1"/>
  <c r="BA107" i="1"/>
  <c r="AU107" i="1"/>
  <c r="AO107" i="1"/>
  <c r="AI107" i="1"/>
  <c r="AC107" i="1"/>
  <c r="W107" i="1"/>
  <c r="Q107" i="1"/>
  <c r="K107" i="1"/>
  <c r="H107" i="1"/>
  <c r="G107" i="1"/>
  <c r="F107" i="1"/>
  <c r="E107" i="1"/>
  <c r="C107" i="1"/>
  <c r="D107" i="1" s="1"/>
  <c r="A107" i="1"/>
  <c r="BG106" i="1"/>
  <c r="BA106" i="1"/>
  <c r="AU106" i="1"/>
  <c r="AO106" i="1"/>
  <c r="AI106" i="1"/>
  <c r="AC106" i="1"/>
  <c r="W106" i="1"/>
  <c r="Q106" i="1"/>
  <c r="K106" i="1"/>
  <c r="H106" i="1"/>
  <c r="G106" i="1"/>
  <c r="F106" i="1"/>
  <c r="E106" i="1"/>
  <c r="C106" i="1"/>
  <c r="D106" i="1" s="1"/>
  <c r="A106" i="1"/>
  <c r="BG105" i="1"/>
  <c r="BA105" i="1"/>
  <c r="AU105" i="1"/>
  <c r="AO105" i="1"/>
  <c r="AI105" i="1"/>
  <c r="AC105" i="1"/>
  <c r="W105" i="1"/>
  <c r="Q105" i="1"/>
  <c r="K105" i="1"/>
  <c r="H105" i="1"/>
  <c r="G105" i="1"/>
  <c r="F105" i="1"/>
  <c r="E105" i="1"/>
  <c r="C105" i="1"/>
  <c r="D105" i="1" s="1"/>
  <c r="A105" i="1"/>
  <c r="BG104" i="1"/>
  <c r="BA104" i="1"/>
  <c r="AU104" i="1"/>
  <c r="AO104" i="1"/>
  <c r="AI104" i="1"/>
  <c r="AC104" i="1"/>
  <c r="W104" i="1"/>
  <c r="Q104" i="1"/>
  <c r="K104" i="1"/>
  <c r="H104" i="1"/>
  <c r="G104" i="1"/>
  <c r="F104" i="1"/>
  <c r="E104" i="1"/>
  <c r="C104" i="1"/>
  <c r="D104" i="1" s="1"/>
  <c r="A104" i="1"/>
  <c r="BG103" i="1"/>
  <c r="BA103" i="1"/>
  <c r="AU103" i="1"/>
  <c r="AO103" i="1"/>
  <c r="AI103" i="1"/>
  <c r="AC103" i="1"/>
  <c r="W103" i="1"/>
  <c r="Q103" i="1"/>
  <c r="K103" i="1"/>
  <c r="H103" i="1"/>
  <c r="G103" i="1"/>
  <c r="F103" i="1"/>
  <c r="E103" i="1"/>
  <c r="C103" i="1"/>
  <c r="D103" i="1" s="1"/>
  <c r="A103" i="1"/>
  <c r="BG102" i="1"/>
  <c r="BA102" i="1"/>
  <c r="AU102" i="1"/>
  <c r="AO102" i="1"/>
  <c r="AI102" i="1"/>
  <c r="AC102" i="1"/>
  <c r="W102" i="1"/>
  <c r="Q102" i="1"/>
  <c r="K102" i="1"/>
  <c r="H102" i="1"/>
  <c r="G102" i="1"/>
  <c r="F102" i="1"/>
  <c r="E102" i="1"/>
  <c r="C102" i="1"/>
  <c r="D102" i="1" s="1"/>
  <c r="A102" i="1"/>
  <c r="BG101" i="1"/>
  <c r="BA101" i="1"/>
  <c r="AU101" i="1"/>
  <c r="AO101" i="1"/>
  <c r="AI101" i="1"/>
  <c r="AC101" i="1"/>
  <c r="W101" i="1"/>
  <c r="Q101" i="1"/>
  <c r="K101" i="1"/>
  <c r="H101" i="1"/>
  <c r="G101" i="1"/>
  <c r="F101" i="1"/>
  <c r="E101" i="1"/>
  <c r="C101" i="1"/>
  <c r="D101" i="1" s="1"/>
  <c r="A101" i="1"/>
  <c r="BG100" i="1"/>
  <c r="BA100" i="1"/>
  <c r="AU100" i="1"/>
  <c r="AO100" i="1"/>
  <c r="AI100" i="1"/>
  <c r="AC100" i="1"/>
  <c r="W100" i="1"/>
  <c r="Q100" i="1"/>
  <c r="K100" i="1"/>
  <c r="H100" i="1"/>
  <c r="G100" i="1"/>
  <c r="F100" i="1"/>
  <c r="E100" i="1"/>
  <c r="D100" i="1"/>
  <c r="C100" i="1"/>
  <c r="A100" i="1"/>
  <c r="BG99" i="1"/>
  <c r="BA99" i="1"/>
  <c r="AU99" i="1"/>
  <c r="AO99" i="1"/>
  <c r="AI99" i="1"/>
  <c r="AC99" i="1"/>
  <c r="W99" i="1"/>
  <c r="Q99" i="1"/>
  <c r="K99" i="1"/>
  <c r="H99" i="1"/>
  <c r="G99" i="1"/>
  <c r="F99" i="1"/>
  <c r="E99" i="1"/>
  <c r="C99" i="1"/>
  <c r="D99" i="1" s="1"/>
  <c r="A99" i="1"/>
  <c r="BG98" i="1"/>
  <c r="BA98" i="1"/>
  <c r="AU98" i="1"/>
  <c r="AO98" i="1"/>
  <c r="AI98" i="1"/>
  <c r="AC98" i="1"/>
  <c r="W98" i="1"/>
  <c r="Q98" i="1"/>
  <c r="K98" i="1"/>
  <c r="H98" i="1"/>
  <c r="G98" i="1"/>
  <c r="F98" i="1"/>
  <c r="E98" i="1"/>
  <c r="C98" i="1"/>
  <c r="D98" i="1" s="1"/>
  <c r="A98" i="1"/>
  <c r="BG89" i="1"/>
  <c r="BA89" i="1"/>
  <c r="AU89" i="1"/>
  <c r="Q89" i="1"/>
  <c r="K89" i="1"/>
  <c r="H89" i="1"/>
  <c r="G89" i="1"/>
  <c r="F89" i="1"/>
  <c r="E89" i="1"/>
  <c r="C89" i="1"/>
  <c r="D89" i="1" s="1"/>
  <c r="BG88" i="1"/>
  <c r="BA88" i="1"/>
  <c r="AU88" i="1"/>
  <c r="Q88" i="1"/>
  <c r="K88" i="1"/>
  <c r="H88" i="1"/>
  <c r="G88" i="1"/>
  <c r="F88" i="1"/>
  <c r="E88" i="1"/>
  <c r="C88" i="1"/>
  <c r="D88" i="1" s="1"/>
  <c r="BG87" i="1"/>
  <c r="BA87" i="1"/>
  <c r="AU87" i="1"/>
  <c r="Q87" i="1"/>
  <c r="K87" i="1"/>
  <c r="H87" i="1"/>
  <c r="G87" i="1"/>
  <c r="F87" i="1"/>
  <c r="E87" i="1"/>
  <c r="C87" i="1"/>
  <c r="D87" i="1" s="1"/>
  <c r="BG86" i="1"/>
  <c r="BA86" i="1"/>
  <c r="AU86" i="1"/>
  <c r="Q86" i="1"/>
  <c r="K86" i="1"/>
  <c r="H86" i="1"/>
  <c r="G86" i="1"/>
  <c r="F86" i="1"/>
  <c r="E86" i="1"/>
  <c r="C86" i="1"/>
  <c r="D86" i="1" s="1"/>
  <c r="BG85" i="1"/>
  <c r="BA85" i="1"/>
  <c r="AU85" i="1"/>
  <c r="Q85" i="1"/>
  <c r="K85" i="1"/>
  <c r="H85" i="1"/>
  <c r="G85" i="1"/>
  <c r="F85" i="1"/>
  <c r="E85" i="1"/>
  <c r="C85" i="1"/>
  <c r="D85" i="1" s="1"/>
  <c r="BG84" i="1"/>
  <c r="BA84" i="1"/>
  <c r="AU84" i="1"/>
  <c r="Q84" i="1"/>
  <c r="K84" i="1"/>
  <c r="H84" i="1"/>
  <c r="G84" i="1"/>
  <c r="F84" i="1"/>
  <c r="E84" i="1"/>
  <c r="C84" i="1"/>
  <c r="D84" i="1" s="1"/>
  <c r="BG83" i="1"/>
  <c r="BA83" i="1"/>
  <c r="AU83" i="1"/>
  <c r="Q83" i="1"/>
  <c r="K83" i="1"/>
  <c r="H83" i="1"/>
  <c r="G83" i="1"/>
  <c r="F83" i="1"/>
  <c r="E83" i="1"/>
  <c r="C83" i="1"/>
  <c r="D83" i="1" s="1"/>
  <c r="BG82" i="1"/>
  <c r="BA82" i="1"/>
  <c r="AU82" i="1"/>
  <c r="Q82" i="1"/>
  <c r="K82" i="1"/>
  <c r="H82" i="1"/>
  <c r="G82" i="1"/>
  <c r="F82" i="1"/>
  <c r="E82" i="1"/>
  <c r="C82" i="1"/>
  <c r="D82" i="1" s="1"/>
  <c r="BG81" i="1"/>
  <c r="BA81" i="1"/>
  <c r="AU81" i="1"/>
  <c r="Q81" i="1"/>
  <c r="K81" i="1"/>
  <c r="H81" i="1"/>
  <c r="G81" i="1"/>
  <c r="F81" i="1"/>
  <c r="E81" i="1"/>
  <c r="C81" i="1"/>
  <c r="D81" i="1" s="1"/>
  <c r="BG80" i="1"/>
  <c r="BA80" i="1"/>
  <c r="AU80" i="1"/>
  <c r="Q80" i="1"/>
  <c r="K80" i="1"/>
  <c r="H80" i="1"/>
  <c r="G80" i="1"/>
  <c r="F80" i="1"/>
  <c r="E80" i="1"/>
  <c r="C80" i="1"/>
  <c r="D80" i="1" s="1"/>
  <c r="BG79" i="1"/>
  <c r="BA79" i="1"/>
  <c r="AU79" i="1"/>
  <c r="Q79" i="1"/>
  <c r="K79" i="1"/>
  <c r="H79" i="1"/>
  <c r="G79" i="1"/>
  <c r="F79" i="1"/>
  <c r="E79" i="1"/>
  <c r="C79" i="1"/>
  <c r="D79" i="1" s="1"/>
  <c r="BG78" i="1"/>
  <c r="BA78" i="1"/>
  <c r="AU78" i="1"/>
  <c r="Q78" i="1"/>
  <c r="K78" i="1"/>
  <c r="H78" i="1"/>
  <c r="G78" i="1"/>
  <c r="F78" i="1"/>
  <c r="E78" i="1"/>
  <c r="C78" i="1"/>
  <c r="D78" i="1" s="1"/>
  <c r="BG77" i="1"/>
  <c r="BA77" i="1"/>
  <c r="AU77" i="1"/>
  <c r="Q77" i="1"/>
  <c r="K77" i="1"/>
  <c r="H77" i="1"/>
  <c r="G77" i="1"/>
  <c r="F77" i="1"/>
  <c r="E77" i="1"/>
  <c r="C77" i="1"/>
  <c r="D77" i="1" s="1"/>
  <c r="BG76" i="1"/>
  <c r="BA76" i="1"/>
  <c r="AU76" i="1"/>
  <c r="Q76" i="1"/>
  <c r="K76" i="1"/>
  <c r="H76" i="1"/>
  <c r="G76" i="1"/>
  <c r="F76" i="1"/>
  <c r="E76" i="1"/>
  <c r="C76" i="1"/>
  <c r="D76" i="1" s="1"/>
  <c r="BG75" i="1"/>
  <c r="BA75" i="1"/>
  <c r="AU75" i="1"/>
  <c r="Q75" i="1"/>
  <c r="K75" i="1"/>
  <c r="H75" i="1"/>
  <c r="G75" i="1"/>
  <c r="F75" i="1"/>
  <c r="E75" i="1"/>
  <c r="C75" i="1"/>
  <c r="D75" i="1" s="1"/>
  <c r="BG74" i="1"/>
  <c r="BA74" i="1"/>
  <c r="AU74" i="1"/>
  <c r="Q74" i="1"/>
  <c r="K74" i="1"/>
  <c r="H74" i="1"/>
  <c r="G74" i="1"/>
  <c r="F74" i="1"/>
  <c r="E74" i="1"/>
  <c r="C74" i="1"/>
  <c r="D74" i="1" s="1"/>
  <c r="BG73" i="1"/>
  <c r="BA73" i="1"/>
  <c r="AU73" i="1"/>
  <c r="Q73" i="1"/>
  <c r="K73" i="1"/>
  <c r="H73" i="1"/>
  <c r="G73" i="1"/>
  <c r="F73" i="1"/>
  <c r="E73" i="1"/>
  <c r="C73" i="1"/>
  <c r="D73" i="1" s="1"/>
  <c r="BG72" i="1"/>
  <c r="BA72" i="1"/>
  <c r="AU72" i="1"/>
  <c r="Q72" i="1"/>
  <c r="K72" i="1"/>
  <c r="H72" i="1"/>
  <c r="G72" i="1"/>
  <c r="F72" i="1"/>
  <c r="E72" i="1"/>
  <c r="C72" i="1"/>
  <c r="D72" i="1" s="1"/>
  <c r="BG71" i="1"/>
  <c r="BA71" i="1"/>
  <c r="AU71" i="1"/>
  <c r="Q71" i="1"/>
  <c r="K71" i="1"/>
  <c r="H71" i="1"/>
  <c r="G71" i="1"/>
  <c r="F71" i="1"/>
  <c r="E71" i="1"/>
  <c r="C71" i="1"/>
  <c r="D71" i="1" s="1"/>
  <c r="BG70" i="1"/>
  <c r="BA70" i="1"/>
  <c r="AU70" i="1"/>
  <c r="Q70" i="1"/>
  <c r="K70" i="1"/>
  <c r="H70" i="1"/>
  <c r="G70" i="1"/>
  <c r="F70" i="1"/>
  <c r="E70" i="1"/>
  <c r="C70" i="1"/>
  <c r="D70" i="1" s="1"/>
  <c r="BG69" i="1"/>
  <c r="BA69" i="1"/>
  <c r="AU69" i="1"/>
  <c r="Q69" i="1"/>
  <c r="K69" i="1"/>
  <c r="H69" i="1"/>
  <c r="G69" i="1"/>
  <c r="F69" i="1"/>
  <c r="E69" i="1"/>
  <c r="C69" i="1"/>
  <c r="D69" i="1" s="1"/>
  <c r="BG60" i="1"/>
  <c r="W60" i="1"/>
  <c r="Q60" i="1"/>
  <c r="K60" i="1"/>
  <c r="H60" i="1"/>
  <c r="G60" i="1"/>
  <c r="F60" i="1"/>
  <c r="E60" i="1"/>
  <c r="C60" i="1"/>
  <c r="D60" i="1" s="1"/>
  <c r="BG59" i="1"/>
  <c r="W59" i="1"/>
  <c r="Q59" i="1"/>
  <c r="K59" i="1"/>
  <c r="H59" i="1"/>
  <c r="G59" i="1"/>
  <c r="F59" i="1"/>
  <c r="E59" i="1"/>
  <c r="D59" i="1"/>
  <c r="C59" i="1"/>
  <c r="BG58" i="1"/>
  <c r="W58" i="1"/>
  <c r="Q58" i="1"/>
  <c r="K58" i="1"/>
  <c r="H58" i="1"/>
  <c r="G58" i="1"/>
  <c r="F58" i="1"/>
  <c r="E58" i="1"/>
  <c r="C58" i="1"/>
  <c r="D58" i="1" s="1"/>
  <c r="BG57" i="1"/>
  <c r="W57" i="1"/>
  <c r="Q57" i="1"/>
  <c r="K57" i="1"/>
  <c r="H57" i="1"/>
  <c r="G57" i="1"/>
  <c r="F57" i="1"/>
  <c r="E57" i="1"/>
  <c r="C57" i="1"/>
  <c r="D57" i="1" s="1"/>
  <c r="BG56" i="1"/>
  <c r="W56" i="1"/>
  <c r="Q56" i="1"/>
  <c r="K56" i="1"/>
  <c r="H56" i="1"/>
  <c r="G56" i="1"/>
  <c r="F56" i="1"/>
  <c r="E56" i="1"/>
  <c r="C56" i="1"/>
  <c r="D56" i="1" s="1"/>
  <c r="BG55" i="1"/>
  <c r="W55" i="1"/>
  <c r="Q55" i="1"/>
  <c r="K55" i="1"/>
  <c r="H55" i="1"/>
  <c r="G55" i="1"/>
  <c r="F55" i="1"/>
  <c r="E55" i="1"/>
  <c r="D55" i="1"/>
  <c r="C55" i="1"/>
  <c r="BG54" i="1"/>
  <c r="W54" i="1"/>
  <c r="Q54" i="1"/>
  <c r="K54" i="1"/>
  <c r="H54" i="1"/>
  <c r="G54" i="1"/>
  <c r="F54" i="1"/>
  <c r="E54" i="1"/>
  <c r="C54" i="1"/>
  <c r="D54" i="1" s="1"/>
  <c r="BG53" i="1"/>
  <c r="W53" i="1"/>
  <c r="Q53" i="1"/>
  <c r="K53" i="1"/>
  <c r="H53" i="1"/>
  <c r="G53" i="1"/>
  <c r="F53" i="1"/>
  <c r="E53" i="1"/>
  <c r="C53" i="1"/>
  <c r="D53" i="1" s="1"/>
  <c r="BG52" i="1"/>
  <c r="W52" i="1"/>
  <c r="Q52" i="1"/>
  <c r="K52" i="1"/>
  <c r="H52" i="1"/>
  <c r="G52" i="1"/>
  <c r="F52" i="1"/>
  <c r="E52" i="1"/>
  <c r="C52" i="1"/>
  <c r="D52" i="1" s="1"/>
  <c r="BG51" i="1"/>
  <c r="W51" i="1"/>
  <c r="Q51" i="1"/>
  <c r="K51" i="1"/>
  <c r="H51" i="1"/>
  <c r="G51" i="1"/>
  <c r="F51" i="1"/>
  <c r="E51" i="1"/>
  <c r="C51" i="1"/>
  <c r="D51" i="1" s="1"/>
  <c r="BG50" i="1"/>
  <c r="W50" i="1"/>
  <c r="Q50" i="1"/>
  <c r="K50" i="1"/>
  <c r="H50" i="1"/>
  <c r="G50" i="1"/>
  <c r="F50" i="1"/>
  <c r="E50" i="1"/>
  <c r="C50" i="1"/>
  <c r="D50" i="1" s="1"/>
  <c r="BG49" i="1"/>
  <c r="W49" i="1"/>
  <c r="Q49" i="1"/>
  <c r="K49" i="1"/>
  <c r="H49" i="1"/>
  <c r="G49" i="1"/>
  <c r="F49" i="1"/>
  <c r="E49" i="1"/>
  <c r="C49" i="1"/>
  <c r="D49" i="1" s="1"/>
  <c r="BG48" i="1"/>
  <c r="W48" i="1"/>
  <c r="Q48" i="1"/>
  <c r="K48" i="1"/>
  <c r="H48" i="1"/>
  <c r="G48" i="1"/>
  <c r="F48" i="1"/>
  <c r="E48" i="1"/>
  <c r="C48" i="1"/>
  <c r="D48" i="1" s="1"/>
  <c r="BG47" i="1"/>
  <c r="W47" i="1"/>
  <c r="Q47" i="1"/>
  <c r="K47" i="1"/>
  <c r="H47" i="1"/>
  <c r="G47" i="1"/>
  <c r="F47" i="1"/>
  <c r="E47" i="1"/>
  <c r="C47" i="1"/>
  <c r="D47" i="1" s="1"/>
  <c r="BG46" i="1"/>
  <c r="W46" i="1"/>
  <c r="Q46" i="1"/>
  <c r="K46" i="1"/>
  <c r="H46" i="1"/>
  <c r="G46" i="1"/>
  <c r="F46" i="1"/>
  <c r="E46" i="1"/>
  <c r="C46" i="1"/>
  <c r="D46" i="1" s="1"/>
  <c r="BG45" i="1"/>
  <c r="W45" i="1"/>
  <c r="Q45" i="1"/>
  <c r="K45" i="1"/>
  <c r="H45" i="1"/>
  <c r="G45" i="1"/>
  <c r="F45" i="1"/>
  <c r="E45" i="1"/>
  <c r="C45" i="1"/>
  <c r="D45" i="1" s="1"/>
  <c r="BG44" i="1"/>
  <c r="W44" i="1"/>
  <c r="Q44" i="1"/>
  <c r="K44" i="1"/>
  <c r="H44" i="1"/>
  <c r="G44" i="1"/>
  <c r="F44" i="1"/>
  <c r="E44" i="1"/>
  <c r="C44" i="1"/>
  <c r="D44" i="1" s="1"/>
  <c r="BG43" i="1"/>
  <c r="W43" i="1"/>
  <c r="Q43" i="1"/>
  <c r="K43" i="1"/>
  <c r="H43" i="1"/>
  <c r="G43" i="1"/>
  <c r="F43" i="1"/>
  <c r="E43" i="1"/>
  <c r="C43" i="1"/>
  <c r="D43" i="1" s="1"/>
  <c r="BG42" i="1"/>
  <c r="W42" i="1"/>
  <c r="Q42" i="1"/>
  <c r="K42" i="1"/>
  <c r="H42" i="1"/>
  <c r="G42" i="1"/>
  <c r="F42" i="1"/>
  <c r="E42" i="1"/>
  <c r="C42" i="1"/>
  <c r="D42" i="1" s="1"/>
  <c r="BG41" i="1"/>
  <c r="W41" i="1"/>
  <c r="Q41" i="1"/>
  <c r="K41" i="1"/>
  <c r="H41" i="1"/>
  <c r="G41" i="1"/>
  <c r="F41" i="1"/>
  <c r="E41" i="1"/>
  <c r="C41" i="1"/>
  <c r="D41" i="1" s="1"/>
  <c r="BG40" i="1"/>
  <c r="W40" i="1"/>
  <c r="Q40" i="1"/>
  <c r="K40" i="1"/>
  <c r="H40" i="1"/>
  <c r="G40" i="1"/>
  <c r="F40" i="1"/>
  <c r="E40" i="1"/>
  <c r="C40" i="1"/>
  <c r="D40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C31" i="1"/>
  <c r="D31" i="1" s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C29" i="1"/>
  <c r="D29" i="1" s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C27" i="1"/>
  <c r="D27" i="1" s="1"/>
  <c r="BG26" i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25" i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24" i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23" i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BG22" i="1"/>
  <c r="BA22" i="1"/>
  <c r="AU22" i="1"/>
  <c r="AO22" i="1"/>
  <c r="AI22" i="1"/>
  <c r="AC22" i="1"/>
  <c r="W22" i="1"/>
  <c r="Q22" i="1"/>
  <c r="K22" i="1"/>
  <c r="H22" i="1"/>
  <c r="G22" i="1"/>
  <c r="F22" i="1"/>
  <c r="E22" i="1"/>
  <c r="C22" i="1"/>
  <c r="D22" i="1" s="1"/>
  <c r="BG21" i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BG20" i="1"/>
  <c r="BA20" i="1"/>
  <c r="AU20" i="1"/>
  <c r="AO20" i="1"/>
  <c r="AI20" i="1"/>
  <c r="AC20" i="1"/>
  <c r="W20" i="1"/>
  <c r="Q20" i="1"/>
  <c r="K20" i="1"/>
  <c r="H20" i="1"/>
  <c r="G20" i="1"/>
  <c r="F20" i="1"/>
  <c r="E20" i="1"/>
  <c r="C20" i="1"/>
  <c r="D20" i="1" s="1"/>
  <c r="BG19" i="1"/>
  <c r="BA19" i="1"/>
  <c r="AU19" i="1"/>
  <c r="AO19" i="1"/>
  <c r="AI19" i="1"/>
  <c r="AC19" i="1"/>
  <c r="W19" i="1"/>
  <c r="Q19" i="1"/>
  <c r="K19" i="1"/>
  <c r="H19" i="1"/>
  <c r="G19" i="1"/>
  <c r="F19" i="1"/>
  <c r="E19" i="1"/>
  <c r="C19" i="1"/>
  <c r="D19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15" i="1"/>
  <c r="BA15" i="1"/>
  <c r="AU15" i="1"/>
  <c r="AO15" i="1"/>
  <c r="AI15" i="1"/>
  <c r="AC15" i="1"/>
  <c r="W15" i="1"/>
  <c r="Q15" i="1"/>
  <c r="K15" i="1"/>
  <c r="H15" i="1"/>
  <c r="G15" i="1"/>
  <c r="F15" i="1"/>
  <c r="E15" i="1"/>
  <c r="C15" i="1"/>
  <c r="D15" i="1" s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C14" i="1"/>
  <c r="D14" i="1" s="1"/>
  <c r="BG13" i="1"/>
  <c r="BA13" i="1"/>
  <c r="AU13" i="1"/>
  <c r="AO13" i="1"/>
  <c r="AI13" i="1"/>
  <c r="AC13" i="1"/>
  <c r="W13" i="1"/>
  <c r="Q13" i="1"/>
  <c r="K13" i="1"/>
  <c r="H13" i="1"/>
  <c r="G13" i="1"/>
  <c r="F13" i="1"/>
  <c r="E13" i="1"/>
  <c r="C13" i="1"/>
  <c r="D13" i="1" s="1"/>
  <c r="BG12" i="1"/>
  <c r="BA12" i="1"/>
  <c r="AU12" i="1"/>
  <c r="AO12" i="1"/>
  <c r="AI12" i="1"/>
  <c r="AC12" i="1"/>
  <c r="W12" i="1"/>
  <c r="Q12" i="1"/>
  <c r="K12" i="1"/>
  <c r="H12" i="1"/>
  <c r="G12" i="1"/>
  <c r="F12" i="1"/>
  <c r="E12" i="1"/>
  <c r="C12" i="1"/>
  <c r="D12" i="1" s="1"/>
  <c r="BG11" i="1"/>
  <c r="BA11" i="1"/>
  <c r="AU11" i="1"/>
  <c r="AO11" i="1"/>
  <c r="AI11" i="1"/>
  <c r="AC11" i="1"/>
  <c r="W11" i="1"/>
  <c r="Q11" i="1"/>
  <c r="K11" i="1"/>
  <c r="H11" i="1"/>
  <c r="G11" i="1"/>
  <c r="F11" i="1"/>
  <c r="E11" i="1"/>
  <c r="C11" i="1"/>
  <c r="D11" i="1" s="1"/>
  <c r="A155" i="1" l="1"/>
  <c r="A154" i="1"/>
  <c r="A153" i="1"/>
  <c r="A152" i="1"/>
  <c r="A151" i="1"/>
  <c r="A150" i="1"/>
  <c r="A149" i="1"/>
  <c r="A148" i="1"/>
  <c r="A126" i="1"/>
  <c r="A125" i="1"/>
  <c r="A124" i="1"/>
  <c r="A123" i="1"/>
  <c r="A122" i="1"/>
  <c r="A121" i="1"/>
  <c r="A120" i="1"/>
  <c r="A119" i="1"/>
  <c r="A97" i="1"/>
  <c r="A96" i="1"/>
  <c r="A95" i="1"/>
  <c r="A94" i="1"/>
  <c r="A93" i="1"/>
  <c r="A92" i="1"/>
  <c r="A91" i="1"/>
  <c r="A90" i="1"/>
  <c r="BG155" i="1"/>
  <c r="BA155" i="1"/>
  <c r="AU155" i="1"/>
  <c r="Q155" i="1"/>
  <c r="K155" i="1"/>
  <c r="H155" i="1"/>
  <c r="G155" i="1"/>
  <c r="F155" i="1"/>
  <c r="E155" i="1"/>
  <c r="C155" i="1"/>
  <c r="D155" i="1" s="1"/>
  <c r="BG154" i="1"/>
  <c r="BA154" i="1"/>
  <c r="AU154" i="1"/>
  <c r="AO154" i="1"/>
  <c r="AI154" i="1"/>
  <c r="AC154" i="1"/>
  <c r="W154" i="1"/>
  <c r="Q154" i="1"/>
  <c r="K154" i="1"/>
  <c r="H154" i="1"/>
  <c r="G154" i="1"/>
  <c r="F154" i="1"/>
  <c r="E154" i="1"/>
  <c r="C154" i="1"/>
  <c r="D154" i="1" s="1"/>
  <c r="BG153" i="1"/>
  <c r="BA153" i="1"/>
  <c r="AU153" i="1"/>
  <c r="AO153" i="1"/>
  <c r="AI153" i="1"/>
  <c r="AC153" i="1"/>
  <c r="W153" i="1"/>
  <c r="Q153" i="1"/>
  <c r="K153" i="1"/>
  <c r="H153" i="1"/>
  <c r="G153" i="1"/>
  <c r="F153" i="1"/>
  <c r="E153" i="1"/>
  <c r="C153" i="1"/>
  <c r="D153" i="1" s="1"/>
  <c r="BG152" i="1"/>
  <c r="BA152" i="1"/>
  <c r="AU152" i="1"/>
  <c r="AO152" i="1"/>
  <c r="AI152" i="1"/>
  <c r="AC152" i="1"/>
  <c r="W152" i="1"/>
  <c r="Q152" i="1"/>
  <c r="K152" i="1"/>
  <c r="H152" i="1"/>
  <c r="G152" i="1"/>
  <c r="F152" i="1"/>
  <c r="E152" i="1"/>
  <c r="C152" i="1"/>
  <c r="D152" i="1" s="1"/>
  <c r="BG151" i="1"/>
  <c r="BA151" i="1"/>
  <c r="AU151" i="1"/>
  <c r="AO151" i="1"/>
  <c r="AI151" i="1"/>
  <c r="AC151" i="1"/>
  <c r="W151" i="1"/>
  <c r="Q151" i="1"/>
  <c r="K151" i="1"/>
  <c r="H151" i="1"/>
  <c r="G151" i="1"/>
  <c r="F151" i="1"/>
  <c r="E151" i="1"/>
  <c r="C151" i="1"/>
  <c r="D151" i="1" s="1"/>
  <c r="BG150" i="1"/>
  <c r="BA150" i="1"/>
  <c r="AU150" i="1"/>
  <c r="AO150" i="1"/>
  <c r="AI150" i="1"/>
  <c r="AC150" i="1"/>
  <c r="W150" i="1"/>
  <c r="Q150" i="1"/>
  <c r="K150" i="1"/>
  <c r="H150" i="1"/>
  <c r="G150" i="1"/>
  <c r="F150" i="1"/>
  <c r="E150" i="1"/>
  <c r="D150" i="1"/>
  <c r="C150" i="1"/>
  <c r="BG149" i="1"/>
  <c r="BA149" i="1"/>
  <c r="AU149" i="1"/>
  <c r="AO149" i="1"/>
  <c r="AI149" i="1"/>
  <c r="AC149" i="1"/>
  <c r="W149" i="1"/>
  <c r="Q149" i="1"/>
  <c r="K149" i="1"/>
  <c r="H149" i="1"/>
  <c r="G149" i="1"/>
  <c r="F149" i="1"/>
  <c r="E149" i="1"/>
  <c r="C149" i="1"/>
  <c r="D149" i="1" s="1"/>
  <c r="BG148" i="1"/>
  <c r="BA148" i="1"/>
  <c r="AU148" i="1"/>
  <c r="AO148" i="1"/>
  <c r="AI148" i="1"/>
  <c r="AC148" i="1"/>
  <c r="W148" i="1"/>
  <c r="Q148" i="1"/>
  <c r="K148" i="1"/>
  <c r="H148" i="1"/>
  <c r="G148" i="1"/>
  <c r="F148" i="1"/>
  <c r="E148" i="1"/>
  <c r="C148" i="1"/>
  <c r="D148" i="1" s="1"/>
  <c r="BG126" i="1"/>
  <c r="AI126" i="1"/>
  <c r="AC126" i="1"/>
  <c r="W126" i="1"/>
  <c r="Q126" i="1"/>
  <c r="K126" i="1"/>
  <c r="H126" i="1"/>
  <c r="G126" i="1"/>
  <c r="F126" i="1"/>
  <c r="E126" i="1"/>
  <c r="C126" i="1"/>
  <c r="D126" i="1" s="1"/>
  <c r="BG125" i="1"/>
  <c r="BA125" i="1"/>
  <c r="AU125" i="1"/>
  <c r="AO125" i="1"/>
  <c r="AI125" i="1"/>
  <c r="AC125" i="1"/>
  <c r="W125" i="1"/>
  <c r="Q125" i="1"/>
  <c r="K125" i="1"/>
  <c r="H125" i="1"/>
  <c r="G125" i="1"/>
  <c r="F125" i="1"/>
  <c r="E125" i="1"/>
  <c r="C125" i="1"/>
  <c r="D125" i="1" s="1"/>
  <c r="BG124" i="1"/>
  <c r="BA124" i="1"/>
  <c r="AU124" i="1"/>
  <c r="AO124" i="1"/>
  <c r="AI124" i="1"/>
  <c r="AC124" i="1"/>
  <c r="W124" i="1"/>
  <c r="Q124" i="1"/>
  <c r="K124" i="1"/>
  <c r="H124" i="1"/>
  <c r="G124" i="1"/>
  <c r="F124" i="1"/>
  <c r="E124" i="1"/>
  <c r="C124" i="1"/>
  <c r="D124" i="1" s="1"/>
  <c r="BG123" i="1"/>
  <c r="BA123" i="1"/>
  <c r="AU123" i="1"/>
  <c r="AO123" i="1"/>
  <c r="AI123" i="1"/>
  <c r="AC123" i="1"/>
  <c r="W123" i="1"/>
  <c r="Q123" i="1"/>
  <c r="K123" i="1"/>
  <c r="H123" i="1"/>
  <c r="G123" i="1"/>
  <c r="F123" i="1"/>
  <c r="E123" i="1"/>
  <c r="C123" i="1"/>
  <c r="D123" i="1" s="1"/>
  <c r="BG122" i="1"/>
  <c r="BA122" i="1"/>
  <c r="AU122" i="1"/>
  <c r="AO122" i="1"/>
  <c r="AI122" i="1"/>
  <c r="AC122" i="1"/>
  <c r="W122" i="1"/>
  <c r="Q122" i="1"/>
  <c r="K122" i="1"/>
  <c r="H122" i="1"/>
  <c r="G122" i="1"/>
  <c r="F122" i="1"/>
  <c r="E122" i="1"/>
  <c r="C122" i="1"/>
  <c r="D122" i="1" s="1"/>
  <c r="BG121" i="1"/>
  <c r="BA121" i="1"/>
  <c r="AU121" i="1"/>
  <c r="AO121" i="1"/>
  <c r="AI121" i="1"/>
  <c r="AC121" i="1"/>
  <c r="W121" i="1"/>
  <c r="Q121" i="1"/>
  <c r="K121" i="1"/>
  <c r="H121" i="1"/>
  <c r="G121" i="1"/>
  <c r="F121" i="1"/>
  <c r="E121" i="1"/>
  <c r="C121" i="1"/>
  <c r="D121" i="1" s="1"/>
  <c r="BG120" i="1"/>
  <c r="BA120" i="1"/>
  <c r="AU120" i="1"/>
  <c r="AO120" i="1"/>
  <c r="AI120" i="1"/>
  <c r="AC120" i="1"/>
  <c r="W120" i="1"/>
  <c r="Q120" i="1"/>
  <c r="K120" i="1"/>
  <c r="H120" i="1"/>
  <c r="G120" i="1"/>
  <c r="F120" i="1"/>
  <c r="E120" i="1"/>
  <c r="C120" i="1"/>
  <c r="D120" i="1" s="1"/>
  <c r="BG119" i="1"/>
  <c r="BA119" i="1"/>
  <c r="AU119" i="1"/>
  <c r="AO119" i="1"/>
  <c r="AI119" i="1"/>
  <c r="AC119" i="1"/>
  <c r="W119" i="1"/>
  <c r="Q119" i="1"/>
  <c r="K119" i="1"/>
  <c r="H119" i="1"/>
  <c r="G119" i="1"/>
  <c r="F119" i="1"/>
  <c r="E119" i="1"/>
  <c r="C119" i="1"/>
  <c r="D119" i="1" s="1"/>
  <c r="BG97" i="1"/>
  <c r="BA97" i="1"/>
  <c r="AU97" i="1"/>
  <c r="AO97" i="1"/>
  <c r="AI97" i="1"/>
  <c r="AC97" i="1"/>
  <c r="W97" i="1"/>
  <c r="Q97" i="1"/>
  <c r="K97" i="1"/>
  <c r="H97" i="1"/>
  <c r="G97" i="1"/>
  <c r="F97" i="1"/>
  <c r="E97" i="1"/>
  <c r="C97" i="1"/>
  <c r="D97" i="1" s="1"/>
  <c r="BG96" i="1"/>
  <c r="BA96" i="1"/>
  <c r="AU96" i="1"/>
  <c r="AO96" i="1"/>
  <c r="AI96" i="1"/>
  <c r="AC96" i="1"/>
  <c r="W96" i="1"/>
  <c r="Q96" i="1"/>
  <c r="K96" i="1"/>
  <c r="H96" i="1"/>
  <c r="G96" i="1"/>
  <c r="F96" i="1"/>
  <c r="E96" i="1"/>
  <c r="C96" i="1"/>
  <c r="D96" i="1" s="1"/>
  <c r="BG95" i="1"/>
  <c r="BA95" i="1"/>
  <c r="AU95" i="1"/>
  <c r="AO95" i="1"/>
  <c r="AI95" i="1"/>
  <c r="AC95" i="1"/>
  <c r="W95" i="1"/>
  <c r="Q95" i="1"/>
  <c r="K95" i="1"/>
  <c r="H95" i="1"/>
  <c r="G95" i="1"/>
  <c r="F95" i="1"/>
  <c r="E95" i="1"/>
  <c r="C95" i="1"/>
  <c r="D95" i="1" s="1"/>
  <c r="BG94" i="1"/>
  <c r="BA94" i="1"/>
  <c r="AU94" i="1"/>
  <c r="AO94" i="1"/>
  <c r="AI94" i="1"/>
  <c r="AC94" i="1"/>
  <c r="W94" i="1"/>
  <c r="Q94" i="1"/>
  <c r="K94" i="1"/>
  <c r="H94" i="1"/>
  <c r="G94" i="1"/>
  <c r="F94" i="1"/>
  <c r="E94" i="1"/>
  <c r="C94" i="1"/>
  <c r="D94" i="1" s="1"/>
  <c r="BG93" i="1"/>
  <c r="BA93" i="1"/>
  <c r="AU93" i="1"/>
  <c r="AO93" i="1"/>
  <c r="AI93" i="1"/>
  <c r="AC93" i="1"/>
  <c r="W93" i="1"/>
  <c r="Q93" i="1"/>
  <c r="K93" i="1"/>
  <c r="H93" i="1"/>
  <c r="G93" i="1"/>
  <c r="F93" i="1"/>
  <c r="E93" i="1"/>
  <c r="C93" i="1"/>
  <c r="D93" i="1" s="1"/>
  <c r="BG92" i="1"/>
  <c r="BA92" i="1"/>
  <c r="AU92" i="1"/>
  <c r="AO92" i="1"/>
  <c r="AI92" i="1"/>
  <c r="AC92" i="1"/>
  <c r="W92" i="1"/>
  <c r="Q92" i="1"/>
  <c r="K92" i="1"/>
  <c r="H92" i="1"/>
  <c r="G92" i="1"/>
  <c r="F92" i="1"/>
  <c r="E92" i="1"/>
  <c r="C92" i="1"/>
  <c r="D92" i="1" s="1"/>
  <c r="BG91" i="1"/>
  <c r="BA91" i="1"/>
  <c r="AU91" i="1"/>
  <c r="AO91" i="1"/>
  <c r="AI91" i="1"/>
  <c r="AC91" i="1"/>
  <c r="W91" i="1"/>
  <c r="Q91" i="1"/>
  <c r="K91" i="1"/>
  <c r="H91" i="1"/>
  <c r="G91" i="1"/>
  <c r="F91" i="1"/>
  <c r="E91" i="1"/>
  <c r="C91" i="1"/>
  <c r="D91" i="1" s="1"/>
  <c r="BG90" i="1"/>
  <c r="BA90" i="1"/>
  <c r="AU90" i="1"/>
  <c r="AO90" i="1"/>
  <c r="AI90" i="1"/>
  <c r="AC90" i="1"/>
  <c r="W90" i="1"/>
  <c r="Q90" i="1"/>
  <c r="K90" i="1"/>
  <c r="H90" i="1"/>
  <c r="G90" i="1"/>
  <c r="F90" i="1"/>
  <c r="E90" i="1"/>
  <c r="C90" i="1"/>
  <c r="D90" i="1" s="1"/>
  <c r="BG68" i="1" l="1"/>
  <c r="BA68" i="1"/>
  <c r="AU68" i="1"/>
  <c r="Q68" i="1"/>
  <c r="K68" i="1"/>
  <c r="H68" i="1"/>
  <c r="G68" i="1"/>
  <c r="F68" i="1"/>
  <c r="E68" i="1"/>
  <c r="C68" i="1"/>
  <c r="D68" i="1" s="1"/>
  <c r="BG39" i="1"/>
  <c r="W39" i="1"/>
  <c r="Q39" i="1"/>
  <c r="K39" i="1"/>
  <c r="H39" i="1"/>
  <c r="G39" i="1"/>
  <c r="F39" i="1"/>
  <c r="E39" i="1"/>
  <c r="C39" i="1"/>
  <c r="D39" i="1" s="1"/>
  <c r="BG10" i="1"/>
  <c r="BA10" i="1"/>
  <c r="AU10" i="1"/>
  <c r="AO10" i="1"/>
  <c r="AI10" i="1"/>
  <c r="AC10" i="1"/>
  <c r="W10" i="1"/>
  <c r="Q10" i="1"/>
  <c r="K10" i="1"/>
  <c r="H10" i="1"/>
  <c r="G10" i="1"/>
  <c r="F10" i="1"/>
  <c r="E10" i="1"/>
  <c r="C10" i="1"/>
  <c r="D10" i="1" s="1"/>
  <c r="BG67" i="1" l="1"/>
  <c r="BA67" i="1"/>
  <c r="AU67" i="1"/>
  <c r="Q67" i="1"/>
  <c r="K67" i="1"/>
  <c r="H67" i="1"/>
  <c r="G67" i="1"/>
  <c r="F67" i="1"/>
  <c r="E67" i="1"/>
  <c r="C67" i="1"/>
  <c r="D67" i="1" s="1"/>
  <c r="BG38" i="1"/>
  <c r="W38" i="1"/>
  <c r="Q38" i="1"/>
  <c r="K38" i="1"/>
  <c r="H38" i="1"/>
  <c r="G38" i="1"/>
  <c r="F38" i="1"/>
  <c r="E38" i="1"/>
  <c r="C38" i="1"/>
  <c r="D38" i="1" s="1"/>
  <c r="BG9" i="1"/>
  <c r="BA9" i="1"/>
  <c r="AU9" i="1"/>
  <c r="AO9" i="1"/>
  <c r="AI9" i="1"/>
  <c r="AC9" i="1"/>
  <c r="W9" i="1"/>
  <c r="Q9" i="1"/>
  <c r="K9" i="1"/>
  <c r="H9" i="1"/>
  <c r="G9" i="1"/>
  <c r="F9" i="1"/>
  <c r="E9" i="1"/>
  <c r="C9" i="1"/>
  <c r="D9" i="1" s="1"/>
  <c r="BG66" i="1" l="1"/>
  <c r="BA66" i="1"/>
  <c r="AU66" i="1"/>
  <c r="Q66" i="1"/>
  <c r="K66" i="1"/>
  <c r="H66" i="1"/>
  <c r="G66" i="1"/>
  <c r="F66" i="1"/>
  <c r="E66" i="1"/>
  <c r="C66" i="1"/>
  <c r="D66" i="1" s="1"/>
  <c r="BG37" i="1"/>
  <c r="W37" i="1"/>
  <c r="Q37" i="1"/>
  <c r="K37" i="1"/>
  <c r="H37" i="1"/>
  <c r="G37" i="1"/>
  <c r="F37" i="1"/>
  <c r="E37" i="1"/>
  <c r="C37" i="1"/>
  <c r="D37" i="1" s="1"/>
  <c r="BG8" i="1"/>
  <c r="BA8" i="1"/>
  <c r="AU8" i="1"/>
  <c r="AO8" i="1"/>
  <c r="AI8" i="1"/>
  <c r="AC8" i="1"/>
  <c r="W8" i="1"/>
  <c r="Q8" i="1"/>
  <c r="K8" i="1"/>
  <c r="H8" i="1"/>
  <c r="G8" i="1"/>
  <c r="F8" i="1"/>
  <c r="E8" i="1"/>
  <c r="C8" i="1"/>
  <c r="D8" i="1" s="1"/>
  <c r="AC200" i="1" l="1"/>
  <c r="W200" i="1"/>
  <c r="Q200" i="1"/>
  <c r="K200" i="1"/>
  <c r="W199" i="1"/>
  <c r="Q199" i="1"/>
  <c r="K199" i="1"/>
  <c r="BG200" i="1"/>
  <c r="BA200" i="1"/>
  <c r="AU200" i="1"/>
  <c r="AO200" i="1"/>
  <c r="AI200" i="1"/>
  <c r="BG199" i="1"/>
  <c r="BA199" i="1"/>
  <c r="AU199" i="1"/>
  <c r="AO199" i="1"/>
  <c r="AI199" i="1"/>
  <c r="AC199" i="1"/>
  <c r="BG198" i="1"/>
  <c r="BA198" i="1"/>
  <c r="AU198" i="1"/>
  <c r="AO198" i="1"/>
  <c r="AI198" i="1"/>
  <c r="AC198" i="1"/>
  <c r="W198" i="1"/>
  <c r="BG197" i="1"/>
  <c r="BA197" i="1"/>
  <c r="AU197" i="1"/>
  <c r="AO197" i="1"/>
  <c r="AI197" i="1"/>
  <c r="AC197" i="1"/>
  <c r="W197" i="1"/>
  <c r="BG196" i="1"/>
  <c r="BA196" i="1"/>
  <c r="AU196" i="1"/>
  <c r="AO196" i="1"/>
  <c r="AI196" i="1"/>
  <c r="AC196" i="1"/>
  <c r="W196" i="1"/>
  <c r="BG195" i="1"/>
  <c r="BA195" i="1"/>
  <c r="AU195" i="1"/>
  <c r="AO195" i="1"/>
  <c r="AI195" i="1"/>
  <c r="AC195" i="1"/>
  <c r="W195" i="1"/>
  <c r="BG194" i="1"/>
  <c r="BA194" i="1"/>
  <c r="AU194" i="1"/>
  <c r="AO194" i="1"/>
  <c r="AI194" i="1"/>
  <c r="AC194" i="1"/>
  <c r="W194" i="1"/>
  <c r="BG193" i="1"/>
  <c r="BA193" i="1"/>
  <c r="AU193" i="1"/>
  <c r="AO193" i="1"/>
  <c r="AI193" i="1"/>
  <c r="AC193" i="1"/>
  <c r="W193" i="1"/>
  <c r="Q198" i="1"/>
  <c r="Q197" i="1"/>
  <c r="Q196" i="1"/>
  <c r="Q195" i="1"/>
  <c r="Q194" i="1"/>
  <c r="Q193" i="1"/>
  <c r="Q192" i="1"/>
  <c r="K198" i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K197" i="1"/>
  <c r="C197" i="1"/>
  <c r="D197" i="1" s="1"/>
  <c r="BG180" i="1" l="1"/>
  <c r="BA180" i="1"/>
  <c r="AU180" i="1"/>
  <c r="AO180" i="1"/>
  <c r="AI180" i="1"/>
  <c r="AC180" i="1"/>
  <c r="W180" i="1"/>
  <c r="Q180" i="1"/>
  <c r="K180" i="1"/>
  <c r="H180" i="1"/>
  <c r="G180" i="1"/>
  <c r="F180" i="1"/>
  <c r="E180" i="1"/>
  <c r="C180" i="1"/>
  <c r="D180" i="1" s="1"/>
  <c r="O7" i="5" l="1"/>
  <c r="K196" i="1" l="1"/>
  <c r="H196" i="1"/>
  <c r="G196" i="1"/>
  <c r="F196" i="1"/>
  <c r="E196" i="1"/>
  <c r="C196" i="1"/>
  <c r="D196" i="1" s="1"/>
  <c r="K195" i="1"/>
  <c r="H195" i="1"/>
  <c r="G195" i="1"/>
  <c r="F195" i="1"/>
  <c r="E195" i="1"/>
  <c r="C195" i="1"/>
  <c r="D195" i="1" s="1"/>
  <c r="K194" i="1"/>
  <c r="H194" i="1"/>
  <c r="G194" i="1"/>
  <c r="F194" i="1"/>
  <c r="E194" i="1"/>
  <c r="C194" i="1"/>
  <c r="D194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B31" i="5"/>
  <c r="E31" i="5" s="1"/>
  <c r="J7" i="5" l="1"/>
  <c r="F8" i="5"/>
  <c r="H8" i="5" s="1"/>
  <c r="G8" i="5"/>
  <c r="I8" i="5" s="1"/>
  <c r="J8" i="5" s="1"/>
  <c r="C9" i="5"/>
  <c r="B10" i="5"/>
  <c r="E9" i="5"/>
  <c r="K9" i="5"/>
  <c r="M9" i="5" s="1"/>
  <c r="L9" i="5" s="1"/>
  <c r="G31" i="5"/>
  <c r="I31" i="5" s="1"/>
  <c r="F31" i="5"/>
  <c r="H31" i="5" s="1"/>
  <c r="J31" i="5" s="1"/>
  <c r="K10" i="5" l="1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B32" i="5"/>
  <c r="E32" i="5" s="1"/>
  <c r="E15" i="5"/>
  <c r="K15" i="5"/>
  <c r="M15" i="5" s="1"/>
  <c r="L15" i="5" s="1"/>
  <c r="B16" i="5"/>
  <c r="G14" i="5"/>
  <c r="I14" i="5" s="1"/>
  <c r="F14" i="5"/>
  <c r="H14" i="5" s="1"/>
  <c r="J14" i="5" s="1"/>
  <c r="K16" i="5" l="1"/>
  <c r="M16" i="5" s="1"/>
  <c r="L16" i="5" s="1"/>
  <c r="E16" i="5"/>
  <c r="B17" i="5"/>
  <c r="C16" i="5"/>
  <c r="F15" i="5"/>
  <c r="H15" i="5" s="1"/>
  <c r="J15" i="5" s="1"/>
  <c r="G15" i="5"/>
  <c r="I15" i="5" s="1"/>
  <c r="G32" i="5"/>
  <c r="I32" i="5" s="1"/>
  <c r="F32" i="5"/>
  <c r="H32" i="5" s="1"/>
  <c r="J32" i="5" s="1"/>
  <c r="L17" i="5" l="1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B33" i="5"/>
  <c r="E33" i="5" s="1"/>
  <c r="K22" i="5"/>
  <c r="M22" i="5" s="1"/>
  <c r="L22" i="5" s="1"/>
  <c r="E22" i="5"/>
  <c r="C22" i="5"/>
  <c r="C33" i="5" s="1"/>
  <c r="B23" i="5"/>
  <c r="G33" i="5" l="1"/>
  <c r="I33" i="5" s="1"/>
  <c r="F33" i="5"/>
  <c r="H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B34" i="5"/>
  <c r="E34" i="5" s="1"/>
  <c r="G28" i="5"/>
  <c r="I28" i="5" s="1"/>
  <c r="F28" i="5"/>
  <c r="H28" i="5" s="1"/>
  <c r="J28" i="5" l="1"/>
  <c r="F29" i="5"/>
  <c r="H29" i="5" s="1"/>
  <c r="G29" i="5"/>
  <c r="I29" i="5" s="1"/>
  <c r="J29" i="5" s="1"/>
  <c r="F34" i="5"/>
  <c r="H34" i="5" s="1"/>
  <c r="G34" i="5"/>
  <c r="I34" i="5" s="1"/>
  <c r="J34" i="5" l="1"/>
  <c r="BG192" i="1" l="1"/>
  <c r="BA192" i="1"/>
  <c r="AU192" i="1"/>
  <c r="AO192" i="1"/>
  <c r="AI192" i="1"/>
  <c r="AC192" i="1"/>
  <c r="W192" i="1"/>
  <c r="K193" i="1"/>
  <c r="K192" i="1"/>
  <c r="BG191" i="1"/>
  <c r="BG190" i="1"/>
  <c r="BG189" i="1"/>
  <c r="BG188" i="1"/>
  <c r="BG187" i="1"/>
  <c r="BG186" i="1"/>
  <c r="BG185" i="1"/>
  <c r="BG184" i="1"/>
  <c r="BG183" i="1"/>
  <c r="BG182" i="1"/>
  <c r="BG181" i="1"/>
  <c r="BG179" i="1"/>
  <c r="BG178" i="1"/>
  <c r="BG177" i="1"/>
  <c r="BG65" i="1"/>
  <c r="BG64" i="1"/>
  <c r="BA191" i="1"/>
  <c r="BA190" i="1"/>
  <c r="BA189" i="1"/>
  <c r="BA188" i="1"/>
  <c r="BA187" i="1"/>
  <c r="BA186" i="1"/>
  <c r="BA185" i="1"/>
  <c r="BA184" i="1"/>
  <c r="BA183" i="1"/>
  <c r="BA182" i="1"/>
  <c r="BA181" i="1"/>
  <c r="BA179" i="1"/>
  <c r="BA178" i="1"/>
  <c r="BA177" i="1"/>
  <c r="BA65" i="1"/>
  <c r="BA64" i="1"/>
  <c r="AU191" i="1"/>
  <c r="AU190" i="1"/>
  <c r="AU189" i="1"/>
  <c r="AU188" i="1"/>
  <c r="AU187" i="1"/>
  <c r="AU186" i="1"/>
  <c r="AU185" i="1"/>
  <c r="AU184" i="1"/>
  <c r="AU183" i="1"/>
  <c r="AU182" i="1"/>
  <c r="AO191" i="1"/>
  <c r="AO190" i="1"/>
  <c r="AO189" i="1"/>
  <c r="AO188" i="1"/>
  <c r="AO187" i="1"/>
  <c r="AO186" i="1"/>
  <c r="AO185" i="1"/>
  <c r="AO184" i="1"/>
  <c r="AO183" i="1"/>
  <c r="AO182" i="1"/>
  <c r="AI191" i="1"/>
  <c r="AI190" i="1"/>
  <c r="AI189" i="1"/>
  <c r="AI188" i="1"/>
  <c r="AI187" i="1"/>
  <c r="AI186" i="1"/>
  <c r="AI185" i="1"/>
  <c r="AI184" i="1"/>
  <c r="AI183" i="1"/>
  <c r="AI182" i="1"/>
  <c r="AC191" i="1"/>
  <c r="AC190" i="1"/>
  <c r="AC189" i="1"/>
  <c r="AC188" i="1"/>
  <c r="AC187" i="1"/>
  <c r="AC186" i="1"/>
  <c r="AC184" i="1"/>
  <c r="AC183" i="1"/>
  <c r="W186" i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AC185" i="1" l="1"/>
  <c r="W185" i="1"/>
  <c r="Q185" i="1"/>
  <c r="K185" i="1"/>
  <c r="H185" i="1"/>
  <c r="G185" i="1"/>
  <c r="F185" i="1"/>
  <c r="E185" i="1"/>
  <c r="C185" i="1"/>
  <c r="D185" i="1" s="1"/>
  <c r="W191" i="1" l="1"/>
  <c r="W190" i="1"/>
  <c r="W189" i="1"/>
  <c r="W188" i="1"/>
  <c r="W187" i="1"/>
  <c r="Q191" i="1"/>
  <c r="K191" i="1"/>
  <c r="H191" i="1"/>
  <c r="G191" i="1"/>
  <c r="F191" i="1"/>
  <c r="E191" i="1"/>
  <c r="C191" i="1"/>
  <c r="D191" i="1" s="1"/>
  <c r="Q190" i="1"/>
  <c r="K190" i="1"/>
  <c r="H190" i="1"/>
  <c r="G190" i="1"/>
  <c r="F190" i="1"/>
  <c r="E190" i="1"/>
  <c r="C190" i="1"/>
  <c r="D190" i="1" s="1"/>
  <c r="Q189" i="1"/>
  <c r="K189" i="1"/>
  <c r="H189" i="1"/>
  <c r="G189" i="1"/>
  <c r="F189" i="1"/>
  <c r="E189" i="1"/>
  <c r="C189" i="1"/>
  <c r="D189" i="1" s="1"/>
  <c r="Q188" i="1"/>
  <c r="K188" i="1"/>
  <c r="H188" i="1"/>
  <c r="G188" i="1"/>
  <c r="F188" i="1"/>
  <c r="E188" i="1"/>
  <c r="C188" i="1"/>
  <c r="D188" i="1" s="1"/>
  <c r="Q187" i="1"/>
  <c r="K187" i="1"/>
  <c r="H187" i="1"/>
  <c r="G187" i="1"/>
  <c r="F187" i="1"/>
  <c r="E187" i="1"/>
  <c r="C187" i="1"/>
  <c r="D187" i="1" s="1"/>
  <c r="Q186" i="1"/>
  <c r="K186" i="1"/>
  <c r="H186" i="1"/>
  <c r="G186" i="1"/>
  <c r="F186" i="1"/>
  <c r="E186" i="1"/>
  <c r="C186" i="1"/>
  <c r="D186" i="1" s="1"/>
  <c r="Q184" i="1"/>
  <c r="W184" i="1" l="1"/>
  <c r="K184" i="1"/>
  <c r="H184" i="1"/>
  <c r="G184" i="1"/>
  <c r="F184" i="1"/>
  <c r="E184" i="1"/>
  <c r="C184" i="1"/>
  <c r="D184" i="1" s="1"/>
  <c r="W183" i="1" l="1"/>
  <c r="Q183" i="1"/>
  <c r="K183" i="1"/>
  <c r="H183" i="1"/>
  <c r="G183" i="1"/>
  <c r="F183" i="1"/>
  <c r="E183" i="1"/>
  <c r="C183" i="1"/>
  <c r="D183" i="1" s="1"/>
  <c r="E182" i="1"/>
  <c r="Q182" i="1"/>
  <c r="H182" i="1"/>
  <c r="G182" i="1"/>
  <c r="F182" i="1"/>
  <c r="C182" i="1"/>
  <c r="D182" i="1" s="1"/>
  <c r="AC182" i="1"/>
  <c r="W182" i="1"/>
  <c r="K182" i="1"/>
  <c r="AU179" i="1" l="1"/>
  <c r="AO179" i="1"/>
  <c r="AI179" i="1"/>
  <c r="W179" i="1"/>
  <c r="AO181" i="1"/>
  <c r="AI181" i="1"/>
  <c r="AC181" i="1"/>
  <c r="AU181" i="1"/>
  <c r="W181" i="1"/>
  <c r="K181" i="1"/>
  <c r="BA63" i="1"/>
  <c r="BA62" i="1"/>
  <c r="BA61" i="1"/>
  <c r="BA35" i="1"/>
  <c r="BA34" i="1"/>
  <c r="BA33" i="1"/>
  <c r="BA32" i="1"/>
  <c r="BA7" i="1"/>
  <c r="BA6" i="1"/>
  <c r="BA5" i="1"/>
  <c r="BA4" i="1"/>
  <c r="BA3" i="1"/>
  <c r="BA2" i="1"/>
  <c r="BG63" i="1"/>
  <c r="BG62" i="1"/>
  <c r="BG61" i="1"/>
  <c r="BG36" i="1"/>
  <c r="BG35" i="1"/>
  <c r="BG34" i="1"/>
  <c r="BG33" i="1"/>
  <c r="BG32" i="1"/>
  <c r="BG7" i="1"/>
  <c r="BG6" i="1"/>
  <c r="BG5" i="1"/>
  <c r="BG4" i="1"/>
  <c r="BG3" i="1"/>
  <c r="BG2" i="1"/>
  <c r="AU178" i="1"/>
  <c r="AU177" i="1"/>
  <c r="AU65" i="1"/>
  <c r="AU64" i="1"/>
  <c r="AU63" i="1"/>
  <c r="AU62" i="1"/>
  <c r="AU61" i="1"/>
  <c r="AU35" i="1"/>
  <c r="AU34" i="1"/>
  <c r="AU33" i="1"/>
  <c r="AU32" i="1"/>
  <c r="AU7" i="1"/>
  <c r="AU6" i="1"/>
  <c r="AU5" i="1"/>
  <c r="AU4" i="1"/>
  <c r="AU3" i="1"/>
  <c r="AU2" i="1"/>
  <c r="AO178" i="1"/>
  <c r="AO177" i="1"/>
  <c r="AO65" i="1"/>
  <c r="AO64" i="1"/>
  <c r="AO63" i="1"/>
  <c r="AO62" i="1"/>
  <c r="AO61" i="1"/>
  <c r="AO35" i="1"/>
  <c r="AO34" i="1"/>
  <c r="AO33" i="1"/>
  <c r="AO32" i="1"/>
  <c r="AO7" i="1"/>
  <c r="AO6" i="1"/>
  <c r="AO5" i="1"/>
  <c r="AO4" i="1"/>
  <c r="AO3" i="1"/>
  <c r="AO2" i="1"/>
  <c r="AI178" i="1"/>
  <c r="AI177" i="1"/>
  <c r="AI65" i="1"/>
  <c r="AI64" i="1"/>
  <c r="AI63" i="1"/>
  <c r="AI62" i="1"/>
  <c r="AI61" i="1"/>
  <c r="AI35" i="1"/>
  <c r="AI34" i="1"/>
  <c r="AI33" i="1"/>
  <c r="AI32" i="1"/>
  <c r="AI7" i="1"/>
  <c r="AI6" i="1"/>
  <c r="AI5" i="1"/>
  <c r="AI4" i="1"/>
  <c r="AI3" i="1"/>
  <c r="AI2" i="1"/>
  <c r="AC179" i="1"/>
  <c r="AC178" i="1"/>
  <c r="AC177" i="1"/>
  <c r="AC65" i="1"/>
  <c r="AC64" i="1"/>
  <c r="AC63" i="1"/>
  <c r="AC62" i="1"/>
  <c r="AC61" i="1"/>
  <c r="AC35" i="1"/>
  <c r="AC34" i="1"/>
  <c r="AC33" i="1"/>
  <c r="AC32" i="1"/>
  <c r="AC7" i="1"/>
  <c r="AC6" i="1"/>
  <c r="AC5" i="1"/>
  <c r="AC4" i="1"/>
  <c r="AC3" i="1"/>
  <c r="AC2" i="1"/>
  <c r="W178" i="1"/>
  <c r="W177" i="1"/>
  <c r="W65" i="1"/>
  <c r="W64" i="1"/>
  <c r="W63" i="1"/>
  <c r="W62" i="1"/>
  <c r="W61" i="1"/>
  <c r="W36" i="1"/>
  <c r="W35" i="1"/>
  <c r="W34" i="1"/>
  <c r="W33" i="1"/>
  <c r="W32" i="1"/>
  <c r="W7" i="1"/>
  <c r="W6" i="1"/>
  <c r="W5" i="1"/>
  <c r="W4" i="1"/>
  <c r="W3" i="1"/>
  <c r="W2" i="1"/>
  <c r="Q181" i="1"/>
  <c r="Q179" i="1"/>
  <c r="Q178" i="1"/>
  <c r="Q177" i="1"/>
  <c r="Q65" i="1"/>
  <c r="Q64" i="1"/>
  <c r="Q63" i="1"/>
  <c r="Q62" i="1"/>
  <c r="Q61" i="1"/>
  <c r="Q36" i="1"/>
  <c r="Q35" i="1"/>
  <c r="Q34" i="1"/>
  <c r="Q33" i="1"/>
  <c r="Q32" i="1"/>
  <c r="Q7" i="1"/>
  <c r="Q6" i="1"/>
  <c r="Q5" i="1"/>
  <c r="Q4" i="1"/>
  <c r="Q3" i="1"/>
  <c r="Q2" i="1"/>
  <c r="K179" i="1"/>
  <c r="K178" i="1"/>
  <c r="K177" i="1"/>
  <c r="K65" i="1"/>
  <c r="K64" i="1"/>
  <c r="K63" i="1"/>
  <c r="K62" i="1"/>
  <c r="K61" i="1"/>
  <c r="K36" i="1"/>
  <c r="K35" i="1"/>
  <c r="K34" i="1"/>
  <c r="K33" i="1"/>
  <c r="K32" i="1"/>
  <c r="K7" i="1"/>
  <c r="K6" i="1"/>
  <c r="K5" i="1"/>
  <c r="K4" i="1"/>
  <c r="K3" i="1"/>
  <c r="K2" i="1"/>
  <c r="E179" i="1" l="1"/>
  <c r="F179" i="1"/>
  <c r="G179" i="1"/>
  <c r="H179" i="1"/>
  <c r="G3" i="3" l="1"/>
  <c r="G2" i="3"/>
  <c r="H2" i="3" l="1"/>
  <c r="H3" i="3"/>
  <c r="BP2" i="1"/>
  <c r="BP6" i="1"/>
  <c r="BP5" i="1"/>
  <c r="H181" i="1"/>
  <c r="G181" i="1"/>
  <c r="F181" i="1"/>
  <c r="E181" i="1"/>
  <c r="C181" i="1"/>
  <c r="D181" i="1" s="1"/>
  <c r="C179" i="1"/>
  <c r="D179" i="1" s="1"/>
  <c r="H178" i="1"/>
  <c r="G178" i="1"/>
  <c r="F178" i="1"/>
  <c r="E178" i="1"/>
  <c r="C178" i="1"/>
  <c r="D178" i="1" s="1"/>
  <c r="H177" i="1"/>
  <c r="G177" i="1"/>
  <c r="F177" i="1"/>
  <c r="E177" i="1"/>
  <c r="C177" i="1"/>
  <c r="D177" i="1" s="1"/>
  <c r="H3" i="1" l="1"/>
  <c r="G3" i="1"/>
  <c r="F3" i="1"/>
  <c r="E3" i="1"/>
  <c r="C3" i="1"/>
  <c r="D3" i="1" s="1"/>
  <c r="BP10" i="1" l="1"/>
  <c r="H65" i="1" l="1"/>
  <c r="G65" i="1"/>
  <c r="F65" i="1"/>
  <c r="E65" i="1"/>
  <c r="C65" i="1"/>
  <c r="D65" i="1" s="1"/>
  <c r="H64" i="1"/>
  <c r="G64" i="1"/>
  <c r="F64" i="1"/>
  <c r="E64" i="1"/>
  <c r="C64" i="1"/>
  <c r="D64" i="1" s="1"/>
  <c r="H63" i="1"/>
  <c r="G63" i="1"/>
  <c r="F63" i="1"/>
  <c r="E63" i="1"/>
  <c r="C63" i="1"/>
  <c r="D63" i="1" s="1"/>
  <c r="H62" i="1"/>
  <c r="G62" i="1"/>
  <c r="F62" i="1"/>
  <c r="E62" i="1"/>
  <c r="C62" i="1"/>
  <c r="D62" i="1" s="1"/>
  <c r="H32" i="1"/>
  <c r="G32" i="1"/>
  <c r="F32" i="1"/>
  <c r="E32" i="1"/>
  <c r="C32" i="1"/>
  <c r="D32" i="1" s="1"/>
  <c r="H2" i="1"/>
  <c r="G2" i="1"/>
  <c r="F2" i="1"/>
  <c r="E2" i="1"/>
  <c r="C2" i="1"/>
  <c r="D2" i="1" s="1"/>
  <c r="BP11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36" i="1" l="1"/>
  <c r="G36" i="1"/>
  <c r="F36" i="1"/>
  <c r="E36" i="1"/>
  <c r="C36" i="1"/>
  <c r="D36" i="1" s="1"/>
  <c r="H35" i="1"/>
  <c r="G35" i="1"/>
  <c r="F35" i="1"/>
  <c r="E35" i="1"/>
  <c r="C35" i="1"/>
  <c r="D35" i="1" s="1"/>
  <c r="H34" i="1"/>
  <c r="G34" i="1"/>
  <c r="F34" i="1"/>
  <c r="E34" i="1"/>
  <c r="C34" i="1"/>
  <c r="D34" i="1" s="1"/>
  <c r="H61" i="1" l="1"/>
  <c r="G61" i="1"/>
  <c r="F61" i="1"/>
  <c r="E61" i="1"/>
  <c r="C61" i="1"/>
  <c r="D61" i="1" s="1"/>
  <c r="E33" i="1" l="1"/>
  <c r="E4" i="1"/>
  <c r="H33" i="1"/>
  <c r="G33" i="1"/>
  <c r="F33" i="1"/>
  <c r="H4" i="1"/>
  <c r="G4" i="1"/>
  <c r="F4" i="1"/>
  <c r="C33" i="1"/>
  <c r="C4" i="1"/>
  <c r="D33" i="1" l="1"/>
  <c r="BP4" i="1"/>
  <c r="BP8" i="1"/>
  <c r="BP7" i="1"/>
  <c r="BP3" i="1"/>
  <c r="BP9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A177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177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179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179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15 || args.Go &gt; 10000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15,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179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179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22*5 = 110
48*6 = 288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110;
PPMaxPerCharacterBox = 288;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180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182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0D351C3-1ED5-49FB-A2D5-4A857BE34037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<sst xmlns="http://schemas.openxmlformats.org/spreadsheetml/2006/main" count="1634" uniqueCount="170">
  <si>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</si>
  <si>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</si>
  <si>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</si>
  <si>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</si>
  <si>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</si>
  <si>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</si>
  <si>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</si>
  <si>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</si>
  <si>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</si>
  <si>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</si>
  <si>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</si>
  <si>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</si>
  <si>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</si>
  <si>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</si>
  <si>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</si>
  <si>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</si>
  <si>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</si>
  <si>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</si>
  <si>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</si>
  <si>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</si>
  <si>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</si>
  <si>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</si>
  <si>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</si>
  <si>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</si>
  <si>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</si>
  <si>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</si>
  <si>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</si>
  <si>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</si>
  <si>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</si>
  <si>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</si>
  <si>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</si>
  <si>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</si>
  <si>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</si>
  <si>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</si>
  <si>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</si>
  <si>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</si>
  <si>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</si>
  <si>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</si>
  <si>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</si>
  <si>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</si>
  <si>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</si>
  <si>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</si>
  <si>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</si>
  <si>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</si>
  <si>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</si>
  <si>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</si>
  <si>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</si>
  <si>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</si>
  <si>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</si>
  <si>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</si>
  <si>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</si>
  <si>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</si>
  <si>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</si>
  <si>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</si>
  <si>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</si>
  <si>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</si>
  <si>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</si>
  <si>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</si>
  <si>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</si>
  <si>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</si>
  <si>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</si>
  <si>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</si>
  <si>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</si>
  <si>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</si>
  <si>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</si>
  <si>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</si>
  <si>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</si>
  <si>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</si>
  <si>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</si>
  <si>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</si>
  <si>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</si>
  <si>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</si>
  <si>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</si>
  <si>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</si>
  <si>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</si>
  <si>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</si>
  <si>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</si>
  <si>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</si>
  <si>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</si>
  <si>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</si>
  <si>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</si>
  <si>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</si>
  <si>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</si>
  <si>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</si>
  <si>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</si>
  <si>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</si>
  <si>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</si>
  <si>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</si>
  <si>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</si>
  <si>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</si>
  <si>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</si>
  <si>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</si>
  <si>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</si>
  <si>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</si>
  <si>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</si>
  <si>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</si>
  <si>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</si>
  <si>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</si>
  <si>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</si>
  <si>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</si>
  <si>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</si>
  <si>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</si>
  <si>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</si>
  <si>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</si>
  <si>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</si>
  <si>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</si>
  <si>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</si>
  <si>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</si>
  <si>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</si>
  <si>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</si>
  <si>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</si>
  <si>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</si>
  <si>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</si>
  <si>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</si>
  <si>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</si>
  <si>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</si>
  <si>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</si>
  <si>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</si>
  <si>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</si>
  <si>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</si>
  <si>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</si>
  <si>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</si>
  <si>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</si>
  <si>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</si>
  <si>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</si>
  <si>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</si>
  <si>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</si>
  <si>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</si>
  <si>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</si>
  <si>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</si>
  <si>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</si>
  <si>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</si>
  <si>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</si>
  <si>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</si>
  <si>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</si>
  <si>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</si>
  <si>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</si>
  <si>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</si>
  <si>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</si>
  <si>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</si>
  <si>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</si>
  <si>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</si>
  <si>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</si>
  <si>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</si>
  <si>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</si>
  <si>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</si>
  <si>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</si>
  <si>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</si>
  <si>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</si>
  <si>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</si>
  <si>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</si>
  <si>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</si>
  <si>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</si>
  <si>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</si>
  <si>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</si>
  <si>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</si>
  <si>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</si>
  <si>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</si>
  <si>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노드워장비1상자</t>
    <phoneticPr fontId="1" type="noConversion"/>
  </si>
  <si>
    <t>노드워장비2상자</t>
    <phoneticPr fontId="1" type="noConversion"/>
  </si>
  <si>
    <t>노드워장비3상자</t>
    <phoneticPr fontId="1" type="noConversion"/>
  </si>
  <si>
    <t>노드워장비4상자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</si>
  <si>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</si>
  <si>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</si>
  <si>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</si>
  <si>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</si>
  <si>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g</t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</si>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</sst>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200"/>
  <sheetViews>
    <sheetView tabSelected="1" workbookViewId="0">
      <pane xSplit="2" ySplit="1" topLeftCell="D176" activePane="bottomRight" state="frozen"/>
      <selection pane="topRight" activeCell="C1" sqref="C1"/>
      <selection pane="bottomLeft" activeCell="A2" sqref="A2"/>
      <selection pane="bottomRight" activeCell="A179" sqref="A179"/>
    </sheetView>
  </sheetViews>
  <sheetFormatPr defaultRowHeight="16.5" outlineLevelCol="1"/>
  <cols>
    <col min="1" max="1" width="13.5" customWidth="1"/>
    <col min="2" max="2" width="14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181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42</v>
      </c>
      <c r="N2">
        <v>42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93</v>
      </c>
      <c r="BO2">
        <v>10</v>
      </c>
      <c r="BP2">
        <f t="shared" ref="BP2:BP11" si="6">LEN(BN2)</f>
        <v>10</v>
      </c>
      <c r="BR2" t="str">
        <f ca="1">IFERROR(HLOOKUP("내림차순 정렬할 것",$1:$1,1,0),"")</f>
        <v/>
      </c>
    </row>
    <row r="3" spans="1:70">
      <c r="A3">
        <v>1000</v>
      </c>
      <c r="B3" t="s">
        <v>64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" si="8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9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0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1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 t="shared" ref="K3:K181" si="12">IF(AND(OR(I3="Gacha",I3="Origin"),ISBLANK(J3)),"서브밸류 필요","")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 t="shared" ref="Q3:Q182" si="13">IF(AND(OR(O3="Gacha",O3="Origin"),ISBLANK(P3)),"서브밸류 필요","")</f>
        <v/>
      </c>
      <c r="R3">
        <v>1</v>
      </c>
      <c r="S3">
        <v>5</v>
      </c>
      <c r="T3">
        <v>5</v>
      </c>
      <c r="U3" s="3" t="s">
        <v>12</v>
      </c>
      <c r="W3" s="4" t="str">
        <f t="shared" ref="W3:W182" si="14">IF(AND(OR(U3="Gacha",U3="Origin"),ISBLANK(V3)),"서브밸류 필요","")</f>
        <v/>
      </c>
      <c r="X3">
        <v>7.4999999999999997E-2</v>
      </c>
      <c r="Y3">
        <v>1</v>
      </c>
      <c r="Z3">
        <v>1</v>
      </c>
      <c r="AA3" s="3"/>
      <c r="AC3" s="4" t="str">
        <f t="shared" ref="AC3:AC182" si="15">IF(AND(OR(AA3="Gacha",AA3="Origin"),ISBLANK(AB3)),"서브밸류 필요","")</f>
        <v/>
      </c>
      <c r="AG3" s="3"/>
      <c r="AI3" s="4" t="str">
        <f t="shared" ref="AI3:AI192" si="16">IF(AND(OR(AG3="Gacha",AG3="Origin"),ISBLANK(AH3)),"서브밸류 필요","")</f>
        <v/>
      </c>
      <c r="AM3" s="3"/>
      <c r="AO3" s="4" t="str">
        <f t="shared" ref="AO3:AO192" si="17">IF(AND(OR(AM3="Gacha",AM3="Origin"),ISBLANK(AN3)),"서브밸류 필요","")</f>
        <v/>
      </c>
      <c r="AS3" s="3"/>
      <c r="AU3" s="4" t="str">
        <f t="shared" ref="AU3:AU192" si="18">IF(AND(OR(AS3="Gacha",AS3="Origin"),ISBLANK(AT3)),"서브밸류 필요","")</f>
        <v/>
      </c>
      <c r="AY3" s="3"/>
      <c r="BA3" s="4" t="str">
        <f t="shared" ref="BA3:BA192" si="19">IF(AND(OR(AY3="Gacha",AY3="Origin"),ISBLANK(AZ3)),"서브밸류 필요","")</f>
        <v/>
      </c>
      <c r="BE3" s="3"/>
      <c r="BG3" s="4" t="str">
        <f t="shared" ref="BG3:BG192" si="20">IF(AND(OR(BE3="Gacha",BE3="Origin"),ISBLANK(BF3)),"서브밸류 필요","")</f>
        <v/>
      </c>
      <c r="BL3" t="s">
        <v>10</v>
      </c>
      <c r="BN3" t="s">
        <v>11</v>
      </c>
      <c r="BO3">
        <v>3</v>
      </c>
      <c r="BP3">
        <f t="shared" si="6"/>
        <v>9</v>
      </c>
    </row>
    <row r="4" spans="1:70">
      <c r="A4">
        <v>1001</v>
      </c>
      <c r="C4" t="str">
        <f t="shared" ref="C4:C33" si="21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33" si="22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33" si="23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33" si="24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33" si="25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 t="shared" si="12"/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si="13"/>
        <v/>
      </c>
      <c r="R4">
        <v>1</v>
      </c>
      <c r="S4">
        <v>5</v>
      </c>
      <c r="T4">
        <v>5</v>
      </c>
      <c r="U4" s="3" t="s">
        <v>12</v>
      </c>
      <c r="W4" s="4" t="str">
        <f t="shared" si="14"/>
        <v/>
      </c>
      <c r="X4">
        <v>7.4999999999999997E-2</v>
      </c>
      <c r="Y4">
        <v>1</v>
      </c>
      <c r="Z4">
        <v>1</v>
      </c>
      <c r="AA4" s="3"/>
      <c r="AC4" s="4" t="str">
        <f t="shared" si="15"/>
        <v/>
      </c>
      <c r="AG4" s="3"/>
      <c r="AI4" s="4" t="str">
        <f t="shared" si="16"/>
        <v/>
      </c>
      <c r="AM4" s="3"/>
      <c r="AO4" s="4" t="str">
        <f t="shared" si="17"/>
        <v/>
      </c>
      <c r="AS4" s="3"/>
      <c r="AU4" s="4" t="str">
        <f t="shared" si="18"/>
        <v/>
      </c>
      <c r="AY4" s="3"/>
      <c r="BA4" s="4" t="str">
        <f t="shared" si="19"/>
        <v/>
      </c>
      <c r="BE4" s="3"/>
      <c r="BG4" s="4" t="str">
        <f t="shared" si="20"/>
        <v/>
      </c>
      <c r="BL4" t="s">
        <v>11</v>
      </c>
      <c r="BN4" t="s">
        <v>14</v>
      </c>
      <c r="BO4">
        <v>6</v>
      </c>
      <c r="BP4">
        <f t="shared" si="6"/>
        <v>8</v>
      </c>
    </row>
    <row r="5" spans="1:70">
      <c r="A5">
        <v>1002</v>
      </c>
      <c r="C5" t="str">
        <f t="shared" ref="C5:C32" si="26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32" si="27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32" si="28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32" si="29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32" si="30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 t="shared" si="12"/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 t="shared" si="13"/>
        <v/>
      </c>
      <c r="R5">
        <v>1</v>
      </c>
      <c r="S5">
        <v>5</v>
      </c>
      <c r="T5">
        <v>5</v>
      </c>
      <c r="U5" s="3" t="s">
        <v>12</v>
      </c>
      <c r="W5" s="4" t="str">
        <f t="shared" si="14"/>
        <v/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C5" s="4" t="str">
        <f t="shared" si="15"/>
        <v/>
      </c>
      <c r="AD5">
        <v>1E-3</v>
      </c>
      <c r="AE5">
        <v>1</v>
      </c>
      <c r="AF5">
        <v>1</v>
      </c>
      <c r="AG5" s="3"/>
      <c r="AI5" s="4" t="str">
        <f t="shared" si="16"/>
        <v/>
      </c>
      <c r="AM5" s="3"/>
      <c r="AO5" s="4" t="str">
        <f t="shared" si="17"/>
        <v/>
      </c>
      <c r="AS5" s="3"/>
      <c r="AU5" s="4" t="str">
        <f t="shared" si="18"/>
        <v/>
      </c>
      <c r="AY5" s="3"/>
      <c r="BA5" s="4" t="str">
        <f t="shared" si="19"/>
        <v/>
      </c>
      <c r="BE5" s="3"/>
      <c r="BG5" s="4" t="str">
        <f t="shared" si="20"/>
        <v/>
      </c>
      <c r="BL5" t="s">
        <v>12</v>
      </c>
      <c r="BN5" t="s">
        <v>90</v>
      </c>
      <c r="BO5">
        <v>8</v>
      </c>
      <c r="BP5">
        <f t="shared" si="6"/>
        <v>7</v>
      </c>
    </row>
    <row r="6" spans="1:70">
      <c r="A6">
        <v>1003</v>
      </c>
      <c r="C6" t="str">
        <f t="shared" si="26"/>
        <v>Gold, Exp, Heart, Gacha</v>
      </c>
      <c r="D6" s="1" t="str">
        <f t="shared" ca="1" si="1"/>
        <v>2, 1, 4, 5</v>
      </c>
      <c r="E6" s="1" t="str">
        <f t="shared" si="27"/>
        <v>, , , e</v>
      </c>
      <c r="F6" s="1" t="str">
        <f t="shared" si="28"/>
        <v>1, 1, 0.075, 0.001</v>
      </c>
      <c r="G6" s="1" t="str">
        <f t="shared" si="29"/>
        <v>0.12, 5, 1, 1</v>
      </c>
      <c r="H6" s="1" t="str">
        <f t="shared" si="30"/>
        <v>0.72, 5, 1, 1</v>
      </c>
      <c r="I6" s="3" t="s">
        <v>10</v>
      </c>
      <c r="K6" s="4" t="str">
        <f t="shared" si="12"/>
        <v/>
      </c>
      <c r="L6">
        <v>1</v>
      </c>
      <c r="M6">
        <v>0.12</v>
      </c>
      <c r="N6">
        <v>0.72</v>
      </c>
      <c r="O6" s="3" t="s">
        <v>9</v>
      </c>
      <c r="Q6" s="4" t="str">
        <f t="shared" si="13"/>
        <v/>
      </c>
      <c r="R6">
        <v>1</v>
      </c>
      <c r="S6">
        <v>5</v>
      </c>
      <c r="T6">
        <v>5</v>
      </c>
      <c r="U6" s="3" t="s">
        <v>12</v>
      </c>
      <c r="W6" s="4" t="str">
        <f t="shared" si="14"/>
        <v/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C6" s="4" t="str">
        <f t="shared" si="15"/>
        <v/>
      </c>
      <c r="AD6">
        <v>1E-3</v>
      </c>
      <c r="AE6">
        <v>1</v>
      </c>
      <c r="AF6">
        <v>1</v>
      </c>
      <c r="AG6" s="3"/>
      <c r="AI6" s="4" t="str">
        <f t="shared" si="16"/>
        <v/>
      </c>
      <c r="AM6" s="3"/>
      <c r="AO6" s="4" t="str">
        <f t="shared" si="17"/>
        <v/>
      </c>
      <c r="AS6" s="3"/>
      <c r="AU6" s="4" t="str">
        <f t="shared" si="18"/>
        <v/>
      </c>
      <c r="AY6" s="3"/>
      <c r="BA6" s="4" t="str">
        <f t="shared" si="19"/>
        <v/>
      </c>
      <c r="BE6" s="3"/>
      <c r="BG6" s="4" t="str">
        <f t="shared" si="20"/>
        <v/>
      </c>
      <c r="BL6" t="s">
        <v>13</v>
      </c>
      <c r="BN6" t="s">
        <v>92</v>
      </c>
      <c r="BO6">
        <v>9</v>
      </c>
      <c r="BP6">
        <f t="shared" si="6"/>
        <v>6</v>
      </c>
    </row>
    <row r="7" spans="1:70">
      <c r="A7">
        <v>1004</v>
      </c>
      <c r="C7" t="str">
        <f t="shared" si="26"/>
        <v>Gold, Exp, Heart, Gacha</v>
      </c>
      <c r="D7" s="1" t="str">
        <f t="shared" ca="1" si="1"/>
        <v>2, 1, 4, 5</v>
      </c>
      <c r="E7" s="1" t="str">
        <f t="shared" si="27"/>
        <v>, , , e</v>
      </c>
      <c r="F7" s="1" t="str">
        <f t="shared" si="28"/>
        <v>1, 1, 0.075, 0.001</v>
      </c>
      <c r="G7" s="1" t="str">
        <f t="shared" si="29"/>
        <v>0.155, 5, 1, 1</v>
      </c>
      <c r="H7" s="1" t="str">
        <f t="shared" si="30"/>
        <v>0.755, 5, 1, 1</v>
      </c>
      <c r="I7" s="3" t="s">
        <v>10</v>
      </c>
      <c r="K7" s="4" t="str">
        <f t="shared" si="12"/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 t="shared" si="13"/>
        <v/>
      </c>
      <c r="R7">
        <v>1</v>
      </c>
      <c r="S7">
        <v>5</v>
      </c>
      <c r="T7">
        <v>5</v>
      </c>
      <c r="U7" s="3" t="s">
        <v>12</v>
      </c>
      <c r="W7" s="4" t="str">
        <f t="shared" si="14"/>
        <v/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C7" s="4" t="str">
        <f t="shared" si="15"/>
        <v/>
      </c>
      <c r="AD7">
        <v>1E-3</v>
      </c>
      <c r="AE7">
        <v>1</v>
      </c>
      <c r="AF7">
        <v>1</v>
      </c>
      <c r="AG7" s="3"/>
      <c r="AI7" s="4" t="str">
        <f t="shared" si="16"/>
        <v/>
      </c>
      <c r="AM7" s="3"/>
      <c r="AO7" s="4" t="str">
        <f t="shared" si="17"/>
        <v/>
      </c>
      <c r="AS7" s="3"/>
      <c r="AU7" s="4" t="str">
        <f t="shared" si="18"/>
        <v/>
      </c>
      <c r="AY7" s="3"/>
      <c r="BA7" s="4" t="str">
        <f t="shared" si="19"/>
        <v/>
      </c>
      <c r="BE7" s="3"/>
      <c r="BG7" s="4" t="str">
        <f t="shared" si="20"/>
        <v/>
      </c>
      <c r="BL7" t="s">
        <v>14</v>
      </c>
      <c r="BN7" t="s">
        <v>12</v>
      </c>
      <c r="BO7">
        <v>4</v>
      </c>
      <c r="BP7">
        <f t="shared" si="6"/>
        <v>5</v>
      </c>
    </row>
    <row r="8" spans="1:70">
      <c r="A8">
        <v>1005</v>
      </c>
      <c r="C8" t="str">
        <f t="shared" ref="C8" si="31">IF(ISBLANK(I8),"",I8)
&amp;IF(ISBLANK(O8),"",", "&amp;O8)
&amp;IF(ISBLANK(U8),"",", "&amp;U8)
&amp;IF(ISBLANK(AA8),"",", "&amp;AA8)
&amp;IF(ISBLANK(AG8),"",", "&amp;AG8)
&amp;IF(ISBLANK(AM8),"",", "&amp;AM8)
&amp;IF(ISBLANK(AS8),"",", "&amp;AS8)
&amp;IF(ISBLANK(AY8),"",", "&amp;AY8)
&amp;IF(ISBLANK(BE8),"",", "&amp;BE8)</f>
        <v>Gold, Exp, Heart, Gacha</v>
      </c>
      <c r="D8" s="1" t="str">
        <f t="shared" ref="D8" ca="1" si="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8" s="1" t="str">
        <f t="shared" ref="E8" si="33">IF(ISBLANK(J8),"",J8)
&amp;IF(ISBLANK(O8),"",", "&amp;P8)
&amp;IF(ISBLANK(U8),"",", "&amp;V8)
&amp;IF(ISBLANK(AA8),"",", "&amp;AB8)
&amp;IF(ISBLANK(AG8),"",", "&amp;AH8)
&amp;IF(ISBLANK(AM8),"",", "&amp;AN8)
&amp;IF(ISBLANK(AS8),"",", "&amp;AT8)
&amp;IF(ISBLANK(AY8),"",", "&amp;AZ8)
&amp;IF(ISBLANK(BE8),"",", "&amp;BF8)</f>
        <v>, , , e</v>
      </c>
      <c r="F8" s="1" t="str">
        <f t="shared" ref="F8" si="34">IF(ISBLANK(L8),"",L8)
&amp;IF(ISBLANK(R8),"",", "&amp;R8)
&amp;IF(ISBLANK(X8),"",", "&amp;X8)
&amp;IF(ISBLANK(AD8),"",", "&amp;AD8)
&amp;IF(ISBLANK(AJ8),"",", "&amp;AJ8)
&amp;IF(ISBLANK(AP8),"",", "&amp;AP8)
&amp;IF(ISBLANK(AV8),"",", "&amp;AV8)
&amp;IF(ISBLANK(BB8),"",", "&amp;BB8)
&amp;IF(ISBLANK(BH8),"",", "&amp;BH8)</f>
        <v>1, 1, 0.075, 0.001</v>
      </c>
      <c r="G8" s="1" t="str">
        <f t="shared" ref="G8" si="35">IF(ISBLANK(M8),"",M8)
&amp;IF(ISBLANK(S8),"",", "&amp;S8)
&amp;IF(ISBLANK(Y8),"",", "&amp;Y8)
&amp;IF(ISBLANK(AE8),"",", "&amp;AE8)
&amp;IF(ISBLANK(AK8),"",", "&amp;AK8)
&amp;IF(ISBLANK(AQ8),"",", "&amp;AQ8)
&amp;IF(ISBLANK(AW8),"",", "&amp;AW8)
&amp;IF(ISBLANK(BC8),"",", "&amp;BC8)
&amp;IF(ISBLANK(BI8),"",", "&amp;BI8)</f>
        <v>0.19, 5, 1, 1</v>
      </c>
      <c r="H8" s="1" t="str">
        <f t="shared" ref="H8" si="36">IF(ISBLANK(N8),"",N8)
&amp;IF(ISBLANK(T8),"",", "&amp;T8)
&amp;IF(ISBLANK(Z8),"",", "&amp;Z8)
&amp;IF(ISBLANK(AF8),"",", "&amp;AF8)
&amp;IF(ISBLANK(AL8),"",", "&amp;AL8)
&amp;IF(ISBLANK(AR8),"",", "&amp;AR8)
&amp;IF(ISBLANK(AX8),"",", "&amp;AX8)
&amp;IF(ISBLANK(BD8),"",", "&amp;BD8)
&amp;IF(ISBLANK(BJ8),"",", "&amp;BJ8)</f>
        <v>0.79, 5, 1, 1</v>
      </c>
      <c r="I8" s="3" t="s">
        <v>10</v>
      </c>
      <c r="K8" s="4" t="str">
        <f t="shared" ref="K8" si="37">IF(AND(OR(I8="Gacha",I8="Origin"),ISBLANK(J8)),"서브밸류 필요","")</f>
        <v/>
      </c>
      <c r="L8">
        <v>1</v>
      </c>
      <c r="M8">
        <v>0.19</v>
      </c>
      <c r="N8">
        <v>0.79</v>
      </c>
      <c r="O8" s="3" t="s">
        <v>9</v>
      </c>
      <c r="Q8" s="4" t="str">
        <f t="shared" ref="Q8" si="38">IF(AND(OR(O8="Gacha",O8="Origin"),ISBLANK(P8)),"서브밸류 필요","")</f>
        <v/>
      </c>
      <c r="R8">
        <v>1</v>
      </c>
      <c r="S8">
        <v>5</v>
      </c>
      <c r="T8">
        <v>5</v>
      </c>
      <c r="U8" s="3" t="s">
        <v>12</v>
      </c>
      <c r="W8" s="4" t="str">
        <f t="shared" ref="W8" si="39">IF(AND(OR(U8="Gacha",U8="Origin"),ISBLANK(V8)),"서브밸류 필요","")</f>
        <v/>
      </c>
      <c r="X8">
        <v>7.4999999999999997E-2</v>
      </c>
      <c r="Y8">
        <v>1</v>
      </c>
      <c r="Z8">
        <v>1</v>
      </c>
      <c r="AA8" s="3" t="s">
        <v>13</v>
      </c>
      <c r="AB8" t="s">
        <v>75</v>
      </c>
      <c r="AC8" s="4" t="str">
        <f t="shared" ref="AC8" si="40">IF(AND(OR(AA8="Gacha",AA8="Origin"),ISBLANK(AB8)),"서브밸류 필요","")</f>
        <v/>
      </c>
      <c r="AD8">
        <v>1E-3</v>
      </c>
      <c r="AE8">
        <v>1</v>
      </c>
      <c r="AF8">
        <v>1</v>
      </c>
      <c r="AG8" s="3"/>
      <c r="AI8" s="4" t="str">
        <f t="shared" ref="AI8" si="41">IF(AND(OR(AG8="Gacha",AG8="Origin"),ISBLANK(AH8)),"서브밸류 필요","")</f>
        <v/>
      </c>
      <c r="AM8" s="3"/>
      <c r="AO8" s="4" t="str">
        <f t="shared" ref="AO8" si="42">IF(AND(OR(AM8="Gacha",AM8="Origin"),ISBLANK(AN8)),"서브밸류 필요","")</f>
        <v/>
      </c>
      <c r="AS8" s="3"/>
      <c r="AU8" s="4" t="str">
        <f t="shared" ref="AU8" si="43">IF(AND(OR(AS8="Gacha",AS8="Origin"),ISBLANK(AT8)),"서브밸류 필요","")</f>
        <v/>
      </c>
      <c r="AY8" s="3"/>
      <c r="BA8" s="4" t="str">
        <f t="shared" ref="BA8" si="44">IF(AND(OR(AY8="Gacha",AY8="Origin"),ISBLANK(AZ8)),"서브밸류 필요","")</f>
        <v/>
      </c>
      <c r="BE8" s="3"/>
      <c r="BG8" s="4" t="str">
        <f t="shared" ref="BG8" si="45">IF(AND(OR(BE8="Gacha",BE8="Origin"),ISBLANK(BF8)),"서브밸류 필요","")</f>
        <v/>
      </c>
      <c r="BL8" t="s">
        <v>67</v>
      </c>
      <c r="BN8" t="s">
        <v>13</v>
      </c>
      <c r="BO8">
        <v>5</v>
      </c>
      <c r="BP8">
        <f t="shared" si="6"/>
        <v>5</v>
      </c>
    </row>
    <row r="9" spans="1:70">
      <c r="A9">
        <v>1006</v>
      </c>
      <c r="C9" t="str">
        <f t="shared" ref="C9" si="46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Heart, Gacha</v>
      </c>
      <c r="D9" s="1" t="str">
        <f t="shared" ref="D9" ca="1" si="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" s="1" t="str">
        <f t="shared" ref="E9" si="48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>, , , e</v>
      </c>
      <c r="F9" s="1" t="str">
        <f t="shared" ref="F9" si="49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1, 1, 0.075, 0.001</v>
      </c>
      <c r="G9" s="1" t="str">
        <f t="shared" ref="G9" si="50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0.225, 5, 1, 1</v>
      </c>
      <c r="H9" s="1" t="str">
        <f t="shared" ref="H9" si="51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0.825, 5, 1, 1</v>
      </c>
      <c r="I9" s="3" t="s">
        <v>10</v>
      </c>
      <c r="K9" s="4" t="str">
        <f t="shared" ref="K9" si="52">IF(AND(OR(I9="Gacha",I9="Origin"),ISBLANK(J9)),"서브밸류 필요","")</f>
        <v/>
      </c>
      <c r="L9">
        <v>1</v>
      </c>
      <c r="M9">
        <v>0.22500000000000003</v>
      </c>
      <c r="N9">
        <v>0.82499999999999996</v>
      </c>
      <c r="O9" s="3" t="s">
        <v>9</v>
      </c>
      <c r="Q9" s="4" t="str">
        <f t="shared" ref="Q9" si="53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" si="54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 t="s">
        <v>13</v>
      </c>
      <c r="AB9" t="s">
        <v>75</v>
      </c>
      <c r="AC9" s="4" t="str">
        <f t="shared" ref="AC9" si="55">IF(AND(OR(AA9="Gacha",AA9="Origin"),ISBLANK(AB9)),"서브밸류 필요","")</f>
        <v/>
      </c>
      <c r="AD9">
        <v>1E-3</v>
      </c>
      <c r="AE9">
        <v>1</v>
      </c>
      <c r="AF9">
        <v>1</v>
      </c>
      <c r="AG9" s="3"/>
      <c r="AI9" s="4" t="str">
        <f t="shared" ref="AI9" si="56">IF(AND(OR(AG9="Gacha",AG9="Origin"),ISBLANK(AH9)),"서브밸류 필요","")</f>
        <v/>
      </c>
      <c r="AM9" s="3"/>
      <c r="AO9" s="4" t="str">
        <f t="shared" ref="AO9" si="57">IF(AND(OR(AM9="Gacha",AM9="Origin"),ISBLANK(AN9)),"서브밸류 필요","")</f>
        <v/>
      </c>
      <c r="AS9" s="3"/>
      <c r="AU9" s="4" t="str">
        <f t="shared" ref="AU9" si="58">IF(AND(OR(AS9="Gacha",AS9="Origin"),ISBLANK(AT9)),"서브밸류 필요","")</f>
        <v/>
      </c>
      <c r="AY9" s="3"/>
      <c r="BA9" s="4" t="str">
        <f t="shared" ref="BA9" si="59">IF(AND(OR(AY9="Gacha",AY9="Origin"),ISBLANK(AZ9)),"서브밸류 필요","")</f>
        <v/>
      </c>
      <c r="BE9" s="3"/>
      <c r="BG9" s="4" t="str">
        <f t="shared" ref="BG9" si="60">IF(AND(OR(BE9="Gacha",BE9="Origin"),ISBLANK(BF9)),"서브밸류 필요","")</f>
        <v/>
      </c>
      <c r="BL9" t="s">
        <v>91</v>
      </c>
      <c r="BN9" t="s">
        <v>10</v>
      </c>
      <c r="BO9">
        <v>2</v>
      </c>
      <c r="BP9">
        <f t="shared" si="6"/>
        <v>4</v>
      </c>
    </row>
    <row r="10" spans="1:70">
      <c r="A10">
        <v>1007</v>
      </c>
      <c r="C10" t="str">
        <f t="shared" ref="C10" si="61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Gacha</v>
      </c>
      <c r="D10" s="1" t="str">
        <f t="shared" ref="D10" ca="1" si="6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" s="1" t="str">
        <f t="shared" ref="E10" si="63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e</v>
      </c>
      <c r="F10" s="1" t="str">
        <f t="shared" ref="F10" si="64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1, 1, 0.075, 0.001</v>
      </c>
      <c r="G10" s="1" t="str">
        <f t="shared" ref="G10" si="65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0.26, 5, 1, 1</v>
      </c>
      <c r="H10" s="1" t="str">
        <f t="shared" ref="H10" si="66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0.86, 5, 1, 1</v>
      </c>
      <c r="I10" s="3" t="s">
        <v>10</v>
      </c>
      <c r="K10" s="4" t="str">
        <f t="shared" ref="K10" si="67">IF(AND(OR(I10="Gacha",I10="Origin"),ISBLANK(J10)),"서브밸류 필요","")</f>
        <v/>
      </c>
      <c r="L10">
        <v>1</v>
      </c>
      <c r="M10">
        <v>0.26000000000000006</v>
      </c>
      <c r="N10">
        <v>0.8600000000000001</v>
      </c>
      <c r="O10" s="3" t="s">
        <v>9</v>
      </c>
      <c r="Q10" s="4" t="str">
        <f t="shared" ref="Q10" si="68">IF(AND(OR(O10="Gacha",O10="Origin"),ISBLANK(P10)),"서브밸류 필요","")</f>
        <v/>
      </c>
      <c r="R10">
        <v>1</v>
      </c>
      <c r="S10">
        <v>5</v>
      </c>
      <c r="T10">
        <v>5</v>
      </c>
      <c r="U10" s="3" t="s">
        <v>12</v>
      </c>
      <c r="W10" s="4" t="str">
        <f t="shared" ref="W10" si="69">IF(AND(OR(U10="Gacha",U10="Origin"),ISBLANK(V10)),"서브밸류 필요","")</f>
        <v/>
      </c>
      <c r="X10">
        <v>7.4999999999999997E-2</v>
      </c>
      <c r="Y10">
        <v>1</v>
      </c>
      <c r="Z10">
        <v>1</v>
      </c>
      <c r="AA10" s="3" t="s">
        <v>13</v>
      </c>
      <c r="AB10" t="s">
        <v>75</v>
      </c>
      <c r="AC10" s="4" t="str">
        <f t="shared" ref="AC10" si="70">IF(AND(OR(AA10="Gacha",AA10="Origin"),ISBLANK(AB10)),"서브밸류 필요","")</f>
        <v/>
      </c>
      <c r="AD10">
        <v>1E-3</v>
      </c>
      <c r="AE10">
        <v>1</v>
      </c>
      <c r="AF10">
        <v>1</v>
      </c>
      <c r="AG10" s="3"/>
      <c r="AI10" s="4" t="str">
        <f t="shared" ref="AI10" si="71">IF(AND(OR(AG10="Gacha",AG10="Origin"),ISBLANK(AH10)),"서브밸류 필요","")</f>
        <v/>
      </c>
      <c r="AM10" s="3"/>
      <c r="AO10" s="4" t="str">
        <f t="shared" ref="AO10" si="72">IF(AND(OR(AM10="Gacha",AM10="Origin"),ISBLANK(AN10)),"서브밸류 필요","")</f>
        <v/>
      </c>
      <c r="AS10" s="3"/>
      <c r="AU10" s="4" t="str">
        <f t="shared" ref="AU10" si="73">IF(AND(OR(AS10="Gacha",AS10="Origin"),ISBLANK(AT10)),"서브밸류 필요","")</f>
        <v/>
      </c>
      <c r="AY10" s="3"/>
      <c r="BA10" s="4" t="str">
        <f t="shared" ref="BA10" si="74">IF(AND(OR(AY10="Gacha",AY10="Origin"),ISBLANK(AZ10)),"서브밸류 필요","")</f>
        <v/>
      </c>
      <c r="BE10" s="3"/>
      <c r="BG10" s="4" t="str">
        <f t="shared" ref="BG10" si="75">IF(AND(OR(BE10="Gacha",BE10="Origin"),ISBLANK(BF10)),"서브밸류 필요","")</f>
        <v/>
      </c>
      <c r="BL10" t="s">
        <v>77</v>
      </c>
      <c r="BN10" t="s">
        <v>67</v>
      </c>
      <c r="BO10">
        <v>7</v>
      </c>
      <c r="BP10">
        <f t="shared" si="6"/>
        <v>4</v>
      </c>
    </row>
    <row r="11" spans="1:70">
      <c r="A11">
        <v>1008</v>
      </c>
      <c r="C11" t="str">
        <f t="shared" ref="C11:C31" si="76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Gacha</v>
      </c>
      <c r="D11" s="1" t="str">
        <f t="shared" ref="D11:D31" ca="1" si="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1" s="1" t="str">
        <f t="shared" ref="E11:E31" si="78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e</v>
      </c>
      <c r="F11" s="1" t="str">
        <f t="shared" ref="F11:F31" si="79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1, 1, 0.075, 0.001</v>
      </c>
      <c r="G11" s="1" t="str">
        <f t="shared" ref="G11:G31" si="80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0.295, 5, 1, 1</v>
      </c>
      <c r="H11" s="1" t="str">
        <f t="shared" ref="H11:H31" si="81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0.895, 5, 1, 1</v>
      </c>
      <c r="I11" s="3" t="s">
        <v>10</v>
      </c>
      <c r="K11" s="4" t="str">
        <f t="shared" ref="K11:K31" si="82">IF(AND(OR(I11="Gacha",I11="Origin"),ISBLANK(J11)),"서브밸류 필요","")</f>
        <v/>
      </c>
      <c r="L11">
        <v>1</v>
      </c>
      <c r="M11">
        <v>0.29499999999999998</v>
      </c>
      <c r="N11">
        <v>0.89500000000000002</v>
      </c>
      <c r="O11" s="3" t="s">
        <v>9</v>
      </c>
      <c r="Q11" s="4" t="str">
        <f t="shared" ref="Q11:Q31" si="83">IF(AND(OR(O11="Gacha",O11="Origin"),ISBLANK(P11)),"서브밸류 필요","")</f>
        <v/>
      </c>
      <c r="R11">
        <v>1</v>
      </c>
      <c r="S11">
        <v>5</v>
      </c>
      <c r="T11">
        <v>5</v>
      </c>
      <c r="U11" s="3" t="s">
        <v>12</v>
      </c>
      <c r="W11" s="4" t="str">
        <f t="shared" ref="W11:W31" si="84">IF(AND(OR(U11="Gacha",U11="Origin"),ISBLANK(V11)),"서브밸류 필요","")</f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ref="AC11:AC31" si="85">IF(AND(OR(AA11="Gacha",AA11="Origin"),ISBLANK(AB11)),"서브밸류 필요","")</f>
        <v/>
      </c>
      <c r="AD11">
        <v>1E-3</v>
      </c>
      <c r="AE11">
        <v>1</v>
      </c>
      <c r="AF11">
        <v>1</v>
      </c>
      <c r="AG11" s="3"/>
      <c r="AI11" s="4" t="str">
        <f t="shared" ref="AI11:AI31" si="86">IF(AND(OR(AG11="Gacha",AG11="Origin"),ISBLANK(AH11)),"서브밸류 필요","")</f>
        <v/>
      </c>
      <c r="AM11" s="3"/>
      <c r="AO11" s="4" t="str">
        <f t="shared" ref="AO11:AO31" si="87">IF(AND(OR(AM11="Gacha",AM11="Origin"),ISBLANK(AN11)),"서브밸류 필요","")</f>
        <v/>
      </c>
      <c r="AS11" s="3"/>
      <c r="AU11" s="4" t="str">
        <f t="shared" ref="AU11:AU31" si="88">IF(AND(OR(AS11="Gacha",AS11="Origin"),ISBLANK(AT11)),"서브밸류 필요","")</f>
        <v/>
      </c>
      <c r="AY11" s="3"/>
      <c r="BA11" s="4" t="str">
        <f t="shared" ref="BA11:BA31" si="89">IF(AND(OR(AY11="Gacha",AY11="Origin"),ISBLANK(AZ11)),"서브밸류 필요","")</f>
        <v/>
      </c>
      <c r="BE11" s="3"/>
      <c r="BG11" s="4" t="str">
        <f t="shared" ref="BG11:BG31" si="90">IF(AND(OR(BE11="Gacha",BE11="Origin"),ISBLANK(BF11)),"서브밸류 필요","")</f>
        <v/>
      </c>
      <c r="BL11" t="s">
        <v>94</v>
      </c>
      <c r="BN11" t="s">
        <v>9</v>
      </c>
      <c r="BO11">
        <v>1</v>
      </c>
      <c r="BP11">
        <f t="shared" si="6"/>
        <v>3</v>
      </c>
    </row>
    <row r="12" spans="1:70">
      <c r="A12">
        <v>1009</v>
      </c>
      <c r="C12" t="str">
        <f t="shared" si="76"/>
        <v>Gold, Exp, Heart, Gacha</v>
      </c>
      <c r="D12" s="1" t="str">
        <f t="shared" ca="1" si="77"/>
        <v>2, 1, 4, 5</v>
      </c>
      <c r="E12" s="1" t="str">
        <f t="shared" si="78"/>
        <v>, , , e</v>
      </c>
      <c r="F12" s="1" t="str">
        <f t="shared" si="79"/>
        <v>1, 1, 0.075, 0.001</v>
      </c>
      <c r="G12" s="1" t="str">
        <f t="shared" si="80"/>
        <v>0.33, 5, 1, 1</v>
      </c>
      <c r="H12" s="1" t="str">
        <f t="shared" si="81"/>
        <v>0.93, 5, 1, 1</v>
      </c>
      <c r="I12" s="3" t="s">
        <v>10</v>
      </c>
      <c r="K12" s="4" t="str">
        <f t="shared" si="82"/>
        <v/>
      </c>
      <c r="L12">
        <v>1</v>
      </c>
      <c r="M12">
        <v>0.33</v>
      </c>
      <c r="N12">
        <v>0.92999999999999994</v>
      </c>
      <c r="O12" s="3" t="s">
        <v>9</v>
      </c>
      <c r="Q12" s="4" t="str">
        <f t="shared" si="83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84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85"/>
        <v/>
      </c>
      <c r="AD12">
        <v>1E-3</v>
      </c>
      <c r="AE12">
        <v>1</v>
      </c>
      <c r="AF12">
        <v>1</v>
      </c>
      <c r="AG12" s="3"/>
      <c r="AI12" s="4" t="str">
        <f t="shared" si="86"/>
        <v/>
      </c>
      <c r="AM12" s="3"/>
      <c r="AO12" s="4" t="str">
        <f t="shared" si="87"/>
        <v/>
      </c>
      <c r="AS12" s="3"/>
      <c r="AU12" s="4" t="str">
        <f t="shared" si="88"/>
        <v/>
      </c>
      <c r="AY12" s="3"/>
      <c r="BA12" s="4" t="str">
        <f t="shared" si="89"/>
        <v/>
      </c>
      <c r="BE12" s="3"/>
      <c r="BG12" s="4" t="str">
        <f t="shared" si="90"/>
        <v/>
      </c>
    </row>
    <row r="13" spans="1:70">
      <c r="A13">
        <v>1010</v>
      </c>
      <c r="C13" t="str">
        <f t="shared" si="76"/>
        <v>Gold, Exp, Heart, Gacha</v>
      </c>
      <c r="D13" s="1" t="str">
        <f t="shared" ca="1" si="77"/>
        <v>2, 1, 4, 5</v>
      </c>
      <c r="E13" s="1" t="str">
        <f t="shared" si="78"/>
        <v>, , , e</v>
      </c>
      <c r="F13" s="1" t="str">
        <f t="shared" si="79"/>
        <v>1, 1, 0.075, 0.001</v>
      </c>
      <c r="G13" s="1" t="str">
        <f t="shared" si="80"/>
        <v>0.365, 5, 1, 1</v>
      </c>
      <c r="H13" s="1" t="str">
        <f t="shared" si="81"/>
        <v>0.965, 5, 1, 1</v>
      </c>
      <c r="I13" s="3" t="s">
        <v>10</v>
      </c>
      <c r="K13" s="4" t="str">
        <f t="shared" si="82"/>
        <v/>
      </c>
      <c r="L13">
        <v>1</v>
      </c>
      <c r="M13">
        <v>0.36500000000000005</v>
      </c>
      <c r="N13">
        <v>0.96500000000000008</v>
      </c>
      <c r="O13" s="3" t="s">
        <v>9</v>
      </c>
      <c r="Q13" s="4" t="str">
        <f t="shared" si="83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84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85"/>
        <v/>
      </c>
      <c r="AD13">
        <v>1E-3</v>
      </c>
      <c r="AE13">
        <v>1</v>
      </c>
      <c r="AF13">
        <v>1</v>
      </c>
      <c r="AG13" s="3"/>
      <c r="AI13" s="4" t="str">
        <f t="shared" si="86"/>
        <v/>
      </c>
      <c r="AM13" s="3"/>
      <c r="AO13" s="4" t="str">
        <f t="shared" si="87"/>
        <v/>
      </c>
      <c r="AS13" s="3"/>
      <c r="AU13" s="4" t="str">
        <f t="shared" si="88"/>
        <v/>
      </c>
      <c r="AY13" s="3"/>
      <c r="BA13" s="4" t="str">
        <f t="shared" si="89"/>
        <v/>
      </c>
      <c r="BE13" s="3"/>
      <c r="BG13" s="4" t="str">
        <f t="shared" si="90"/>
        <v/>
      </c>
    </row>
    <row r="14" spans="1:70">
      <c r="A14">
        <v>1011</v>
      </c>
      <c r="C14" t="str">
        <f t="shared" si="76"/>
        <v>Gold, Exp, Heart, Gacha</v>
      </c>
      <c r="D14" s="1" t="str">
        <f t="shared" ca="1" si="77"/>
        <v>2, 1, 4, 5</v>
      </c>
      <c r="E14" s="1" t="str">
        <f t="shared" si="78"/>
        <v>, , , e</v>
      </c>
      <c r="F14" s="1" t="str">
        <f t="shared" si="79"/>
        <v>1, 1, 0.075, 0.001</v>
      </c>
      <c r="G14" s="1" t="str">
        <f t="shared" si="80"/>
        <v>0.4, 5, 1, 1</v>
      </c>
      <c r="H14" s="1" t="str">
        <f t="shared" si="81"/>
        <v>1, 5, 1, 1</v>
      </c>
      <c r="I14" s="3" t="s">
        <v>10</v>
      </c>
      <c r="K14" s="4" t="str">
        <f t="shared" si="82"/>
        <v/>
      </c>
      <c r="L14">
        <v>1</v>
      </c>
      <c r="M14">
        <v>0.39999999999999997</v>
      </c>
      <c r="N14">
        <v>1</v>
      </c>
      <c r="O14" s="3" t="s">
        <v>9</v>
      </c>
      <c r="Q14" s="4" t="str">
        <f t="shared" si="83"/>
        <v/>
      </c>
      <c r="R14">
        <v>1</v>
      </c>
      <c r="S14">
        <v>5</v>
      </c>
      <c r="T14">
        <v>5</v>
      </c>
      <c r="U14" s="3" t="s">
        <v>12</v>
      </c>
      <c r="W14" s="4" t="str">
        <f t="shared" si="84"/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si="85"/>
        <v/>
      </c>
      <c r="AD14">
        <v>1E-3</v>
      </c>
      <c r="AE14">
        <v>1</v>
      </c>
      <c r="AF14">
        <v>1</v>
      </c>
      <c r="AG14" s="3"/>
      <c r="AI14" s="4" t="str">
        <f t="shared" si="86"/>
        <v/>
      </c>
      <c r="AM14" s="3"/>
      <c r="AO14" s="4" t="str">
        <f t="shared" si="87"/>
        <v/>
      </c>
      <c r="AS14" s="3"/>
      <c r="AU14" s="4" t="str">
        <f t="shared" si="88"/>
        <v/>
      </c>
      <c r="AY14" s="3"/>
      <c r="BA14" s="4" t="str">
        <f t="shared" si="89"/>
        <v/>
      </c>
      <c r="BE14" s="3"/>
      <c r="BG14" s="4" t="str">
        <f t="shared" si="90"/>
        <v/>
      </c>
    </row>
    <row r="15" spans="1:70">
      <c r="A15">
        <v>1012</v>
      </c>
      <c r="C15" t="str">
        <f t="shared" si="76"/>
        <v>Gold, Exp, Heart, Gacha</v>
      </c>
      <c r="D15" s="1" t="str">
        <f t="shared" ca="1" si="77"/>
        <v>2, 1, 4, 5</v>
      </c>
      <c r="E15" s="1" t="str">
        <f t="shared" si="78"/>
        <v>, , , e</v>
      </c>
      <c r="F15" s="1" t="str">
        <f t="shared" si="79"/>
        <v>1, 1, 0.075, 0.001</v>
      </c>
      <c r="G15" s="1" t="str">
        <f t="shared" si="80"/>
        <v>0.435, 5, 1, 1</v>
      </c>
      <c r="H15" s="1" t="str">
        <f t="shared" si="81"/>
        <v>1.035, 5, 1, 1</v>
      </c>
      <c r="I15" s="3" t="s">
        <v>10</v>
      </c>
      <c r="K15" s="4" t="str">
        <f t="shared" si="82"/>
        <v/>
      </c>
      <c r="L15">
        <v>1</v>
      </c>
      <c r="M15">
        <v>0.435</v>
      </c>
      <c r="N15">
        <v>1.0349999999999999</v>
      </c>
      <c r="O15" s="3" t="s">
        <v>9</v>
      </c>
      <c r="Q15" s="4" t="str">
        <f t="shared" si="83"/>
        <v/>
      </c>
      <c r="R15">
        <v>1</v>
      </c>
      <c r="S15">
        <v>5</v>
      </c>
      <c r="T15">
        <v>5</v>
      </c>
      <c r="U15" s="3" t="s">
        <v>12</v>
      </c>
      <c r="W15" s="4" t="str">
        <f t="shared" si="84"/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si="85"/>
        <v/>
      </c>
      <c r="AD15">
        <v>1E-3</v>
      </c>
      <c r="AE15">
        <v>1</v>
      </c>
      <c r="AF15">
        <v>1</v>
      </c>
      <c r="AG15" s="3"/>
      <c r="AI15" s="4" t="str">
        <f t="shared" si="86"/>
        <v/>
      </c>
      <c r="AM15" s="3"/>
      <c r="AO15" s="4" t="str">
        <f t="shared" si="87"/>
        <v/>
      </c>
      <c r="AS15" s="3"/>
      <c r="AU15" s="4" t="str">
        <f t="shared" si="88"/>
        <v/>
      </c>
      <c r="AY15" s="3"/>
      <c r="BA15" s="4" t="str">
        <f t="shared" si="89"/>
        <v/>
      </c>
      <c r="BE15" s="3"/>
      <c r="BG15" s="4" t="str">
        <f t="shared" si="90"/>
        <v/>
      </c>
    </row>
    <row r="16" spans="1:70">
      <c r="A16">
        <v>1013</v>
      </c>
      <c r="C16" t="str">
        <f t="shared" si="76"/>
        <v>Gold, Exp, Heart, Gacha</v>
      </c>
      <c r="D16" s="1" t="str">
        <f t="shared" ca="1" si="77"/>
        <v>2, 1, 4, 5</v>
      </c>
      <c r="E16" s="1" t="str">
        <f t="shared" si="78"/>
        <v>, , , e</v>
      </c>
      <c r="F16" s="1" t="str">
        <f t="shared" si="79"/>
        <v>1, 1, 0.075, 0.001</v>
      </c>
      <c r="G16" s="1" t="str">
        <f t="shared" si="80"/>
        <v>0.47, 5, 1, 1</v>
      </c>
      <c r="H16" s="1" t="str">
        <f t="shared" si="81"/>
        <v>1.07, 5, 1, 1</v>
      </c>
      <c r="I16" s="3" t="s">
        <v>10</v>
      </c>
      <c r="K16" s="4" t="str">
        <f t="shared" si="82"/>
        <v/>
      </c>
      <c r="L16">
        <v>1</v>
      </c>
      <c r="M16">
        <v>0.47000000000000003</v>
      </c>
      <c r="N16">
        <v>1.07</v>
      </c>
      <c r="O16" s="3" t="s">
        <v>9</v>
      </c>
      <c r="Q16" s="4" t="str">
        <f t="shared" si="83"/>
        <v/>
      </c>
      <c r="R16">
        <v>1</v>
      </c>
      <c r="S16">
        <v>5</v>
      </c>
      <c r="T16">
        <v>5</v>
      </c>
      <c r="U16" s="3" t="s">
        <v>12</v>
      </c>
      <c r="W16" s="4" t="str">
        <f t="shared" si="84"/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si="85"/>
        <v/>
      </c>
      <c r="AD16">
        <v>1E-3</v>
      </c>
      <c r="AE16">
        <v>1</v>
      </c>
      <c r="AF16">
        <v>1</v>
      </c>
      <c r="AG16" s="3"/>
      <c r="AI16" s="4" t="str">
        <f t="shared" si="86"/>
        <v/>
      </c>
      <c r="AM16" s="3"/>
      <c r="AO16" s="4" t="str">
        <f t="shared" si="87"/>
        <v/>
      </c>
      <c r="AS16" s="3"/>
      <c r="AU16" s="4" t="str">
        <f t="shared" si="88"/>
        <v/>
      </c>
      <c r="AY16" s="3"/>
      <c r="BA16" s="4" t="str">
        <f t="shared" si="89"/>
        <v/>
      </c>
      <c r="BE16" s="3"/>
      <c r="BG16" s="4" t="str">
        <f t="shared" si="90"/>
        <v/>
      </c>
    </row>
    <row r="17" spans="1:59">
      <c r="A17">
        <v>1014</v>
      </c>
      <c r="C17" t="str">
        <f t="shared" si="76"/>
        <v>Gold, Exp, Heart, Gacha</v>
      </c>
      <c r="D17" s="1" t="str">
        <f t="shared" ca="1" si="77"/>
        <v>2, 1, 4, 5</v>
      </c>
      <c r="E17" s="1" t="str">
        <f t="shared" si="78"/>
        <v>, , , e</v>
      </c>
      <c r="F17" s="1" t="str">
        <f t="shared" si="79"/>
        <v>1, 1, 0.075, 0.001</v>
      </c>
      <c r="G17" s="1" t="str">
        <f t="shared" si="80"/>
        <v>0.505, 5, 1, 1</v>
      </c>
      <c r="H17" s="1" t="str">
        <f t="shared" si="81"/>
        <v>1.105, 5, 1, 1</v>
      </c>
      <c r="I17" s="3" t="s">
        <v>10</v>
      </c>
      <c r="K17" s="4" t="str">
        <f t="shared" si="82"/>
        <v/>
      </c>
      <c r="L17">
        <v>1</v>
      </c>
      <c r="M17">
        <v>0.50500000000000012</v>
      </c>
      <c r="N17">
        <v>1.105</v>
      </c>
      <c r="O17" s="3" t="s">
        <v>9</v>
      </c>
      <c r="Q17" s="4" t="str">
        <f t="shared" si="83"/>
        <v/>
      </c>
      <c r="R17">
        <v>1</v>
      </c>
      <c r="S17">
        <v>5</v>
      </c>
      <c r="T17">
        <v>5</v>
      </c>
      <c r="U17" s="3" t="s">
        <v>12</v>
      </c>
      <c r="W17" s="4" t="str">
        <f t="shared" si="84"/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si="85"/>
        <v/>
      </c>
      <c r="AD17">
        <v>1E-3</v>
      </c>
      <c r="AE17">
        <v>1</v>
      </c>
      <c r="AF17">
        <v>1</v>
      </c>
      <c r="AG17" s="3"/>
      <c r="AI17" s="4" t="str">
        <f t="shared" si="86"/>
        <v/>
      </c>
      <c r="AM17" s="3"/>
      <c r="AO17" s="4" t="str">
        <f t="shared" si="87"/>
        <v/>
      </c>
      <c r="AS17" s="3"/>
      <c r="AU17" s="4" t="str">
        <f t="shared" si="88"/>
        <v/>
      </c>
      <c r="AY17" s="3"/>
      <c r="BA17" s="4" t="str">
        <f t="shared" si="89"/>
        <v/>
      </c>
      <c r="BE17" s="3"/>
      <c r="BG17" s="4" t="str">
        <f t="shared" si="90"/>
        <v/>
      </c>
    </row>
    <row r="18" spans="1:59">
      <c r="A18">
        <v>1015</v>
      </c>
      <c r="C18" t="str">
        <f t="shared" si="76"/>
        <v>Gold, Exp, Heart, Gacha</v>
      </c>
      <c r="D18" s="1" t="str">
        <f t="shared" ca="1" si="77"/>
        <v>2, 1, 4, 5</v>
      </c>
      <c r="E18" s="1" t="str">
        <f t="shared" si="78"/>
        <v>, , , e</v>
      </c>
      <c r="F18" s="1" t="str">
        <f t="shared" si="79"/>
        <v>1, 1, 0.075, 0.001</v>
      </c>
      <c r="G18" s="1" t="str">
        <f t="shared" si="80"/>
        <v>0.54, 5, 1, 1</v>
      </c>
      <c r="H18" s="1" t="str">
        <f t="shared" si="81"/>
        <v>1.14, 5, 1, 1</v>
      </c>
      <c r="I18" s="3" t="s">
        <v>10</v>
      </c>
      <c r="K18" s="4" t="str">
        <f t="shared" si="82"/>
        <v/>
      </c>
      <c r="L18">
        <v>1</v>
      </c>
      <c r="M18">
        <v>0.54</v>
      </c>
      <c r="N18">
        <v>1.1399999999999999</v>
      </c>
      <c r="O18" s="3" t="s">
        <v>9</v>
      </c>
      <c r="Q18" s="4" t="str">
        <f t="shared" si="83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84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85"/>
        <v/>
      </c>
      <c r="AD18">
        <v>1E-3</v>
      </c>
      <c r="AE18">
        <v>1</v>
      </c>
      <c r="AF18">
        <v>1</v>
      </c>
      <c r="AG18" s="3"/>
      <c r="AI18" s="4" t="str">
        <f t="shared" si="86"/>
        <v/>
      </c>
      <c r="AM18" s="3"/>
      <c r="AO18" s="4" t="str">
        <f t="shared" si="87"/>
        <v/>
      </c>
      <c r="AS18" s="3"/>
      <c r="AU18" s="4" t="str">
        <f t="shared" si="88"/>
        <v/>
      </c>
      <c r="AY18" s="3"/>
      <c r="BA18" s="4" t="str">
        <f t="shared" si="89"/>
        <v/>
      </c>
      <c r="BE18" s="3"/>
      <c r="BG18" s="4" t="str">
        <f t="shared" si="90"/>
        <v/>
      </c>
    </row>
    <row r="19" spans="1:59">
      <c r="A19">
        <v>1016</v>
      </c>
      <c r="C19" t="str">
        <f t="shared" si="76"/>
        <v>Gold, Exp, Heart, Gacha</v>
      </c>
      <c r="D19" s="1" t="str">
        <f t="shared" ca="1" si="77"/>
        <v>2, 1, 4, 5</v>
      </c>
      <c r="E19" s="1" t="str">
        <f t="shared" si="78"/>
        <v>, , , e</v>
      </c>
      <c r="F19" s="1" t="str">
        <f t="shared" si="79"/>
        <v>1, 1, 0.075, 0.001</v>
      </c>
      <c r="G19" s="1" t="str">
        <f t="shared" si="80"/>
        <v>0.575, 5, 1, 1</v>
      </c>
      <c r="H19" s="1" t="str">
        <f t="shared" si="81"/>
        <v>1.175, 5, 1, 1</v>
      </c>
      <c r="I19" s="3" t="s">
        <v>10</v>
      </c>
      <c r="K19" s="4" t="str">
        <f t="shared" si="82"/>
        <v/>
      </c>
      <c r="L19">
        <v>1</v>
      </c>
      <c r="M19">
        <v>0.57499999999999996</v>
      </c>
      <c r="N19">
        <v>1.175</v>
      </c>
      <c r="O19" s="3" t="s">
        <v>9</v>
      </c>
      <c r="Q19" s="4" t="str">
        <f t="shared" si="83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84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85"/>
        <v/>
      </c>
      <c r="AD19">
        <v>1E-3</v>
      </c>
      <c r="AE19">
        <v>1</v>
      </c>
      <c r="AF19">
        <v>1</v>
      </c>
      <c r="AG19" s="3"/>
      <c r="AI19" s="4" t="str">
        <f t="shared" si="86"/>
        <v/>
      </c>
      <c r="AM19" s="3"/>
      <c r="AO19" s="4" t="str">
        <f t="shared" si="87"/>
        <v/>
      </c>
      <c r="AS19" s="3"/>
      <c r="AU19" s="4" t="str">
        <f t="shared" si="88"/>
        <v/>
      </c>
      <c r="AY19" s="3"/>
      <c r="BA19" s="4" t="str">
        <f t="shared" si="89"/>
        <v/>
      </c>
      <c r="BE19" s="3"/>
      <c r="BG19" s="4" t="str">
        <f t="shared" si="90"/>
        <v/>
      </c>
    </row>
    <row r="20" spans="1:59">
      <c r="A20">
        <v>1017</v>
      </c>
      <c r="C20" t="str">
        <f t="shared" si="76"/>
        <v>Gold, Exp, Heart, Gacha</v>
      </c>
      <c r="D20" s="1" t="str">
        <f t="shared" ca="1" si="77"/>
        <v>2, 1, 4, 5</v>
      </c>
      <c r="E20" s="1" t="str">
        <f t="shared" si="78"/>
        <v>, , , e</v>
      </c>
      <c r="F20" s="1" t="str">
        <f t="shared" si="79"/>
        <v>1, 1, 0.075, 0.001</v>
      </c>
      <c r="G20" s="1" t="str">
        <f t="shared" si="80"/>
        <v>0.61, 5, 1, 1</v>
      </c>
      <c r="H20" s="1" t="str">
        <f t="shared" si="81"/>
        <v>1.21, 5, 1, 1</v>
      </c>
      <c r="I20" s="3" t="s">
        <v>10</v>
      </c>
      <c r="K20" s="4" t="str">
        <f t="shared" si="82"/>
        <v/>
      </c>
      <c r="L20">
        <v>1</v>
      </c>
      <c r="M20">
        <v>0.6100000000000001</v>
      </c>
      <c r="N20">
        <v>1.21</v>
      </c>
      <c r="O20" s="3" t="s">
        <v>9</v>
      </c>
      <c r="Q20" s="4" t="str">
        <f t="shared" si="83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84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85"/>
        <v/>
      </c>
      <c r="AD20">
        <v>1E-3</v>
      </c>
      <c r="AE20">
        <v>1</v>
      </c>
      <c r="AF20">
        <v>1</v>
      </c>
      <c r="AG20" s="3"/>
      <c r="AI20" s="4" t="str">
        <f t="shared" si="86"/>
        <v/>
      </c>
      <c r="AM20" s="3"/>
      <c r="AO20" s="4" t="str">
        <f t="shared" si="87"/>
        <v/>
      </c>
      <c r="AS20" s="3"/>
      <c r="AU20" s="4" t="str">
        <f t="shared" si="88"/>
        <v/>
      </c>
      <c r="AY20" s="3"/>
      <c r="BA20" s="4" t="str">
        <f t="shared" si="89"/>
        <v/>
      </c>
      <c r="BE20" s="3"/>
      <c r="BG20" s="4" t="str">
        <f t="shared" si="90"/>
        <v/>
      </c>
    </row>
    <row r="21" spans="1:59">
      <c r="A21">
        <v>1018</v>
      </c>
      <c r="C21" t="str">
        <f t="shared" si="76"/>
        <v>Gold, Exp, Heart, Gacha</v>
      </c>
      <c r="D21" s="1" t="str">
        <f t="shared" ca="1" si="77"/>
        <v>2, 1, 4, 5</v>
      </c>
      <c r="E21" s="1" t="str">
        <f t="shared" si="78"/>
        <v>, , , e</v>
      </c>
      <c r="F21" s="1" t="str">
        <f t="shared" si="79"/>
        <v>1, 1, 0.075, 0.001</v>
      </c>
      <c r="G21" s="1" t="str">
        <f t="shared" si="80"/>
        <v>0.645, 5, 1, 1</v>
      </c>
      <c r="H21" s="1" t="str">
        <f t="shared" si="81"/>
        <v>1.245, 5, 1, 1</v>
      </c>
      <c r="I21" s="3" t="s">
        <v>10</v>
      </c>
      <c r="K21" s="4" t="str">
        <f t="shared" si="82"/>
        <v/>
      </c>
      <c r="L21">
        <v>1</v>
      </c>
      <c r="M21">
        <v>0.64500000000000002</v>
      </c>
      <c r="N21">
        <v>1.2449999999999999</v>
      </c>
      <c r="O21" s="3" t="s">
        <v>9</v>
      </c>
      <c r="Q21" s="4" t="str">
        <f t="shared" si="83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84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85"/>
        <v/>
      </c>
      <c r="AD21">
        <v>1E-3</v>
      </c>
      <c r="AE21">
        <v>1</v>
      </c>
      <c r="AF21">
        <v>1</v>
      </c>
      <c r="AG21" s="3"/>
      <c r="AI21" s="4" t="str">
        <f t="shared" si="86"/>
        <v/>
      </c>
      <c r="AM21" s="3"/>
      <c r="AO21" s="4" t="str">
        <f t="shared" si="87"/>
        <v/>
      </c>
      <c r="AS21" s="3"/>
      <c r="AU21" s="4" t="str">
        <f t="shared" si="88"/>
        <v/>
      </c>
      <c r="AY21" s="3"/>
      <c r="BA21" s="4" t="str">
        <f t="shared" si="89"/>
        <v/>
      </c>
      <c r="BE21" s="3"/>
      <c r="BG21" s="4" t="str">
        <f t="shared" si="90"/>
        <v/>
      </c>
    </row>
    <row r="22" spans="1:59">
      <c r="A22">
        <v>1019</v>
      </c>
      <c r="C22" t="str">
        <f t="shared" si="76"/>
        <v>Gold, Exp, Heart, Gacha</v>
      </c>
      <c r="D22" s="1" t="str">
        <f t="shared" ca="1" si="77"/>
        <v>2, 1, 4, 5</v>
      </c>
      <c r="E22" s="1" t="str">
        <f t="shared" si="78"/>
        <v>, , , e</v>
      </c>
      <c r="F22" s="1" t="str">
        <f t="shared" si="79"/>
        <v>1, 1, 0.075, 0.001</v>
      </c>
      <c r="G22" s="1" t="str">
        <f t="shared" si="80"/>
        <v>0.68, 5, 1, 1</v>
      </c>
      <c r="H22" s="1" t="str">
        <f t="shared" si="81"/>
        <v>1.28, 5, 1, 1</v>
      </c>
      <c r="I22" s="3" t="s">
        <v>10</v>
      </c>
      <c r="K22" s="4" t="str">
        <f t="shared" si="82"/>
        <v/>
      </c>
      <c r="L22">
        <v>1</v>
      </c>
      <c r="M22">
        <v>0.67999999999999994</v>
      </c>
      <c r="N22">
        <v>1.28</v>
      </c>
      <c r="O22" s="3" t="s">
        <v>9</v>
      </c>
      <c r="Q22" s="4" t="str">
        <f t="shared" si="83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84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85"/>
        <v/>
      </c>
      <c r="AD22">
        <v>1E-3</v>
      </c>
      <c r="AE22">
        <v>1</v>
      </c>
      <c r="AF22">
        <v>1</v>
      </c>
      <c r="AG22" s="3"/>
      <c r="AI22" s="4" t="str">
        <f t="shared" si="86"/>
        <v/>
      </c>
      <c r="AM22" s="3"/>
      <c r="AO22" s="4" t="str">
        <f t="shared" si="87"/>
        <v/>
      </c>
      <c r="AS22" s="3"/>
      <c r="AU22" s="4" t="str">
        <f t="shared" si="88"/>
        <v/>
      </c>
      <c r="AY22" s="3"/>
      <c r="BA22" s="4" t="str">
        <f t="shared" si="89"/>
        <v/>
      </c>
      <c r="BE22" s="3"/>
      <c r="BG22" s="4" t="str">
        <f t="shared" si="90"/>
        <v/>
      </c>
    </row>
    <row r="23" spans="1:59">
      <c r="A23">
        <v>1020</v>
      </c>
      <c r="C23" t="str">
        <f t="shared" si="76"/>
        <v>Gold, Exp, Heart, Gacha</v>
      </c>
      <c r="D23" s="1" t="str">
        <f t="shared" ca="1" si="77"/>
        <v>2, 1, 4, 5</v>
      </c>
      <c r="E23" s="1" t="str">
        <f t="shared" si="78"/>
        <v>, , , e</v>
      </c>
      <c r="F23" s="1" t="str">
        <f t="shared" si="79"/>
        <v>1, 1, 0.075, 0.001</v>
      </c>
      <c r="G23" s="1" t="str">
        <f t="shared" si="80"/>
        <v>0.715, 5, 1, 1</v>
      </c>
      <c r="H23" s="1" t="str">
        <f t="shared" si="81"/>
        <v>1.315, 5, 1, 1</v>
      </c>
      <c r="I23" s="3" t="s">
        <v>10</v>
      </c>
      <c r="K23" s="4" t="str">
        <f t="shared" si="82"/>
        <v/>
      </c>
      <c r="L23">
        <v>1</v>
      </c>
      <c r="M23">
        <v>0.71499999999999986</v>
      </c>
      <c r="N23">
        <v>1.3149999999999999</v>
      </c>
      <c r="O23" s="3" t="s">
        <v>9</v>
      </c>
      <c r="Q23" s="4" t="str">
        <f t="shared" si="83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84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85"/>
        <v/>
      </c>
      <c r="AD23">
        <v>1E-3</v>
      </c>
      <c r="AE23">
        <v>1</v>
      </c>
      <c r="AF23">
        <v>1</v>
      </c>
      <c r="AG23" s="3"/>
      <c r="AI23" s="4" t="str">
        <f t="shared" si="86"/>
        <v/>
      </c>
      <c r="AM23" s="3"/>
      <c r="AO23" s="4" t="str">
        <f t="shared" si="87"/>
        <v/>
      </c>
      <c r="AS23" s="3"/>
      <c r="AU23" s="4" t="str">
        <f t="shared" si="88"/>
        <v/>
      </c>
      <c r="AY23" s="3"/>
      <c r="BA23" s="4" t="str">
        <f t="shared" si="89"/>
        <v/>
      </c>
      <c r="BE23" s="3"/>
      <c r="BG23" s="4" t="str">
        <f t="shared" si="90"/>
        <v/>
      </c>
    </row>
    <row r="24" spans="1:59">
      <c r="A24">
        <v>1021</v>
      </c>
      <c r="C24" t="str">
        <f t="shared" si="76"/>
        <v>Gold, Exp, Heart, Gacha</v>
      </c>
      <c r="D24" s="1" t="str">
        <f t="shared" ca="1" si="77"/>
        <v>2, 1, 4, 5</v>
      </c>
      <c r="E24" s="1" t="str">
        <f t="shared" si="78"/>
        <v>, , , e</v>
      </c>
      <c r="F24" s="1" t="str">
        <f t="shared" si="79"/>
        <v>1, 1, 0.075, 0.001</v>
      </c>
      <c r="G24" s="1" t="str">
        <f t="shared" si="80"/>
        <v>0.75, 5, 1, 1</v>
      </c>
      <c r="H24" s="1" t="str">
        <f t="shared" si="81"/>
        <v>1.35, 5, 1, 1</v>
      </c>
      <c r="I24" s="3" t="s">
        <v>10</v>
      </c>
      <c r="K24" s="4" t="str">
        <f t="shared" si="82"/>
        <v/>
      </c>
      <c r="L24">
        <v>1</v>
      </c>
      <c r="M24">
        <v>0.75</v>
      </c>
      <c r="N24">
        <v>1.35</v>
      </c>
      <c r="O24" s="3" t="s">
        <v>9</v>
      </c>
      <c r="Q24" s="4" t="str">
        <f t="shared" si="83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84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85"/>
        <v/>
      </c>
      <c r="AD24">
        <v>1E-3</v>
      </c>
      <c r="AE24">
        <v>1</v>
      </c>
      <c r="AF24">
        <v>1</v>
      </c>
      <c r="AG24" s="3"/>
      <c r="AI24" s="4" t="str">
        <f t="shared" si="86"/>
        <v/>
      </c>
      <c r="AM24" s="3"/>
      <c r="AO24" s="4" t="str">
        <f t="shared" si="87"/>
        <v/>
      </c>
      <c r="AS24" s="3"/>
      <c r="AU24" s="4" t="str">
        <f t="shared" si="88"/>
        <v/>
      </c>
      <c r="AY24" s="3"/>
      <c r="BA24" s="4" t="str">
        <f t="shared" si="89"/>
        <v/>
      </c>
      <c r="BE24" s="3"/>
      <c r="BG24" s="4" t="str">
        <f t="shared" si="90"/>
        <v/>
      </c>
    </row>
    <row r="25" spans="1:59">
      <c r="A25">
        <v>1022</v>
      </c>
      <c r="C25" t="str">
        <f t="shared" si="76"/>
        <v>Gold, Exp, Heart, Gacha</v>
      </c>
      <c r="D25" s="1" t="str">
        <f t="shared" ca="1" si="77"/>
        <v>2, 1, 4, 5</v>
      </c>
      <c r="E25" s="1" t="str">
        <f t="shared" si="78"/>
        <v>, , , e</v>
      </c>
      <c r="F25" s="1" t="str">
        <f t="shared" si="79"/>
        <v>1, 1, 0.075, 0.001</v>
      </c>
      <c r="G25" s="1" t="str">
        <f t="shared" si="80"/>
        <v>0.785, 5, 1, 1</v>
      </c>
      <c r="H25" s="1" t="str">
        <f t="shared" si="81"/>
        <v>1.385, 5, 1, 1</v>
      </c>
      <c r="I25" s="3" t="s">
        <v>10</v>
      </c>
      <c r="K25" s="4" t="str">
        <f t="shared" si="82"/>
        <v/>
      </c>
      <c r="L25">
        <v>1</v>
      </c>
      <c r="M25">
        <v>0.78499999999999992</v>
      </c>
      <c r="N25">
        <v>1.385</v>
      </c>
      <c r="O25" s="3" t="s">
        <v>9</v>
      </c>
      <c r="Q25" s="4" t="str">
        <f t="shared" si="83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84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85"/>
        <v/>
      </c>
      <c r="AD25">
        <v>1E-3</v>
      </c>
      <c r="AE25">
        <v>1</v>
      </c>
      <c r="AF25">
        <v>1</v>
      </c>
      <c r="AG25" s="3"/>
      <c r="AI25" s="4" t="str">
        <f t="shared" si="86"/>
        <v/>
      </c>
      <c r="AM25" s="3"/>
      <c r="AO25" s="4" t="str">
        <f t="shared" si="87"/>
        <v/>
      </c>
      <c r="AS25" s="3"/>
      <c r="AU25" s="4" t="str">
        <f t="shared" si="88"/>
        <v/>
      </c>
      <c r="AY25" s="3"/>
      <c r="BA25" s="4" t="str">
        <f t="shared" si="89"/>
        <v/>
      </c>
      <c r="BE25" s="3"/>
      <c r="BG25" s="4" t="str">
        <f t="shared" si="90"/>
        <v/>
      </c>
    </row>
    <row r="26" spans="1:59">
      <c r="A26">
        <v>1023</v>
      </c>
      <c r="C26" t="str">
        <f t="shared" si="76"/>
        <v>Gold, Exp, Heart, Gacha</v>
      </c>
      <c r="D26" s="1" t="str">
        <f t="shared" ca="1" si="77"/>
        <v>2, 1, 4, 5</v>
      </c>
      <c r="E26" s="1" t="str">
        <f t="shared" si="78"/>
        <v>, , , e</v>
      </c>
      <c r="F26" s="1" t="str">
        <f t="shared" si="79"/>
        <v>1, 1, 0.075, 0.001</v>
      </c>
      <c r="G26" s="1" t="str">
        <f t="shared" si="80"/>
        <v>0.82, 5, 1, 1</v>
      </c>
      <c r="H26" s="1" t="str">
        <f t="shared" si="81"/>
        <v>1.42, 5, 1, 1</v>
      </c>
      <c r="I26" s="3" t="s">
        <v>10</v>
      </c>
      <c r="K26" s="4" t="str">
        <f t="shared" si="82"/>
        <v/>
      </c>
      <c r="L26">
        <v>1</v>
      </c>
      <c r="M26">
        <v>0.82000000000000006</v>
      </c>
      <c r="N26">
        <v>1.4200000000000002</v>
      </c>
      <c r="O26" s="3" t="s">
        <v>9</v>
      </c>
      <c r="Q26" s="4" t="str">
        <f t="shared" si="83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84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85"/>
        <v/>
      </c>
      <c r="AD26">
        <v>1E-3</v>
      </c>
      <c r="AE26">
        <v>1</v>
      </c>
      <c r="AF26">
        <v>1</v>
      </c>
      <c r="AG26" s="3"/>
      <c r="AI26" s="4" t="str">
        <f t="shared" si="86"/>
        <v/>
      </c>
      <c r="AM26" s="3"/>
      <c r="AO26" s="4" t="str">
        <f t="shared" si="87"/>
        <v/>
      </c>
      <c r="AS26" s="3"/>
      <c r="AU26" s="4" t="str">
        <f t="shared" si="88"/>
        <v/>
      </c>
      <c r="AY26" s="3"/>
      <c r="BA26" s="4" t="str">
        <f t="shared" si="89"/>
        <v/>
      </c>
      <c r="BE26" s="3"/>
      <c r="BG26" s="4" t="str">
        <f t="shared" si="90"/>
        <v/>
      </c>
    </row>
    <row r="27" spans="1:59">
      <c r="A27">
        <v>1024</v>
      </c>
      <c r="C27" t="str">
        <f t="shared" si="76"/>
        <v>Gold, Exp, Heart, Gacha</v>
      </c>
      <c r="D27" s="1" t="str">
        <f t="shared" ca="1" si="77"/>
        <v>2, 1, 4, 5</v>
      </c>
      <c r="E27" s="1" t="str">
        <f t="shared" si="78"/>
        <v>, , , e</v>
      </c>
      <c r="F27" s="1" t="str">
        <f t="shared" si="79"/>
        <v>1, 1, 0.075, 0.001</v>
      </c>
      <c r="G27" s="1" t="str">
        <f t="shared" si="80"/>
        <v>0.855, 5, 1, 1</v>
      </c>
      <c r="H27" s="1" t="str">
        <f t="shared" si="81"/>
        <v>1.455, 5, 1, 1</v>
      </c>
      <c r="I27" s="3" t="s">
        <v>10</v>
      </c>
      <c r="K27" s="4" t="str">
        <f t="shared" si="82"/>
        <v/>
      </c>
      <c r="L27">
        <v>1</v>
      </c>
      <c r="M27">
        <v>0.85499999999999998</v>
      </c>
      <c r="N27">
        <v>1.4550000000000001</v>
      </c>
      <c r="O27" s="3" t="s">
        <v>9</v>
      </c>
      <c r="Q27" s="4" t="str">
        <f t="shared" si="83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84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85"/>
        <v/>
      </c>
      <c r="AD27">
        <v>1E-3</v>
      </c>
      <c r="AE27">
        <v>1</v>
      </c>
      <c r="AF27">
        <v>1</v>
      </c>
      <c r="AG27" s="3"/>
      <c r="AI27" s="4" t="str">
        <f t="shared" si="86"/>
        <v/>
      </c>
      <c r="AM27" s="3"/>
      <c r="AO27" s="4" t="str">
        <f t="shared" si="87"/>
        <v/>
      </c>
      <c r="AS27" s="3"/>
      <c r="AU27" s="4" t="str">
        <f t="shared" si="88"/>
        <v/>
      </c>
      <c r="AY27" s="3"/>
      <c r="BA27" s="4" t="str">
        <f t="shared" si="89"/>
        <v/>
      </c>
      <c r="BE27" s="3"/>
      <c r="BG27" s="4" t="str">
        <f t="shared" si="90"/>
        <v/>
      </c>
    </row>
    <row r="28" spans="1:59">
      <c r="A28">
        <v>1025</v>
      </c>
      <c r="C28" t="str">
        <f t="shared" si="76"/>
        <v>Gold, Exp, Heart, Gacha</v>
      </c>
      <c r="D28" s="1" t="str">
        <f t="shared" ca="1" si="77"/>
        <v>2, 1, 4, 5</v>
      </c>
      <c r="E28" s="1" t="str">
        <f t="shared" si="78"/>
        <v>, , , e</v>
      </c>
      <c r="F28" s="1" t="str">
        <f t="shared" si="79"/>
        <v>1, 1, 0.075, 0.001</v>
      </c>
      <c r="G28" s="1" t="str">
        <f t="shared" si="80"/>
        <v>0.89, 5, 1, 1</v>
      </c>
      <c r="H28" s="1" t="str">
        <f t="shared" si="81"/>
        <v>1.49, 5, 1, 1</v>
      </c>
      <c r="I28" s="3" t="s">
        <v>10</v>
      </c>
      <c r="K28" s="4" t="str">
        <f t="shared" si="82"/>
        <v/>
      </c>
      <c r="L28">
        <v>1</v>
      </c>
      <c r="M28">
        <v>0.8899999999999999</v>
      </c>
      <c r="N28">
        <v>1.49</v>
      </c>
      <c r="O28" s="3" t="s">
        <v>9</v>
      </c>
      <c r="Q28" s="4" t="str">
        <f t="shared" si="83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84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85"/>
        <v/>
      </c>
      <c r="AD28">
        <v>1E-3</v>
      </c>
      <c r="AE28">
        <v>1</v>
      </c>
      <c r="AF28">
        <v>1</v>
      </c>
      <c r="AG28" s="3"/>
      <c r="AI28" s="4" t="str">
        <f t="shared" si="86"/>
        <v/>
      </c>
      <c r="AM28" s="3"/>
      <c r="AO28" s="4" t="str">
        <f t="shared" si="87"/>
        <v/>
      </c>
      <c r="AS28" s="3"/>
      <c r="AU28" s="4" t="str">
        <f t="shared" si="88"/>
        <v/>
      </c>
      <c r="AY28" s="3"/>
      <c r="BA28" s="4" t="str">
        <f t="shared" si="89"/>
        <v/>
      </c>
      <c r="BE28" s="3"/>
      <c r="BG28" s="4" t="str">
        <f t="shared" si="90"/>
        <v/>
      </c>
    </row>
    <row r="29" spans="1:59">
      <c r="A29">
        <v>1026</v>
      </c>
      <c r="C29" t="str">
        <f t="shared" si="76"/>
        <v>Gold, Exp, Heart, Gacha</v>
      </c>
      <c r="D29" s="1" t="str">
        <f t="shared" ca="1" si="77"/>
        <v>2, 1, 4, 5</v>
      </c>
      <c r="E29" s="1" t="str">
        <f t="shared" si="78"/>
        <v>, , , e</v>
      </c>
      <c r="F29" s="1" t="str">
        <f t="shared" si="79"/>
        <v>1, 1, 0.075, 0.001</v>
      </c>
      <c r="G29" s="1" t="str">
        <f t="shared" si="80"/>
        <v>0.925, 5, 1, 1</v>
      </c>
      <c r="H29" s="1" t="str">
        <f t="shared" si="81"/>
        <v>1.525, 5, 1, 1</v>
      </c>
      <c r="I29" s="3" t="s">
        <v>10</v>
      </c>
      <c r="K29" s="4" t="str">
        <f t="shared" si="82"/>
        <v/>
      </c>
      <c r="L29">
        <v>1</v>
      </c>
      <c r="M29">
        <v>0.92500000000000004</v>
      </c>
      <c r="N29">
        <v>1.5250000000000001</v>
      </c>
      <c r="O29" s="3" t="s">
        <v>9</v>
      </c>
      <c r="Q29" s="4" t="str">
        <f t="shared" si="83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84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85"/>
        <v/>
      </c>
      <c r="AD29">
        <v>1E-3</v>
      </c>
      <c r="AE29">
        <v>1</v>
      </c>
      <c r="AF29">
        <v>1</v>
      </c>
      <c r="AG29" s="3"/>
      <c r="AI29" s="4" t="str">
        <f t="shared" si="86"/>
        <v/>
      </c>
      <c r="AM29" s="3"/>
      <c r="AO29" s="4" t="str">
        <f t="shared" si="87"/>
        <v/>
      </c>
      <c r="AS29" s="3"/>
      <c r="AU29" s="4" t="str">
        <f t="shared" si="88"/>
        <v/>
      </c>
      <c r="AY29" s="3"/>
      <c r="BA29" s="4" t="str">
        <f t="shared" si="89"/>
        <v/>
      </c>
      <c r="BE29" s="3"/>
      <c r="BG29" s="4" t="str">
        <f t="shared" si="90"/>
        <v/>
      </c>
    </row>
    <row r="30" spans="1:59">
      <c r="A30">
        <v>1027</v>
      </c>
      <c r="C30" t="str">
        <f t="shared" si="76"/>
        <v>Gold, Exp, Heart, Gacha</v>
      </c>
      <c r="D30" s="1" t="str">
        <f t="shared" ca="1" si="77"/>
        <v>2, 1, 4, 5</v>
      </c>
      <c r="E30" s="1" t="str">
        <f t="shared" si="78"/>
        <v>, , , e</v>
      </c>
      <c r="F30" s="1" t="str">
        <f t="shared" si="79"/>
        <v>1, 1, 0.075, 0.001</v>
      </c>
      <c r="G30" s="1" t="str">
        <f t="shared" si="80"/>
        <v>0.96, 5, 1, 1</v>
      </c>
      <c r="H30" s="1" t="str">
        <f t="shared" si="81"/>
        <v>1.56, 5, 1, 1</v>
      </c>
      <c r="I30" s="3" t="s">
        <v>10</v>
      </c>
      <c r="K30" s="4" t="str">
        <f t="shared" si="82"/>
        <v/>
      </c>
      <c r="L30">
        <v>1</v>
      </c>
      <c r="M30">
        <v>0.96</v>
      </c>
      <c r="N30">
        <v>1.56</v>
      </c>
      <c r="O30" s="3" t="s">
        <v>9</v>
      </c>
      <c r="Q30" s="4" t="str">
        <f t="shared" si="83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84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85"/>
        <v/>
      </c>
      <c r="AD30">
        <v>1E-3</v>
      </c>
      <c r="AE30">
        <v>1</v>
      </c>
      <c r="AF30">
        <v>1</v>
      </c>
      <c r="AG30" s="3"/>
      <c r="AI30" s="4" t="str">
        <f t="shared" si="86"/>
        <v/>
      </c>
      <c r="AM30" s="3"/>
      <c r="AO30" s="4" t="str">
        <f t="shared" si="87"/>
        <v/>
      </c>
      <c r="AS30" s="3"/>
      <c r="AU30" s="4" t="str">
        <f t="shared" si="88"/>
        <v/>
      </c>
      <c r="AY30" s="3"/>
      <c r="BA30" s="4" t="str">
        <f t="shared" si="89"/>
        <v/>
      </c>
      <c r="BE30" s="3"/>
      <c r="BG30" s="4" t="str">
        <f t="shared" si="90"/>
        <v/>
      </c>
    </row>
    <row r="31" spans="1:59">
      <c r="A31">
        <v>1028</v>
      </c>
      <c r="C31" t="str">
        <f t="shared" si="76"/>
        <v>Gold, Exp, Heart, Gacha</v>
      </c>
      <c r="D31" s="1" t="str">
        <f t="shared" ca="1" si="77"/>
        <v>2, 1, 4, 5</v>
      </c>
      <c r="E31" s="1" t="str">
        <f t="shared" si="78"/>
        <v>, , , e</v>
      </c>
      <c r="F31" s="1" t="str">
        <f t="shared" si="79"/>
        <v>1, 1, 0.075, 0.001</v>
      </c>
      <c r="G31" s="1" t="str">
        <f t="shared" si="80"/>
        <v>0.995, 5, 1, 1</v>
      </c>
      <c r="H31" s="1" t="str">
        <f t="shared" si="81"/>
        <v>1.595, 5, 1, 1</v>
      </c>
      <c r="I31" s="3" t="s">
        <v>10</v>
      </c>
      <c r="K31" s="4" t="str">
        <f t="shared" si="82"/>
        <v/>
      </c>
      <c r="L31">
        <v>1</v>
      </c>
      <c r="M31">
        <v>0.99499999999999988</v>
      </c>
      <c r="N31">
        <v>1.595</v>
      </c>
      <c r="O31" s="3" t="s">
        <v>9</v>
      </c>
      <c r="Q31" s="4" t="str">
        <f t="shared" si="83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84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85"/>
        <v/>
      </c>
      <c r="AD31">
        <v>1E-3</v>
      </c>
      <c r="AE31">
        <v>1</v>
      </c>
      <c r="AF31">
        <v>1</v>
      </c>
      <c r="AG31" s="3"/>
      <c r="AI31" s="4" t="str">
        <f t="shared" si="86"/>
        <v/>
      </c>
      <c r="AM31" s="3"/>
      <c r="AO31" s="4" t="str">
        <f t="shared" si="87"/>
        <v/>
      </c>
      <c r="AS31" s="3"/>
      <c r="AU31" s="4" t="str">
        <f t="shared" si="88"/>
        <v/>
      </c>
      <c r="AY31" s="3"/>
      <c r="BA31" s="4" t="str">
        <f t="shared" si="89"/>
        <v/>
      </c>
      <c r="BE31" s="3"/>
      <c r="BG31" s="4" t="str">
        <f t="shared" si="90"/>
        <v/>
      </c>
    </row>
    <row r="32" spans="1:59">
      <c r="A32">
        <v>5000</v>
      </c>
      <c r="B32" t="s">
        <v>65</v>
      </c>
      <c r="C32" t="str">
        <f t="shared" si="26"/>
        <v>Gold, Exp, Heart, LevelPack</v>
      </c>
      <c r="D32" s="1" t="str">
        <f t="shared" ca="1" si="1"/>
        <v>2, 1, 4, 3</v>
      </c>
      <c r="E32" s="1" t="str">
        <f t="shared" si="27"/>
        <v xml:space="preserve">, , , </v>
      </c>
      <c r="F32" s="1" t="str">
        <f t="shared" si="28"/>
        <v>1, 1, 1, 1</v>
      </c>
      <c r="G32" s="1" t="str">
        <f t="shared" si="29"/>
        <v>0.015, 100, 2, 1</v>
      </c>
      <c r="H32" s="1" t="str">
        <f t="shared" si="30"/>
        <v>0.145, 100, 2, 1</v>
      </c>
      <c r="I32" s="3" t="s">
        <v>10</v>
      </c>
      <c r="K32" s="4" t="str">
        <f t="shared" si="12"/>
        <v/>
      </c>
      <c r="L32">
        <v>1</v>
      </c>
      <c r="M32">
        <v>1.4999999999999999E-2</v>
      </c>
      <c r="N32">
        <v>0.14499999999999999</v>
      </c>
      <c r="O32" s="3" t="s">
        <v>9</v>
      </c>
      <c r="Q32" s="4" t="str">
        <f t="shared" si="13"/>
        <v/>
      </c>
      <c r="R32">
        <v>1</v>
      </c>
      <c r="S32">
        <v>100</v>
      </c>
      <c r="T32">
        <v>100</v>
      </c>
      <c r="U32" s="3" t="s">
        <v>12</v>
      </c>
      <c r="W32" s="4" t="str">
        <f t="shared" si="14"/>
        <v/>
      </c>
      <c r="X32">
        <v>1</v>
      </c>
      <c r="Y32">
        <v>2</v>
      </c>
      <c r="Z32">
        <v>2</v>
      </c>
      <c r="AA32" s="3" t="s">
        <v>63</v>
      </c>
      <c r="AC32" s="4" t="str">
        <f t="shared" si="15"/>
        <v/>
      </c>
      <c r="AD32">
        <v>1</v>
      </c>
      <c r="AE32">
        <v>1</v>
      </c>
      <c r="AF32">
        <v>1</v>
      </c>
      <c r="AG32" s="3"/>
      <c r="AI32" s="4" t="str">
        <f t="shared" si="16"/>
        <v/>
      </c>
      <c r="AM32" s="3"/>
      <c r="AO32" s="4" t="str">
        <f t="shared" si="17"/>
        <v/>
      </c>
      <c r="AS32" s="3"/>
      <c r="AU32" s="4" t="str">
        <f t="shared" si="18"/>
        <v/>
      </c>
      <c r="AY32" s="3"/>
      <c r="BA32" s="4" t="str">
        <f t="shared" si="19"/>
        <v/>
      </c>
      <c r="BE32" s="3"/>
      <c r="BG32" s="4" t="str">
        <f t="shared" si="20"/>
        <v/>
      </c>
    </row>
    <row r="33" spans="1:59">
      <c r="A33">
        <v>5001</v>
      </c>
      <c r="C33" t="str">
        <f t="shared" si="21"/>
        <v>Gold, Exp, Heart, LevelPack, Seal, Seal</v>
      </c>
      <c r="D33" s="1" t="str">
        <f t="shared" ca="1" si="1"/>
        <v>2, 1, 4, 3, 7, 7</v>
      </c>
      <c r="E33" s="1" t="str">
        <f t="shared" si="22"/>
        <v xml:space="preserve">, , , , , </v>
      </c>
      <c r="F33" s="1" t="str">
        <f t="shared" si="23"/>
        <v>1, 1, 1, 1, 0.7, 0.1</v>
      </c>
      <c r="G33" s="1" t="str">
        <f t="shared" si="24"/>
        <v>0.05, 100, 2, 1, 1, 1</v>
      </c>
      <c r="H33" s="1" t="str">
        <f t="shared" si="25"/>
        <v>0.65, 100, 2, 1, 1, 1</v>
      </c>
      <c r="I33" s="3" t="s">
        <v>10</v>
      </c>
      <c r="K33" s="4" t="str">
        <f t="shared" si="12"/>
        <v/>
      </c>
      <c r="L33">
        <v>1</v>
      </c>
      <c r="M33">
        <v>4.9999999999999989E-2</v>
      </c>
      <c r="N33">
        <v>0.64999999999999991</v>
      </c>
      <c r="O33" s="3" t="s">
        <v>9</v>
      </c>
      <c r="Q33" s="4" t="str">
        <f t="shared" si="13"/>
        <v/>
      </c>
      <c r="R33">
        <v>1</v>
      </c>
      <c r="S33">
        <v>100</v>
      </c>
      <c r="T33">
        <v>100</v>
      </c>
      <c r="U33" s="3" t="s">
        <v>12</v>
      </c>
      <c r="W33" s="4" t="str">
        <f t="shared" si="14"/>
        <v/>
      </c>
      <c r="X33">
        <v>1</v>
      </c>
      <c r="Y33">
        <v>2</v>
      </c>
      <c r="Z33">
        <v>2</v>
      </c>
      <c r="AA33" s="3" t="s">
        <v>63</v>
      </c>
      <c r="AC33" s="4" t="str">
        <f t="shared" si="15"/>
        <v/>
      </c>
      <c r="AD33">
        <v>1</v>
      </c>
      <c r="AE33">
        <v>1</v>
      </c>
      <c r="AF33">
        <v>1</v>
      </c>
      <c r="AG33" s="3" t="s">
        <v>67</v>
      </c>
      <c r="AI33" s="4" t="str">
        <f t="shared" si="16"/>
        <v/>
      </c>
      <c r="AJ33">
        <v>0.7</v>
      </c>
      <c r="AK33">
        <v>1</v>
      </c>
      <c r="AL33">
        <v>1</v>
      </c>
      <c r="AM33" s="3" t="s">
        <v>67</v>
      </c>
      <c r="AO33" s="4" t="str">
        <f t="shared" si="17"/>
        <v/>
      </c>
      <c r="AP33">
        <v>0.1</v>
      </c>
      <c r="AQ33">
        <v>1</v>
      </c>
      <c r="AR33">
        <v>1</v>
      </c>
      <c r="AS33" s="3"/>
      <c r="AU33" s="4" t="str">
        <f t="shared" si="18"/>
        <v/>
      </c>
      <c r="AY33" s="3"/>
      <c r="BA33" s="4" t="str">
        <f t="shared" si="19"/>
        <v/>
      </c>
      <c r="BE33" s="3"/>
      <c r="BG33" s="4" t="str">
        <f t="shared" si="20"/>
        <v/>
      </c>
    </row>
    <row r="34" spans="1:59">
      <c r="A34">
        <v>5002</v>
      </c>
      <c r="C34" t="str">
        <f t="shared" ref="C34:C36" si="91">IF(ISBLANK(I34),"",I34)
&amp;IF(ISBLANK(O34),"",", "&amp;O34)
&amp;IF(ISBLANK(U34),"",", "&amp;U34)
&amp;IF(ISBLANK(AA34),"",", "&amp;AA34)
&amp;IF(ISBLANK(AG34),"",", "&amp;AG34)
&amp;IF(ISBLANK(AM34),"",", "&amp;AM34)
&amp;IF(ISBLANK(AS34),"",", "&amp;AS34)
&amp;IF(ISBLANK(AY34),"",", "&amp;AY34)
&amp;IF(ISBLANK(BE34),"",", "&amp;BE34)</f>
        <v>Gold, Exp, Heart, LevelPack, Seal, Seal, Gacha, Gacha</v>
      </c>
      <c r="D34" s="1" t="str">
        <f t="shared" ca="1" si="1"/>
        <v>2, 1, 4, 3, 7, 7, 5, 5</v>
      </c>
      <c r="E34" s="1" t="str">
        <f t="shared" ref="E34:E36" si="92">IF(ISBLANK(J34),"",J34)
&amp;IF(ISBLANK(O34),"",", "&amp;P34)
&amp;IF(ISBLANK(U34),"",", "&amp;V34)
&amp;IF(ISBLANK(AA34),"",", "&amp;AB34)
&amp;IF(ISBLANK(AG34),"",", "&amp;AH34)
&amp;IF(ISBLANK(AM34),"",", "&amp;AN34)
&amp;IF(ISBLANK(AS34),"",", "&amp;AT34)
&amp;IF(ISBLANK(AY34),"",", "&amp;AZ34)
&amp;IF(ISBLANK(BE34),"",", "&amp;BF34)</f>
        <v>, , , , , , e, e</v>
      </c>
      <c r="F34" s="1" t="str">
        <f t="shared" ref="F34:F36" si="93">IF(ISBLANK(L34),"",L34)
&amp;IF(ISBLANK(R34),"",", "&amp;R34)
&amp;IF(ISBLANK(X34),"",", "&amp;X34)
&amp;IF(ISBLANK(AD34),"",", "&amp;AD34)
&amp;IF(ISBLANK(AJ34),"",", "&amp;AJ34)
&amp;IF(ISBLANK(AP34),"",", "&amp;AP34)
&amp;IF(ISBLANK(AV34),"",", "&amp;AV34)
&amp;IF(ISBLANK(BB34),"",", "&amp;BB34)
&amp;IF(ISBLANK(BH34),"",", "&amp;BH34)</f>
        <v>1, 1, 1, 1, 0.7, 0.1, 0.1, 0.01</v>
      </c>
      <c r="G34" s="1" t="str">
        <f t="shared" ref="G34:G36" si="94">IF(ISBLANK(M34),"",M34)
&amp;IF(ISBLANK(S34),"",", "&amp;S34)
&amp;IF(ISBLANK(Y34),"",", "&amp;Y34)
&amp;IF(ISBLANK(AE34),"",", "&amp;AE34)
&amp;IF(ISBLANK(AK34),"",", "&amp;AK34)
&amp;IF(ISBLANK(AQ34),"",", "&amp;AQ34)
&amp;IF(ISBLANK(AW34),"",", "&amp;AW34)
&amp;IF(ISBLANK(BC34),"",", "&amp;BC34)
&amp;IF(ISBLANK(BI34),"",", "&amp;BI34)</f>
        <v>0.085, 100, 2, 1, 1, 1, 1, 1</v>
      </c>
      <c r="H34" s="1" t="str">
        <f t="shared" ref="H34:H36" si="95">IF(ISBLANK(N34),"",N34)
&amp;IF(ISBLANK(T34),"",", "&amp;T34)
&amp;IF(ISBLANK(Z34),"",", "&amp;Z34)
&amp;IF(ISBLANK(AF34),"",", "&amp;AF34)
&amp;IF(ISBLANK(AL34),"",", "&amp;AL34)
&amp;IF(ISBLANK(AR34),"",", "&amp;AR34)
&amp;IF(ISBLANK(AX34),"",", "&amp;AX34)
&amp;IF(ISBLANK(BD34),"",", "&amp;BD34)
&amp;IF(ISBLANK(BJ34),"",", "&amp;BJ34)</f>
        <v>0.685, 100, 2, 1, 1, 1, 1, 1</v>
      </c>
      <c r="I34" s="3" t="s">
        <v>10</v>
      </c>
      <c r="K34" s="4" t="str">
        <f t="shared" si="12"/>
        <v/>
      </c>
      <c r="L34">
        <v>1</v>
      </c>
      <c r="M34">
        <v>8.500000000000002E-2</v>
      </c>
      <c r="N34">
        <v>0.68500000000000005</v>
      </c>
      <c r="O34" s="3" t="s">
        <v>9</v>
      </c>
      <c r="Q34" s="4" t="str">
        <f t="shared" si="13"/>
        <v/>
      </c>
      <c r="R34">
        <v>1</v>
      </c>
      <c r="S34">
        <v>100</v>
      </c>
      <c r="T34">
        <v>100</v>
      </c>
      <c r="U34" s="3" t="s">
        <v>12</v>
      </c>
      <c r="W34" s="4" t="str">
        <f t="shared" si="14"/>
        <v/>
      </c>
      <c r="X34">
        <v>1</v>
      </c>
      <c r="Y34">
        <v>2</v>
      </c>
      <c r="Z34">
        <v>2</v>
      </c>
      <c r="AA34" s="3" t="s">
        <v>63</v>
      </c>
      <c r="AC34" s="4" t="str">
        <f t="shared" si="15"/>
        <v/>
      </c>
      <c r="AD34">
        <v>1</v>
      </c>
      <c r="AE34">
        <v>1</v>
      </c>
      <c r="AF34">
        <v>1</v>
      </c>
      <c r="AG34" s="3" t="s">
        <v>67</v>
      </c>
      <c r="AI34" s="4" t="str">
        <f t="shared" si="16"/>
        <v/>
      </c>
      <c r="AJ34">
        <v>0.7</v>
      </c>
      <c r="AK34">
        <v>1</v>
      </c>
      <c r="AL34">
        <v>1</v>
      </c>
      <c r="AM34" s="3" t="s">
        <v>67</v>
      </c>
      <c r="AO34" s="4" t="str">
        <f t="shared" si="17"/>
        <v/>
      </c>
      <c r="AP34">
        <v>0.1</v>
      </c>
      <c r="AQ34">
        <v>1</v>
      </c>
      <c r="AR34">
        <v>1</v>
      </c>
      <c r="AS34" s="3" t="s">
        <v>13</v>
      </c>
      <c r="AT34" t="s">
        <v>75</v>
      </c>
      <c r="AU34" s="4" t="str">
        <f t="shared" si="18"/>
        <v/>
      </c>
      <c r="AV34">
        <v>0.1</v>
      </c>
      <c r="AW34">
        <v>1</v>
      </c>
      <c r="AX34">
        <v>1</v>
      </c>
      <c r="AY34" s="3" t="s">
        <v>13</v>
      </c>
      <c r="AZ34" t="s">
        <v>76</v>
      </c>
      <c r="BA34" s="4" t="str">
        <f t="shared" si="19"/>
        <v/>
      </c>
      <c r="BB34">
        <v>0.01</v>
      </c>
      <c r="BC34">
        <v>1</v>
      </c>
      <c r="BD34">
        <v>1</v>
      </c>
      <c r="BE34" s="3"/>
      <c r="BG34" s="4" t="str">
        <f t="shared" si="20"/>
        <v/>
      </c>
    </row>
    <row r="35" spans="1:59">
      <c r="A35">
        <v>5003</v>
      </c>
      <c r="C35" t="str">
        <f t="shared" si="91"/>
        <v>Gold, Exp, Heart, LevelPack, Seal, Seal, Gacha, Gacha</v>
      </c>
      <c r="D35" s="1" t="str">
        <f t="shared" ca="1" si="1"/>
        <v>2, 1, 4, 3, 7, 7, 5, 5</v>
      </c>
      <c r="E35" s="1" t="str">
        <f t="shared" si="92"/>
        <v>, , , , , , e, e</v>
      </c>
      <c r="F35" s="1" t="str">
        <f t="shared" si="93"/>
        <v>1, 1, 1, 1, 0.7, 0.1, 0.1, 0.01</v>
      </c>
      <c r="G35" s="1" t="str">
        <f t="shared" si="94"/>
        <v>0.12, 100, 2, 1, 1, 1, 1, 1</v>
      </c>
      <c r="H35" s="1" t="str">
        <f t="shared" si="95"/>
        <v>0.72, 100, 2, 1, 1, 1, 1, 1</v>
      </c>
      <c r="I35" s="3" t="s">
        <v>10</v>
      </c>
      <c r="K35" s="4" t="str">
        <f t="shared" si="12"/>
        <v/>
      </c>
      <c r="L35">
        <v>1</v>
      </c>
      <c r="M35">
        <v>0.12</v>
      </c>
      <c r="N35">
        <v>0.72</v>
      </c>
      <c r="O35" s="3" t="s">
        <v>9</v>
      </c>
      <c r="Q35" s="4" t="str">
        <f t="shared" si="13"/>
        <v/>
      </c>
      <c r="R35">
        <v>1</v>
      </c>
      <c r="S35">
        <v>100</v>
      </c>
      <c r="T35">
        <v>100</v>
      </c>
      <c r="U35" s="3" t="s">
        <v>12</v>
      </c>
      <c r="W35" s="4" t="str">
        <f t="shared" si="14"/>
        <v/>
      </c>
      <c r="X35">
        <v>1</v>
      </c>
      <c r="Y35">
        <v>2</v>
      </c>
      <c r="Z35">
        <v>2</v>
      </c>
      <c r="AA35" s="3" t="s">
        <v>63</v>
      </c>
      <c r="AC35" s="4" t="str">
        <f t="shared" si="15"/>
        <v/>
      </c>
      <c r="AD35">
        <v>1</v>
      </c>
      <c r="AE35">
        <v>1</v>
      </c>
      <c r="AF35">
        <v>1</v>
      </c>
      <c r="AG35" s="3" t="s">
        <v>67</v>
      </c>
      <c r="AI35" s="4" t="str">
        <f t="shared" si="16"/>
        <v/>
      </c>
      <c r="AJ35">
        <v>0.7</v>
      </c>
      <c r="AK35">
        <v>1</v>
      </c>
      <c r="AL35">
        <v>1</v>
      </c>
      <c r="AM35" s="3" t="s">
        <v>67</v>
      </c>
      <c r="AO35" s="4" t="str">
        <f t="shared" si="17"/>
        <v/>
      </c>
      <c r="AP35">
        <v>0.1</v>
      </c>
      <c r="AQ35">
        <v>1</v>
      </c>
      <c r="AR35">
        <v>1</v>
      </c>
      <c r="AS35" s="3" t="s">
        <v>13</v>
      </c>
      <c r="AT35" t="s">
        <v>75</v>
      </c>
      <c r="AU35" s="4" t="str">
        <f t="shared" si="18"/>
        <v/>
      </c>
      <c r="AV35">
        <v>0.1</v>
      </c>
      <c r="AW35">
        <v>1</v>
      </c>
      <c r="AX35">
        <v>1</v>
      </c>
      <c r="AY35" s="3" t="s">
        <v>13</v>
      </c>
      <c r="AZ35" t="s">
        <v>76</v>
      </c>
      <c r="BA35" s="4" t="str">
        <f t="shared" si="19"/>
        <v/>
      </c>
      <c r="BB35">
        <v>0.01</v>
      </c>
      <c r="BC35">
        <v>1</v>
      </c>
      <c r="BD35">
        <v>1</v>
      </c>
      <c r="BE35" s="3"/>
      <c r="BG35" s="4" t="str">
        <f t="shared" si="20"/>
        <v/>
      </c>
    </row>
    <row r="36" spans="1:59">
      <c r="A36">
        <v>5004</v>
      </c>
      <c r="C36" t="str">
        <f t="shared" si="91"/>
        <v>Gold, Exp, Heart, LevelPack, Seal, Seal, Gacha, Gacha</v>
      </c>
      <c r="D36" s="1" t="str">
        <f t="shared" ca="1" si="1"/>
        <v>2, 1, 4, 3, 7, 7, 5, 5</v>
      </c>
      <c r="E36" s="1" t="str">
        <f t="shared" si="92"/>
        <v>, , , , , , e, e</v>
      </c>
      <c r="F36" s="1" t="str">
        <f t="shared" si="93"/>
        <v>1, 1, 1, 1, 0.7, 0.1, 0.1, 0.01</v>
      </c>
      <c r="G36" s="1" t="str">
        <f t="shared" si="94"/>
        <v>0.155, 100, 2, 1, 1, 1, 1, 1</v>
      </c>
      <c r="H36" s="1" t="str">
        <f t="shared" si="95"/>
        <v>0.755, 100, 2, 1, 1, 1, 1, 1</v>
      </c>
      <c r="I36" s="3" t="s">
        <v>10</v>
      </c>
      <c r="K36" s="4" t="str">
        <f t="shared" si="12"/>
        <v/>
      </c>
      <c r="L36">
        <v>1</v>
      </c>
      <c r="M36">
        <v>0.15500000000000003</v>
      </c>
      <c r="N36">
        <v>0.755</v>
      </c>
      <c r="O36" s="3" t="s">
        <v>9</v>
      </c>
      <c r="Q36" s="4" t="str">
        <f t="shared" si="13"/>
        <v/>
      </c>
      <c r="R36">
        <v>1</v>
      </c>
      <c r="S36">
        <v>100</v>
      </c>
      <c r="T36">
        <v>100</v>
      </c>
      <c r="U36" s="3" t="s">
        <v>12</v>
      </c>
      <c r="W36" s="4" t="str">
        <f t="shared" si="14"/>
        <v/>
      </c>
      <c r="X36">
        <v>1</v>
      </c>
      <c r="Y36">
        <v>2</v>
      </c>
      <c r="Z36">
        <v>2</v>
      </c>
      <c r="AA36" s="3" t="s">
        <v>63</v>
      </c>
      <c r="AC36" s="4" t="str">
        <f t="shared" ref="AC36:AC60" si="96">IF(AND(OR(AA36="Gacha",AA36="Origin"),ISBLANK(AB36)),"서브밸류 필요","")</f>
        <v/>
      </c>
      <c r="AD36">
        <v>1</v>
      </c>
      <c r="AE36">
        <v>1</v>
      </c>
      <c r="AF36">
        <v>1</v>
      </c>
      <c r="AG36" s="3" t="s">
        <v>67</v>
      </c>
      <c r="AI36" s="4" t="str">
        <f t="shared" ref="AI36:AI60" si="97">IF(AND(OR(AG36="Gacha",AG36="Origin"),ISBLANK(AH36)),"서브밸류 필요","")</f>
        <v/>
      </c>
      <c r="AJ36">
        <v>0.7</v>
      </c>
      <c r="AK36">
        <v>1</v>
      </c>
      <c r="AL36">
        <v>1</v>
      </c>
      <c r="AM36" s="3" t="s">
        <v>67</v>
      </c>
      <c r="AO36" s="4" t="str">
        <f t="shared" ref="AO36:AO60" si="98">IF(AND(OR(AM36="Gacha",AM36="Origin"),ISBLANK(AN36)),"서브밸류 필요","")</f>
        <v/>
      </c>
      <c r="AP36">
        <v>0.1</v>
      </c>
      <c r="AQ36">
        <v>1</v>
      </c>
      <c r="AR36">
        <v>1</v>
      </c>
      <c r="AS36" s="3" t="s">
        <v>13</v>
      </c>
      <c r="AT36" t="s">
        <v>75</v>
      </c>
      <c r="AU36" s="4" t="str">
        <f t="shared" ref="AU36:AU60" si="99">IF(AND(OR(AS36="Gacha",AS36="Origin"),ISBLANK(AT36)),"서브밸류 필요","")</f>
        <v/>
      </c>
      <c r="AV36">
        <v>0.1</v>
      </c>
      <c r="AW36">
        <v>1</v>
      </c>
      <c r="AX36">
        <v>1</v>
      </c>
      <c r="AY36" s="3" t="s">
        <v>13</v>
      </c>
      <c r="AZ36" t="s">
        <v>76</v>
      </c>
      <c r="BA36" s="4" t="str">
        <f t="shared" ref="BA36:BA60" si="100">IF(AND(OR(AY36="Gacha",AY36="Origin"),ISBLANK(AZ36)),"서브밸류 필요","")</f>
        <v/>
      </c>
      <c r="BB36">
        <v>0.01</v>
      </c>
      <c r="BC36">
        <v>1</v>
      </c>
      <c r="BD36">
        <v>1</v>
      </c>
      <c r="BE36" s="3"/>
      <c r="BG36" s="4" t="str">
        <f t="shared" si="20"/>
        <v/>
      </c>
    </row>
    <row r="37" spans="1:59">
      <c r="A37">
        <v>5005</v>
      </c>
      <c r="C37" t="str">
        <f t="shared" ref="C37" si="101">IF(ISBLANK(I37),"",I37)
&amp;IF(ISBLANK(O37),"",", "&amp;O37)
&amp;IF(ISBLANK(U37),"",", "&amp;U37)
&amp;IF(ISBLANK(AA37),"",", "&amp;AA37)
&amp;IF(ISBLANK(AG37),"",", "&amp;AG37)
&amp;IF(ISBLANK(AM37),"",", "&amp;AM37)
&amp;IF(ISBLANK(AS37),"",", "&amp;AS37)
&amp;IF(ISBLANK(AY37),"",", "&amp;AY37)
&amp;IF(ISBLANK(BE37),"",", "&amp;BE37)</f>
        <v>Gold, Exp, Heart, LevelPack, Seal, Seal, Gacha, Gacha</v>
      </c>
      <c r="D37" s="1" t="str">
        <f t="shared" ref="D37" ca="1" si="1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37" s="1" t="str">
        <f t="shared" ref="E37" si="103">IF(ISBLANK(J37),"",J37)
&amp;IF(ISBLANK(O37),"",", "&amp;P37)
&amp;IF(ISBLANK(U37),"",", "&amp;V37)
&amp;IF(ISBLANK(AA37),"",", "&amp;AB37)
&amp;IF(ISBLANK(AG37),"",", "&amp;AH37)
&amp;IF(ISBLANK(AM37),"",", "&amp;AN37)
&amp;IF(ISBLANK(AS37),"",", "&amp;AT37)
&amp;IF(ISBLANK(AY37),"",", "&amp;AZ37)
&amp;IF(ISBLANK(BE37),"",", "&amp;BF37)</f>
        <v>, , , , , , e, e</v>
      </c>
      <c r="F37" s="1" t="str">
        <f t="shared" ref="F37" si="104">IF(ISBLANK(L37),"",L37)
&amp;IF(ISBLANK(R37),"",", "&amp;R37)
&amp;IF(ISBLANK(X37),"",", "&amp;X37)
&amp;IF(ISBLANK(AD37),"",", "&amp;AD37)
&amp;IF(ISBLANK(AJ37),"",", "&amp;AJ37)
&amp;IF(ISBLANK(AP37),"",", "&amp;AP37)
&amp;IF(ISBLANK(AV37),"",", "&amp;AV37)
&amp;IF(ISBLANK(BB37),"",", "&amp;BB37)
&amp;IF(ISBLANK(BH37),"",", "&amp;BH37)</f>
        <v>1, 1, 1, 1, 0.7, 0.1, 0.1, 0.01</v>
      </c>
      <c r="G37" s="1" t="str">
        <f t="shared" ref="G37" si="105">IF(ISBLANK(M37),"",M37)
&amp;IF(ISBLANK(S37),"",", "&amp;S37)
&amp;IF(ISBLANK(Y37),"",", "&amp;Y37)
&amp;IF(ISBLANK(AE37),"",", "&amp;AE37)
&amp;IF(ISBLANK(AK37),"",", "&amp;AK37)
&amp;IF(ISBLANK(AQ37),"",", "&amp;AQ37)
&amp;IF(ISBLANK(AW37),"",", "&amp;AW37)
&amp;IF(ISBLANK(BC37),"",", "&amp;BC37)
&amp;IF(ISBLANK(BI37),"",", "&amp;BI37)</f>
        <v>0.19, 100, 2, 1, 1, 1, 1, 1</v>
      </c>
      <c r="H37" s="1" t="str">
        <f t="shared" ref="H37" si="106">IF(ISBLANK(N37),"",N37)
&amp;IF(ISBLANK(T37),"",", "&amp;T37)
&amp;IF(ISBLANK(Z37),"",", "&amp;Z37)
&amp;IF(ISBLANK(AF37),"",", "&amp;AF37)
&amp;IF(ISBLANK(AL37),"",", "&amp;AL37)
&amp;IF(ISBLANK(AR37),"",", "&amp;AR37)
&amp;IF(ISBLANK(AX37),"",", "&amp;AX37)
&amp;IF(ISBLANK(BD37),"",", "&amp;BD37)
&amp;IF(ISBLANK(BJ37),"",", "&amp;BJ37)</f>
        <v>0.79, 100, 2, 1, 1, 1, 1, 1</v>
      </c>
      <c r="I37" s="3" t="s">
        <v>10</v>
      </c>
      <c r="K37" s="4" t="str">
        <f t="shared" ref="K37" si="107">IF(AND(OR(I37="Gacha",I37="Origin"),ISBLANK(J37)),"서브밸류 필요","")</f>
        <v/>
      </c>
      <c r="L37">
        <v>1</v>
      </c>
      <c r="M37">
        <v>0.19</v>
      </c>
      <c r="N37">
        <v>0.79</v>
      </c>
      <c r="O37" s="3" t="s">
        <v>9</v>
      </c>
      <c r="Q37" s="4" t="str">
        <f t="shared" ref="Q37" si="108">IF(AND(OR(O37="Gacha",O37="Origin"),ISBLANK(P37)),"서브밸류 필요","")</f>
        <v/>
      </c>
      <c r="R37">
        <v>1</v>
      </c>
      <c r="S37">
        <v>100</v>
      </c>
      <c r="T37">
        <v>100</v>
      </c>
      <c r="U37" s="3" t="s">
        <v>12</v>
      </c>
      <c r="W37" s="4" t="str">
        <f t="shared" ref="W37" si="109">IF(AND(OR(U37="Gacha",U37="Origin"),ISBLANK(V37)),"서브밸류 필요","")</f>
        <v/>
      </c>
      <c r="X37">
        <v>1</v>
      </c>
      <c r="Y37">
        <v>2</v>
      </c>
      <c r="Z37">
        <v>2</v>
      </c>
      <c r="AA37" s="3" t="s">
        <v>63</v>
      </c>
      <c r="AC37" s="4" t="str">
        <f t="shared" si="96"/>
        <v/>
      </c>
      <c r="AD37">
        <v>1</v>
      </c>
      <c r="AE37">
        <v>1</v>
      </c>
      <c r="AF37">
        <v>1</v>
      </c>
      <c r="AG37" s="3" t="s">
        <v>67</v>
      </c>
      <c r="AI37" s="4" t="str">
        <f t="shared" si="97"/>
        <v/>
      </c>
      <c r="AJ37">
        <v>0.7</v>
      </c>
      <c r="AK37">
        <v>1</v>
      </c>
      <c r="AL37">
        <v>1</v>
      </c>
      <c r="AM37" s="3" t="s">
        <v>67</v>
      </c>
      <c r="AO37" s="4" t="str">
        <f t="shared" si="98"/>
        <v/>
      </c>
      <c r="AP37">
        <v>0.1</v>
      </c>
      <c r="AQ37">
        <v>1</v>
      </c>
      <c r="AR37">
        <v>1</v>
      </c>
      <c r="AS37" s="3" t="s">
        <v>13</v>
      </c>
      <c r="AT37" t="s">
        <v>75</v>
      </c>
      <c r="AU37" s="4" t="str">
        <f t="shared" si="99"/>
        <v/>
      </c>
      <c r="AV37">
        <v>0.1</v>
      </c>
      <c r="AW37">
        <v>1</v>
      </c>
      <c r="AX37">
        <v>1</v>
      </c>
      <c r="AY37" s="3" t="s">
        <v>13</v>
      </c>
      <c r="AZ37" t="s">
        <v>76</v>
      </c>
      <c r="BA37" s="4" t="str">
        <f t="shared" si="100"/>
        <v/>
      </c>
      <c r="BB37">
        <v>0.01</v>
      </c>
      <c r="BC37">
        <v>1</v>
      </c>
      <c r="BD37">
        <v>1</v>
      </c>
      <c r="BE37" s="3"/>
      <c r="BG37" s="4" t="str">
        <f t="shared" ref="BG37" si="110">IF(AND(OR(BE37="Gacha",BE37="Origin"),ISBLANK(BF37)),"서브밸류 필요","")</f>
        <v/>
      </c>
    </row>
    <row r="38" spans="1:59">
      <c r="A38">
        <v>5006</v>
      </c>
      <c r="C38" t="str">
        <f t="shared" ref="C38" si="111">IF(ISBLANK(I38),"",I38)
&amp;IF(ISBLANK(O38),"",", "&amp;O38)
&amp;IF(ISBLANK(U38),"",", "&amp;U38)
&amp;IF(ISBLANK(AA38),"",", "&amp;AA38)
&amp;IF(ISBLANK(AG38),"",", "&amp;AG38)
&amp;IF(ISBLANK(AM38),"",", "&amp;AM38)
&amp;IF(ISBLANK(AS38),"",", "&amp;AS38)
&amp;IF(ISBLANK(AY38),"",", "&amp;AY38)
&amp;IF(ISBLANK(BE38),"",", "&amp;BE38)</f>
        <v>Gold, Exp, Heart, LevelPack, Seal, Seal, Gacha, Gacha</v>
      </c>
      <c r="D38" s="1" t="str">
        <f t="shared" ref="D38" ca="1" si="11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38" s="1" t="str">
        <f t="shared" ref="E38" si="113">IF(ISBLANK(J38),"",J38)
&amp;IF(ISBLANK(O38),"",", "&amp;P38)
&amp;IF(ISBLANK(U38),"",", "&amp;V38)
&amp;IF(ISBLANK(AA38),"",", "&amp;AB38)
&amp;IF(ISBLANK(AG38),"",", "&amp;AH38)
&amp;IF(ISBLANK(AM38),"",", "&amp;AN38)
&amp;IF(ISBLANK(AS38),"",", "&amp;AT38)
&amp;IF(ISBLANK(AY38),"",", "&amp;AZ38)
&amp;IF(ISBLANK(BE38),"",", "&amp;BF38)</f>
        <v>, , , , , , e, e</v>
      </c>
      <c r="F38" s="1" t="str">
        <f t="shared" ref="F38" si="114">IF(ISBLANK(L38),"",L38)
&amp;IF(ISBLANK(R38),"",", "&amp;R38)
&amp;IF(ISBLANK(X38),"",", "&amp;X38)
&amp;IF(ISBLANK(AD38),"",", "&amp;AD38)
&amp;IF(ISBLANK(AJ38),"",", "&amp;AJ38)
&amp;IF(ISBLANK(AP38),"",", "&amp;AP38)
&amp;IF(ISBLANK(AV38),"",", "&amp;AV38)
&amp;IF(ISBLANK(BB38),"",", "&amp;BB38)
&amp;IF(ISBLANK(BH38),"",", "&amp;BH38)</f>
        <v>1, 1, 1, 1, 0.7, 0.1, 0.1, 0.01</v>
      </c>
      <c r="G38" s="1" t="str">
        <f t="shared" ref="G38" si="115">IF(ISBLANK(M38),"",M38)
&amp;IF(ISBLANK(S38),"",", "&amp;S38)
&amp;IF(ISBLANK(Y38),"",", "&amp;Y38)
&amp;IF(ISBLANK(AE38),"",", "&amp;AE38)
&amp;IF(ISBLANK(AK38),"",", "&amp;AK38)
&amp;IF(ISBLANK(AQ38),"",", "&amp;AQ38)
&amp;IF(ISBLANK(AW38),"",", "&amp;AW38)
&amp;IF(ISBLANK(BC38),"",", "&amp;BC38)
&amp;IF(ISBLANK(BI38),"",", "&amp;BI38)</f>
        <v>0.225, 100, 2, 1, 1, 1, 1, 1</v>
      </c>
      <c r="H38" s="1" t="str">
        <f t="shared" ref="H38" si="116">IF(ISBLANK(N38),"",N38)
&amp;IF(ISBLANK(T38),"",", "&amp;T38)
&amp;IF(ISBLANK(Z38),"",", "&amp;Z38)
&amp;IF(ISBLANK(AF38),"",", "&amp;AF38)
&amp;IF(ISBLANK(AL38),"",", "&amp;AL38)
&amp;IF(ISBLANK(AR38),"",", "&amp;AR38)
&amp;IF(ISBLANK(AX38),"",", "&amp;AX38)
&amp;IF(ISBLANK(BD38),"",", "&amp;BD38)
&amp;IF(ISBLANK(BJ38),"",", "&amp;BJ38)</f>
        <v>0.825, 100, 2, 1, 1, 1, 1, 1</v>
      </c>
      <c r="I38" s="3" t="s">
        <v>10</v>
      </c>
      <c r="K38" s="4" t="str">
        <f t="shared" ref="K38" si="117">IF(AND(OR(I38="Gacha",I38="Origin"),ISBLANK(J38)),"서브밸류 필요","")</f>
        <v/>
      </c>
      <c r="L38">
        <v>1</v>
      </c>
      <c r="M38">
        <v>0.22500000000000003</v>
      </c>
      <c r="N38">
        <v>0.82499999999999996</v>
      </c>
      <c r="O38" s="3" t="s">
        <v>9</v>
      </c>
      <c r="Q38" s="4" t="str">
        <f t="shared" ref="Q38" si="118">IF(AND(OR(O38="Gacha",O38="Origin"),ISBLANK(P38)),"서브밸류 필요","")</f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ref="W38" si="119">IF(AND(OR(U38="Gacha",U38="Origin"),ISBLANK(V38)),"서브밸류 필요","")</f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96"/>
        <v/>
      </c>
      <c r="AD38">
        <v>1</v>
      </c>
      <c r="AE38">
        <v>1</v>
      </c>
      <c r="AF38">
        <v>1</v>
      </c>
      <c r="AG38" s="3" t="s">
        <v>67</v>
      </c>
      <c r="AI38" s="4" t="str">
        <f t="shared" si="97"/>
        <v/>
      </c>
      <c r="AJ38">
        <v>0.7</v>
      </c>
      <c r="AK38">
        <v>1</v>
      </c>
      <c r="AL38">
        <v>1</v>
      </c>
      <c r="AM38" s="3" t="s">
        <v>67</v>
      </c>
      <c r="AO38" s="4" t="str">
        <f t="shared" si="98"/>
        <v/>
      </c>
      <c r="AP38">
        <v>0.1</v>
      </c>
      <c r="AQ38">
        <v>1</v>
      </c>
      <c r="AR38">
        <v>1</v>
      </c>
      <c r="AS38" s="3" t="s">
        <v>13</v>
      </c>
      <c r="AT38" t="s">
        <v>75</v>
      </c>
      <c r="AU38" s="4" t="str">
        <f t="shared" si="99"/>
        <v/>
      </c>
      <c r="AV38">
        <v>0.1</v>
      </c>
      <c r="AW38">
        <v>1</v>
      </c>
      <c r="AX38">
        <v>1</v>
      </c>
      <c r="AY38" s="3" t="s">
        <v>13</v>
      </c>
      <c r="AZ38" t="s">
        <v>76</v>
      </c>
      <c r="BA38" s="4" t="str">
        <f t="shared" si="100"/>
        <v/>
      </c>
      <c r="BB38">
        <v>0.01</v>
      </c>
      <c r="BC38">
        <v>1</v>
      </c>
      <c r="BD38">
        <v>1</v>
      </c>
      <c r="BE38" s="3"/>
      <c r="BG38" s="4" t="str">
        <f t="shared" ref="BG38" si="120">IF(AND(OR(BE38="Gacha",BE38="Origin"),ISBLANK(BF38)),"서브밸류 필요","")</f>
        <v/>
      </c>
    </row>
    <row r="39" spans="1:59">
      <c r="A39">
        <v>5007</v>
      </c>
      <c r="C39" t="str">
        <f t="shared" ref="C39" si="121">IF(ISBLANK(I39),"",I39)
&amp;IF(ISBLANK(O39),"",", "&amp;O39)
&amp;IF(ISBLANK(U39),"",", "&amp;U39)
&amp;IF(ISBLANK(AA39),"",", "&amp;AA39)
&amp;IF(ISBLANK(AG39),"",", "&amp;AG39)
&amp;IF(ISBLANK(AM39),"",", "&amp;AM39)
&amp;IF(ISBLANK(AS39),"",", "&amp;AS39)
&amp;IF(ISBLANK(AY39),"",", "&amp;AY39)
&amp;IF(ISBLANK(BE39),"",", "&amp;BE39)</f>
        <v>Gold, Exp, Heart, LevelPack, Seal, Gacha, Gacha</v>
      </c>
      <c r="D39" s="1" t="str">
        <f t="shared" ref="D39" ca="1" si="12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2, 1, 4, 3, 7, 5, 5</v>
      </c>
      <c r="E39" s="1" t="str">
        <f t="shared" ref="E39" si="123">IF(ISBLANK(J39),"",J39)
&amp;IF(ISBLANK(O39),"",", "&amp;P39)
&amp;IF(ISBLANK(U39),"",", "&amp;V39)
&amp;IF(ISBLANK(AA39),"",", "&amp;AB39)
&amp;IF(ISBLANK(AG39),"",", "&amp;AH39)
&amp;IF(ISBLANK(AM39),"",", "&amp;AN39)
&amp;IF(ISBLANK(AS39),"",", "&amp;AT39)
&amp;IF(ISBLANK(AY39),"",", "&amp;AZ39)
&amp;IF(ISBLANK(BE39),"",", "&amp;BF39)</f>
        <v>, , , , , e, e</v>
      </c>
      <c r="F39" s="1" t="str">
        <f t="shared" ref="F39" si="124">IF(ISBLANK(L39),"",L39)
&amp;IF(ISBLANK(R39),"",", "&amp;R39)
&amp;IF(ISBLANK(X39),"",", "&amp;X39)
&amp;IF(ISBLANK(AD39),"",", "&amp;AD39)
&amp;IF(ISBLANK(AJ39),"",", "&amp;AJ39)
&amp;IF(ISBLANK(AP39),"",", "&amp;AP39)
&amp;IF(ISBLANK(AV39),"",", "&amp;AV39)
&amp;IF(ISBLANK(BB39),"",", "&amp;BB39)
&amp;IF(ISBLANK(BH39),"",", "&amp;BH39)</f>
        <v>1, 1, 1, 1, 0.7, 0.1, 0.01</v>
      </c>
      <c r="G39" s="1" t="str">
        <f t="shared" ref="G39" si="125">IF(ISBLANK(M39),"",M39)
&amp;IF(ISBLANK(S39),"",", "&amp;S39)
&amp;IF(ISBLANK(Y39),"",", "&amp;Y39)
&amp;IF(ISBLANK(AE39),"",", "&amp;AE39)
&amp;IF(ISBLANK(AK39),"",", "&amp;AK39)
&amp;IF(ISBLANK(AQ39),"",", "&amp;AQ39)
&amp;IF(ISBLANK(AW39),"",", "&amp;AW39)
&amp;IF(ISBLANK(BC39),"",", "&amp;BC39)
&amp;IF(ISBLANK(BI39),"",", "&amp;BI39)</f>
        <v>55.7, 100, 2, 1, 1, 1, 1</v>
      </c>
      <c r="H39" s="1" t="str">
        <f t="shared" ref="H39" si="126">IF(ISBLANK(N39),"",N39)
&amp;IF(ISBLANK(T39),"",", "&amp;T39)
&amp;IF(ISBLANK(Z39),"",", "&amp;Z39)
&amp;IF(ISBLANK(AF39),"",", "&amp;AF39)
&amp;IF(ISBLANK(AL39),"",", "&amp;AL39)
&amp;IF(ISBLANK(AR39),"",", "&amp;AR39)
&amp;IF(ISBLANK(AX39),"",", "&amp;AX39)
&amp;IF(ISBLANK(BD39),"",", "&amp;BD39)
&amp;IF(ISBLANK(BJ39),"",", "&amp;BJ39)</f>
        <v>56.3, 100, 2, 1, 1, 1, 1</v>
      </c>
      <c r="I39" s="3" t="s">
        <v>10</v>
      </c>
      <c r="K39" s="4" t="str">
        <f t="shared" ref="K39" si="127">IF(AND(OR(I39="Gacha",I39="Origin"),ISBLANK(J39)),"서브밸류 필요","")</f>
        <v/>
      </c>
      <c r="L39">
        <v>1</v>
      </c>
      <c r="M39">
        <v>55.7</v>
      </c>
      <c r="N39">
        <v>56.3</v>
      </c>
      <c r="O39" s="3" t="s">
        <v>9</v>
      </c>
      <c r="Q39" s="4" t="str">
        <f t="shared" ref="Q39" si="128">IF(AND(OR(O39="Gacha",O39="Origin"),ISBLANK(P39)),"서브밸류 필요","")</f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ref="W39" si="129">IF(AND(OR(U39="Gacha",U39="Origin"),ISBLANK(V39)),"서브밸류 필요","")</f>
        <v/>
      </c>
      <c r="X39">
        <v>1</v>
      </c>
      <c r="Y39">
        <v>2</v>
      </c>
      <c r="Z39">
        <v>2</v>
      </c>
      <c r="AA39" s="3" t="s">
        <v>63</v>
      </c>
      <c r="AC39" s="4" t="str">
        <f t="shared" si="96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97"/>
        <v/>
      </c>
      <c r="AJ39">
        <v>0.7</v>
      </c>
      <c r="AK39">
        <v>1</v>
      </c>
      <c r="AL39">
        <v>1</v>
      </c>
      <c r="AM39" s="3" t="s">
        <v>13</v>
      </c>
      <c r="AN39" t="s">
        <v>75</v>
      </c>
      <c r="AO39" s="4" t="str">
        <f t="shared" si="98"/>
        <v/>
      </c>
      <c r="AP39">
        <v>0.1</v>
      </c>
      <c r="AQ39">
        <v>1</v>
      </c>
      <c r="AR39">
        <v>1</v>
      </c>
      <c r="AS39" s="3" t="s">
        <v>13</v>
      </c>
      <c r="AT39" t="s">
        <v>76</v>
      </c>
      <c r="AU39" s="4" t="str">
        <f t="shared" si="99"/>
        <v/>
      </c>
      <c r="AV39">
        <v>0.01</v>
      </c>
      <c r="AW39">
        <v>1</v>
      </c>
      <c r="AX39">
        <v>1</v>
      </c>
      <c r="AY39" s="3"/>
      <c r="BA39" s="4" t="str">
        <f t="shared" si="100"/>
        <v/>
      </c>
      <c r="BE39" s="3"/>
      <c r="BG39" s="4" t="str">
        <f t="shared" ref="BG39" si="130">IF(AND(OR(BE39="Gacha",BE39="Origin"),ISBLANK(BF39)),"서브밸류 필요","")</f>
        <v/>
      </c>
    </row>
    <row r="40" spans="1:59">
      <c r="A40">
        <v>5008</v>
      </c>
      <c r="C40" t="str">
        <f t="shared" ref="C40:C60" si="131">IF(ISBLANK(I40),"",I40)
&amp;IF(ISBLANK(O40),"",", "&amp;O40)
&amp;IF(ISBLANK(U40),"",", "&amp;U40)
&amp;IF(ISBLANK(AA40),"",", "&amp;AA40)
&amp;IF(ISBLANK(AG40),"",", "&amp;AG40)
&amp;IF(ISBLANK(AM40),"",", "&amp;AM40)
&amp;IF(ISBLANK(AS40),"",", "&amp;AS40)
&amp;IF(ISBLANK(AY40),"",", "&amp;AY40)
&amp;IF(ISBLANK(BE40),"",", "&amp;BE40)</f>
        <v>Gold, Exp, Heart, LevelPack, Seal, Seal, Gacha, Gacha</v>
      </c>
      <c r="D40" s="1" t="str">
        <f t="shared" ref="D40:D60" ca="1" si="1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40" s="1" t="str">
        <f t="shared" ref="E40:E60" si="133">IF(ISBLANK(J40),"",J40)
&amp;IF(ISBLANK(O40),"",", "&amp;P40)
&amp;IF(ISBLANK(U40),"",", "&amp;V40)
&amp;IF(ISBLANK(AA40),"",", "&amp;AB40)
&amp;IF(ISBLANK(AG40),"",", "&amp;AH40)
&amp;IF(ISBLANK(AM40),"",", "&amp;AN40)
&amp;IF(ISBLANK(AS40),"",", "&amp;AT40)
&amp;IF(ISBLANK(AY40),"",", "&amp;AZ40)
&amp;IF(ISBLANK(BE40),"",", "&amp;BF40)</f>
        <v>, , , , , , e, e</v>
      </c>
      <c r="F40" s="1" t="str">
        <f t="shared" ref="F40:F60" si="134">IF(ISBLANK(L40),"",L40)
&amp;IF(ISBLANK(R40),"",", "&amp;R40)
&amp;IF(ISBLANK(X40),"",", "&amp;X40)
&amp;IF(ISBLANK(AD40),"",", "&amp;AD40)
&amp;IF(ISBLANK(AJ40),"",", "&amp;AJ40)
&amp;IF(ISBLANK(AP40),"",", "&amp;AP40)
&amp;IF(ISBLANK(AV40),"",", "&amp;AV40)
&amp;IF(ISBLANK(BB40),"",", "&amp;BB40)
&amp;IF(ISBLANK(BH40),"",", "&amp;BH40)</f>
        <v>1, 1, 1, 1, 0.7, 0.1, 0.1, 0.01</v>
      </c>
      <c r="G40" s="1" t="str">
        <f t="shared" ref="G40:G60" si="135">IF(ISBLANK(M40),"",M40)
&amp;IF(ISBLANK(S40),"",", "&amp;S40)
&amp;IF(ISBLANK(Y40),"",", "&amp;Y40)
&amp;IF(ISBLANK(AE40),"",", "&amp;AE40)
&amp;IF(ISBLANK(AK40),"",", "&amp;AK40)
&amp;IF(ISBLANK(AQ40),"",", "&amp;AQ40)
&amp;IF(ISBLANK(AW40),"",", "&amp;AW40)
&amp;IF(ISBLANK(BC40),"",", "&amp;BC40)
&amp;IF(ISBLANK(BI40),"",", "&amp;BI40)</f>
        <v>0.295, 100, 2, 1, 1, 1, 1, 1</v>
      </c>
      <c r="H40" s="1" t="str">
        <f t="shared" ref="H40:H60" si="136">IF(ISBLANK(N40),"",N40)
&amp;IF(ISBLANK(T40),"",", "&amp;T40)
&amp;IF(ISBLANK(Z40),"",", "&amp;Z40)
&amp;IF(ISBLANK(AF40),"",", "&amp;AF40)
&amp;IF(ISBLANK(AL40),"",", "&amp;AL40)
&amp;IF(ISBLANK(AR40),"",", "&amp;AR40)
&amp;IF(ISBLANK(AX40),"",", "&amp;AX40)
&amp;IF(ISBLANK(BD40),"",", "&amp;BD40)
&amp;IF(ISBLANK(BJ40),"",", "&amp;BJ40)</f>
        <v>0.895, 100, 2, 1, 1, 1, 1, 1</v>
      </c>
      <c r="I40" s="3" t="s">
        <v>10</v>
      </c>
      <c r="K40" s="4" t="str">
        <f t="shared" ref="K40:K60" si="137">IF(AND(OR(I40="Gacha",I40="Origin"),ISBLANK(J40)),"서브밸류 필요","")</f>
        <v/>
      </c>
      <c r="L40">
        <v>1</v>
      </c>
      <c r="M40">
        <v>0.29499999999999998</v>
      </c>
      <c r="N40">
        <v>0.89500000000000002</v>
      </c>
      <c r="O40" s="3" t="s">
        <v>9</v>
      </c>
      <c r="Q40" s="4" t="str">
        <f t="shared" ref="Q40:Q60" si="138">IF(AND(OR(O40="Gacha",O40="Origin"),ISBLANK(P40)),"서브밸류 필요","")</f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ref="W40:W60" si="139">IF(AND(OR(U40="Gacha",U40="Origin"),ISBLANK(V40)),"서브밸류 필요","")</f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96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97"/>
        <v/>
      </c>
      <c r="AJ40">
        <v>0.7</v>
      </c>
      <c r="AK40">
        <v>1</v>
      </c>
      <c r="AL40">
        <v>1</v>
      </c>
      <c r="AM40" s="3" t="s">
        <v>67</v>
      </c>
      <c r="AO40" s="4" t="str">
        <f t="shared" si="98"/>
        <v/>
      </c>
      <c r="AP40">
        <v>0.1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99"/>
        <v/>
      </c>
      <c r="AV40">
        <v>0.1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100"/>
        <v/>
      </c>
      <c r="BB40">
        <v>0.01</v>
      </c>
      <c r="BC40">
        <v>1</v>
      </c>
      <c r="BD40">
        <v>1</v>
      </c>
      <c r="BE40" s="3"/>
      <c r="BG40" s="4" t="str">
        <f t="shared" ref="BG40:BG60" si="140">IF(AND(OR(BE40="Gacha",BE40="Origin"),ISBLANK(BF40)),"서브밸류 필요","")</f>
        <v/>
      </c>
    </row>
    <row r="41" spans="1:59">
      <c r="A41">
        <v>5009</v>
      </c>
      <c r="C41" t="str">
        <f t="shared" si="131"/>
        <v>Gold, Exp, Heart, LevelPack, Seal, Seal, Gacha, Gacha</v>
      </c>
      <c r="D41" s="1" t="str">
        <f t="shared" ca="1" si="132"/>
        <v>2, 1, 4, 3, 7, 7, 5, 5</v>
      </c>
      <c r="E41" s="1" t="str">
        <f t="shared" si="133"/>
        <v>, , , , , , e, e</v>
      </c>
      <c r="F41" s="1" t="str">
        <f t="shared" si="134"/>
        <v>1, 1, 1, 1, 0.7, 0.1, 0.1, 0.01</v>
      </c>
      <c r="G41" s="1" t="str">
        <f t="shared" si="135"/>
        <v>0.33, 100, 2, 1, 1, 1, 1, 1</v>
      </c>
      <c r="H41" s="1" t="str">
        <f t="shared" si="136"/>
        <v>0.93, 100, 2, 1, 1, 1, 1, 1</v>
      </c>
      <c r="I41" s="3" t="s">
        <v>10</v>
      </c>
      <c r="K41" s="4" t="str">
        <f t="shared" si="137"/>
        <v/>
      </c>
      <c r="L41">
        <v>1</v>
      </c>
      <c r="M41">
        <v>0.33</v>
      </c>
      <c r="N41">
        <v>0.92999999999999994</v>
      </c>
      <c r="O41" s="3" t="s">
        <v>9</v>
      </c>
      <c r="Q41" s="4" t="str">
        <f t="shared" si="138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139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96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97"/>
        <v/>
      </c>
      <c r="AJ41">
        <v>0.7</v>
      </c>
      <c r="AK41">
        <v>1</v>
      </c>
      <c r="AL41">
        <v>1</v>
      </c>
      <c r="AM41" s="3" t="s">
        <v>67</v>
      </c>
      <c r="AO41" s="4" t="str">
        <f t="shared" si="98"/>
        <v/>
      </c>
      <c r="AP41">
        <v>0.1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99"/>
        <v/>
      </c>
      <c r="AV41">
        <v>0.1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100"/>
        <v/>
      </c>
      <c r="BB41">
        <v>0.01</v>
      </c>
      <c r="BC41">
        <v>1</v>
      </c>
      <c r="BD41">
        <v>1</v>
      </c>
      <c r="BE41" s="3"/>
      <c r="BG41" s="4" t="str">
        <f t="shared" si="140"/>
        <v/>
      </c>
    </row>
    <row r="42" spans="1:59">
      <c r="A42">
        <v>5010</v>
      </c>
      <c r="C42" t="str">
        <f t="shared" si="131"/>
        <v>Gold, Exp, Heart, LevelPack, Seal, Seal, Gacha, Gacha</v>
      </c>
      <c r="D42" s="1" t="str">
        <f t="shared" ca="1" si="132"/>
        <v>2, 1, 4, 3, 7, 7, 5, 5</v>
      </c>
      <c r="E42" s="1" t="str">
        <f t="shared" si="133"/>
        <v>, , , , , , e, e</v>
      </c>
      <c r="F42" s="1" t="str">
        <f t="shared" si="134"/>
        <v>1, 1, 1, 1, 0.7, 0.1, 0.1, 0.01</v>
      </c>
      <c r="G42" s="1" t="str">
        <f t="shared" si="135"/>
        <v>0.365, 100, 2, 1, 1, 1, 1, 1</v>
      </c>
      <c r="H42" s="1" t="str">
        <f t="shared" si="136"/>
        <v>0.965, 100, 2, 1, 1, 1, 1, 1</v>
      </c>
      <c r="I42" s="3" t="s">
        <v>10</v>
      </c>
      <c r="K42" s="4" t="str">
        <f t="shared" si="137"/>
        <v/>
      </c>
      <c r="L42">
        <v>1</v>
      </c>
      <c r="M42">
        <v>0.36500000000000005</v>
      </c>
      <c r="N42">
        <v>0.96500000000000008</v>
      </c>
      <c r="O42" s="3" t="s">
        <v>9</v>
      </c>
      <c r="Q42" s="4" t="str">
        <f t="shared" si="138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139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si="96"/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si="97"/>
        <v/>
      </c>
      <c r="AJ42">
        <v>0.7</v>
      </c>
      <c r="AK42">
        <v>1</v>
      </c>
      <c r="AL42">
        <v>1</v>
      </c>
      <c r="AM42" s="3" t="s">
        <v>67</v>
      </c>
      <c r="AO42" s="4" t="str">
        <f t="shared" si="98"/>
        <v/>
      </c>
      <c r="AP42">
        <v>0.1</v>
      </c>
      <c r="AQ42">
        <v>1</v>
      </c>
      <c r="AR42">
        <v>1</v>
      </c>
      <c r="AS42" s="3" t="s">
        <v>13</v>
      </c>
      <c r="AT42" t="s">
        <v>75</v>
      </c>
      <c r="AU42" s="4" t="str">
        <f t="shared" si="99"/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si="100"/>
        <v/>
      </c>
      <c r="BB42">
        <v>0.01</v>
      </c>
      <c r="BC42">
        <v>1</v>
      </c>
      <c r="BD42">
        <v>1</v>
      </c>
      <c r="BE42" s="3"/>
      <c r="BG42" s="4" t="str">
        <f t="shared" si="140"/>
        <v/>
      </c>
    </row>
    <row r="43" spans="1:59">
      <c r="A43">
        <v>5011</v>
      </c>
      <c r="C43" t="str">
        <f t="shared" si="131"/>
        <v>Gold, Exp, Heart, LevelPack, Seal, Seal, Gacha, Gacha</v>
      </c>
      <c r="D43" s="1" t="str">
        <f t="shared" ca="1" si="132"/>
        <v>2, 1, 4, 3, 7, 7, 5, 5</v>
      </c>
      <c r="E43" s="1" t="str">
        <f t="shared" si="133"/>
        <v>, , , , , , e, e</v>
      </c>
      <c r="F43" s="1" t="str">
        <f t="shared" si="134"/>
        <v>1, 1, 1, 1, 0.7, 0.1, 0.1, 0.01</v>
      </c>
      <c r="G43" s="1" t="str">
        <f t="shared" si="135"/>
        <v>0.4, 100, 2, 1, 1, 1, 1, 1</v>
      </c>
      <c r="H43" s="1" t="str">
        <f t="shared" si="136"/>
        <v>1, 100, 2, 1, 1, 1, 1, 1</v>
      </c>
      <c r="I43" s="3" t="s">
        <v>10</v>
      </c>
      <c r="K43" s="4" t="str">
        <f t="shared" si="137"/>
        <v/>
      </c>
      <c r="L43">
        <v>1</v>
      </c>
      <c r="M43">
        <v>0.39999999999999997</v>
      </c>
      <c r="N43">
        <v>1</v>
      </c>
      <c r="O43" s="3" t="s">
        <v>9</v>
      </c>
      <c r="Q43" s="4" t="str">
        <f t="shared" si="138"/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si="139"/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96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97"/>
        <v/>
      </c>
      <c r="AJ43">
        <v>0.7</v>
      </c>
      <c r="AK43">
        <v>1</v>
      </c>
      <c r="AL43">
        <v>1</v>
      </c>
      <c r="AM43" s="3" t="s">
        <v>67</v>
      </c>
      <c r="AO43" s="4" t="str">
        <f t="shared" si="98"/>
        <v/>
      </c>
      <c r="AP43">
        <v>0.1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99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00"/>
        <v/>
      </c>
      <c r="BB43">
        <v>0.01</v>
      </c>
      <c r="BC43">
        <v>1</v>
      </c>
      <c r="BD43">
        <v>1</v>
      </c>
      <c r="BE43" s="3"/>
      <c r="BG43" s="4" t="str">
        <f t="shared" si="140"/>
        <v/>
      </c>
    </row>
    <row r="44" spans="1:59">
      <c r="A44">
        <v>5012</v>
      </c>
      <c r="C44" t="str">
        <f t="shared" si="131"/>
        <v>Gold, Exp, Heart, LevelPack, Seal, Seal, Gacha, Gacha</v>
      </c>
      <c r="D44" s="1" t="str">
        <f t="shared" ca="1" si="132"/>
        <v>2, 1, 4, 3, 7, 7, 5, 5</v>
      </c>
      <c r="E44" s="1" t="str">
        <f t="shared" si="133"/>
        <v>, , , , , , e, e</v>
      </c>
      <c r="F44" s="1" t="str">
        <f t="shared" si="134"/>
        <v>1, 1, 1, 1, 0.7, 0.1, 0.1, 0.01</v>
      </c>
      <c r="G44" s="1" t="str">
        <f t="shared" si="135"/>
        <v>0.435, 100, 2, 1, 1, 1, 1, 1</v>
      </c>
      <c r="H44" s="1" t="str">
        <f t="shared" si="136"/>
        <v>1.035, 100, 2, 1, 1, 1, 1, 1</v>
      </c>
      <c r="I44" s="3" t="s">
        <v>10</v>
      </c>
      <c r="K44" s="4" t="str">
        <f t="shared" si="137"/>
        <v/>
      </c>
      <c r="L44">
        <v>1</v>
      </c>
      <c r="M44">
        <v>0.435</v>
      </c>
      <c r="N44">
        <v>1.0349999999999999</v>
      </c>
      <c r="O44" s="3" t="s">
        <v>9</v>
      </c>
      <c r="Q44" s="4" t="str">
        <f t="shared" si="138"/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si="139"/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96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97"/>
        <v/>
      </c>
      <c r="AJ44">
        <v>0.7</v>
      </c>
      <c r="AK44">
        <v>1</v>
      </c>
      <c r="AL44">
        <v>1</v>
      </c>
      <c r="AM44" s="3" t="s">
        <v>67</v>
      </c>
      <c r="AO44" s="4" t="str">
        <f t="shared" si="98"/>
        <v/>
      </c>
      <c r="AP44">
        <v>0.1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99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00"/>
        <v/>
      </c>
      <c r="BB44">
        <v>0.01</v>
      </c>
      <c r="BC44">
        <v>1</v>
      </c>
      <c r="BD44">
        <v>1</v>
      </c>
      <c r="BE44" s="3"/>
      <c r="BG44" s="4" t="str">
        <f t="shared" si="140"/>
        <v/>
      </c>
    </row>
    <row r="45" spans="1:59">
      <c r="A45">
        <v>5013</v>
      </c>
      <c r="C45" t="str">
        <f t="shared" si="131"/>
        <v>Gold, Exp, Heart, LevelPack, Seal, Seal, Gacha, Gacha</v>
      </c>
      <c r="D45" s="1" t="str">
        <f t="shared" ca="1" si="132"/>
        <v>2, 1, 4, 3, 7, 7, 5, 5</v>
      </c>
      <c r="E45" s="1" t="str">
        <f t="shared" si="133"/>
        <v>, , , , , , e, e</v>
      </c>
      <c r="F45" s="1" t="str">
        <f t="shared" si="134"/>
        <v>1, 1, 1, 1, 0.7, 0.1, 0.1, 0.01</v>
      </c>
      <c r="G45" s="1" t="str">
        <f t="shared" si="135"/>
        <v>0.47, 100, 2, 1, 1, 1, 1, 1</v>
      </c>
      <c r="H45" s="1" t="str">
        <f t="shared" si="136"/>
        <v>1.07, 100, 2, 1, 1, 1, 1, 1</v>
      </c>
      <c r="I45" s="3" t="s">
        <v>10</v>
      </c>
      <c r="K45" s="4" t="str">
        <f t="shared" si="137"/>
        <v/>
      </c>
      <c r="L45">
        <v>1</v>
      </c>
      <c r="M45">
        <v>0.47000000000000003</v>
      </c>
      <c r="N45">
        <v>1.07</v>
      </c>
      <c r="O45" s="3" t="s">
        <v>9</v>
      </c>
      <c r="Q45" s="4" t="str">
        <f t="shared" si="138"/>
        <v/>
      </c>
      <c r="R45">
        <v>1</v>
      </c>
      <c r="S45">
        <v>100</v>
      </c>
      <c r="T45">
        <v>100</v>
      </c>
      <c r="U45" s="3" t="s">
        <v>12</v>
      </c>
      <c r="W45" s="4" t="str">
        <f t="shared" si="139"/>
        <v/>
      </c>
      <c r="X45">
        <v>1</v>
      </c>
      <c r="Y45">
        <v>2</v>
      </c>
      <c r="Z45">
        <v>2</v>
      </c>
      <c r="AA45" s="3" t="s">
        <v>63</v>
      </c>
      <c r="AC45" s="4" t="str">
        <f t="shared" si="96"/>
        <v/>
      </c>
      <c r="AD45">
        <v>1</v>
      </c>
      <c r="AE45">
        <v>1</v>
      </c>
      <c r="AF45">
        <v>1</v>
      </c>
      <c r="AG45" s="3" t="s">
        <v>67</v>
      </c>
      <c r="AI45" s="4" t="str">
        <f t="shared" si="97"/>
        <v/>
      </c>
      <c r="AJ45">
        <v>0.7</v>
      </c>
      <c r="AK45">
        <v>1</v>
      </c>
      <c r="AL45">
        <v>1</v>
      </c>
      <c r="AM45" s="3" t="s">
        <v>67</v>
      </c>
      <c r="AO45" s="4" t="str">
        <f t="shared" si="98"/>
        <v/>
      </c>
      <c r="AP45">
        <v>0.1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99"/>
        <v/>
      </c>
      <c r="AV45">
        <v>0.1</v>
      </c>
      <c r="AW45">
        <v>1</v>
      </c>
      <c r="AX45">
        <v>1</v>
      </c>
      <c r="AY45" s="3" t="s">
        <v>13</v>
      </c>
      <c r="AZ45" t="s">
        <v>76</v>
      </c>
      <c r="BA45" s="4" t="str">
        <f t="shared" si="100"/>
        <v/>
      </c>
      <c r="BB45">
        <v>0.01</v>
      </c>
      <c r="BC45">
        <v>1</v>
      </c>
      <c r="BD45">
        <v>1</v>
      </c>
      <c r="BE45" s="3"/>
      <c r="BG45" s="4" t="str">
        <f t="shared" si="140"/>
        <v/>
      </c>
    </row>
    <row r="46" spans="1:59">
      <c r="A46">
        <v>5014</v>
      </c>
      <c r="C46" t="str">
        <f t="shared" si="131"/>
        <v>Gold, Exp, Heart, LevelPack, Seal, Gacha, Gacha</v>
      </c>
      <c r="D46" s="1" t="str">
        <f t="shared" ca="1" si="132"/>
        <v>2, 1, 4, 3, 7, 5, 5</v>
      </c>
      <c r="E46" s="1" t="str">
        <f t="shared" si="133"/>
        <v>, , , , , e, e</v>
      </c>
      <c r="F46" s="1" t="str">
        <f t="shared" si="134"/>
        <v>1, 1, 1, 1, 0.7, 0.1, 0.01</v>
      </c>
      <c r="G46" s="1" t="str">
        <f t="shared" si="135"/>
        <v>68.7, 100, 2, 1, 1, 1, 1</v>
      </c>
      <c r="H46" s="1" t="str">
        <f t="shared" si="136"/>
        <v>69.3, 100, 2, 1, 1, 1, 1</v>
      </c>
      <c r="I46" s="3" t="s">
        <v>10</v>
      </c>
      <c r="K46" s="4" t="str">
        <f t="shared" si="137"/>
        <v/>
      </c>
      <c r="L46">
        <v>1</v>
      </c>
      <c r="M46">
        <v>68.7</v>
      </c>
      <c r="N46">
        <v>69.3</v>
      </c>
      <c r="O46" s="3" t="s">
        <v>9</v>
      </c>
      <c r="Q46" s="4" t="str">
        <f t="shared" si="138"/>
        <v/>
      </c>
      <c r="R46">
        <v>1</v>
      </c>
      <c r="S46">
        <v>100</v>
      </c>
      <c r="T46">
        <v>100</v>
      </c>
      <c r="U46" s="3" t="s">
        <v>12</v>
      </c>
      <c r="W46" s="4" t="str">
        <f t="shared" si="139"/>
        <v/>
      </c>
      <c r="X46">
        <v>1</v>
      </c>
      <c r="Y46">
        <v>2</v>
      </c>
      <c r="Z46">
        <v>2</v>
      </c>
      <c r="AA46" s="3" t="s">
        <v>63</v>
      </c>
      <c r="AC46" s="4" t="str">
        <f t="shared" si="96"/>
        <v/>
      </c>
      <c r="AD46">
        <v>1</v>
      </c>
      <c r="AE46">
        <v>1</v>
      </c>
      <c r="AF46">
        <v>1</v>
      </c>
      <c r="AG46" s="3" t="s">
        <v>67</v>
      </c>
      <c r="AI46" s="4" t="str">
        <f t="shared" si="97"/>
        <v/>
      </c>
      <c r="AJ46">
        <v>0.7</v>
      </c>
      <c r="AK46">
        <v>1</v>
      </c>
      <c r="AL46">
        <v>1</v>
      </c>
      <c r="AM46" s="3" t="s">
        <v>13</v>
      </c>
      <c r="AN46" t="s">
        <v>75</v>
      </c>
      <c r="AO46" s="4" t="str">
        <f t="shared" ref="AO46" si="141">IF(AND(OR(AM46="Gacha",AM46="Origin"),ISBLANK(AN46)),"서브밸류 필요","")</f>
        <v/>
      </c>
      <c r="AP46">
        <v>0.1</v>
      </c>
      <c r="AQ46">
        <v>1</v>
      </c>
      <c r="AR46">
        <v>1</v>
      </c>
      <c r="AS46" s="3" t="s">
        <v>13</v>
      </c>
      <c r="AT46" t="s">
        <v>76</v>
      </c>
      <c r="AU46" s="4" t="str">
        <f t="shared" ref="AU46" si="142">IF(AND(OR(AS46="Gacha",AS46="Origin"),ISBLANK(AT46)),"서브밸류 필요","")</f>
        <v/>
      </c>
      <c r="AV46">
        <v>0.01</v>
      </c>
      <c r="AW46">
        <v>1</v>
      </c>
      <c r="AX46">
        <v>1</v>
      </c>
      <c r="AY46" s="3"/>
      <c r="BA46" s="4" t="str">
        <f t="shared" ref="BA46" si="143">IF(AND(OR(AY46="Gacha",AY46="Origin"),ISBLANK(AZ46)),"서브밸류 필요","")</f>
        <v/>
      </c>
      <c r="BE46" s="3"/>
      <c r="BG46" s="4" t="str">
        <f t="shared" si="140"/>
        <v/>
      </c>
    </row>
    <row r="47" spans="1:59">
      <c r="A47">
        <v>5015</v>
      </c>
      <c r="C47" t="str">
        <f t="shared" si="131"/>
        <v>Gold, Exp, Heart, LevelPack, Seal, Seal, Gacha, Gacha</v>
      </c>
      <c r="D47" s="1" t="str">
        <f t="shared" ca="1" si="132"/>
        <v>2, 1, 4, 3, 7, 7, 5, 5</v>
      </c>
      <c r="E47" s="1" t="str">
        <f t="shared" si="133"/>
        <v>, , , , , , e, e</v>
      </c>
      <c r="F47" s="1" t="str">
        <f t="shared" si="134"/>
        <v>1, 1, 1, 1, 0.7, 0.1, 0.1, 0.01</v>
      </c>
      <c r="G47" s="1" t="str">
        <f t="shared" si="135"/>
        <v>0.54, 100, 2, 1, 1, 1, 1, 1</v>
      </c>
      <c r="H47" s="1" t="str">
        <f t="shared" si="136"/>
        <v>1.14, 100, 2, 1, 1, 1, 1, 1</v>
      </c>
      <c r="I47" s="3" t="s">
        <v>10</v>
      </c>
      <c r="K47" s="4" t="str">
        <f t="shared" si="137"/>
        <v/>
      </c>
      <c r="L47">
        <v>1</v>
      </c>
      <c r="M47">
        <v>0.54</v>
      </c>
      <c r="N47">
        <v>1.1399999999999999</v>
      </c>
      <c r="O47" s="3" t="s">
        <v>9</v>
      </c>
      <c r="Q47" s="4" t="str">
        <f t="shared" si="138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39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96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97"/>
        <v/>
      </c>
      <c r="AJ47">
        <v>0.7</v>
      </c>
      <c r="AK47">
        <v>1</v>
      </c>
      <c r="AL47">
        <v>1</v>
      </c>
      <c r="AM47" s="3" t="s">
        <v>67</v>
      </c>
      <c r="AO47" s="4" t="str">
        <f t="shared" si="98"/>
        <v/>
      </c>
      <c r="AP47">
        <v>0.1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99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00"/>
        <v/>
      </c>
      <c r="BB47">
        <v>0.01</v>
      </c>
      <c r="BC47">
        <v>1</v>
      </c>
      <c r="BD47">
        <v>1</v>
      </c>
      <c r="BE47" s="3"/>
      <c r="BG47" s="4" t="str">
        <f t="shared" si="140"/>
        <v/>
      </c>
    </row>
    <row r="48" spans="1:59">
      <c r="A48">
        <v>5016</v>
      </c>
      <c r="C48" t="str">
        <f t="shared" si="131"/>
        <v>Gold, Exp, Heart, LevelPack, Seal, Seal, Gacha, Gacha</v>
      </c>
      <c r="D48" s="1" t="str">
        <f t="shared" ca="1" si="132"/>
        <v>2, 1, 4, 3, 7, 7, 5, 5</v>
      </c>
      <c r="E48" s="1" t="str">
        <f t="shared" si="133"/>
        <v>, , , , , , e, e</v>
      </c>
      <c r="F48" s="1" t="str">
        <f t="shared" si="134"/>
        <v>1, 1, 1, 1, 0.7, 0.1, 0.1, 0.01</v>
      </c>
      <c r="G48" s="1" t="str">
        <f t="shared" si="135"/>
        <v>0.575, 100, 2, 1, 1, 1, 1, 1</v>
      </c>
      <c r="H48" s="1" t="str">
        <f t="shared" si="136"/>
        <v>1.175, 100, 2, 1, 1, 1, 1, 1</v>
      </c>
      <c r="I48" s="3" t="s">
        <v>10</v>
      </c>
      <c r="K48" s="4" t="str">
        <f t="shared" si="137"/>
        <v/>
      </c>
      <c r="L48">
        <v>1</v>
      </c>
      <c r="M48">
        <v>0.57499999999999996</v>
      </c>
      <c r="N48">
        <v>1.175</v>
      </c>
      <c r="O48" s="3" t="s">
        <v>9</v>
      </c>
      <c r="Q48" s="4" t="str">
        <f t="shared" si="138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39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96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97"/>
        <v/>
      </c>
      <c r="AJ48">
        <v>0.7</v>
      </c>
      <c r="AK48">
        <v>1</v>
      </c>
      <c r="AL48">
        <v>1</v>
      </c>
      <c r="AM48" s="3" t="s">
        <v>67</v>
      </c>
      <c r="AO48" s="4" t="str">
        <f t="shared" si="98"/>
        <v/>
      </c>
      <c r="AP48">
        <v>0.1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99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00"/>
        <v/>
      </c>
      <c r="BB48">
        <v>0.01</v>
      </c>
      <c r="BC48">
        <v>1</v>
      </c>
      <c r="BD48">
        <v>1</v>
      </c>
      <c r="BE48" s="3"/>
      <c r="BG48" s="4" t="str">
        <f t="shared" si="140"/>
        <v/>
      </c>
    </row>
    <row r="49" spans="1:59">
      <c r="A49">
        <v>5017</v>
      </c>
      <c r="C49" t="str">
        <f t="shared" si="131"/>
        <v>Gold, Exp, Heart, LevelPack, Seal, Seal, Gacha, Gacha</v>
      </c>
      <c r="D49" s="1" t="str">
        <f t="shared" ca="1" si="132"/>
        <v>2, 1, 4, 3, 7, 7, 5, 5</v>
      </c>
      <c r="E49" s="1" t="str">
        <f t="shared" si="133"/>
        <v>, , , , , , e, e</v>
      </c>
      <c r="F49" s="1" t="str">
        <f t="shared" si="134"/>
        <v>1, 1, 1, 1, 0.7, 0.1, 0.1, 0.01</v>
      </c>
      <c r="G49" s="1" t="str">
        <f t="shared" si="135"/>
        <v>0.61, 100, 2, 1, 1, 1, 1, 1</v>
      </c>
      <c r="H49" s="1" t="str">
        <f t="shared" si="136"/>
        <v>1.21, 100, 2, 1, 1, 1, 1, 1</v>
      </c>
      <c r="I49" s="3" t="s">
        <v>10</v>
      </c>
      <c r="K49" s="4" t="str">
        <f t="shared" si="137"/>
        <v/>
      </c>
      <c r="L49">
        <v>1</v>
      </c>
      <c r="M49">
        <v>0.6100000000000001</v>
      </c>
      <c r="N49">
        <v>1.21</v>
      </c>
      <c r="O49" s="3" t="s">
        <v>9</v>
      </c>
      <c r="Q49" s="4" t="str">
        <f t="shared" si="138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39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96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97"/>
        <v/>
      </c>
      <c r="AJ49">
        <v>0.7</v>
      </c>
      <c r="AK49">
        <v>1</v>
      </c>
      <c r="AL49">
        <v>1</v>
      </c>
      <c r="AM49" s="3" t="s">
        <v>67</v>
      </c>
      <c r="AO49" s="4" t="str">
        <f t="shared" si="98"/>
        <v/>
      </c>
      <c r="AP49">
        <v>0.1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99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00"/>
        <v/>
      </c>
      <c r="BB49">
        <v>0.01</v>
      </c>
      <c r="BC49">
        <v>1</v>
      </c>
      <c r="BD49">
        <v>1</v>
      </c>
      <c r="BE49" s="3"/>
      <c r="BG49" s="4" t="str">
        <f t="shared" si="140"/>
        <v/>
      </c>
    </row>
    <row r="50" spans="1:59">
      <c r="A50">
        <v>5018</v>
      </c>
      <c r="C50" t="str">
        <f t="shared" si="131"/>
        <v>Gold, Exp, Heart, LevelPack, Seal, Seal, Gacha, Gacha</v>
      </c>
      <c r="D50" s="1" t="str">
        <f t="shared" ca="1" si="132"/>
        <v>2, 1, 4, 3, 7, 7, 5, 5</v>
      </c>
      <c r="E50" s="1" t="str">
        <f t="shared" si="133"/>
        <v>, , , , , , e, e</v>
      </c>
      <c r="F50" s="1" t="str">
        <f t="shared" si="134"/>
        <v>1, 1, 1, 1, 0.7, 0.1, 0.1, 0.01</v>
      </c>
      <c r="G50" s="1" t="str">
        <f t="shared" si="135"/>
        <v>0.645, 100, 2, 1, 1, 1, 1, 1</v>
      </c>
      <c r="H50" s="1" t="str">
        <f t="shared" si="136"/>
        <v>1.245, 100, 2, 1, 1, 1, 1, 1</v>
      </c>
      <c r="I50" s="3" t="s">
        <v>10</v>
      </c>
      <c r="K50" s="4" t="str">
        <f t="shared" si="137"/>
        <v/>
      </c>
      <c r="L50">
        <v>1</v>
      </c>
      <c r="M50">
        <v>0.64500000000000002</v>
      </c>
      <c r="N50">
        <v>1.2449999999999999</v>
      </c>
      <c r="O50" s="3" t="s">
        <v>9</v>
      </c>
      <c r="Q50" s="4" t="str">
        <f t="shared" si="138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39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96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97"/>
        <v/>
      </c>
      <c r="AJ50">
        <v>0.7</v>
      </c>
      <c r="AK50">
        <v>1</v>
      </c>
      <c r="AL50">
        <v>1</v>
      </c>
      <c r="AM50" s="3" t="s">
        <v>67</v>
      </c>
      <c r="AO50" s="4" t="str">
        <f t="shared" si="98"/>
        <v/>
      </c>
      <c r="AP50">
        <v>0.1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99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00"/>
        <v/>
      </c>
      <c r="BB50">
        <v>0.01</v>
      </c>
      <c r="BC50">
        <v>1</v>
      </c>
      <c r="BD50">
        <v>1</v>
      </c>
      <c r="BE50" s="3"/>
      <c r="BG50" s="4" t="str">
        <f t="shared" si="140"/>
        <v/>
      </c>
    </row>
    <row r="51" spans="1:59">
      <c r="A51">
        <v>5019</v>
      </c>
      <c r="C51" t="str">
        <f t="shared" si="131"/>
        <v>Gold, Exp, Heart, LevelPack, Seal, Seal, Gacha, Gacha</v>
      </c>
      <c r="D51" s="1" t="str">
        <f t="shared" ca="1" si="132"/>
        <v>2, 1, 4, 3, 7, 7, 5, 5</v>
      </c>
      <c r="E51" s="1" t="str">
        <f t="shared" si="133"/>
        <v>, , , , , , e, e</v>
      </c>
      <c r="F51" s="1" t="str">
        <f t="shared" si="134"/>
        <v>1, 1, 1, 1, 0.7, 0.1, 0.1, 0.01</v>
      </c>
      <c r="G51" s="1" t="str">
        <f t="shared" si="135"/>
        <v>0.68, 100, 2, 1, 1, 1, 1, 1</v>
      </c>
      <c r="H51" s="1" t="str">
        <f t="shared" si="136"/>
        <v>1.28, 100, 2, 1, 1, 1, 1, 1</v>
      </c>
      <c r="I51" s="3" t="s">
        <v>10</v>
      </c>
      <c r="K51" s="4" t="str">
        <f t="shared" si="137"/>
        <v/>
      </c>
      <c r="L51">
        <v>1</v>
      </c>
      <c r="M51">
        <v>0.67999999999999994</v>
      </c>
      <c r="N51">
        <v>1.28</v>
      </c>
      <c r="O51" s="3" t="s">
        <v>9</v>
      </c>
      <c r="Q51" s="4" t="str">
        <f t="shared" si="138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39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96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97"/>
        <v/>
      </c>
      <c r="AJ51">
        <v>0.7</v>
      </c>
      <c r="AK51">
        <v>1</v>
      </c>
      <c r="AL51">
        <v>1</v>
      </c>
      <c r="AM51" s="3" t="s">
        <v>67</v>
      </c>
      <c r="AO51" s="4" t="str">
        <f t="shared" si="98"/>
        <v/>
      </c>
      <c r="AP51">
        <v>0.1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99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00"/>
        <v/>
      </c>
      <c r="BB51">
        <v>0.01</v>
      </c>
      <c r="BC51">
        <v>1</v>
      </c>
      <c r="BD51">
        <v>1</v>
      </c>
      <c r="BE51" s="3"/>
      <c r="BG51" s="4" t="str">
        <f t="shared" si="140"/>
        <v/>
      </c>
    </row>
    <row r="52" spans="1:59">
      <c r="A52">
        <v>5020</v>
      </c>
      <c r="C52" t="str">
        <f t="shared" si="131"/>
        <v>Gold, Exp, Heart, LevelPack, Seal, Seal, Gacha, Gacha</v>
      </c>
      <c r="D52" s="1" t="str">
        <f t="shared" ca="1" si="132"/>
        <v>2, 1, 4, 3, 7, 7, 5, 5</v>
      </c>
      <c r="E52" s="1" t="str">
        <f t="shared" si="133"/>
        <v>, , , , , , e, e</v>
      </c>
      <c r="F52" s="1" t="str">
        <f t="shared" si="134"/>
        <v>1, 1, 1, 1, 0.7, 0.1, 0.1, 0.01</v>
      </c>
      <c r="G52" s="1" t="str">
        <f t="shared" si="135"/>
        <v>0.715, 100, 2, 1, 1, 1, 1, 1</v>
      </c>
      <c r="H52" s="1" t="str">
        <f t="shared" si="136"/>
        <v>1.315, 100, 2, 1, 1, 1, 1, 1</v>
      </c>
      <c r="I52" s="3" t="s">
        <v>10</v>
      </c>
      <c r="K52" s="4" t="str">
        <f t="shared" si="137"/>
        <v/>
      </c>
      <c r="L52">
        <v>1</v>
      </c>
      <c r="M52">
        <v>0.71499999999999986</v>
      </c>
      <c r="N52">
        <v>1.3149999999999999</v>
      </c>
      <c r="O52" s="3" t="s">
        <v>9</v>
      </c>
      <c r="Q52" s="4" t="str">
        <f t="shared" si="138"/>
        <v/>
      </c>
      <c r="R52">
        <v>1</v>
      </c>
      <c r="S52">
        <v>100</v>
      </c>
      <c r="T52">
        <v>100</v>
      </c>
      <c r="U52" s="3" t="s">
        <v>12</v>
      </c>
      <c r="W52" s="4" t="str">
        <f t="shared" si="139"/>
        <v/>
      </c>
      <c r="X52">
        <v>1</v>
      </c>
      <c r="Y52">
        <v>2</v>
      </c>
      <c r="Z52">
        <v>2</v>
      </c>
      <c r="AA52" s="3" t="s">
        <v>63</v>
      </c>
      <c r="AC52" s="4" t="str">
        <f t="shared" si="96"/>
        <v/>
      </c>
      <c r="AD52">
        <v>1</v>
      </c>
      <c r="AE52">
        <v>1</v>
      </c>
      <c r="AF52">
        <v>1</v>
      </c>
      <c r="AG52" s="3" t="s">
        <v>67</v>
      </c>
      <c r="AI52" s="4" t="str">
        <f t="shared" si="97"/>
        <v/>
      </c>
      <c r="AJ52">
        <v>0.7</v>
      </c>
      <c r="AK52">
        <v>1</v>
      </c>
      <c r="AL52">
        <v>1</v>
      </c>
      <c r="AM52" s="3" t="s">
        <v>67</v>
      </c>
      <c r="AO52" s="4" t="str">
        <f t="shared" si="98"/>
        <v/>
      </c>
      <c r="AP52">
        <v>0.1</v>
      </c>
      <c r="AQ52">
        <v>1</v>
      </c>
      <c r="AR52">
        <v>1</v>
      </c>
      <c r="AS52" s="3" t="s">
        <v>13</v>
      </c>
      <c r="AT52" t="s">
        <v>75</v>
      </c>
      <c r="AU52" s="4" t="str">
        <f t="shared" si="99"/>
        <v/>
      </c>
      <c r="AV52">
        <v>0.1</v>
      </c>
      <c r="AW52">
        <v>1</v>
      </c>
      <c r="AX52">
        <v>1</v>
      </c>
      <c r="AY52" s="3" t="s">
        <v>13</v>
      </c>
      <c r="AZ52" t="s">
        <v>76</v>
      </c>
      <c r="BA52" s="4" t="str">
        <f t="shared" si="100"/>
        <v/>
      </c>
      <c r="BB52">
        <v>0.01</v>
      </c>
      <c r="BC52">
        <v>1</v>
      </c>
      <c r="BD52">
        <v>1</v>
      </c>
      <c r="BE52" s="3"/>
      <c r="BG52" s="4" t="str">
        <f t="shared" si="140"/>
        <v/>
      </c>
    </row>
    <row r="53" spans="1:59">
      <c r="A53">
        <v>5021</v>
      </c>
      <c r="C53" t="str">
        <f t="shared" si="131"/>
        <v>Gold, Exp, Heart, LevelPack, Seal, Gacha, Gacha</v>
      </c>
      <c r="D53" s="1" t="str">
        <f t="shared" ca="1" si="132"/>
        <v>2, 1, 4, 3, 7, 5, 5</v>
      </c>
      <c r="E53" s="1" t="str">
        <f t="shared" si="133"/>
        <v>, , , , , e, e</v>
      </c>
      <c r="F53" s="1" t="str">
        <f t="shared" si="134"/>
        <v>1, 1, 1, 1, 0.7, 0.1, 0.01</v>
      </c>
      <c r="G53" s="1" t="str">
        <f t="shared" si="135"/>
        <v>78.45, 100, 2, 1, 1, 1, 1</v>
      </c>
      <c r="H53" s="1" t="str">
        <f t="shared" si="136"/>
        <v>79.05, 100, 2, 1, 1, 1, 1</v>
      </c>
      <c r="I53" s="3" t="s">
        <v>10</v>
      </c>
      <c r="K53" s="4" t="str">
        <f t="shared" si="137"/>
        <v/>
      </c>
      <c r="L53">
        <v>1</v>
      </c>
      <c r="M53">
        <v>78.45</v>
      </c>
      <c r="N53">
        <v>79.05</v>
      </c>
      <c r="O53" s="3" t="s">
        <v>9</v>
      </c>
      <c r="Q53" s="4" t="str">
        <f t="shared" si="138"/>
        <v/>
      </c>
      <c r="R53">
        <v>1</v>
      </c>
      <c r="S53">
        <v>100</v>
      </c>
      <c r="T53">
        <v>100</v>
      </c>
      <c r="U53" s="3" t="s">
        <v>12</v>
      </c>
      <c r="W53" s="4" t="str">
        <f t="shared" si="139"/>
        <v/>
      </c>
      <c r="X53">
        <v>1</v>
      </c>
      <c r="Y53">
        <v>2</v>
      </c>
      <c r="Z53">
        <v>2</v>
      </c>
      <c r="AA53" s="3" t="s">
        <v>63</v>
      </c>
      <c r="AC53" s="4" t="str">
        <f t="shared" si="96"/>
        <v/>
      </c>
      <c r="AD53">
        <v>1</v>
      </c>
      <c r="AE53">
        <v>1</v>
      </c>
      <c r="AF53">
        <v>1</v>
      </c>
      <c r="AG53" s="3" t="s">
        <v>67</v>
      </c>
      <c r="AI53" s="4" t="str">
        <f t="shared" si="97"/>
        <v/>
      </c>
      <c r="AJ53">
        <v>0.7</v>
      </c>
      <c r="AK53">
        <v>1</v>
      </c>
      <c r="AL53">
        <v>1</v>
      </c>
      <c r="AM53" s="3" t="s">
        <v>13</v>
      </c>
      <c r="AN53" t="s">
        <v>75</v>
      </c>
      <c r="AO53" s="4" t="str">
        <f t="shared" ref="AO53" si="144">IF(AND(OR(AM53="Gacha",AM53="Origin"),ISBLANK(AN53)),"서브밸류 필요","")</f>
        <v/>
      </c>
      <c r="AP53">
        <v>0.1</v>
      </c>
      <c r="AQ53">
        <v>1</v>
      </c>
      <c r="AR53">
        <v>1</v>
      </c>
      <c r="AS53" s="3" t="s">
        <v>13</v>
      </c>
      <c r="AT53" t="s">
        <v>76</v>
      </c>
      <c r="AU53" s="4" t="str">
        <f t="shared" ref="AU53" si="145">IF(AND(OR(AS53="Gacha",AS53="Origin"),ISBLANK(AT53)),"서브밸류 필요","")</f>
        <v/>
      </c>
      <c r="AV53">
        <v>0.01</v>
      </c>
      <c r="AW53">
        <v>1</v>
      </c>
      <c r="AX53">
        <v>1</v>
      </c>
      <c r="AY53" s="3"/>
      <c r="BA53" s="4" t="str">
        <f t="shared" ref="BA53" si="146">IF(AND(OR(AY53="Gacha",AY53="Origin"),ISBLANK(AZ53)),"서브밸류 필요","")</f>
        <v/>
      </c>
      <c r="BE53" s="3"/>
      <c r="BG53" s="4" t="str">
        <f t="shared" si="140"/>
        <v/>
      </c>
    </row>
    <row r="54" spans="1:59">
      <c r="A54">
        <v>5022</v>
      </c>
      <c r="C54" t="str">
        <f t="shared" si="131"/>
        <v>Gold, Exp, Heart, LevelPack, Seal, Seal, Gacha, Gacha</v>
      </c>
      <c r="D54" s="1" t="str">
        <f t="shared" ca="1" si="132"/>
        <v>2, 1, 4, 3, 7, 7, 5, 5</v>
      </c>
      <c r="E54" s="1" t="str">
        <f t="shared" si="133"/>
        <v>, , , , , , e, e</v>
      </c>
      <c r="F54" s="1" t="str">
        <f t="shared" si="134"/>
        <v>1, 1, 1, 1, 0.7, 0.1, 0.1, 0.01</v>
      </c>
      <c r="G54" s="1" t="str">
        <f t="shared" si="135"/>
        <v>0.785, 100, 2, 1, 1, 1, 1, 1</v>
      </c>
      <c r="H54" s="1" t="str">
        <f t="shared" si="136"/>
        <v>1.385, 100, 2, 1, 1, 1, 1, 1</v>
      </c>
      <c r="I54" s="3" t="s">
        <v>10</v>
      </c>
      <c r="K54" s="4" t="str">
        <f t="shared" si="137"/>
        <v/>
      </c>
      <c r="L54">
        <v>1</v>
      </c>
      <c r="M54">
        <v>0.78499999999999992</v>
      </c>
      <c r="N54">
        <v>1.385</v>
      </c>
      <c r="O54" s="3" t="s">
        <v>9</v>
      </c>
      <c r="Q54" s="4" t="str">
        <f t="shared" si="138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39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96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97"/>
        <v/>
      </c>
      <c r="AJ54">
        <v>0.7</v>
      </c>
      <c r="AK54">
        <v>1</v>
      </c>
      <c r="AL54">
        <v>1</v>
      </c>
      <c r="AM54" s="3" t="s">
        <v>67</v>
      </c>
      <c r="AO54" s="4" t="str">
        <f t="shared" si="98"/>
        <v/>
      </c>
      <c r="AP54">
        <v>0.1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99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00"/>
        <v/>
      </c>
      <c r="BB54">
        <v>0.01</v>
      </c>
      <c r="BC54">
        <v>1</v>
      </c>
      <c r="BD54">
        <v>1</v>
      </c>
      <c r="BE54" s="3"/>
      <c r="BG54" s="4" t="str">
        <f t="shared" si="140"/>
        <v/>
      </c>
    </row>
    <row r="55" spans="1:59">
      <c r="A55">
        <v>5023</v>
      </c>
      <c r="C55" t="str">
        <f t="shared" si="131"/>
        <v>Gold, Exp, Heart, LevelPack, Seal, Seal, Gacha, Gacha</v>
      </c>
      <c r="D55" s="1" t="str">
        <f t="shared" ca="1" si="132"/>
        <v>2, 1, 4, 3, 7, 7, 5, 5</v>
      </c>
      <c r="E55" s="1" t="str">
        <f t="shared" si="133"/>
        <v>, , , , , , e, e</v>
      </c>
      <c r="F55" s="1" t="str">
        <f t="shared" si="134"/>
        <v>1, 1, 1, 1, 0.7, 0.1, 0.1, 0.01</v>
      </c>
      <c r="G55" s="1" t="str">
        <f t="shared" si="135"/>
        <v>0.82, 100, 2, 1, 1, 1, 1, 1</v>
      </c>
      <c r="H55" s="1" t="str">
        <f t="shared" si="136"/>
        <v>1.42, 100, 2, 1, 1, 1, 1, 1</v>
      </c>
      <c r="I55" s="3" t="s">
        <v>10</v>
      </c>
      <c r="K55" s="4" t="str">
        <f t="shared" si="137"/>
        <v/>
      </c>
      <c r="L55">
        <v>1</v>
      </c>
      <c r="M55">
        <v>0.82000000000000006</v>
      </c>
      <c r="N55">
        <v>1.4200000000000002</v>
      </c>
      <c r="O55" s="3" t="s">
        <v>9</v>
      </c>
      <c r="Q55" s="4" t="str">
        <f t="shared" si="138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39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96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97"/>
        <v/>
      </c>
      <c r="AJ55">
        <v>0.7</v>
      </c>
      <c r="AK55">
        <v>1</v>
      </c>
      <c r="AL55">
        <v>1</v>
      </c>
      <c r="AM55" s="3" t="s">
        <v>67</v>
      </c>
      <c r="AO55" s="4" t="str">
        <f t="shared" si="98"/>
        <v/>
      </c>
      <c r="AP55">
        <v>0.1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99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00"/>
        <v/>
      </c>
      <c r="BB55">
        <v>0.01</v>
      </c>
      <c r="BC55">
        <v>1</v>
      </c>
      <c r="BD55">
        <v>1</v>
      </c>
      <c r="BE55" s="3"/>
      <c r="BG55" s="4" t="str">
        <f t="shared" si="140"/>
        <v/>
      </c>
    </row>
    <row r="56" spans="1:59">
      <c r="A56">
        <v>5024</v>
      </c>
      <c r="C56" t="str">
        <f t="shared" si="131"/>
        <v>Gold, Exp, Heart, LevelPack, Seal, Seal, Gacha, Gacha</v>
      </c>
      <c r="D56" s="1" t="str">
        <f t="shared" ca="1" si="132"/>
        <v>2, 1, 4, 3, 7, 7, 5, 5</v>
      </c>
      <c r="E56" s="1" t="str">
        <f t="shared" si="133"/>
        <v>, , , , , , e, e</v>
      </c>
      <c r="F56" s="1" t="str">
        <f t="shared" si="134"/>
        <v>1, 1, 1, 1, 0.7, 0.1, 0.1, 0.01</v>
      </c>
      <c r="G56" s="1" t="str">
        <f t="shared" si="135"/>
        <v>0.855, 100, 2, 1, 1, 1, 1, 1</v>
      </c>
      <c r="H56" s="1" t="str">
        <f t="shared" si="136"/>
        <v>1.455, 100, 2, 1, 1, 1, 1, 1</v>
      </c>
      <c r="I56" s="3" t="s">
        <v>10</v>
      </c>
      <c r="K56" s="4" t="str">
        <f t="shared" si="137"/>
        <v/>
      </c>
      <c r="L56">
        <v>1</v>
      </c>
      <c r="M56">
        <v>0.85499999999999998</v>
      </c>
      <c r="N56">
        <v>1.4550000000000001</v>
      </c>
      <c r="O56" s="3" t="s">
        <v>9</v>
      </c>
      <c r="Q56" s="4" t="str">
        <f t="shared" si="138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39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96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97"/>
        <v/>
      </c>
      <c r="AJ56">
        <v>0.7</v>
      </c>
      <c r="AK56">
        <v>1</v>
      </c>
      <c r="AL56">
        <v>1</v>
      </c>
      <c r="AM56" s="3" t="s">
        <v>67</v>
      </c>
      <c r="AO56" s="4" t="str">
        <f t="shared" si="98"/>
        <v/>
      </c>
      <c r="AP56">
        <v>0.1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99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00"/>
        <v/>
      </c>
      <c r="BB56">
        <v>0.01</v>
      </c>
      <c r="BC56">
        <v>1</v>
      </c>
      <c r="BD56">
        <v>1</v>
      </c>
      <c r="BE56" s="3"/>
      <c r="BG56" s="4" t="str">
        <f t="shared" si="140"/>
        <v/>
      </c>
    </row>
    <row r="57" spans="1:59">
      <c r="A57">
        <v>5025</v>
      </c>
      <c r="C57" t="str">
        <f t="shared" si="131"/>
        <v>Gold, Exp, Heart, LevelPack, Seal, Seal, Gacha, Gacha</v>
      </c>
      <c r="D57" s="1" t="str">
        <f t="shared" ca="1" si="132"/>
        <v>2, 1, 4, 3, 7, 7, 5, 5</v>
      </c>
      <c r="E57" s="1" t="str">
        <f t="shared" si="133"/>
        <v>, , , , , , e, e</v>
      </c>
      <c r="F57" s="1" t="str">
        <f t="shared" si="134"/>
        <v>1, 1, 1, 1, 0.7, 0.1, 0.1, 0.01</v>
      </c>
      <c r="G57" s="1" t="str">
        <f t="shared" si="135"/>
        <v>0.89, 100, 2, 1, 1, 1, 1, 1</v>
      </c>
      <c r="H57" s="1" t="str">
        <f t="shared" si="136"/>
        <v>1.49, 100, 2, 1, 1, 1, 1, 1</v>
      </c>
      <c r="I57" s="3" t="s">
        <v>10</v>
      </c>
      <c r="K57" s="4" t="str">
        <f t="shared" si="137"/>
        <v/>
      </c>
      <c r="L57">
        <v>1</v>
      </c>
      <c r="M57">
        <v>0.8899999999999999</v>
      </c>
      <c r="N57">
        <v>1.49</v>
      </c>
      <c r="O57" s="3" t="s">
        <v>9</v>
      </c>
      <c r="Q57" s="4" t="str">
        <f t="shared" si="138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39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96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97"/>
        <v/>
      </c>
      <c r="AJ57">
        <v>0.7</v>
      </c>
      <c r="AK57">
        <v>1</v>
      </c>
      <c r="AL57">
        <v>1</v>
      </c>
      <c r="AM57" s="3" t="s">
        <v>67</v>
      </c>
      <c r="AO57" s="4" t="str">
        <f t="shared" si="98"/>
        <v/>
      </c>
      <c r="AP57">
        <v>0.1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99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00"/>
        <v/>
      </c>
      <c r="BB57">
        <v>0.01</v>
      </c>
      <c r="BC57">
        <v>1</v>
      </c>
      <c r="BD57">
        <v>1</v>
      </c>
      <c r="BE57" s="3"/>
      <c r="BG57" s="4" t="str">
        <f t="shared" si="140"/>
        <v/>
      </c>
    </row>
    <row r="58" spans="1:59">
      <c r="A58">
        <v>5026</v>
      </c>
      <c r="C58" t="str">
        <f t="shared" si="131"/>
        <v>Gold, Exp, Heart, LevelPack, Seal, Seal, Gacha, Gacha</v>
      </c>
      <c r="D58" s="1" t="str">
        <f t="shared" ca="1" si="132"/>
        <v>2, 1, 4, 3, 7, 7, 5, 5</v>
      </c>
      <c r="E58" s="1" t="str">
        <f t="shared" si="133"/>
        <v>, , , , , , e, e</v>
      </c>
      <c r="F58" s="1" t="str">
        <f t="shared" si="134"/>
        <v>1, 1, 1, 1, 0.7, 0.1, 0.1, 0.01</v>
      </c>
      <c r="G58" s="1" t="str">
        <f t="shared" si="135"/>
        <v>0.925, 100, 2, 1, 1, 1, 1, 1</v>
      </c>
      <c r="H58" s="1" t="str">
        <f t="shared" si="136"/>
        <v>1.525, 100, 2, 1, 1, 1, 1, 1</v>
      </c>
      <c r="I58" s="3" t="s">
        <v>10</v>
      </c>
      <c r="K58" s="4" t="str">
        <f t="shared" si="137"/>
        <v/>
      </c>
      <c r="L58">
        <v>1</v>
      </c>
      <c r="M58">
        <v>0.92500000000000004</v>
      </c>
      <c r="N58">
        <v>1.5250000000000001</v>
      </c>
      <c r="O58" s="3" t="s">
        <v>9</v>
      </c>
      <c r="Q58" s="4" t="str">
        <f t="shared" si="138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39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96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97"/>
        <v/>
      </c>
      <c r="AJ58">
        <v>0.7</v>
      </c>
      <c r="AK58">
        <v>1</v>
      </c>
      <c r="AL58">
        <v>1</v>
      </c>
      <c r="AM58" s="3" t="s">
        <v>67</v>
      </c>
      <c r="AO58" s="4" t="str">
        <f t="shared" si="98"/>
        <v/>
      </c>
      <c r="AP58">
        <v>0.1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99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00"/>
        <v/>
      </c>
      <c r="BB58">
        <v>0.01</v>
      </c>
      <c r="BC58">
        <v>1</v>
      </c>
      <c r="BD58">
        <v>1</v>
      </c>
      <c r="BE58" s="3"/>
      <c r="BG58" s="4" t="str">
        <f t="shared" si="140"/>
        <v/>
      </c>
    </row>
    <row r="59" spans="1:59">
      <c r="A59">
        <v>5027</v>
      </c>
      <c r="C59" t="str">
        <f t="shared" si="131"/>
        <v>Gold, Exp, Heart, LevelPack, Seal, Seal, Gacha, Gacha</v>
      </c>
      <c r="D59" s="1" t="str">
        <f t="shared" ca="1" si="132"/>
        <v>2, 1, 4, 3, 7, 7, 5, 5</v>
      </c>
      <c r="E59" s="1" t="str">
        <f t="shared" si="133"/>
        <v>, , , , , , e, e</v>
      </c>
      <c r="F59" s="1" t="str">
        <f t="shared" si="134"/>
        <v>1, 1, 1, 1, 0.7, 0.1, 0.1, 0.01</v>
      </c>
      <c r="G59" s="1" t="str">
        <f t="shared" si="135"/>
        <v>0.96, 100, 2, 1, 1, 1, 1, 1</v>
      </c>
      <c r="H59" s="1" t="str">
        <f t="shared" si="136"/>
        <v>1.56, 100, 2, 1, 1, 1, 1, 1</v>
      </c>
      <c r="I59" s="3" t="s">
        <v>10</v>
      </c>
      <c r="K59" s="4" t="str">
        <f t="shared" si="137"/>
        <v/>
      </c>
      <c r="L59">
        <v>1</v>
      </c>
      <c r="M59">
        <v>0.96</v>
      </c>
      <c r="N59">
        <v>1.56</v>
      </c>
      <c r="O59" s="3" t="s">
        <v>9</v>
      </c>
      <c r="Q59" s="4" t="str">
        <f t="shared" si="138"/>
        <v/>
      </c>
      <c r="R59">
        <v>1</v>
      </c>
      <c r="S59">
        <v>100</v>
      </c>
      <c r="T59">
        <v>100</v>
      </c>
      <c r="U59" s="3" t="s">
        <v>12</v>
      </c>
      <c r="W59" s="4" t="str">
        <f t="shared" si="139"/>
        <v/>
      </c>
      <c r="X59">
        <v>1</v>
      </c>
      <c r="Y59">
        <v>2</v>
      </c>
      <c r="Z59">
        <v>2</v>
      </c>
      <c r="AA59" s="3" t="s">
        <v>63</v>
      </c>
      <c r="AC59" s="4" t="str">
        <f t="shared" si="96"/>
        <v/>
      </c>
      <c r="AD59">
        <v>1</v>
      </c>
      <c r="AE59">
        <v>1</v>
      </c>
      <c r="AF59">
        <v>1</v>
      </c>
      <c r="AG59" s="3" t="s">
        <v>67</v>
      </c>
      <c r="AI59" s="4" t="str">
        <f t="shared" si="97"/>
        <v/>
      </c>
      <c r="AJ59">
        <v>0.7</v>
      </c>
      <c r="AK59">
        <v>1</v>
      </c>
      <c r="AL59">
        <v>1</v>
      </c>
      <c r="AM59" s="3" t="s">
        <v>67</v>
      </c>
      <c r="AO59" s="4" t="str">
        <f t="shared" si="98"/>
        <v/>
      </c>
      <c r="AP59">
        <v>0.1</v>
      </c>
      <c r="AQ59">
        <v>1</v>
      </c>
      <c r="AR59">
        <v>1</v>
      </c>
      <c r="AS59" s="3" t="s">
        <v>13</v>
      </c>
      <c r="AT59" t="s">
        <v>75</v>
      </c>
      <c r="AU59" s="4" t="str">
        <f t="shared" si="99"/>
        <v/>
      </c>
      <c r="AV59">
        <v>0.1</v>
      </c>
      <c r="AW59">
        <v>1</v>
      </c>
      <c r="AX59">
        <v>1</v>
      </c>
      <c r="AY59" s="3" t="s">
        <v>13</v>
      </c>
      <c r="AZ59" t="s">
        <v>76</v>
      </c>
      <c r="BA59" s="4" t="str">
        <f t="shared" si="100"/>
        <v/>
      </c>
      <c r="BB59">
        <v>0.01</v>
      </c>
      <c r="BC59">
        <v>1</v>
      </c>
      <c r="BD59">
        <v>1</v>
      </c>
      <c r="BE59" s="3"/>
      <c r="BG59" s="4" t="str">
        <f t="shared" si="140"/>
        <v/>
      </c>
    </row>
    <row r="60" spans="1:59">
      <c r="A60">
        <v>5028</v>
      </c>
      <c r="C60" t="str">
        <f t="shared" si="131"/>
        <v>Gold, Exp, Heart, LevelPack, Seal, Gacha, Gacha</v>
      </c>
      <c r="D60" s="1" t="str">
        <f t="shared" ca="1" si="132"/>
        <v>2, 1, 4, 3, 7, 5, 5</v>
      </c>
      <c r="E60" s="1" t="str">
        <f t="shared" si="133"/>
        <v>, , , , , e, e</v>
      </c>
      <c r="F60" s="1" t="str">
        <f t="shared" si="134"/>
        <v>1, 1, 1, 1, 0.7, 0.1, 0.01</v>
      </c>
      <c r="G60" s="1" t="str">
        <f t="shared" si="135"/>
        <v>86.033, 100, 2, 1, 1, 1, 1</v>
      </c>
      <c r="H60" s="1" t="str">
        <f t="shared" si="136"/>
        <v>86.633, 100, 2, 1, 1, 1, 1</v>
      </c>
      <c r="I60" s="3" t="s">
        <v>10</v>
      </c>
      <c r="K60" s="4" t="str">
        <f t="shared" si="137"/>
        <v/>
      </c>
      <c r="L60">
        <v>1</v>
      </c>
      <c r="M60">
        <v>86.033000000000001</v>
      </c>
      <c r="N60">
        <v>86.632999999999996</v>
      </c>
      <c r="O60" s="3" t="s">
        <v>9</v>
      </c>
      <c r="Q60" s="4" t="str">
        <f t="shared" si="138"/>
        <v/>
      </c>
      <c r="R60">
        <v>1</v>
      </c>
      <c r="S60">
        <v>100</v>
      </c>
      <c r="T60">
        <v>100</v>
      </c>
      <c r="U60" s="3" t="s">
        <v>12</v>
      </c>
      <c r="W60" s="4" t="str">
        <f t="shared" si="139"/>
        <v/>
      </c>
      <c r="X60">
        <v>1</v>
      </c>
      <c r="Y60">
        <v>2</v>
      </c>
      <c r="Z60">
        <v>2</v>
      </c>
      <c r="AA60" s="3" t="s">
        <v>63</v>
      </c>
      <c r="AC60" s="4" t="str">
        <f t="shared" si="96"/>
        <v/>
      </c>
      <c r="AD60">
        <v>1</v>
      </c>
      <c r="AE60">
        <v>1</v>
      </c>
      <c r="AF60">
        <v>1</v>
      </c>
      <c r="AG60" s="3" t="s">
        <v>67</v>
      </c>
      <c r="AI60" s="4" t="str">
        <f t="shared" si="97"/>
        <v/>
      </c>
      <c r="AJ60">
        <v>0.7</v>
      </c>
      <c r="AK60">
        <v>1</v>
      </c>
      <c r="AL60">
        <v>1</v>
      </c>
      <c r="AM60" s="3" t="s">
        <v>13</v>
      </c>
      <c r="AN60" t="s">
        <v>75</v>
      </c>
      <c r="AO60" s="4" t="str">
        <f t="shared" ref="AO60" si="147">IF(AND(OR(AM60="Gacha",AM60="Origin"),ISBLANK(AN60)),"서브밸류 필요","")</f>
        <v/>
      </c>
      <c r="AP60">
        <v>0.1</v>
      </c>
      <c r="AQ60">
        <v>1</v>
      </c>
      <c r="AR60">
        <v>1</v>
      </c>
      <c r="AS60" s="3" t="s">
        <v>13</v>
      </c>
      <c r="AT60" t="s">
        <v>76</v>
      </c>
      <c r="AU60" s="4" t="str">
        <f t="shared" ref="AU60" si="148">IF(AND(OR(AS60="Gacha",AS60="Origin"),ISBLANK(AT60)),"서브밸류 필요","")</f>
        <v/>
      </c>
      <c r="AV60">
        <v>0.01</v>
      </c>
      <c r="AW60">
        <v>1</v>
      </c>
      <c r="AX60">
        <v>1</v>
      </c>
      <c r="AY60" s="3"/>
      <c r="BA60" s="4" t="str">
        <f t="shared" ref="BA60" si="149">IF(AND(OR(AY60="Gacha",AY60="Origin"),ISBLANK(AZ60)),"서브밸류 필요","")</f>
        <v/>
      </c>
      <c r="BE60" s="3"/>
      <c r="BG60" s="4" t="str">
        <f t="shared" si="140"/>
        <v/>
      </c>
    </row>
    <row r="61" spans="1:59">
      <c r="A61">
        <v>6000</v>
      </c>
      <c r="B61" t="s">
        <v>66</v>
      </c>
      <c r="C61" t="str">
        <f t="shared" ref="C61" si="150">IF(ISBLANK(I61),"",I61)
&amp;IF(ISBLANK(O61),"",", "&amp;O61)
&amp;IF(ISBLANK(U61),"",", "&amp;U61)
&amp;IF(ISBLANK(AA61),"",", "&amp;AA61)
&amp;IF(ISBLANK(AG61),"",", "&amp;AG61)
&amp;IF(ISBLANK(AM61),"",", "&amp;AM61)
&amp;IF(ISBLANK(AS61),"",", "&amp;AS61)
&amp;IF(ISBLANK(AY61),"",", "&amp;AY61)
&amp;IF(ISBLANK(BE61),"",", "&amp;BE61)</f>
        <v>Gold</v>
      </c>
      <c r="D61" s="1" t="str">
        <f t="shared" ca="1" si="1"/>
        <v>2</v>
      </c>
      <c r="E61" s="1" t="str">
        <f t="shared" ref="E61" si="151">IF(ISBLANK(J61),"",J61)
&amp;IF(ISBLANK(O61),"",", "&amp;P61)
&amp;IF(ISBLANK(U61),"",", "&amp;V61)
&amp;IF(ISBLANK(AA61),"",", "&amp;AB61)
&amp;IF(ISBLANK(AG61),"",", "&amp;AH61)
&amp;IF(ISBLANK(AM61),"",", "&amp;AN61)
&amp;IF(ISBLANK(AS61),"",", "&amp;AT61)
&amp;IF(ISBLANK(AY61),"",", "&amp;AZ61)
&amp;IF(ISBLANK(BE61),"",", "&amp;BF61)</f>
        <v/>
      </c>
      <c r="F61" s="1" t="str">
        <f t="shared" ref="F61" si="152">IF(ISBLANK(L61),"",L61)
&amp;IF(ISBLANK(R61),"",", "&amp;R61)
&amp;IF(ISBLANK(X61),"",", "&amp;X61)
&amp;IF(ISBLANK(AD61),"",", "&amp;AD61)
&amp;IF(ISBLANK(AJ61),"",", "&amp;AJ61)
&amp;IF(ISBLANK(AP61),"",", "&amp;AP61)
&amp;IF(ISBLANK(AV61),"",", "&amp;AV61)
&amp;IF(ISBLANK(BB61),"",", "&amp;BB61)
&amp;IF(ISBLANK(BH61),"",", "&amp;BH61)</f>
        <v>1</v>
      </c>
      <c r="G61" s="1" t="str">
        <f t="shared" ref="G61" si="153">IF(ISBLANK(M61),"",M61)
&amp;IF(ISBLANK(S61),"",", "&amp;S61)
&amp;IF(ISBLANK(Y61),"",", "&amp;Y61)
&amp;IF(ISBLANK(AE61),"",", "&amp;AE61)
&amp;IF(ISBLANK(AK61),"",", "&amp;AK61)
&amp;IF(ISBLANK(AQ61),"",", "&amp;AQ61)
&amp;IF(ISBLANK(AW61),"",", "&amp;AW61)
&amp;IF(ISBLANK(BC61),"",", "&amp;BC61)
&amp;IF(ISBLANK(BI61),"",", "&amp;BI61)</f>
        <v>0.015</v>
      </c>
      <c r="H61" s="1" t="str">
        <f t="shared" ref="H61" si="154">IF(ISBLANK(N61),"",N61)
&amp;IF(ISBLANK(T61),"",", "&amp;T61)
&amp;IF(ISBLANK(Z61),"",", "&amp;Z61)
&amp;IF(ISBLANK(AF61),"",", "&amp;AF61)
&amp;IF(ISBLANK(AL61),"",", "&amp;AL61)
&amp;IF(ISBLANK(AR61),"",", "&amp;AR61)
&amp;IF(ISBLANK(AX61),"",", "&amp;AX61)
&amp;IF(ISBLANK(BD61),"",", "&amp;BD61)
&amp;IF(ISBLANK(BJ61),"",", "&amp;BJ61)</f>
        <v>0.145</v>
      </c>
      <c r="I61" s="3" t="s">
        <v>10</v>
      </c>
      <c r="K61" s="4" t="str">
        <f t="shared" si="12"/>
        <v/>
      </c>
      <c r="L61">
        <v>1</v>
      </c>
      <c r="M61">
        <v>1.4999999999999999E-2</v>
      </c>
      <c r="N61">
        <v>0.14499999999999999</v>
      </c>
      <c r="O61" s="3"/>
      <c r="Q61" s="4" t="str">
        <f t="shared" si="13"/>
        <v/>
      </c>
      <c r="U61" s="3"/>
      <c r="W61" s="4" t="str">
        <f t="shared" si="14"/>
        <v/>
      </c>
      <c r="AA61" s="3"/>
      <c r="AC61" s="4" t="str">
        <f t="shared" si="15"/>
        <v/>
      </c>
      <c r="AG61" s="3"/>
      <c r="AI61" s="4" t="str">
        <f t="shared" si="16"/>
        <v/>
      </c>
      <c r="AM61" s="3"/>
      <c r="AO61" s="4" t="str">
        <f t="shared" si="17"/>
        <v/>
      </c>
      <c r="AS61" s="3"/>
      <c r="AU61" s="4" t="str">
        <f t="shared" si="18"/>
        <v/>
      </c>
      <c r="BA61" s="4" t="str">
        <f t="shared" si="19"/>
        <v/>
      </c>
      <c r="BE61" s="3"/>
      <c r="BG61" s="4" t="str">
        <f t="shared" si="20"/>
        <v/>
      </c>
    </row>
    <row r="62" spans="1:59">
      <c r="A62">
        <v>6001</v>
      </c>
      <c r="C62" t="str">
        <f t="shared" ref="C62:C65" si="155">IF(ISBLANK(I62),"",I62)
&amp;IF(ISBLANK(O62),"",", "&amp;O62)
&amp;IF(ISBLANK(U62),"",", "&amp;U62)
&amp;IF(ISBLANK(AA62),"",", "&amp;AA62)
&amp;IF(ISBLANK(AG62),"",", "&amp;AG62)
&amp;IF(ISBLANK(AM62),"",", "&amp;AM62)
&amp;IF(ISBLANK(AS62),"",", "&amp;AS62)
&amp;IF(ISBLANK(AY62),"",", "&amp;AY62)
&amp;IF(ISBLANK(BE62),"",", "&amp;BE62)</f>
        <v>Gold, Seal, Seal</v>
      </c>
      <c r="D62" s="1" t="str">
        <f t="shared" ca="1" si="1"/>
        <v>2, 7, 7</v>
      </c>
      <c r="E62" s="1" t="str">
        <f t="shared" ref="E62:E65" si="156">IF(ISBLANK(J62),"",J62)
&amp;IF(ISBLANK(O62),"",", "&amp;P62)
&amp;IF(ISBLANK(U62),"",", "&amp;V62)
&amp;IF(ISBLANK(AA62),"",", "&amp;AB62)
&amp;IF(ISBLANK(AG62),"",", "&amp;AH62)
&amp;IF(ISBLANK(AM62),"",", "&amp;AN62)
&amp;IF(ISBLANK(AS62),"",", "&amp;AT62)
&amp;IF(ISBLANK(AY62),"",", "&amp;AZ62)
&amp;IF(ISBLANK(BE62),"",", "&amp;BF62)</f>
        <v xml:space="preserve">, , </v>
      </c>
      <c r="F62" s="1" t="str">
        <f t="shared" ref="F62:F65" si="157">IF(ISBLANK(L62),"",L62)
&amp;IF(ISBLANK(R62),"",", "&amp;R62)
&amp;IF(ISBLANK(X62),"",", "&amp;X62)
&amp;IF(ISBLANK(AD62),"",", "&amp;AD62)
&amp;IF(ISBLANK(AJ62),"",", "&amp;AJ62)
&amp;IF(ISBLANK(AP62),"",", "&amp;AP62)
&amp;IF(ISBLANK(AV62),"",", "&amp;AV62)
&amp;IF(ISBLANK(BB62),"",", "&amp;BB62)
&amp;IF(ISBLANK(BH62),"",", "&amp;BH62)</f>
        <v>1, 0.7, 0.1</v>
      </c>
      <c r="G62" s="1" t="str">
        <f t="shared" ref="G62:G65" si="158">IF(ISBLANK(M62),"",M62)
&amp;IF(ISBLANK(S62),"",", "&amp;S62)
&amp;IF(ISBLANK(Y62),"",", "&amp;Y62)
&amp;IF(ISBLANK(AE62),"",", "&amp;AE62)
&amp;IF(ISBLANK(AK62),"",", "&amp;AK62)
&amp;IF(ISBLANK(AQ62),"",", "&amp;AQ62)
&amp;IF(ISBLANK(AW62),"",", "&amp;AW62)
&amp;IF(ISBLANK(BC62),"",", "&amp;BC62)
&amp;IF(ISBLANK(BI62),"",", "&amp;BI62)</f>
        <v>0.05, 1, 1</v>
      </c>
      <c r="H62" s="1" t="str">
        <f t="shared" ref="H62:H65" si="159">IF(ISBLANK(N62),"",N62)
&amp;IF(ISBLANK(T62),"",", "&amp;T62)
&amp;IF(ISBLANK(Z62),"",", "&amp;Z62)
&amp;IF(ISBLANK(AF62),"",", "&amp;AF62)
&amp;IF(ISBLANK(AL62),"",", "&amp;AL62)
&amp;IF(ISBLANK(AR62),"",", "&amp;AR62)
&amp;IF(ISBLANK(AX62),"",", "&amp;AX62)
&amp;IF(ISBLANK(BD62),"",", "&amp;BD62)
&amp;IF(ISBLANK(BJ62),"",", "&amp;BJ62)</f>
        <v>0.65, 1, 1</v>
      </c>
      <c r="I62" s="3" t="s">
        <v>10</v>
      </c>
      <c r="K62" s="4" t="str">
        <f t="shared" si="12"/>
        <v/>
      </c>
      <c r="L62">
        <v>1</v>
      </c>
      <c r="M62">
        <v>4.9999999999999989E-2</v>
      </c>
      <c r="N62">
        <v>0.64999999999999991</v>
      </c>
      <c r="O62" s="3" t="s">
        <v>67</v>
      </c>
      <c r="Q62" s="4" t="str">
        <f t="shared" si="13"/>
        <v/>
      </c>
      <c r="R62">
        <v>0.7</v>
      </c>
      <c r="S62">
        <v>1</v>
      </c>
      <c r="T62">
        <v>1</v>
      </c>
      <c r="U62" s="3" t="s">
        <v>67</v>
      </c>
      <c r="W62" s="4" t="str">
        <f t="shared" si="14"/>
        <v/>
      </c>
      <c r="X62">
        <v>0.1</v>
      </c>
      <c r="Y62">
        <v>1</v>
      </c>
      <c r="Z62">
        <v>1</v>
      </c>
      <c r="AA62" s="3"/>
      <c r="AC62" s="4" t="str">
        <f t="shared" si="15"/>
        <v/>
      </c>
      <c r="AG62" s="3"/>
      <c r="AI62" s="4" t="str">
        <f t="shared" si="16"/>
        <v/>
      </c>
      <c r="AM62" s="3"/>
      <c r="AO62" s="4" t="str">
        <f t="shared" si="17"/>
        <v/>
      </c>
      <c r="AS62" s="3"/>
      <c r="AU62" s="4" t="str">
        <f t="shared" si="18"/>
        <v/>
      </c>
      <c r="BA62" s="4" t="str">
        <f t="shared" si="19"/>
        <v/>
      </c>
      <c r="BE62" s="3"/>
      <c r="BG62" s="4" t="str">
        <f t="shared" si="20"/>
        <v/>
      </c>
    </row>
    <row r="63" spans="1:59">
      <c r="A63">
        <v>6002</v>
      </c>
      <c r="C63" t="str">
        <f t="shared" si="155"/>
        <v>Gold, Seal, Seal, Gacha, Gacha, Gacha</v>
      </c>
      <c r="D63" s="1" t="str">
        <f t="shared" ca="1" si="1"/>
        <v>2, 7, 7, 5, 5, 5</v>
      </c>
      <c r="E63" s="1" t="str">
        <f t="shared" si="156"/>
        <v>, , , e, e, e</v>
      </c>
      <c r="F63" s="1" t="str">
        <f t="shared" si="157"/>
        <v>1, 0.7, 0.1, 0.2, 0.04, 0.02</v>
      </c>
      <c r="G63" s="1" t="str">
        <f t="shared" si="158"/>
        <v>0.085, 1, 1, 1, 1, 1</v>
      </c>
      <c r="H63" s="1" t="str">
        <f t="shared" si="159"/>
        <v>0.685, 1, 1, 1, 1, 1</v>
      </c>
      <c r="I63" s="3" t="s">
        <v>10</v>
      </c>
      <c r="K63" s="4" t="str">
        <f t="shared" si="12"/>
        <v/>
      </c>
      <c r="L63">
        <v>1</v>
      </c>
      <c r="M63">
        <v>8.500000000000002E-2</v>
      </c>
      <c r="N63">
        <v>0.68500000000000005</v>
      </c>
      <c r="O63" s="3" t="s">
        <v>67</v>
      </c>
      <c r="Q63" s="4" t="str">
        <f t="shared" si="13"/>
        <v/>
      </c>
      <c r="R63">
        <v>0.7</v>
      </c>
      <c r="S63">
        <v>1</v>
      </c>
      <c r="T63">
        <v>1</v>
      </c>
      <c r="U63" s="3" t="s">
        <v>67</v>
      </c>
      <c r="W63" s="4" t="str">
        <f t="shared" si="14"/>
        <v/>
      </c>
      <c r="X63">
        <v>0.1</v>
      </c>
      <c r="Y63">
        <v>1</v>
      </c>
      <c r="Z63">
        <v>1</v>
      </c>
      <c r="AA63" s="3" t="s">
        <v>13</v>
      </c>
      <c r="AB63" t="s">
        <v>75</v>
      </c>
      <c r="AC63" s="4" t="str">
        <f t="shared" si="15"/>
        <v/>
      </c>
      <c r="AD63">
        <v>0.2</v>
      </c>
      <c r="AE63">
        <v>1</v>
      </c>
      <c r="AF63">
        <v>1</v>
      </c>
      <c r="AG63" s="3" t="s">
        <v>13</v>
      </c>
      <c r="AH63" t="s">
        <v>75</v>
      </c>
      <c r="AI63" s="4" t="str">
        <f t="shared" si="16"/>
        <v/>
      </c>
      <c r="AJ63">
        <v>0.04</v>
      </c>
      <c r="AK63">
        <v>1</v>
      </c>
      <c r="AL63">
        <v>1</v>
      </c>
      <c r="AM63" s="3" t="s">
        <v>13</v>
      </c>
      <c r="AN63" t="s">
        <v>75</v>
      </c>
      <c r="AO63" s="4" t="str">
        <f t="shared" si="17"/>
        <v/>
      </c>
      <c r="AP63">
        <v>0.02</v>
      </c>
      <c r="AQ63">
        <v>1</v>
      </c>
      <c r="AR63">
        <v>1</v>
      </c>
      <c r="AS63" s="3"/>
      <c r="AU63" s="4" t="str">
        <f t="shared" si="18"/>
        <v/>
      </c>
      <c r="BA63" s="4" t="str">
        <f t="shared" si="19"/>
        <v/>
      </c>
      <c r="BE63" s="3"/>
      <c r="BG63" s="4" t="str">
        <f t="shared" si="20"/>
        <v/>
      </c>
    </row>
    <row r="64" spans="1:59">
      <c r="A64">
        <v>6003</v>
      </c>
      <c r="C64" t="str">
        <f t="shared" si="155"/>
        <v>Gold, Seal, Seal, Gacha, Gacha, Gacha</v>
      </c>
      <c r="D64" s="1" t="str">
        <f t="shared" ca="1" si="1"/>
        <v>2, 7, 7, 5, 5, 5</v>
      </c>
      <c r="E64" s="1" t="str">
        <f t="shared" si="156"/>
        <v>, , , e, e, e</v>
      </c>
      <c r="F64" s="1" t="str">
        <f t="shared" si="157"/>
        <v>1, 0.7, 0.1, 0.2, 0.04, 0.02</v>
      </c>
      <c r="G64" s="1" t="str">
        <f t="shared" si="158"/>
        <v>0.12, 1, 1, 1, 1, 1</v>
      </c>
      <c r="H64" s="1" t="str">
        <f t="shared" si="159"/>
        <v>0.72, 1, 1, 1, 1, 1</v>
      </c>
      <c r="I64" s="3" t="s">
        <v>10</v>
      </c>
      <c r="K64" s="4" t="str">
        <f t="shared" si="12"/>
        <v/>
      </c>
      <c r="L64">
        <v>1</v>
      </c>
      <c r="M64">
        <v>0.12</v>
      </c>
      <c r="N64">
        <v>0.72</v>
      </c>
      <c r="O64" s="3" t="s">
        <v>67</v>
      </c>
      <c r="Q64" s="4" t="str">
        <f t="shared" si="13"/>
        <v/>
      </c>
      <c r="R64">
        <v>0.7</v>
      </c>
      <c r="S64">
        <v>1</v>
      </c>
      <c r="T64">
        <v>1</v>
      </c>
      <c r="U64" s="3" t="s">
        <v>67</v>
      </c>
      <c r="W64" s="4" t="str">
        <f t="shared" si="14"/>
        <v/>
      </c>
      <c r="X64">
        <v>0.1</v>
      </c>
      <c r="Y64">
        <v>1</v>
      </c>
      <c r="Z64">
        <v>1</v>
      </c>
      <c r="AA64" s="3" t="s">
        <v>13</v>
      </c>
      <c r="AB64" t="s">
        <v>75</v>
      </c>
      <c r="AC64" s="4" t="str">
        <f t="shared" si="15"/>
        <v/>
      </c>
      <c r="AD64">
        <v>0.2</v>
      </c>
      <c r="AE64">
        <v>1</v>
      </c>
      <c r="AF64">
        <v>1</v>
      </c>
      <c r="AG64" s="3" t="s">
        <v>13</v>
      </c>
      <c r="AH64" t="s">
        <v>75</v>
      </c>
      <c r="AI64" s="4" t="str">
        <f t="shared" si="16"/>
        <v/>
      </c>
      <c r="AJ64">
        <v>0.04</v>
      </c>
      <c r="AK64">
        <v>1</v>
      </c>
      <c r="AL64">
        <v>1</v>
      </c>
      <c r="AM64" s="3" t="s">
        <v>13</v>
      </c>
      <c r="AN64" t="s">
        <v>75</v>
      </c>
      <c r="AO64" s="4" t="str">
        <f t="shared" si="17"/>
        <v/>
      </c>
      <c r="AP64">
        <v>0.02</v>
      </c>
      <c r="AQ64">
        <v>1</v>
      </c>
      <c r="AR64">
        <v>1</v>
      </c>
      <c r="AS64" s="3"/>
      <c r="AU64" s="4" t="str">
        <f t="shared" si="18"/>
        <v/>
      </c>
      <c r="BA64" s="4" t="str">
        <f t="shared" si="19"/>
        <v/>
      </c>
      <c r="BE64" s="3"/>
      <c r="BG64" s="4" t="str">
        <f t="shared" si="20"/>
        <v/>
      </c>
    </row>
    <row r="65" spans="1:59">
      <c r="A65">
        <v>6004</v>
      </c>
      <c r="C65" t="str">
        <f t="shared" si="155"/>
        <v>Gold, Seal, Seal, Gacha, Gacha, Gacha</v>
      </c>
      <c r="D65" s="1" t="str">
        <f t="shared" ca="1" si="1"/>
        <v>2, 7, 7, 5, 5, 5</v>
      </c>
      <c r="E65" s="1" t="str">
        <f t="shared" si="156"/>
        <v>, , , e, e, e</v>
      </c>
      <c r="F65" s="1" t="str">
        <f t="shared" si="157"/>
        <v>1, 0.7, 0.1, 0.2, 0.04, 0.02</v>
      </c>
      <c r="G65" s="1" t="str">
        <f t="shared" si="158"/>
        <v>0.155, 1, 1, 1, 1, 1</v>
      </c>
      <c r="H65" s="1" t="str">
        <f t="shared" si="159"/>
        <v>0.755, 1, 1, 1, 1, 1</v>
      </c>
      <c r="I65" s="3" t="s">
        <v>10</v>
      </c>
      <c r="K65" s="4" t="str">
        <f t="shared" si="12"/>
        <v/>
      </c>
      <c r="L65">
        <v>1</v>
      </c>
      <c r="M65">
        <v>0.15500000000000003</v>
      </c>
      <c r="N65">
        <v>0.755</v>
      </c>
      <c r="O65" s="3" t="s">
        <v>67</v>
      </c>
      <c r="Q65" s="4" t="str">
        <f t="shared" si="13"/>
        <v/>
      </c>
      <c r="R65">
        <v>0.7</v>
      </c>
      <c r="S65">
        <v>1</v>
      </c>
      <c r="T65">
        <v>1</v>
      </c>
      <c r="U65" s="3" t="s">
        <v>67</v>
      </c>
      <c r="W65" s="4" t="str">
        <f t="shared" si="14"/>
        <v/>
      </c>
      <c r="X65">
        <v>0.1</v>
      </c>
      <c r="Y65">
        <v>1</v>
      </c>
      <c r="Z65">
        <v>1</v>
      </c>
      <c r="AA65" s="3" t="s">
        <v>13</v>
      </c>
      <c r="AB65" t="s">
        <v>75</v>
      </c>
      <c r="AC65" s="4" t="str">
        <f t="shared" si="15"/>
        <v/>
      </c>
      <c r="AD65">
        <v>0.2</v>
      </c>
      <c r="AE65">
        <v>1</v>
      </c>
      <c r="AF65">
        <v>1</v>
      </c>
      <c r="AG65" s="3" t="s">
        <v>13</v>
      </c>
      <c r="AH65" t="s">
        <v>75</v>
      </c>
      <c r="AI65" s="4" t="str">
        <f t="shared" si="16"/>
        <v/>
      </c>
      <c r="AJ65">
        <v>0.04</v>
      </c>
      <c r="AK65">
        <v>1</v>
      </c>
      <c r="AL65">
        <v>1</v>
      </c>
      <c r="AM65" s="3" t="s">
        <v>13</v>
      </c>
      <c r="AN65" t="s">
        <v>75</v>
      </c>
      <c r="AO65" s="4" t="str">
        <f t="shared" si="17"/>
        <v/>
      </c>
      <c r="AP65">
        <v>0.02</v>
      </c>
      <c r="AQ65">
        <v>1</v>
      </c>
      <c r="AR65">
        <v>1</v>
      </c>
      <c r="AS65" s="3"/>
      <c r="AU65" s="4" t="str">
        <f t="shared" si="18"/>
        <v/>
      </c>
      <c r="BA65" s="4" t="str">
        <f t="shared" si="19"/>
        <v/>
      </c>
      <c r="BE65" s="3"/>
      <c r="BG65" s="4" t="str">
        <f t="shared" si="20"/>
        <v/>
      </c>
    </row>
    <row r="66" spans="1:59">
      <c r="A66">
        <v>6005</v>
      </c>
      <c r="C66" t="str">
        <f t="shared" ref="C66" si="160">IF(ISBLANK(I66),"",I66)
&amp;IF(ISBLANK(O66),"",", "&amp;O66)
&amp;IF(ISBLANK(U66),"",", "&amp;U66)
&amp;IF(ISBLANK(AA66),"",", "&amp;AA66)
&amp;IF(ISBLANK(AG66),"",", "&amp;AG66)
&amp;IF(ISBLANK(AM66),"",", "&amp;AM66)
&amp;IF(ISBLANK(AS66),"",", "&amp;AS66)
&amp;IF(ISBLANK(AY66),"",", "&amp;AY66)
&amp;IF(ISBLANK(BE66),"",", "&amp;BE66)</f>
        <v>Gold, Seal, Seal, Gacha, Gacha, Gacha</v>
      </c>
      <c r="D66" s="1" t="str">
        <f t="shared" ref="D66" ca="1" si="16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66" s="1" t="str">
        <f t="shared" ref="E66" si="162">IF(ISBLANK(J66),"",J66)
&amp;IF(ISBLANK(O66),"",", "&amp;P66)
&amp;IF(ISBLANK(U66),"",", "&amp;V66)
&amp;IF(ISBLANK(AA66),"",", "&amp;AB66)
&amp;IF(ISBLANK(AG66),"",", "&amp;AH66)
&amp;IF(ISBLANK(AM66),"",", "&amp;AN66)
&amp;IF(ISBLANK(AS66),"",", "&amp;AT66)
&amp;IF(ISBLANK(AY66),"",", "&amp;AZ66)
&amp;IF(ISBLANK(BE66),"",", "&amp;BF66)</f>
        <v>, , , e, e, e</v>
      </c>
      <c r="F66" s="1" t="str">
        <f t="shared" ref="F66" si="163">IF(ISBLANK(L66),"",L66)
&amp;IF(ISBLANK(R66),"",", "&amp;R66)
&amp;IF(ISBLANK(X66),"",", "&amp;X66)
&amp;IF(ISBLANK(AD66),"",", "&amp;AD66)
&amp;IF(ISBLANK(AJ66),"",", "&amp;AJ66)
&amp;IF(ISBLANK(AP66),"",", "&amp;AP66)
&amp;IF(ISBLANK(AV66),"",", "&amp;AV66)
&amp;IF(ISBLANK(BB66),"",", "&amp;BB66)
&amp;IF(ISBLANK(BH66),"",", "&amp;BH66)</f>
        <v>1, 0.7, 0.1, 0.2, 0.04, 0.02</v>
      </c>
      <c r="G66" s="1" t="str">
        <f t="shared" ref="G66" si="164">IF(ISBLANK(M66),"",M66)
&amp;IF(ISBLANK(S66),"",", "&amp;S66)
&amp;IF(ISBLANK(Y66),"",", "&amp;Y66)
&amp;IF(ISBLANK(AE66),"",", "&amp;AE66)
&amp;IF(ISBLANK(AK66),"",", "&amp;AK66)
&amp;IF(ISBLANK(AQ66),"",", "&amp;AQ66)
&amp;IF(ISBLANK(AW66),"",", "&amp;AW66)
&amp;IF(ISBLANK(BC66),"",", "&amp;BC66)
&amp;IF(ISBLANK(BI66),"",", "&amp;BI66)</f>
        <v>0.19, 1, 1, 1, 1, 1</v>
      </c>
      <c r="H66" s="1" t="str">
        <f t="shared" ref="H66" si="165">IF(ISBLANK(N66),"",N66)
&amp;IF(ISBLANK(T66),"",", "&amp;T66)
&amp;IF(ISBLANK(Z66),"",", "&amp;Z66)
&amp;IF(ISBLANK(AF66),"",", "&amp;AF66)
&amp;IF(ISBLANK(AL66),"",", "&amp;AL66)
&amp;IF(ISBLANK(AR66),"",", "&amp;AR66)
&amp;IF(ISBLANK(AX66),"",", "&amp;AX66)
&amp;IF(ISBLANK(BD66),"",", "&amp;BD66)
&amp;IF(ISBLANK(BJ66),"",", "&amp;BJ66)</f>
        <v>0.79, 1, 1, 1, 1, 1</v>
      </c>
      <c r="I66" s="3" t="s">
        <v>10</v>
      </c>
      <c r="K66" s="4" t="str">
        <f t="shared" ref="K66" si="166">IF(AND(OR(I66="Gacha",I66="Origin"),ISBLANK(J66)),"서브밸류 필요","")</f>
        <v/>
      </c>
      <c r="L66">
        <v>1</v>
      </c>
      <c r="M66">
        <v>0.19</v>
      </c>
      <c r="N66">
        <v>0.79</v>
      </c>
      <c r="O66" s="3" t="s">
        <v>67</v>
      </c>
      <c r="Q66" s="4" t="str">
        <f t="shared" ref="Q66" si="167">IF(AND(OR(O66="Gacha",O66="Origin"),ISBLANK(P66)),"서브밸류 필요","")</f>
        <v/>
      </c>
      <c r="R66">
        <v>0.7</v>
      </c>
      <c r="S66">
        <v>1</v>
      </c>
      <c r="T66">
        <v>1</v>
      </c>
      <c r="U66" s="3" t="s">
        <v>67</v>
      </c>
      <c r="W66" s="4" t="str">
        <f t="shared" ref="W66:W89" si="168">IF(AND(OR(U66="Gacha",U66="Origin"),ISBLANK(V66)),"서브밸류 필요","")</f>
        <v/>
      </c>
      <c r="X66">
        <v>0.1</v>
      </c>
      <c r="Y66">
        <v>1</v>
      </c>
      <c r="Z66">
        <v>1</v>
      </c>
      <c r="AA66" s="3" t="s">
        <v>13</v>
      </c>
      <c r="AB66" t="s">
        <v>75</v>
      </c>
      <c r="AC66" s="4" t="str">
        <f t="shared" ref="AC66:AC89" si="169">IF(AND(OR(AA66="Gacha",AA66="Origin"),ISBLANK(AB66)),"서브밸류 필요","")</f>
        <v/>
      </c>
      <c r="AD66">
        <v>0.2</v>
      </c>
      <c r="AE66">
        <v>1</v>
      </c>
      <c r="AF66">
        <v>1</v>
      </c>
      <c r="AG66" s="3" t="s">
        <v>13</v>
      </c>
      <c r="AH66" t="s">
        <v>75</v>
      </c>
      <c r="AI66" s="4" t="str">
        <f t="shared" ref="AI66:AI89" si="170">IF(AND(OR(AG66="Gacha",AG66="Origin"),ISBLANK(AH66)),"서브밸류 필요","")</f>
        <v/>
      </c>
      <c r="AJ66">
        <v>0.04</v>
      </c>
      <c r="AK66">
        <v>1</v>
      </c>
      <c r="AL66">
        <v>1</v>
      </c>
      <c r="AM66" s="3" t="s">
        <v>13</v>
      </c>
      <c r="AN66" t="s">
        <v>75</v>
      </c>
      <c r="AO66" s="4" t="str">
        <f t="shared" ref="AO66:AO89" si="171">IF(AND(OR(AM66="Gacha",AM66="Origin"),ISBLANK(AN66)),"서브밸류 필요","")</f>
        <v/>
      </c>
      <c r="AP66">
        <v>0.02</v>
      </c>
      <c r="AQ66">
        <v>1</v>
      </c>
      <c r="AR66">
        <v>1</v>
      </c>
      <c r="AS66" s="3"/>
      <c r="AU66" s="4" t="str">
        <f t="shared" ref="AU66" si="172">IF(AND(OR(AS66="Gacha",AS66="Origin"),ISBLANK(AT66)),"서브밸류 필요","")</f>
        <v/>
      </c>
      <c r="BA66" s="4" t="str">
        <f t="shared" ref="BA66" si="173">IF(AND(OR(AY66="Gacha",AY66="Origin"),ISBLANK(AZ66)),"서브밸류 필요","")</f>
        <v/>
      </c>
      <c r="BE66" s="3"/>
      <c r="BG66" s="4" t="str">
        <f t="shared" ref="BG66" si="174">IF(AND(OR(BE66="Gacha",BE66="Origin"),ISBLANK(BF66)),"서브밸류 필요","")</f>
        <v/>
      </c>
    </row>
    <row r="67" spans="1:59">
      <c r="A67">
        <v>6006</v>
      </c>
      <c r="C67" t="str">
        <f t="shared" ref="C67" si="175">IF(ISBLANK(I67),"",I67)
&amp;IF(ISBLANK(O67),"",", "&amp;O67)
&amp;IF(ISBLANK(U67),"",", "&amp;U67)
&amp;IF(ISBLANK(AA67),"",", "&amp;AA67)
&amp;IF(ISBLANK(AG67),"",", "&amp;AG67)
&amp;IF(ISBLANK(AM67),"",", "&amp;AM67)
&amp;IF(ISBLANK(AS67),"",", "&amp;AS67)
&amp;IF(ISBLANK(AY67),"",", "&amp;AY67)
&amp;IF(ISBLANK(BE67),"",", "&amp;BE67)</f>
        <v>Gold, Seal, Seal, Gacha, Gacha, Gacha</v>
      </c>
      <c r="D67" s="1" t="str">
        <f t="shared" ref="D67" ca="1" si="17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67" s="1" t="str">
        <f t="shared" ref="E67" si="177">IF(ISBLANK(J67),"",J67)
&amp;IF(ISBLANK(O67),"",", "&amp;P67)
&amp;IF(ISBLANK(U67),"",", "&amp;V67)
&amp;IF(ISBLANK(AA67),"",", "&amp;AB67)
&amp;IF(ISBLANK(AG67),"",", "&amp;AH67)
&amp;IF(ISBLANK(AM67),"",", "&amp;AN67)
&amp;IF(ISBLANK(AS67),"",", "&amp;AT67)
&amp;IF(ISBLANK(AY67),"",", "&amp;AZ67)
&amp;IF(ISBLANK(BE67),"",", "&amp;BF67)</f>
        <v>, , , e, e, e</v>
      </c>
      <c r="F67" s="1" t="str">
        <f t="shared" ref="F67" si="178">IF(ISBLANK(L67),"",L67)
&amp;IF(ISBLANK(R67),"",", "&amp;R67)
&amp;IF(ISBLANK(X67),"",", "&amp;X67)
&amp;IF(ISBLANK(AD67),"",", "&amp;AD67)
&amp;IF(ISBLANK(AJ67),"",", "&amp;AJ67)
&amp;IF(ISBLANK(AP67),"",", "&amp;AP67)
&amp;IF(ISBLANK(AV67),"",", "&amp;AV67)
&amp;IF(ISBLANK(BB67),"",", "&amp;BB67)
&amp;IF(ISBLANK(BH67),"",", "&amp;BH67)</f>
        <v>1, 0.7, 0.1, 0.2, 0.04, 0.02</v>
      </c>
      <c r="G67" s="1" t="str">
        <f t="shared" ref="G67" si="179">IF(ISBLANK(M67),"",M67)
&amp;IF(ISBLANK(S67),"",", "&amp;S67)
&amp;IF(ISBLANK(Y67),"",", "&amp;Y67)
&amp;IF(ISBLANK(AE67),"",", "&amp;AE67)
&amp;IF(ISBLANK(AK67),"",", "&amp;AK67)
&amp;IF(ISBLANK(AQ67),"",", "&amp;AQ67)
&amp;IF(ISBLANK(AW67),"",", "&amp;AW67)
&amp;IF(ISBLANK(BC67),"",", "&amp;BC67)
&amp;IF(ISBLANK(BI67),"",", "&amp;BI67)</f>
        <v>0.225, 1, 1, 1, 1, 1</v>
      </c>
      <c r="H67" s="1" t="str">
        <f t="shared" ref="H67" si="180">IF(ISBLANK(N67),"",N67)
&amp;IF(ISBLANK(T67),"",", "&amp;T67)
&amp;IF(ISBLANK(Z67),"",", "&amp;Z67)
&amp;IF(ISBLANK(AF67),"",", "&amp;AF67)
&amp;IF(ISBLANK(AL67),"",", "&amp;AL67)
&amp;IF(ISBLANK(AR67),"",", "&amp;AR67)
&amp;IF(ISBLANK(AX67),"",", "&amp;AX67)
&amp;IF(ISBLANK(BD67),"",", "&amp;BD67)
&amp;IF(ISBLANK(BJ67),"",", "&amp;BJ67)</f>
        <v>0.825, 1, 1, 1, 1, 1</v>
      </c>
      <c r="I67" s="3" t="s">
        <v>10</v>
      </c>
      <c r="K67" s="4" t="str">
        <f t="shared" ref="K67" si="181">IF(AND(OR(I67="Gacha",I67="Origin"),ISBLANK(J67)),"서브밸류 필요","")</f>
        <v/>
      </c>
      <c r="L67">
        <v>1</v>
      </c>
      <c r="M67">
        <v>0.22500000000000003</v>
      </c>
      <c r="N67">
        <v>0.82499999999999996</v>
      </c>
      <c r="O67" s="3" t="s">
        <v>67</v>
      </c>
      <c r="Q67" s="4" t="str">
        <f t="shared" ref="Q67" si="182">IF(AND(OR(O67="Gacha",O67="Origin"),ISBLANK(P67)),"서브밸류 필요","")</f>
        <v/>
      </c>
      <c r="R67">
        <v>0.7</v>
      </c>
      <c r="S67">
        <v>1</v>
      </c>
      <c r="T67">
        <v>1</v>
      </c>
      <c r="U67" s="3" t="s">
        <v>67</v>
      </c>
      <c r="W67" s="4" t="str">
        <f t="shared" si="168"/>
        <v/>
      </c>
      <c r="X67">
        <v>0.1</v>
      </c>
      <c r="Y67">
        <v>1</v>
      </c>
      <c r="Z67">
        <v>1</v>
      </c>
      <c r="AA67" s="3" t="s">
        <v>13</v>
      </c>
      <c r="AB67" t="s">
        <v>75</v>
      </c>
      <c r="AC67" s="4" t="str">
        <f t="shared" si="169"/>
        <v/>
      </c>
      <c r="AD67">
        <v>0.2</v>
      </c>
      <c r="AE67">
        <v>1</v>
      </c>
      <c r="AF67">
        <v>1</v>
      </c>
      <c r="AG67" s="3" t="s">
        <v>13</v>
      </c>
      <c r="AH67" t="s">
        <v>75</v>
      </c>
      <c r="AI67" s="4" t="str">
        <f t="shared" si="170"/>
        <v/>
      </c>
      <c r="AJ67">
        <v>0.04</v>
      </c>
      <c r="AK67">
        <v>1</v>
      </c>
      <c r="AL67">
        <v>1</v>
      </c>
      <c r="AM67" s="3" t="s">
        <v>13</v>
      </c>
      <c r="AN67" t="s">
        <v>75</v>
      </c>
      <c r="AO67" s="4" t="str">
        <f t="shared" si="171"/>
        <v/>
      </c>
      <c r="AP67">
        <v>0.02</v>
      </c>
      <c r="AQ67">
        <v>1</v>
      </c>
      <c r="AR67">
        <v>1</v>
      </c>
      <c r="AS67" s="3"/>
      <c r="AU67" s="4" t="str">
        <f t="shared" ref="AU67" si="183">IF(AND(OR(AS67="Gacha",AS67="Origin"),ISBLANK(AT67)),"서브밸류 필요","")</f>
        <v/>
      </c>
      <c r="BA67" s="4" t="str">
        <f t="shared" ref="BA67" si="184">IF(AND(OR(AY67="Gacha",AY67="Origin"),ISBLANK(AZ67)),"서브밸류 필요","")</f>
        <v/>
      </c>
      <c r="BE67" s="3"/>
      <c r="BG67" s="4" t="str">
        <f t="shared" ref="BG67" si="185">IF(AND(OR(BE67="Gacha",BE67="Origin"),ISBLANK(BF67)),"서브밸류 필요","")</f>
        <v/>
      </c>
    </row>
    <row r="68" spans="1:59">
      <c r="A68">
        <v>6007</v>
      </c>
      <c r="C68" t="str">
        <f t="shared" ref="C68:C154" si="186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Gold, Seal, Gacha, Gacha, Gacha</v>
      </c>
      <c r="D68" s="1" t="str">
        <f t="shared" ref="D68:D154" ca="1" si="18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</v>
      </c>
      <c r="E68" s="1" t="str">
        <f t="shared" ref="E68:E154" si="188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>, , e, e, e</v>
      </c>
      <c r="F68" s="1" t="str">
        <f t="shared" ref="F68:F154" si="189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1, 0.7, 0.2, 0.04, 0.02</v>
      </c>
      <c r="G68" s="1" t="str">
        <f t="shared" ref="G68:G154" si="190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55.7, 1, 1, 1, 1</v>
      </c>
      <c r="H68" s="1" t="str">
        <f t="shared" ref="H68:H154" si="191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56.3, 1, 1, 1, 1</v>
      </c>
      <c r="I68" s="3" t="s">
        <v>10</v>
      </c>
      <c r="K68" s="4" t="str">
        <f t="shared" ref="K68:K154" si="192">IF(AND(OR(I68="Gacha",I68="Origin"),ISBLANK(J68)),"서브밸류 필요","")</f>
        <v/>
      </c>
      <c r="L68">
        <v>1</v>
      </c>
      <c r="M68">
        <v>55.7</v>
      </c>
      <c r="N68">
        <v>56.3</v>
      </c>
      <c r="O68" s="3" t="s">
        <v>67</v>
      </c>
      <c r="Q68" s="4" t="str">
        <f t="shared" ref="Q68:Q154" si="193">IF(AND(OR(O68="Gacha",O68="Origin"),ISBLANK(P68)),"서브밸류 필요","")</f>
        <v/>
      </c>
      <c r="R68">
        <v>0.7</v>
      </c>
      <c r="S68">
        <v>1</v>
      </c>
      <c r="T68">
        <v>1</v>
      </c>
      <c r="U68" s="3" t="s">
        <v>13</v>
      </c>
      <c r="V68" t="s">
        <v>75</v>
      </c>
      <c r="W68" s="4" t="str">
        <f t="shared" si="168"/>
        <v/>
      </c>
      <c r="X68">
        <v>0.2</v>
      </c>
      <c r="Y68">
        <v>1</v>
      </c>
      <c r="Z68">
        <v>1</v>
      </c>
      <c r="AA68" s="3" t="s">
        <v>13</v>
      </c>
      <c r="AB68" t="s">
        <v>75</v>
      </c>
      <c r="AC68" s="4" t="str">
        <f t="shared" si="169"/>
        <v/>
      </c>
      <c r="AD68">
        <v>0.04</v>
      </c>
      <c r="AE68">
        <v>1</v>
      </c>
      <c r="AF68">
        <v>1</v>
      </c>
      <c r="AG68" s="3" t="s">
        <v>13</v>
      </c>
      <c r="AH68" t="s">
        <v>75</v>
      </c>
      <c r="AI68" s="4" t="str">
        <f t="shared" si="170"/>
        <v/>
      </c>
      <c r="AJ68">
        <v>0.02</v>
      </c>
      <c r="AK68">
        <v>1</v>
      </c>
      <c r="AL68">
        <v>1</v>
      </c>
      <c r="AM68" s="3"/>
      <c r="AO68" s="4" t="str">
        <f t="shared" si="171"/>
        <v/>
      </c>
      <c r="AS68" s="3"/>
      <c r="AU68" s="4" t="str">
        <f t="shared" ref="AU68:AU154" si="194">IF(AND(OR(AS68="Gacha",AS68="Origin"),ISBLANK(AT68)),"서브밸류 필요","")</f>
        <v/>
      </c>
      <c r="BA68" s="4" t="str">
        <f t="shared" ref="BA68:BA154" si="195">IF(AND(OR(AY68="Gacha",AY68="Origin"),ISBLANK(AZ68)),"서브밸류 필요","")</f>
        <v/>
      </c>
      <c r="BE68" s="3"/>
      <c r="BG68" s="4" t="str">
        <f t="shared" ref="BG68:BG154" si="196">IF(AND(OR(BE68="Gacha",BE68="Origin"),ISBLANK(BF68)),"서브밸류 필요","")</f>
        <v/>
      </c>
    </row>
    <row r="69" spans="1:59">
      <c r="A69">
        <v>6008</v>
      </c>
      <c r="C69" t="str">
        <f t="shared" ref="C69:C89" si="197">IF(ISBLANK(I69),"",I69)
&amp;IF(ISBLANK(O69),"",", "&amp;O69)
&amp;IF(ISBLANK(U69),"",", "&amp;U69)
&amp;IF(ISBLANK(AA69),"",", "&amp;AA69)
&amp;IF(ISBLANK(AG69),"",", "&amp;AG69)
&amp;IF(ISBLANK(AM69),"",", "&amp;AM69)
&amp;IF(ISBLANK(AS69),"",", "&amp;AS69)
&amp;IF(ISBLANK(AY69),"",", "&amp;AY69)
&amp;IF(ISBLANK(BE69),"",", "&amp;BE69)</f>
        <v>Gold, Seal, Seal, Gacha, Gacha, Gacha</v>
      </c>
      <c r="D69" s="1" t="str">
        <f t="shared" ref="D69:D89" ca="1" si="19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69" s="1" t="str">
        <f t="shared" ref="E69:E89" si="199">IF(ISBLANK(J69),"",J69)
&amp;IF(ISBLANK(O69),"",", "&amp;P69)
&amp;IF(ISBLANK(U69),"",", "&amp;V69)
&amp;IF(ISBLANK(AA69),"",", "&amp;AB69)
&amp;IF(ISBLANK(AG69),"",", "&amp;AH69)
&amp;IF(ISBLANK(AM69),"",", "&amp;AN69)
&amp;IF(ISBLANK(AS69),"",", "&amp;AT69)
&amp;IF(ISBLANK(AY69),"",", "&amp;AZ69)
&amp;IF(ISBLANK(BE69),"",", "&amp;BF69)</f>
        <v>, , , e, e, e</v>
      </c>
      <c r="F69" s="1" t="str">
        <f t="shared" ref="F69:F89" si="200">IF(ISBLANK(L69),"",L69)
&amp;IF(ISBLANK(R69),"",", "&amp;R69)
&amp;IF(ISBLANK(X69),"",", "&amp;X69)
&amp;IF(ISBLANK(AD69),"",", "&amp;AD69)
&amp;IF(ISBLANK(AJ69),"",", "&amp;AJ69)
&amp;IF(ISBLANK(AP69),"",", "&amp;AP69)
&amp;IF(ISBLANK(AV69),"",", "&amp;AV69)
&amp;IF(ISBLANK(BB69),"",", "&amp;BB69)
&amp;IF(ISBLANK(BH69),"",", "&amp;BH69)</f>
        <v>1, 0.7, 0.1, 0.2, 0.04, 0.02</v>
      </c>
      <c r="G69" s="1" t="str">
        <f t="shared" ref="G69:G89" si="201">IF(ISBLANK(M69),"",M69)
&amp;IF(ISBLANK(S69),"",", "&amp;S69)
&amp;IF(ISBLANK(Y69),"",", "&amp;Y69)
&amp;IF(ISBLANK(AE69),"",", "&amp;AE69)
&amp;IF(ISBLANK(AK69),"",", "&amp;AK69)
&amp;IF(ISBLANK(AQ69),"",", "&amp;AQ69)
&amp;IF(ISBLANK(AW69),"",", "&amp;AW69)
&amp;IF(ISBLANK(BC69),"",", "&amp;BC69)
&amp;IF(ISBLANK(BI69),"",", "&amp;BI69)</f>
        <v>0.295, 1, 1, 1, 1, 1</v>
      </c>
      <c r="H69" s="1" t="str">
        <f t="shared" ref="H69:H89" si="202">IF(ISBLANK(N69),"",N69)
&amp;IF(ISBLANK(T69),"",", "&amp;T69)
&amp;IF(ISBLANK(Z69),"",", "&amp;Z69)
&amp;IF(ISBLANK(AF69),"",", "&amp;AF69)
&amp;IF(ISBLANK(AL69),"",", "&amp;AL69)
&amp;IF(ISBLANK(AR69),"",", "&amp;AR69)
&amp;IF(ISBLANK(AX69),"",", "&amp;AX69)
&amp;IF(ISBLANK(BD69),"",", "&amp;BD69)
&amp;IF(ISBLANK(BJ69),"",", "&amp;BJ69)</f>
        <v>0.895, 1, 1, 1, 1, 1</v>
      </c>
      <c r="I69" s="3" t="s">
        <v>10</v>
      </c>
      <c r="K69" s="4" t="str">
        <f t="shared" ref="K69:K89" si="203">IF(AND(OR(I69="Gacha",I69="Origin"),ISBLANK(J69)),"서브밸류 필요","")</f>
        <v/>
      </c>
      <c r="L69">
        <v>1</v>
      </c>
      <c r="M69">
        <v>0.29499999999999998</v>
      </c>
      <c r="N69">
        <v>0.89500000000000002</v>
      </c>
      <c r="O69" s="3" t="s">
        <v>67</v>
      </c>
      <c r="Q69" s="4" t="str">
        <f t="shared" ref="Q69:Q89" si="204">IF(AND(OR(O69="Gacha",O69="Origin"),ISBLANK(P69)),"서브밸류 필요","")</f>
        <v/>
      </c>
      <c r="R69">
        <v>0.7</v>
      </c>
      <c r="S69">
        <v>1</v>
      </c>
      <c r="T69">
        <v>1</v>
      </c>
      <c r="U69" s="3" t="s">
        <v>67</v>
      </c>
      <c r="W69" s="4" t="str">
        <f t="shared" si="168"/>
        <v/>
      </c>
      <c r="X69">
        <v>0.1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169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si="170"/>
        <v/>
      </c>
      <c r="AJ69">
        <v>0.04</v>
      </c>
      <c r="AK69">
        <v>1</v>
      </c>
      <c r="AL69">
        <v>1</v>
      </c>
      <c r="AM69" s="3" t="s">
        <v>13</v>
      </c>
      <c r="AN69" t="s">
        <v>75</v>
      </c>
      <c r="AO69" s="4" t="str">
        <f t="shared" si="171"/>
        <v/>
      </c>
      <c r="AP69">
        <v>0.02</v>
      </c>
      <c r="AQ69">
        <v>1</v>
      </c>
      <c r="AR69">
        <v>1</v>
      </c>
      <c r="AS69" s="3"/>
      <c r="AU69" s="4" t="str">
        <f t="shared" ref="AU69:AU89" si="205">IF(AND(OR(AS69="Gacha",AS69="Origin"),ISBLANK(AT69)),"서브밸류 필요","")</f>
        <v/>
      </c>
      <c r="BA69" s="4" t="str">
        <f t="shared" ref="BA69:BA89" si="206">IF(AND(OR(AY69="Gacha",AY69="Origin"),ISBLANK(AZ69)),"서브밸류 필요","")</f>
        <v/>
      </c>
      <c r="BE69" s="3"/>
      <c r="BG69" s="4" t="str">
        <f t="shared" ref="BG69:BG89" si="207">IF(AND(OR(BE69="Gacha",BE69="Origin"),ISBLANK(BF69)),"서브밸류 필요","")</f>
        <v/>
      </c>
    </row>
    <row r="70" spans="1:59">
      <c r="A70">
        <v>6009</v>
      </c>
      <c r="C70" t="str">
        <f t="shared" si="197"/>
        <v>Gold, Seal, Seal, Gacha, Gacha, Gacha</v>
      </c>
      <c r="D70" s="1" t="str">
        <f t="shared" ca="1" si="198"/>
        <v>2, 7, 7, 5, 5, 5</v>
      </c>
      <c r="E70" s="1" t="str">
        <f t="shared" si="199"/>
        <v>, , , e, e, e</v>
      </c>
      <c r="F70" s="1" t="str">
        <f t="shared" si="200"/>
        <v>1, 0.7, 0.1, 0.2, 0.04, 0.02</v>
      </c>
      <c r="G70" s="1" t="str">
        <f t="shared" si="201"/>
        <v>0.33, 1, 1, 1, 1, 1</v>
      </c>
      <c r="H70" s="1" t="str">
        <f t="shared" si="202"/>
        <v>0.93, 1, 1, 1, 1, 1</v>
      </c>
      <c r="I70" s="3" t="s">
        <v>10</v>
      </c>
      <c r="K70" s="4" t="str">
        <f t="shared" si="203"/>
        <v/>
      </c>
      <c r="L70">
        <v>1</v>
      </c>
      <c r="M70">
        <v>0.33</v>
      </c>
      <c r="N70">
        <v>0.92999999999999994</v>
      </c>
      <c r="O70" s="3" t="s">
        <v>67</v>
      </c>
      <c r="Q70" s="4" t="str">
        <f t="shared" si="204"/>
        <v/>
      </c>
      <c r="R70">
        <v>0.7</v>
      </c>
      <c r="S70">
        <v>1</v>
      </c>
      <c r="T70">
        <v>1</v>
      </c>
      <c r="U70" s="3" t="s">
        <v>67</v>
      </c>
      <c r="W70" s="4" t="str">
        <f t="shared" si="168"/>
        <v/>
      </c>
      <c r="X70">
        <v>0.1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169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si="170"/>
        <v/>
      </c>
      <c r="AJ70">
        <v>0.04</v>
      </c>
      <c r="AK70">
        <v>1</v>
      </c>
      <c r="AL70">
        <v>1</v>
      </c>
      <c r="AM70" s="3" t="s">
        <v>13</v>
      </c>
      <c r="AN70" t="s">
        <v>75</v>
      </c>
      <c r="AO70" s="4" t="str">
        <f t="shared" si="171"/>
        <v/>
      </c>
      <c r="AP70">
        <v>0.02</v>
      </c>
      <c r="AQ70">
        <v>1</v>
      </c>
      <c r="AR70">
        <v>1</v>
      </c>
      <c r="AS70" s="3"/>
      <c r="AU70" s="4" t="str">
        <f t="shared" si="205"/>
        <v/>
      </c>
      <c r="BA70" s="4" t="str">
        <f t="shared" si="206"/>
        <v/>
      </c>
      <c r="BE70" s="3"/>
      <c r="BG70" s="4" t="str">
        <f t="shared" si="207"/>
        <v/>
      </c>
    </row>
    <row r="71" spans="1:59">
      <c r="A71">
        <v>6010</v>
      </c>
      <c r="C71" t="str">
        <f t="shared" si="197"/>
        <v>Gold, Seal, Seal, Gacha, Gacha, Gacha</v>
      </c>
      <c r="D71" s="1" t="str">
        <f t="shared" ca="1" si="198"/>
        <v>2, 7, 7, 5, 5, 5</v>
      </c>
      <c r="E71" s="1" t="str">
        <f t="shared" si="199"/>
        <v>, , , e, e, e</v>
      </c>
      <c r="F71" s="1" t="str">
        <f t="shared" si="200"/>
        <v>1, 0.7, 0.1, 0.2, 0.04, 0.02</v>
      </c>
      <c r="G71" s="1" t="str">
        <f t="shared" si="201"/>
        <v>0.365, 1, 1, 1, 1, 1</v>
      </c>
      <c r="H71" s="1" t="str">
        <f t="shared" si="202"/>
        <v>0.965, 1, 1, 1, 1, 1</v>
      </c>
      <c r="I71" s="3" t="s">
        <v>10</v>
      </c>
      <c r="K71" s="4" t="str">
        <f t="shared" si="203"/>
        <v/>
      </c>
      <c r="L71">
        <v>1</v>
      </c>
      <c r="M71">
        <v>0.36500000000000005</v>
      </c>
      <c r="N71">
        <v>0.96500000000000008</v>
      </c>
      <c r="O71" s="3" t="s">
        <v>67</v>
      </c>
      <c r="Q71" s="4" t="str">
        <f t="shared" si="204"/>
        <v/>
      </c>
      <c r="R71">
        <v>0.7</v>
      </c>
      <c r="S71">
        <v>1</v>
      </c>
      <c r="T71">
        <v>1</v>
      </c>
      <c r="U71" s="3" t="s">
        <v>67</v>
      </c>
      <c r="W71" s="4" t="str">
        <f t="shared" si="168"/>
        <v/>
      </c>
      <c r="X71">
        <v>0.1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169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170"/>
        <v/>
      </c>
      <c r="AJ71">
        <v>0.04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171"/>
        <v/>
      </c>
      <c r="AP71">
        <v>0.02</v>
      </c>
      <c r="AQ71">
        <v>1</v>
      </c>
      <c r="AR71">
        <v>1</v>
      </c>
      <c r="AS71" s="3"/>
      <c r="AU71" s="4" t="str">
        <f t="shared" si="205"/>
        <v/>
      </c>
      <c r="BA71" s="4" t="str">
        <f t="shared" si="206"/>
        <v/>
      </c>
      <c r="BE71" s="3"/>
      <c r="BG71" s="4" t="str">
        <f t="shared" si="207"/>
        <v/>
      </c>
    </row>
    <row r="72" spans="1:59">
      <c r="A72">
        <v>6011</v>
      </c>
      <c r="C72" t="str">
        <f t="shared" si="197"/>
        <v>Gold, Seal, Seal, Gacha, Gacha, Gacha</v>
      </c>
      <c r="D72" s="1" t="str">
        <f t="shared" ca="1" si="198"/>
        <v>2, 7, 7, 5, 5, 5</v>
      </c>
      <c r="E72" s="1" t="str">
        <f t="shared" si="199"/>
        <v>, , , e, e, e</v>
      </c>
      <c r="F72" s="1" t="str">
        <f t="shared" si="200"/>
        <v>1, 0.7, 0.1, 0.2, 0.04, 0.02</v>
      </c>
      <c r="G72" s="1" t="str">
        <f t="shared" si="201"/>
        <v>0.4, 1, 1, 1, 1, 1</v>
      </c>
      <c r="H72" s="1" t="str">
        <f t="shared" si="202"/>
        <v>1, 1, 1, 1, 1, 1</v>
      </c>
      <c r="I72" s="3" t="s">
        <v>10</v>
      </c>
      <c r="K72" s="4" t="str">
        <f t="shared" si="203"/>
        <v/>
      </c>
      <c r="L72">
        <v>1</v>
      </c>
      <c r="M72">
        <v>0.39999999999999997</v>
      </c>
      <c r="N72">
        <v>1</v>
      </c>
      <c r="O72" s="3" t="s">
        <v>67</v>
      </c>
      <c r="Q72" s="4" t="str">
        <f t="shared" si="204"/>
        <v/>
      </c>
      <c r="R72">
        <v>0.7</v>
      </c>
      <c r="S72">
        <v>1</v>
      </c>
      <c r="T72">
        <v>1</v>
      </c>
      <c r="U72" s="3" t="s">
        <v>67</v>
      </c>
      <c r="W72" s="4" t="str">
        <f t="shared" si="168"/>
        <v/>
      </c>
      <c r="X72">
        <v>0.1</v>
      </c>
      <c r="Y72">
        <v>1</v>
      </c>
      <c r="Z72">
        <v>1</v>
      </c>
      <c r="AA72" s="3" t="s">
        <v>13</v>
      </c>
      <c r="AB72" t="s">
        <v>75</v>
      </c>
      <c r="AC72" s="4" t="str">
        <f t="shared" si="169"/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170"/>
        <v/>
      </c>
      <c r="AJ72">
        <v>0.04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171"/>
        <v/>
      </c>
      <c r="AP72">
        <v>0.02</v>
      </c>
      <c r="AQ72">
        <v>1</v>
      </c>
      <c r="AR72">
        <v>1</v>
      </c>
      <c r="AS72" s="3"/>
      <c r="AU72" s="4" t="str">
        <f t="shared" si="205"/>
        <v/>
      </c>
      <c r="BA72" s="4" t="str">
        <f t="shared" si="206"/>
        <v/>
      </c>
      <c r="BE72" s="3"/>
      <c r="BG72" s="4" t="str">
        <f t="shared" si="207"/>
        <v/>
      </c>
    </row>
    <row r="73" spans="1:59">
      <c r="A73">
        <v>6012</v>
      </c>
      <c r="C73" t="str">
        <f t="shared" si="197"/>
        <v>Gold, Seal, Seal, Gacha, Gacha, Gacha</v>
      </c>
      <c r="D73" s="1" t="str">
        <f t="shared" ca="1" si="198"/>
        <v>2, 7, 7, 5, 5, 5</v>
      </c>
      <c r="E73" s="1" t="str">
        <f t="shared" si="199"/>
        <v>, , , e, e, e</v>
      </c>
      <c r="F73" s="1" t="str">
        <f t="shared" si="200"/>
        <v>1, 0.7, 0.1, 0.2, 0.04, 0.02</v>
      </c>
      <c r="G73" s="1" t="str">
        <f t="shared" si="201"/>
        <v>0.435, 1, 1, 1, 1, 1</v>
      </c>
      <c r="H73" s="1" t="str">
        <f t="shared" si="202"/>
        <v>1.035, 1, 1, 1, 1, 1</v>
      </c>
      <c r="I73" s="3" t="s">
        <v>10</v>
      </c>
      <c r="K73" s="4" t="str">
        <f t="shared" si="203"/>
        <v/>
      </c>
      <c r="L73">
        <v>1</v>
      </c>
      <c r="M73">
        <v>0.435</v>
      </c>
      <c r="N73">
        <v>1.0349999999999999</v>
      </c>
      <c r="O73" s="3" t="s">
        <v>67</v>
      </c>
      <c r="Q73" s="4" t="str">
        <f t="shared" si="204"/>
        <v/>
      </c>
      <c r="R73">
        <v>0.7</v>
      </c>
      <c r="S73">
        <v>1</v>
      </c>
      <c r="T73">
        <v>1</v>
      </c>
      <c r="U73" s="3" t="s">
        <v>67</v>
      </c>
      <c r="W73" s="4" t="str">
        <f t="shared" si="168"/>
        <v/>
      </c>
      <c r="X73">
        <v>0.1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169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170"/>
        <v/>
      </c>
      <c r="AJ73">
        <v>0.04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171"/>
        <v/>
      </c>
      <c r="AP73">
        <v>0.02</v>
      </c>
      <c r="AQ73">
        <v>1</v>
      </c>
      <c r="AR73">
        <v>1</v>
      </c>
      <c r="AS73" s="3"/>
      <c r="AU73" s="4" t="str">
        <f t="shared" si="205"/>
        <v/>
      </c>
      <c r="BA73" s="4" t="str">
        <f t="shared" si="206"/>
        <v/>
      </c>
      <c r="BE73" s="3"/>
      <c r="BG73" s="4" t="str">
        <f t="shared" si="207"/>
        <v/>
      </c>
    </row>
    <row r="74" spans="1:59">
      <c r="A74">
        <v>6013</v>
      </c>
      <c r="C74" t="str">
        <f t="shared" si="197"/>
        <v>Gold, Seal, Seal, Gacha, Gacha, Gacha</v>
      </c>
      <c r="D74" s="1" t="str">
        <f t="shared" ca="1" si="198"/>
        <v>2, 7, 7, 5, 5, 5</v>
      </c>
      <c r="E74" s="1" t="str">
        <f t="shared" si="199"/>
        <v>, , , e, e, e</v>
      </c>
      <c r="F74" s="1" t="str">
        <f t="shared" si="200"/>
        <v>1, 0.7, 0.1, 0.2, 0.04, 0.02</v>
      </c>
      <c r="G74" s="1" t="str">
        <f t="shared" si="201"/>
        <v>0.47, 1, 1, 1, 1, 1</v>
      </c>
      <c r="H74" s="1" t="str">
        <f t="shared" si="202"/>
        <v>1.07, 1, 1, 1, 1, 1</v>
      </c>
      <c r="I74" s="3" t="s">
        <v>10</v>
      </c>
      <c r="K74" s="4" t="str">
        <f t="shared" si="203"/>
        <v/>
      </c>
      <c r="L74">
        <v>1</v>
      </c>
      <c r="M74">
        <v>0.47000000000000003</v>
      </c>
      <c r="N74">
        <v>1.07</v>
      </c>
      <c r="O74" s="3" t="s">
        <v>67</v>
      </c>
      <c r="Q74" s="4" t="str">
        <f t="shared" si="204"/>
        <v/>
      </c>
      <c r="R74">
        <v>0.7</v>
      </c>
      <c r="S74">
        <v>1</v>
      </c>
      <c r="T74">
        <v>1</v>
      </c>
      <c r="U74" s="3" t="s">
        <v>67</v>
      </c>
      <c r="W74" s="4" t="str">
        <f t="shared" si="168"/>
        <v/>
      </c>
      <c r="X74">
        <v>0.1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169"/>
        <v/>
      </c>
      <c r="AD74">
        <v>0.2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170"/>
        <v/>
      </c>
      <c r="AJ74">
        <v>0.04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171"/>
        <v/>
      </c>
      <c r="AP74">
        <v>0.02</v>
      </c>
      <c r="AQ74">
        <v>1</v>
      </c>
      <c r="AR74">
        <v>1</v>
      </c>
      <c r="AS74" s="3"/>
      <c r="AU74" s="4" t="str">
        <f t="shared" si="205"/>
        <v/>
      </c>
      <c r="BA74" s="4" t="str">
        <f t="shared" si="206"/>
        <v/>
      </c>
      <c r="BE74" s="3"/>
      <c r="BG74" s="4" t="str">
        <f t="shared" si="207"/>
        <v/>
      </c>
    </row>
    <row r="75" spans="1:59">
      <c r="A75">
        <v>6014</v>
      </c>
      <c r="C75" t="str">
        <f t="shared" si="197"/>
        <v>Gold, Seal, Gacha, Gacha, Gacha</v>
      </c>
      <c r="D75" s="1" t="str">
        <f t="shared" ca="1" si="198"/>
        <v>2, 7, 5, 5, 5</v>
      </c>
      <c r="E75" s="1" t="str">
        <f t="shared" si="199"/>
        <v>, , e, e, e</v>
      </c>
      <c r="F75" s="1" t="str">
        <f t="shared" si="200"/>
        <v>1, 0.7, 0.2, 0.04, 0.02</v>
      </c>
      <c r="G75" s="1" t="str">
        <f t="shared" si="201"/>
        <v>68.7, 1, 1, 1, 1</v>
      </c>
      <c r="H75" s="1" t="str">
        <f t="shared" si="202"/>
        <v>69.3, 1, 1, 1, 1</v>
      </c>
      <c r="I75" s="3" t="s">
        <v>10</v>
      </c>
      <c r="K75" s="4" t="str">
        <f t="shared" si="203"/>
        <v/>
      </c>
      <c r="L75">
        <v>1</v>
      </c>
      <c r="M75">
        <v>68.7</v>
      </c>
      <c r="N75">
        <v>69.3</v>
      </c>
      <c r="O75" s="3" t="s">
        <v>67</v>
      </c>
      <c r="Q75" s="4" t="str">
        <f t="shared" si="204"/>
        <v/>
      </c>
      <c r="R75">
        <v>0.7</v>
      </c>
      <c r="S75">
        <v>1</v>
      </c>
      <c r="T75">
        <v>1</v>
      </c>
      <c r="U75" s="3" t="s">
        <v>13</v>
      </c>
      <c r="V75" t="s">
        <v>75</v>
      </c>
      <c r="W75" s="4" t="str">
        <f t="shared" ref="W75" si="208">IF(AND(OR(U75="Gacha",U75="Origin"),ISBLANK(V75)),"서브밸류 필요","")</f>
        <v/>
      </c>
      <c r="X75">
        <v>0.2</v>
      </c>
      <c r="Y75">
        <v>1</v>
      </c>
      <c r="Z75">
        <v>1</v>
      </c>
      <c r="AA75" s="3" t="s">
        <v>13</v>
      </c>
      <c r="AB75" t="s">
        <v>75</v>
      </c>
      <c r="AC75" s="4" t="str">
        <f t="shared" ref="AC75" si="209">IF(AND(OR(AA75="Gacha",AA75="Origin"),ISBLANK(AB75)),"서브밸류 필요","")</f>
        <v/>
      </c>
      <c r="AD75">
        <v>0.04</v>
      </c>
      <c r="AE75">
        <v>1</v>
      </c>
      <c r="AF75">
        <v>1</v>
      </c>
      <c r="AG75" s="3" t="s">
        <v>13</v>
      </c>
      <c r="AH75" t="s">
        <v>75</v>
      </c>
      <c r="AI75" s="4" t="str">
        <f t="shared" ref="AI75" si="210">IF(AND(OR(AG75="Gacha",AG75="Origin"),ISBLANK(AH75)),"서브밸류 필요","")</f>
        <v/>
      </c>
      <c r="AJ75">
        <v>0.02</v>
      </c>
      <c r="AK75">
        <v>1</v>
      </c>
      <c r="AL75">
        <v>1</v>
      </c>
      <c r="AM75" s="3"/>
      <c r="AO75" s="4" t="str">
        <f t="shared" ref="AO75" si="211">IF(AND(OR(AM75="Gacha",AM75="Origin"),ISBLANK(AN75)),"서브밸류 필요","")</f>
        <v/>
      </c>
      <c r="AS75" s="3"/>
      <c r="AU75" s="4" t="str">
        <f t="shared" si="205"/>
        <v/>
      </c>
      <c r="BA75" s="4" t="str">
        <f t="shared" si="206"/>
        <v/>
      </c>
      <c r="BE75" s="3"/>
      <c r="BG75" s="4" t="str">
        <f t="shared" si="207"/>
        <v/>
      </c>
    </row>
    <row r="76" spans="1:59">
      <c r="A76">
        <v>6015</v>
      </c>
      <c r="C76" t="str">
        <f t="shared" si="197"/>
        <v>Gold, Seal, Seal, Gacha, Gacha, Gacha</v>
      </c>
      <c r="D76" s="1" t="str">
        <f t="shared" ca="1" si="198"/>
        <v>2, 7, 7, 5, 5, 5</v>
      </c>
      <c r="E76" s="1" t="str">
        <f t="shared" si="199"/>
        <v>, , , e, e, e</v>
      </c>
      <c r="F76" s="1" t="str">
        <f t="shared" si="200"/>
        <v>1, 0.7, 0.1, 0.2, 0.04, 0.02</v>
      </c>
      <c r="G76" s="1" t="str">
        <f t="shared" si="201"/>
        <v>0.54, 1, 1, 1, 1, 1</v>
      </c>
      <c r="H76" s="1" t="str">
        <f t="shared" si="202"/>
        <v>1.14, 1, 1, 1, 1, 1</v>
      </c>
      <c r="I76" s="3" t="s">
        <v>10</v>
      </c>
      <c r="K76" s="4" t="str">
        <f t="shared" si="203"/>
        <v/>
      </c>
      <c r="L76">
        <v>1</v>
      </c>
      <c r="M76">
        <v>0.54</v>
      </c>
      <c r="N76">
        <v>1.1399999999999999</v>
      </c>
      <c r="O76" s="3" t="s">
        <v>67</v>
      </c>
      <c r="Q76" s="4" t="str">
        <f t="shared" si="204"/>
        <v/>
      </c>
      <c r="R76">
        <v>0.7</v>
      </c>
      <c r="S76">
        <v>1</v>
      </c>
      <c r="T76">
        <v>1</v>
      </c>
      <c r="U76" s="3" t="s">
        <v>67</v>
      </c>
      <c r="W76" s="4" t="str">
        <f t="shared" si="168"/>
        <v/>
      </c>
      <c r="X76">
        <v>0.1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169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si="170"/>
        <v/>
      </c>
      <c r="AJ76">
        <v>0.04</v>
      </c>
      <c r="AK76">
        <v>1</v>
      </c>
      <c r="AL76">
        <v>1</v>
      </c>
      <c r="AM76" s="3" t="s">
        <v>13</v>
      </c>
      <c r="AN76" t="s">
        <v>75</v>
      </c>
      <c r="AO76" s="4" t="str">
        <f t="shared" si="171"/>
        <v/>
      </c>
      <c r="AP76">
        <v>0.02</v>
      </c>
      <c r="AQ76">
        <v>1</v>
      </c>
      <c r="AR76">
        <v>1</v>
      </c>
      <c r="AS76" s="3"/>
      <c r="AU76" s="4" t="str">
        <f t="shared" si="205"/>
        <v/>
      </c>
      <c r="BA76" s="4" t="str">
        <f t="shared" si="206"/>
        <v/>
      </c>
      <c r="BE76" s="3"/>
      <c r="BG76" s="4" t="str">
        <f t="shared" si="207"/>
        <v/>
      </c>
    </row>
    <row r="77" spans="1:59">
      <c r="A77">
        <v>6016</v>
      </c>
      <c r="C77" t="str">
        <f t="shared" si="197"/>
        <v>Gold, Seal, Seal, Gacha, Gacha, Gacha</v>
      </c>
      <c r="D77" s="1" t="str">
        <f t="shared" ca="1" si="198"/>
        <v>2, 7, 7, 5, 5, 5</v>
      </c>
      <c r="E77" s="1" t="str">
        <f t="shared" si="199"/>
        <v>, , , e, e, e</v>
      </c>
      <c r="F77" s="1" t="str">
        <f t="shared" si="200"/>
        <v>1, 0.7, 0.1, 0.2, 0.04, 0.02</v>
      </c>
      <c r="G77" s="1" t="str">
        <f t="shared" si="201"/>
        <v>0.575, 1, 1, 1, 1, 1</v>
      </c>
      <c r="H77" s="1" t="str">
        <f t="shared" si="202"/>
        <v>1.175, 1, 1, 1, 1, 1</v>
      </c>
      <c r="I77" s="3" t="s">
        <v>10</v>
      </c>
      <c r="K77" s="4" t="str">
        <f t="shared" si="203"/>
        <v/>
      </c>
      <c r="L77">
        <v>1</v>
      </c>
      <c r="M77">
        <v>0.57499999999999996</v>
      </c>
      <c r="N77">
        <v>1.175</v>
      </c>
      <c r="O77" s="3" t="s">
        <v>67</v>
      </c>
      <c r="Q77" s="4" t="str">
        <f t="shared" si="204"/>
        <v/>
      </c>
      <c r="R77">
        <v>0.7</v>
      </c>
      <c r="S77">
        <v>1</v>
      </c>
      <c r="T77">
        <v>1</v>
      </c>
      <c r="U77" s="3" t="s">
        <v>67</v>
      </c>
      <c r="W77" s="4" t="str">
        <f t="shared" si="168"/>
        <v/>
      </c>
      <c r="X77">
        <v>0.1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169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170"/>
        <v/>
      </c>
      <c r="AJ77">
        <v>0.04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171"/>
        <v/>
      </c>
      <c r="AP77">
        <v>0.02</v>
      </c>
      <c r="AQ77">
        <v>1</v>
      </c>
      <c r="AR77">
        <v>1</v>
      </c>
      <c r="AS77" s="3"/>
      <c r="AU77" s="4" t="str">
        <f t="shared" si="205"/>
        <v/>
      </c>
      <c r="BA77" s="4" t="str">
        <f t="shared" si="206"/>
        <v/>
      </c>
      <c r="BE77" s="3"/>
      <c r="BG77" s="4" t="str">
        <f t="shared" si="207"/>
        <v/>
      </c>
    </row>
    <row r="78" spans="1:59">
      <c r="A78">
        <v>6017</v>
      </c>
      <c r="C78" t="str">
        <f t="shared" si="197"/>
        <v>Gold, Seal, Seal, Gacha, Gacha, Gacha</v>
      </c>
      <c r="D78" s="1" t="str">
        <f t="shared" ca="1" si="198"/>
        <v>2, 7, 7, 5, 5, 5</v>
      </c>
      <c r="E78" s="1" t="str">
        <f t="shared" si="199"/>
        <v>, , , e, e, e</v>
      </c>
      <c r="F78" s="1" t="str">
        <f t="shared" si="200"/>
        <v>1, 0.7, 0.1, 0.2, 0.04, 0.02</v>
      </c>
      <c r="G78" s="1" t="str">
        <f t="shared" si="201"/>
        <v>0.61, 1, 1, 1, 1, 1</v>
      </c>
      <c r="H78" s="1" t="str">
        <f t="shared" si="202"/>
        <v>1.21, 1, 1, 1, 1, 1</v>
      </c>
      <c r="I78" s="3" t="s">
        <v>10</v>
      </c>
      <c r="K78" s="4" t="str">
        <f t="shared" si="203"/>
        <v/>
      </c>
      <c r="L78">
        <v>1</v>
      </c>
      <c r="M78">
        <v>0.6100000000000001</v>
      </c>
      <c r="N78">
        <v>1.21</v>
      </c>
      <c r="O78" s="3" t="s">
        <v>67</v>
      </c>
      <c r="Q78" s="4" t="str">
        <f t="shared" si="204"/>
        <v/>
      </c>
      <c r="R78">
        <v>0.7</v>
      </c>
      <c r="S78">
        <v>1</v>
      </c>
      <c r="T78">
        <v>1</v>
      </c>
      <c r="U78" s="3" t="s">
        <v>67</v>
      </c>
      <c r="W78" s="4" t="str">
        <f t="shared" si="168"/>
        <v/>
      </c>
      <c r="X78">
        <v>0.1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169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170"/>
        <v/>
      </c>
      <c r="AJ78">
        <v>0.04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171"/>
        <v/>
      </c>
      <c r="AP78">
        <v>0.02</v>
      </c>
      <c r="AQ78">
        <v>1</v>
      </c>
      <c r="AR78">
        <v>1</v>
      </c>
      <c r="AS78" s="3"/>
      <c r="AU78" s="4" t="str">
        <f t="shared" si="205"/>
        <v/>
      </c>
      <c r="BA78" s="4" t="str">
        <f t="shared" si="206"/>
        <v/>
      </c>
      <c r="BE78" s="3"/>
      <c r="BG78" s="4" t="str">
        <f t="shared" si="207"/>
        <v/>
      </c>
    </row>
    <row r="79" spans="1:59">
      <c r="A79">
        <v>6018</v>
      </c>
      <c r="C79" t="str">
        <f t="shared" si="197"/>
        <v>Gold, Seal, Seal, Gacha, Gacha, Gacha</v>
      </c>
      <c r="D79" s="1" t="str">
        <f t="shared" ca="1" si="198"/>
        <v>2, 7, 7, 5, 5, 5</v>
      </c>
      <c r="E79" s="1" t="str">
        <f t="shared" si="199"/>
        <v>, , , e, e, e</v>
      </c>
      <c r="F79" s="1" t="str">
        <f t="shared" si="200"/>
        <v>1, 0.7, 0.1, 0.2, 0.04, 0.02</v>
      </c>
      <c r="G79" s="1" t="str">
        <f t="shared" si="201"/>
        <v>0.645, 1, 1, 1, 1, 1</v>
      </c>
      <c r="H79" s="1" t="str">
        <f t="shared" si="202"/>
        <v>1.245, 1, 1, 1, 1, 1</v>
      </c>
      <c r="I79" s="3" t="s">
        <v>10</v>
      </c>
      <c r="K79" s="4" t="str">
        <f t="shared" si="203"/>
        <v/>
      </c>
      <c r="L79">
        <v>1</v>
      </c>
      <c r="M79">
        <v>0.64500000000000002</v>
      </c>
      <c r="N79">
        <v>1.2449999999999999</v>
      </c>
      <c r="O79" s="3" t="s">
        <v>67</v>
      </c>
      <c r="Q79" s="4" t="str">
        <f t="shared" si="204"/>
        <v/>
      </c>
      <c r="R79">
        <v>0.7</v>
      </c>
      <c r="S79">
        <v>1</v>
      </c>
      <c r="T79">
        <v>1</v>
      </c>
      <c r="U79" s="3" t="s">
        <v>67</v>
      </c>
      <c r="W79" s="4" t="str">
        <f t="shared" si="168"/>
        <v/>
      </c>
      <c r="X79">
        <v>0.1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169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170"/>
        <v/>
      </c>
      <c r="AJ79">
        <v>0.04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171"/>
        <v/>
      </c>
      <c r="AP79">
        <v>0.02</v>
      </c>
      <c r="AQ79">
        <v>1</v>
      </c>
      <c r="AR79">
        <v>1</v>
      </c>
      <c r="AS79" s="3"/>
      <c r="AU79" s="4" t="str">
        <f t="shared" si="205"/>
        <v/>
      </c>
      <c r="BA79" s="4" t="str">
        <f t="shared" si="206"/>
        <v/>
      </c>
      <c r="BE79" s="3"/>
      <c r="BG79" s="4" t="str">
        <f t="shared" si="207"/>
        <v/>
      </c>
    </row>
    <row r="80" spans="1:59">
      <c r="A80">
        <v>6019</v>
      </c>
      <c r="C80" t="str">
        <f t="shared" si="197"/>
        <v>Gold, Seal, Seal, Gacha, Gacha, Gacha</v>
      </c>
      <c r="D80" s="1" t="str">
        <f t="shared" ca="1" si="198"/>
        <v>2, 7, 7, 5, 5, 5</v>
      </c>
      <c r="E80" s="1" t="str">
        <f t="shared" si="199"/>
        <v>, , , e, e, e</v>
      </c>
      <c r="F80" s="1" t="str">
        <f t="shared" si="200"/>
        <v>1, 0.7, 0.1, 0.2, 0.04, 0.02</v>
      </c>
      <c r="G80" s="1" t="str">
        <f t="shared" si="201"/>
        <v>0.68, 1, 1, 1, 1, 1</v>
      </c>
      <c r="H80" s="1" t="str">
        <f t="shared" si="202"/>
        <v>1.28, 1, 1, 1, 1, 1</v>
      </c>
      <c r="I80" s="3" t="s">
        <v>10</v>
      </c>
      <c r="K80" s="4" t="str">
        <f t="shared" si="203"/>
        <v/>
      </c>
      <c r="L80">
        <v>1</v>
      </c>
      <c r="M80">
        <v>0.67999999999999994</v>
      </c>
      <c r="N80">
        <v>1.28</v>
      </c>
      <c r="O80" s="3" t="s">
        <v>67</v>
      </c>
      <c r="Q80" s="4" t="str">
        <f t="shared" si="204"/>
        <v/>
      </c>
      <c r="R80">
        <v>0.7</v>
      </c>
      <c r="S80">
        <v>1</v>
      </c>
      <c r="T80">
        <v>1</v>
      </c>
      <c r="U80" s="3" t="s">
        <v>67</v>
      </c>
      <c r="W80" s="4" t="str">
        <f t="shared" si="168"/>
        <v/>
      </c>
      <c r="X80">
        <v>0.1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169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170"/>
        <v/>
      </c>
      <c r="AJ80">
        <v>0.04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171"/>
        <v/>
      </c>
      <c r="AP80">
        <v>0.02</v>
      </c>
      <c r="AQ80">
        <v>1</v>
      </c>
      <c r="AR80">
        <v>1</v>
      </c>
      <c r="AS80" s="3"/>
      <c r="AU80" s="4" t="str">
        <f t="shared" si="205"/>
        <v/>
      </c>
      <c r="BA80" s="4" t="str">
        <f t="shared" si="206"/>
        <v/>
      </c>
      <c r="BE80" s="3"/>
      <c r="BG80" s="4" t="str">
        <f t="shared" si="207"/>
        <v/>
      </c>
    </row>
    <row r="81" spans="1:59">
      <c r="A81">
        <v>6020</v>
      </c>
      <c r="C81" t="str">
        <f t="shared" si="197"/>
        <v>Gold, Seal, Seal, Gacha, Gacha, Gacha</v>
      </c>
      <c r="D81" s="1" t="str">
        <f t="shared" ca="1" si="198"/>
        <v>2, 7, 7, 5, 5, 5</v>
      </c>
      <c r="E81" s="1" t="str">
        <f t="shared" si="199"/>
        <v>, , , e, e, e</v>
      </c>
      <c r="F81" s="1" t="str">
        <f t="shared" si="200"/>
        <v>1, 0.7, 0.1, 0.2, 0.04, 0.02</v>
      </c>
      <c r="G81" s="1" t="str">
        <f t="shared" si="201"/>
        <v>0.715, 1, 1, 1, 1, 1</v>
      </c>
      <c r="H81" s="1" t="str">
        <f t="shared" si="202"/>
        <v>1.315, 1, 1, 1, 1, 1</v>
      </c>
      <c r="I81" s="3" t="s">
        <v>10</v>
      </c>
      <c r="K81" s="4" t="str">
        <f t="shared" si="203"/>
        <v/>
      </c>
      <c r="L81">
        <v>1</v>
      </c>
      <c r="M81">
        <v>0.71499999999999986</v>
      </c>
      <c r="N81">
        <v>1.3149999999999999</v>
      </c>
      <c r="O81" s="3" t="s">
        <v>67</v>
      </c>
      <c r="Q81" s="4" t="str">
        <f t="shared" si="204"/>
        <v/>
      </c>
      <c r="R81">
        <v>0.7</v>
      </c>
      <c r="S81">
        <v>1</v>
      </c>
      <c r="T81">
        <v>1</v>
      </c>
      <c r="U81" s="3" t="s">
        <v>67</v>
      </c>
      <c r="W81" s="4" t="str">
        <f t="shared" si="168"/>
        <v/>
      </c>
      <c r="X81">
        <v>0.1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169"/>
        <v/>
      </c>
      <c r="AD81">
        <v>0.2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170"/>
        <v/>
      </c>
      <c r="AJ81">
        <v>0.04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171"/>
        <v/>
      </c>
      <c r="AP81">
        <v>0.02</v>
      </c>
      <c r="AQ81">
        <v>1</v>
      </c>
      <c r="AR81">
        <v>1</v>
      </c>
      <c r="AS81" s="3"/>
      <c r="AU81" s="4" t="str">
        <f t="shared" si="205"/>
        <v/>
      </c>
      <c r="BA81" s="4" t="str">
        <f t="shared" si="206"/>
        <v/>
      </c>
      <c r="BE81" s="3"/>
      <c r="BG81" s="4" t="str">
        <f t="shared" si="207"/>
        <v/>
      </c>
    </row>
    <row r="82" spans="1:59">
      <c r="A82">
        <v>6021</v>
      </c>
      <c r="C82" t="str">
        <f t="shared" si="197"/>
        <v>Gold, Seal, Gacha, Gacha, Gacha</v>
      </c>
      <c r="D82" s="1" t="str">
        <f t="shared" ca="1" si="198"/>
        <v>2, 7, 5, 5, 5</v>
      </c>
      <c r="E82" s="1" t="str">
        <f t="shared" si="199"/>
        <v>, , e, e, e</v>
      </c>
      <c r="F82" s="1" t="str">
        <f t="shared" si="200"/>
        <v>1, 0.7, 0.2, 0.04, 0.02</v>
      </c>
      <c r="G82" s="1" t="str">
        <f t="shared" si="201"/>
        <v>78.45, 1, 1, 1, 1</v>
      </c>
      <c r="H82" s="1" t="str">
        <f t="shared" si="202"/>
        <v>79.05, 1, 1, 1, 1</v>
      </c>
      <c r="I82" s="3" t="s">
        <v>10</v>
      </c>
      <c r="K82" s="4" t="str">
        <f t="shared" si="203"/>
        <v/>
      </c>
      <c r="L82">
        <v>1</v>
      </c>
      <c r="M82">
        <v>78.45</v>
      </c>
      <c r="N82">
        <v>79.05</v>
      </c>
      <c r="O82" s="3" t="s">
        <v>67</v>
      </c>
      <c r="Q82" s="4" t="str">
        <f t="shared" si="204"/>
        <v/>
      </c>
      <c r="R82">
        <v>0.7</v>
      </c>
      <c r="S82">
        <v>1</v>
      </c>
      <c r="T82">
        <v>1</v>
      </c>
      <c r="U82" s="3" t="s">
        <v>13</v>
      </c>
      <c r="V82" t="s">
        <v>75</v>
      </c>
      <c r="W82" s="4" t="str">
        <f t="shared" ref="W82" si="212">IF(AND(OR(U82="Gacha",U82="Origin"),ISBLANK(V82)),"서브밸류 필요","")</f>
        <v/>
      </c>
      <c r="X82">
        <v>0.2</v>
      </c>
      <c r="Y82">
        <v>1</v>
      </c>
      <c r="Z82">
        <v>1</v>
      </c>
      <c r="AA82" s="3" t="s">
        <v>13</v>
      </c>
      <c r="AB82" t="s">
        <v>75</v>
      </c>
      <c r="AC82" s="4" t="str">
        <f t="shared" ref="AC82" si="213">IF(AND(OR(AA82="Gacha",AA82="Origin"),ISBLANK(AB82)),"서브밸류 필요","")</f>
        <v/>
      </c>
      <c r="AD82">
        <v>0.04</v>
      </c>
      <c r="AE82">
        <v>1</v>
      </c>
      <c r="AF82">
        <v>1</v>
      </c>
      <c r="AG82" s="3" t="s">
        <v>13</v>
      </c>
      <c r="AH82" t="s">
        <v>75</v>
      </c>
      <c r="AI82" s="4" t="str">
        <f t="shared" ref="AI82" si="214">IF(AND(OR(AG82="Gacha",AG82="Origin"),ISBLANK(AH82)),"서브밸류 필요","")</f>
        <v/>
      </c>
      <c r="AJ82">
        <v>0.02</v>
      </c>
      <c r="AK82">
        <v>1</v>
      </c>
      <c r="AL82">
        <v>1</v>
      </c>
      <c r="AM82" s="3"/>
      <c r="AO82" s="4" t="str">
        <f t="shared" ref="AO82" si="215">IF(AND(OR(AM82="Gacha",AM82="Origin"),ISBLANK(AN82)),"서브밸류 필요","")</f>
        <v/>
      </c>
      <c r="AS82" s="3"/>
      <c r="AU82" s="4" t="str">
        <f t="shared" si="205"/>
        <v/>
      </c>
      <c r="BA82" s="4" t="str">
        <f t="shared" si="206"/>
        <v/>
      </c>
      <c r="BE82" s="3"/>
      <c r="BG82" s="4" t="str">
        <f t="shared" si="207"/>
        <v/>
      </c>
    </row>
    <row r="83" spans="1:59">
      <c r="A83">
        <v>6022</v>
      </c>
      <c r="C83" t="str">
        <f t="shared" si="197"/>
        <v>Gold, Seal, Seal, Gacha, Gacha, Gacha</v>
      </c>
      <c r="D83" s="1" t="str">
        <f t="shared" ca="1" si="198"/>
        <v>2, 7, 7, 5, 5, 5</v>
      </c>
      <c r="E83" s="1" t="str">
        <f t="shared" si="199"/>
        <v>, , , e, e, e</v>
      </c>
      <c r="F83" s="1" t="str">
        <f t="shared" si="200"/>
        <v>1, 0.7, 0.1, 0.2, 0.04, 0.02</v>
      </c>
      <c r="G83" s="1" t="str">
        <f t="shared" si="201"/>
        <v>0.785, 1, 1, 1, 1, 1</v>
      </c>
      <c r="H83" s="1" t="str">
        <f t="shared" si="202"/>
        <v>1.385, 1, 1, 1, 1, 1</v>
      </c>
      <c r="I83" s="3" t="s">
        <v>10</v>
      </c>
      <c r="K83" s="4" t="str">
        <f t="shared" si="203"/>
        <v/>
      </c>
      <c r="L83">
        <v>1</v>
      </c>
      <c r="M83">
        <v>0.78499999999999992</v>
      </c>
      <c r="N83">
        <v>1.385</v>
      </c>
      <c r="O83" s="3" t="s">
        <v>67</v>
      </c>
      <c r="Q83" s="4" t="str">
        <f t="shared" si="204"/>
        <v/>
      </c>
      <c r="R83">
        <v>0.7</v>
      </c>
      <c r="S83">
        <v>1</v>
      </c>
      <c r="T83">
        <v>1</v>
      </c>
      <c r="U83" s="3" t="s">
        <v>67</v>
      </c>
      <c r="W83" s="4" t="str">
        <f t="shared" si="168"/>
        <v/>
      </c>
      <c r="X83">
        <v>0.1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169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si="170"/>
        <v/>
      </c>
      <c r="AJ83">
        <v>0.04</v>
      </c>
      <c r="AK83">
        <v>1</v>
      </c>
      <c r="AL83">
        <v>1</v>
      </c>
      <c r="AM83" s="3" t="s">
        <v>13</v>
      </c>
      <c r="AN83" t="s">
        <v>75</v>
      </c>
      <c r="AO83" s="4" t="str">
        <f t="shared" si="171"/>
        <v/>
      </c>
      <c r="AP83">
        <v>0.02</v>
      </c>
      <c r="AQ83">
        <v>1</v>
      </c>
      <c r="AR83">
        <v>1</v>
      </c>
      <c r="AS83" s="3"/>
      <c r="AU83" s="4" t="str">
        <f t="shared" si="205"/>
        <v/>
      </c>
      <c r="BA83" s="4" t="str">
        <f t="shared" si="206"/>
        <v/>
      </c>
      <c r="BE83" s="3"/>
      <c r="BG83" s="4" t="str">
        <f t="shared" si="207"/>
        <v/>
      </c>
    </row>
    <row r="84" spans="1:59">
      <c r="A84">
        <v>6023</v>
      </c>
      <c r="C84" t="str">
        <f t="shared" si="197"/>
        <v>Gold, Seal, Seal, Gacha, Gacha, Gacha</v>
      </c>
      <c r="D84" s="1" t="str">
        <f t="shared" ca="1" si="198"/>
        <v>2, 7, 7, 5, 5, 5</v>
      </c>
      <c r="E84" s="1" t="str">
        <f t="shared" si="199"/>
        <v>, , , e, e, e</v>
      </c>
      <c r="F84" s="1" t="str">
        <f t="shared" si="200"/>
        <v>1, 0.7, 0.1, 0.2, 0.04, 0.02</v>
      </c>
      <c r="G84" s="1" t="str">
        <f t="shared" si="201"/>
        <v>0.82, 1, 1, 1, 1, 1</v>
      </c>
      <c r="H84" s="1" t="str">
        <f t="shared" si="202"/>
        <v>1.42, 1, 1, 1, 1, 1</v>
      </c>
      <c r="I84" s="3" t="s">
        <v>10</v>
      </c>
      <c r="K84" s="4" t="str">
        <f t="shared" si="203"/>
        <v/>
      </c>
      <c r="L84">
        <v>1</v>
      </c>
      <c r="M84">
        <v>0.82000000000000006</v>
      </c>
      <c r="N84">
        <v>1.4200000000000002</v>
      </c>
      <c r="O84" s="3" t="s">
        <v>67</v>
      </c>
      <c r="Q84" s="4" t="str">
        <f t="shared" si="204"/>
        <v/>
      </c>
      <c r="R84">
        <v>0.7</v>
      </c>
      <c r="S84">
        <v>1</v>
      </c>
      <c r="T84">
        <v>1</v>
      </c>
      <c r="U84" s="3" t="s">
        <v>67</v>
      </c>
      <c r="W84" s="4" t="str">
        <f t="shared" si="168"/>
        <v/>
      </c>
      <c r="X84">
        <v>0.1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169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170"/>
        <v/>
      </c>
      <c r="AJ84">
        <v>0.04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171"/>
        <v/>
      </c>
      <c r="AP84">
        <v>0.02</v>
      </c>
      <c r="AQ84">
        <v>1</v>
      </c>
      <c r="AR84">
        <v>1</v>
      </c>
      <c r="AS84" s="3"/>
      <c r="AU84" s="4" t="str">
        <f t="shared" si="205"/>
        <v/>
      </c>
      <c r="BA84" s="4" t="str">
        <f t="shared" si="206"/>
        <v/>
      </c>
      <c r="BE84" s="3"/>
      <c r="BG84" s="4" t="str">
        <f t="shared" si="207"/>
        <v/>
      </c>
    </row>
    <row r="85" spans="1:59">
      <c r="A85">
        <v>6024</v>
      </c>
      <c r="C85" t="str">
        <f t="shared" si="197"/>
        <v>Gold, Seal, Seal, Gacha, Gacha, Gacha</v>
      </c>
      <c r="D85" s="1" t="str">
        <f t="shared" ca="1" si="198"/>
        <v>2, 7, 7, 5, 5, 5</v>
      </c>
      <c r="E85" s="1" t="str">
        <f t="shared" si="199"/>
        <v>, , , e, e, e</v>
      </c>
      <c r="F85" s="1" t="str">
        <f t="shared" si="200"/>
        <v>1, 0.7, 0.1, 0.2, 0.04, 0.02</v>
      </c>
      <c r="G85" s="1" t="str">
        <f t="shared" si="201"/>
        <v>0.855, 1, 1, 1, 1, 1</v>
      </c>
      <c r="H85" s="1" t="str">
        <f t="shared" si="202"/>
        <v>1.455, 1, 1, 1, 1, 1</v>
      </c>
      <c r="I85" s="3" t="s">
        <v>10</v>
      </c>
      <c r="K85" s="4" t="str">
        <f t="shared" si="203"/>
        <v/>
      </c>
      <c r="L85">
        <v>1</v>
      </c>
      <c r="M85">
        <v>0.85499999999999998</v>
      </c>
      <c r="N85">
        <v>1.4550000000000001</v>
      </c>
      <c r="O85" s="3" t="s">
        <v>67</v>
      </c>
      <c r="Q85" s="4" t="str">
        <f t="shared" si="204"/>
        <v/>
      </c>
      <c r="R85">
        <v>0.7</v>
      </c>
      <c r="S85">
        <v>1</v>
      </c>
      <c r="T85">
        <v>1</v>
      </c>
      <c r="U85" s="3" t="s">
        <v>67</v>
      </c>
      <c r="W85" s="4" t="str">
        <f t="shared" si="168"/>
        <v/>
      </c>
      <c r="X85">
        <v>0.1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169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170"/>
        <v/>
      </c>
      <c r="AJ85">
        <v>0.04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171"/>
        <v/>
      </c>
      <c r="AP85">
        <v>0.02</v>
      </c>
      <c r="AQ85">
        <v>1</v>
      </c>
      <c r="AR85">
        <v>1</v>
      </c>
      <c r="AS85" s="3"/>
      <c r="AU85" s="4" t="str">
        <f t="shared" si="205"/>
        <v/>
      </c>
      <c r="BA85" s="4" t="str">
        <f t="shared" si="206"/>
        <v/>
      </c>
      <c r="BE85" s="3"/>
      <c r="BG85" s="4" t="str">
        <f t="shared" si="207"/>
        <v/>
      </c>
    </row>
    <row r="86" spans="1:59">
      <c r="A86">
        <v>6025</v>
      </c>
      <c r="C86" t="str">
        <f t="shared" si="197"/>
        <v>Gold, Seal, Seal, Gacha, Gacha, Gacha</v>
      </c>
      <c r="D86" s="1" t="str">
        <f t="shared" ca="1" si="198"/>
        <v>2, 7, 7, 5, 5, 5</v>
      </c>
      <c r="E86" s="1" t="str">
        <f t="shared" si="199"/>
        <v>, , , e, e, e</v>
      </c>
      <c r="F86" s="1" t="str">
        <f t="shared" si="200"/>
        <v>1, 0.7, 0.1, 0.2, 0.04, 0.02</v>
      </c>
      <c r="G86" s="1" t="str">
        <f t="shared" si="201"/>
        <v>0.89, 1, 1, 1, 1, 1</v>
      </c>
      <c r="H86" s="1" t="str">
        <f t="shared" si="202"/>
        <v>1.49, 1, 1, 1, 1, 1</v>
      </c>
      <c r="I86" s="3" t="s">
        <v>10</v>
      </c>
      <c r="K86" s="4" t="str">
        <f t="shared" si="203"/>
        <v/>
      </c>
      <c r="L86">
        <v>1</v>
      </c>
      <c r="M86">
        <v>0.8899999999999999</v>
      </c>
      <c r="N86">
        <v>1.49</v>
      </c>
      <c r="O86" s="3" t="s">
        <v>67</v>
      </c>
      <c r="Q86" s="4" t="str">
        <f t="shared" si="204"/>
        <v/>
      </c>
      <c r="R86">
        <v>0.7</v>
      </c>
      <c r="S86">
        <v>1</v>
      </c>
      <c r="T86">
        <v>1</v>
      </c>
      <c r="U86" s="3" t="s">
        <v>67</v>
      </c>
      <c r="W86" s="4" t="str">
        <f t="shared" si="168"/>
        <v/>
      </c>
      <c r="X86">
        <v>0.1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169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170"/>
        <v/>
      </c>
      <c r="AJ86">
        <v>0.04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171"/>
        <v/>
      </c>
      <c r="AP86">
        <v>0.02</v>
      </c>
      <c r="AQ86">
        <v>1</v>
      </c>
      <c r="AR86">
        <v>1</v>
      </c>
      <c r="AS86" s="3"/>
      <c r="AU86" s="4" t="str">
        <f t="shared" si="205"/>
        <v/>
      </c>
      <c r="BA86" s="4" t="str">
        <f t="shared" si="206"/>
        <v/>
      </c>
      <c r="BE86" s="3"/>
      <c r="BG86" s="4" t="str">
        <f t="shared" si="207"/>
        <v/>
      </c>
    </row>
    <row r="87" spans="1:59">
      <c r="A87">
        <v>6026</v>
      </c>
      <c r="C87" t="str">
        <f t="shared" si="197"/>
        <v>Gold, Seal, Seal, Gacha, Gacha, Gacha</v>
      </c>
      <c r="D87" s="1" t="str">
        <f t="shared" ca="1" si="198"/>
        <v>2, 7, 7, 5, 5, 5</v>
      </c>
      <c r="E87" s="1" t="str">
        <f t="shared" si="199"/>
        <v>, , , e, e, e</v>
      </c>
      <c r="F87" s="1" t="str">
        <f t="shared" si="200"/>
        <v>1, 0.7, 0.1, 0.2, 0.04, 0.02</v>
      </c>
      <c r="G87" s="1" t="str">
        <f t="shared" si="201"/>
        <v>0.925, 1, 1, 1, 1, 1</v>
      </c>
      <c r="H87" s="1" t="str">
        <f t="shared" si="202"/>
        <v>1.525, 1, 1, 1, 1, 1</v>
      </c>
      <c r="I87" s="3" t="s">
        <v>10</v>
      </c>
      <c r="K87" s="4" t="str">
        <f t="shared" si="203"/>
        <v/>
      </c>
      <c r="L87">
        <v>1</v>
      </c>
      <c r="M87">
        <v>0.92500000000000004</v>
      </c>
      <c r="N87">
        <v>1.5250000000000001</v>
      </c>
      <c r="O87" s="3" t="s">
        <v>67</v>
      </c>
      <c r="Q87" s="4" t="str">
        <f t="shared" si="204"/>
        <v/>
      </c>
      <c r="R87">
        <v>0.7</v>
      </c>
      <c r="S87">
        <v>1</v>
      </c>
      <c r="T87">
        <v>1</v>
      </c>
      <c r="U87" s="3" t="s">
        <v>67</v>
      </c>
      <c r="W87" s="4" t="str">
        <f t="shared" si="168"/>
        <v/>
      </c>
      <c r="X87">
        <v>0.1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169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170"/>
        <v/>
      </c>
      <c r="AJ87">
        <v>0.04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171"/>
        <v/>
      </c>
      <c r="AP87">
        <v>0.02</v>
      </c>
      <c r="AQ87">
        <v>1</v>
      </c>
      <c r="AR87">
        <v>1</v>
      </c>
      <c r="AS87" s="3"/>
      <c r="AU87" s="4" t="str">
        <f t="shared" si="205"/>
        <v/>
      </c>
      <c r="BA87" s="4" t="str">
        <f t="shared" si="206"/>
        <v/>
      </c>
      <c r="BE87" s="3"/>
      <c r="BG87" s="4" t="str">
        <f t="shared" si="207"/>
        <v/>
      </c>
    </row>
    <row r="88" spans="1:59">
      <c r="A88">
        <v>6027</v>
      </c>
      <c r="C88" t="str">
        <f t="shared" si="197"/>
        <v>Gold, Seal, Seal, Gacha, Gacha, Gacha</v>
      </c>
      <c r="D88" s="1" t="str">
        <f t="shared" ca="1" si="198"/>
        <v>2, 7, 7, 5, 5, 5</v>
      </c>
      <c r="E88" s="1" t="str">
        <f t="shared" si="199"/>
        <v>, , , e, e, e</v>
      </c>
      <c r="F88" s="1" t="str">
        <f t="shared" si="200"/>
        <v>1, 0.7, 0.1, 0.2, 0.04, 0.02</v>
      </c>
      <c r="G88" s="1" t="str">
        <f t="shared" si="201"/>
        <v>0.96, 1, 1, 1, 1, 1</v>
      </c>
      <c r="H88" s="1" t="str">
        <f t="shared" si="202"/>
        <v>1.56, 1, 1, 1, 1, 1</v>
      </c>
      <c r="I88" s="3" t="s">
        <v>10</v>
      </c>
      <c r="K88" s="4" t="str">
        <f t="shared" si="203"/>
        <v/>
      </c>
      <c r="L88">
        <v>1</v>
      </c>
      <c r="M88">
        <v>0.96</v>
      </c>
      <c r="N88">
        <v>1.56</v>
      </c>
      <c r="O88" s="3" t="s">
        <v>67</v>
      </c>
      <c r="Q88" s="4" t="str">
        <f t="shared" si="204"/>
        <v/>
      </c>
      <c r="R88">
        <v>0.7</v>
      </c>
      <c r="S88">
        <v>1</v>
      </c>
      <c r="T88">
        <v>1</v>
      </c>
      <c r="U88" s="3" t="s">
        <v>67</v>
      </c>
      <c r="W88" s="4" t="str">
        <f t="shared" si="168"/>
        <v/>
      </c>
      <c r="X88">
        <v>0.1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169"/>
        <v/>
      </c>
      <c r="AD88">
        <v>0.2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170"/>
        <v/>
      </c>
      <c r="AJ88">
        <v>0.04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171"/>
        <v/>
      </c>
      <c r="AP88">
        <v>0.02</v>
      </c>
      <c r="AQ88">
        <v>1</v>
      </c>
      <c r="AR88">
        <v>1</v>
      </c>
      <c r="AS88" s="3"/>
      <c r="AU88" s="4" t="str">
        <f t="shared" si="205"/>
        <v/>
      </c>
      <c r="BA88" s="4" t="str">
        <f t="shared" si="206"/>
        <v/>
      </c>
      <c r="BE88" s="3"/>
      <c r="BG88" s="4" t="str">
        <f t="shared" si="207"/>
        <v/>
      </c>
    </row>
    <row r="89" spans="1:59">
      <c r="A89">
        <v>6028</v>
      </c>
      <c r="C89" t="str">
        <f t="shared" si="197"/>
        <v>Gold, Seal, Gacha, Gacha, Gacha</v>
      </c>
      <c r="D89" s="1" t="str">
        <f t="shared" ca="1" si="198"/>
        <v>2, 7, 5, 5, 5</v>
      </c>
      <c r="E89" s="1" t="str">
        <f t="shared" si="199"/>
        <v>, , e, e, e</v>
      </c>
      <c r="F89" s="1" t="str">
        <f t="shared" si="200"/>
        <v>1, 0.7, 0.2, 0.04, 0.02</v>
      </c>
      <c r="G89" s="1" t="str">
        <f t="shared" si="201"/>
        <v>86.033, 1, 1, 1, 1</v>
      </c>
      <c r="H89" s="1" t="str">
        <f t="shared" si="202"/>
        <v>86.633, 1, 1, 1, 1</v>
      </c>
      <c r="I89" s="3" t="s">
        <v>10</v>
      </c>
      <c r="K89" s="4" t="str">
        <f t="shared" si="203"/>
        <v/>
      </c>
      <c r="L89">
        <v>1</v>
      </c>
      <c r="M89">
        <v>86.033000000000001</v>
      </c>
      <c r="N89">
        <v>86.632999999999996</v>
      </c>
      <c r="O89" s="3" t="s">
        <v>67</v>
      </c>
      <c r="Q89" s="4" t="str">
        <f t="shared" si="204"/>
        <v/>
      </c>
      <c r="R89">
        <v>0.7</v>
      </c>
      <c r="S89">
        <v>1</v>
      </c>
      <c r="T89">
        <v>1</v>
      </c>
      <c r="U89" s="3" t="s">
        <v>13</v>
      </c>
      <c r="V89" t="s">
        <v>75</v>
      </c>
      <c r="W89" s="4" t="str">
        <f t="shared" ref="W89" si="216">IF(AND(OR(U89="Gacha",U89="Origin"),ISBLANK(V89)),"서브밸류 필요","")</f>
        <v/>
      </c>
      <c r="X89">
        <v>0.2</v>
      </c>
      <c r="Y89">
        <v>1</v>
      </c>
      <c r="Z89">
        <v>1</v>
      </c>
      <c r="AA89" s="3" t="s">
        <v>13</v>
      </c>
      <c r="AB89" t="s">
        <v>75</v>
      </c>
      <c r="AC89" s="4" t="str">
        <f t="shared" ref="AC89" si="217">IF(AND(OR(AA89="Gacha",AA89="Origin"),ISBLANK(AB89)),"서브밸류 필요","")</f>
        <v/>
      </c>
      <c r="AD89">
        <v>0.04</v>
      </c>
      <c r="AE89">
        <v>1</v>
      </c>
      <c r="AF89">
        <v>1</v>
      </c>
      <c r="AG89" s="3" t="s">
        <v>13</v>
      </c>
      <c r="AH89" t="s">
        <v>75</v>
      </c>
      <c r="AI89" s="4" t="str">
        <f t="shared" ref="AI89" si="218">IF(AND(OR(AG89="Gacha",AG89="Origin"),ISBLANK(AH89)),"서브밸류 필요","")</f>
        <v/>
      </c>
      <c r="AJ89">
        <v>0.02</v>
      </c>
      <c r="AK89">
        <v>1</v>
      </c>
      <c r="AL89">
        <v>1</v>
      </c>
      <c r="AM89" s="3"/>
      <c r="AO89" s="4" t="str">
        <f t="shared" ref="AO89" si="219">IF(AND(OR(AM89="Gacha",AM89="Origin"),ISBLANK(AN89)),"서브밸류 필요","")</f>
        <v/>
      </c>
      <c r="AS89" s="3"/>
      <c r="AU89" s="4" t="str">
        <f t="shared" si="205"/>
        <v/>
      </c>
      <c r="BA89" s="4" t="str">
        <f t="shared" si="206"/>
        <v/>
      </c>
      <c r="BE89" s="3"/>
      <c r="BG89" s="4" t="str">
        <f t="shared" si="207"/>
        <v/>
      </c>
    </row>
    <row r="90" spans="1:59">
      <c r="A90" t="str">
        <f>"c"&amp;A3</f>
        <v>c1000</v>
      </c>
      <c r="B90" t="s">
        <v>167</v>
      </c>
      <c r="C90" t="str">
        <f t="shared" si="186"/>
        <v>Gold, Exp, Heart</v>
      </c>
      <c r="D90" s="1" t="str">
        <f t="shared" ca="1" si="187"/>
        <v>2, 1, 4</v>
      </c>
      <c r="E90" s="1" t="str">
        <f t="shared" si="188"/>
        <v xml:space="preserve">, , </v>
      </c>
      <c r="F90" s="1" t="str">
        <f t="shared" si="189"/>
        <v>1, 1, 0.075</v>
      </c>
      <c r="G90" s="1" t="str">
        <f t="shared" si="190"/>
        <v>0.015, 5, 1</v>
      </c>
      <c r="H90" s="1" t="str">
        <f t="shared" si="191"/>
        <v>0.145, 5, 1</v>
      </c>
      <c r="I90" s="3" t="s">
        <v>10</v>
      </c>
      <c r="K90" s="4" t="str">
        <f t="shared" si="192"/>
        <v/>
      </c>
      <c r="L90">
        <v>1</v>
      </c>
      <c r="M90">
        <v>1.4999999999999999E-2</v>
      </c>
      <c r="N90">
        <v>0.14499999999999999</v>
      </c>
      <c r="O90" s="3" t="s">
        <v>9</v>
      </c>
      <c r="Q90" s="4" t="str">
        <f t="shared" si="193"/>
        <v/>
      </c>
      <c r="R90">
        <v>1</v>
      </c>
      <c r="S90">
        <v>5</v>
      </c>
      <c r="T90">
        <v>5</v>
      </c>
      <c r="U90" s="3" t="s">
        <v>12</v>
      </c>
      <c r="W90" s="4" t="str">
        <f t="shared" ref="W90:W154" si="220">IF(AND(OR(U90="Gacha",U90="Origin"),ISBLANK(V90)),"서브밸류 필요","")</f>
        <v/>
      </c>
      <c r="X90">
        <v>7.4999999999999997E-2</v>
      </c>
      <c r="Y90">
        <v>1</v>
      </c>
      <c r="Z90">
        <v>1</v>
      </c>
      <c r="AA90" s="3"/>
      <c r="AC90" s="4" t="str">
        <f t="shared" ref="AC90:AC154" si="221">IF(AND(OR(AA90="Gacha",AA90="Origin"),ISBLANK(AB90)),"서브밸류 필요","")</f>
        <v/>
      </c>
      <c r="AG90" s="3"/>
      <c r="AI90" s="4" t="str">
        <f t="shared" ref="AI90:AI154" si="222">IF(AND(OR(AG90="Gacha",AG90="Origin"),ISBLANK(AH90)),"서브밸류 필요","")</f>
        <v/>
      </c>
      <c r="AM90" s="3"/>
      <c r="AO90" s="4" t="str">
        <f t="shared" ref="AO90:AO154" si="223">IF(AND(OR(AM90="Gacha",AM90="Origin"),ISBLANK(AN90)),"서브밸류 필요","")</f>
        <v/>
      </c>
      <c r="AS90" s="3"/>
      <c r="AU90" s="4" t="str">
        <f t="shared" si="194"/>
        <v/>
      </c>
      <c r="AY90" s="3"/>
      <c r="BA90" s="4" t="str">
        <f t="shared" si="195"/>
        <v/>
      </c>
      <c r="BE90" s="3"/>
      <c r="BG90" s="4" t="str">
        <f t="shared" si="196"/>
        <v/>
      </c>
    </row>
    <row r="91" spans="1:59">
      <c r="A91" t="str">
        <f>"c"&amp;A4</f>
        <v>c1001</v>
      </c>
      <c r="C91" t="str">
        <f t="shared" si="186"/>
        <v>Gold, Exp, Heart</v>
      </c>
      <c r="D91" s="1" t="str">
        <f t="shared" ca="1" si="187"/>
        <v>2, 1, 4</v>
      </c>
      <c r="E91" s="1" t="str">
        <f t="shared" si="188"/>
        <v xml:space="preserve">, , </v>
      </c>
      <c r="F91" s="1" t="str">
        <f t="shared" si="189"/>
        <v>1, 1, 0.075</v>
      </c>
      <c r="G91" s="1" t="str">
        <f t="shared" si="190"/>
        <v>0.05, 5, 1</v>
      </c>
      <c r="H91" s="1" t="str">
        <f t="shared" si="191"/>
        <v>0.65, 5, 1</v>
      </c>
      <c r="I91" s="3" t="s">
        <v>10</v>
      </c>
      <c r="K91" s="4" t="str">
        <f t="shared" si="192"/>
        <v/>
      </c>
      <c r="L91">
        <v>1</v>
      </c>
      <c r="M91">
        <v>0.05</v>
      </c>
      <c r="N91">
        <v>0.65</v>
      </c>
      <c r="O91" s="3" t="s">
        <v>9</v>
      </c>
      <c r="Q91" s="4" t="str">
        <f t="shared" si="193"/>
        <v/>
      </c>
      <c r="R91">
        <v>1</v>
      </c>
      <c r="S91">
        <v>5</v>
      </c>
      <c r="T91">
        <v>5</v>
      </c>
      <c r="U91" s="3" t="s">
        <v>12</v>
      </c>
      <c r="W91" s="4" t="str">
        <f t="shared" si="220"/>
        <v/>
      </c>
      <c r="X91">
        <v>7.4999999999999997E-2</v>
      </c>
      <c r="Y91">
        <v>1</v>
      </c>
      <c r="Z91">
        <v>1</v>
      </c>
      <c r="AA91" s="3"/>
      <c r="AC91" s="4" t="str">
        <f t="shared" si="221"/>
        <v/>
      </c>
      <c r="AG91" s="3"/>
      <c r="AI91" s="4" t="str">
        <f t="shared" si="222"/>
        <v/>
      </c>
      <c r="AM91" s="3"/>
      <c r="AO91" s="4" t="str">
        <f t="shared" si="223"/>
        <v/>
      </c>
      <c r="AS91" s="3"/>
      <c r="AU91" s="4" t="str">
        <f t="shared" si="194"/>
        <v/>
      </c>
      <c r="AY91" s="3"/>
      <c r="BA91" s="4" t="str">
        <f t="shared" si="195"/>
        <v/>
      </c>
      <c r="BE91" s="3"/>
      <c r="BG91" s="4" t="str">
        <f t="shared" si="196"/>
        <v/>
      </c>
    </row>
    <row r="92" spans="1:59">
      <c r="A92" t="str">
        <f>"c"&amp;A5</f>
        <v>c1002</v>
      </c>
      <c r="C92" t="str">
        <f t="shared" si="186"/>
        <v>Gold, Exp, Heart, Gacha</v>
      </c>
      <c r="D92" s="1" t="str">
        <f t="shared" ca="1" si="187"/>
        <v>2, 1, 4, 5</v>
      </c>
      <c r="E92" s="1" t="str">
        <f t="shared" si="188"/>
        <v>, , , e</v>
      </c>
      <c r="F92" s="1" t="str">
        <f t="shared" si="189"/>
        <v>1, 1, 0.075, 0.001</v>
      </c>
      <c r="G92" s="1" t="str">
        <f t="shared" si="190"/>
        <v>0.085, 5, 1, 1</v>
      </c>
      <c r="H92" s="1" t="str">
        <f t="shared" si="191"/>
        <v>0.685, 5, 1, 1</v>
      </c>
      <c r="I92" s="3" t="s">
        <v>10</v>
      </c>
      <c r="K92" s="4" t="str">
        <f t="shared" si="192"/>
        <v/>
      </c>
      <c r="L92">
        <v>1</v>
      </c>
      <c r="M92">
        <v>8.5000000000000006E-2</v>
      </c>
      <c r="N92">
        <v>0.68500000000000005</v>
      </c>
      <c r="O92" s="3" t="s">
        <v>9</v>
      </c>
      <c r="Q92" s="4" t="str">
        <f t="shared" si="193"/>
        <v/>
      </c>
      <c r="R92">
        <v>1</v>
      </c>
      <c r="S92">
        <v>5</v>
      </c>
      <c r="T92">
        <v>5</v>
      </c>
      <c r="U92" s="3" t="s">
        <v>12</v>
      </c>
      <c r="W92" s="4" t="str">
        <f t="shared" si="220"/>
        <v/>
      </c>
      <c r="X92">
        <v>7.4999999999999997E-2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221"/>
        <v/>
      </c>
      <c r="AD92">
        <v>1E-3</v>
      </c>
      <c r="AE92">
        <v>1</v>
      </c>
      <c r="AF92">
        <v>1</v>
      </c>
      <c r="AG92" s="3"/>
      <c r="AI92" s="4" t="str">
        <f t="shared" si="222"/>
        <v/>
      </c>
      <c r="AM92" s="3"/>
      <c r="AO92" s="4" t="str">
        <f t="shared" si="223"/>
        <v/>
      </c>
      <c r="AS92" s="3"/>
      <c r="AU92" s="4" t="str">
        <f t="shared" si="194"/>
        <v/>
      </c>
      <c r="AY92" s="3"/>
      <c r="BA92" s="4" t="str">
        <f t="shared" si="195"/>
        <v/>
      </c>
      <c r="BE92" s="3"/>
      <c r="BG92" s="4" t="str">
        <f t="shared" si="196"/>
        <v/>
      </c>
    </row>
    <row r="93" spans="1:59">
      <c r="A93" t="str">
        <f>"c"&amp;A6</f>
        <v>c1003</v>
      </c>
      <c r="C93" t="str">
        <f t="shared" si="186"/>
        <v>Gold, Exp, Heart, Gacha</v>
      </c>
      <c r="D93" s="1" t="str">
        <f t="shared" ca="1" si="187"/>
        <v>2, 1, 4, 5</v>
      </c>
      <c r="E93" s="1" t="str">
        <f t="shared" si="188"/>
        <v>, , , e</v>
      </c>
      <c r="F93" s="1" t="str">
        <f t="shared" si="189"/>
        <v>1, 1, 0.075, 0.001</v>
      </c>
      <c r="G93" s="1" t="str">
        <f t="shared" si="190"/>
        <v>0.12, 5, 1, 1</v>
      </c>
      <c r="H93" s="1" t="str">
        <f t="shared" si="191"/>
        <v>0.72, 5, 1, 1</v>
      </c>
      <c r="I93" s="3" t="s">
        <v>10</v>
      </c>
      <c r="K93" s="4" t="str">
        <f t="shared" si="192"/>
        <v/>
      </c>
      <c r="L93">
        <v>1</v>
      </c>
      <c r="M93">
        <v>0.12</v>
      </c>
      <c r="N93">
        <v>0.72</v>
      </c>
      <c r="O93" s="3" t="s">
        <v>9</v>
      </c>
      <c r="Q93" s="4" t="str">
        <f t="shared" si="193"/>
        <v/>
      </c>
      <c r="R93">
        <v>1</v>
      </c>
      <c r="S93">
        <v>5</v>
      </c>
      <c r="T93">
        <v>5</v>
      </c>
      <c r="U93" s="3" t="s">
        <v>12</v>
      </c>
      <c r="W93" s="4" t="str">
        <f t="shared" si="220"/>
        <v/>
      </c>
      <c r="X93">
        <v>7.4999999999999997E-2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221"/>
        <v/>
      </c>
      <c r="AD93">
        <v>1E-3</v>
      </c>
      <c r="AE93">
        <v>1</v>
      </c>
      <c r="AF93">
        <v>1</v>
      </c>
      <c r="AG93" s="3"/>
      <c r="AI93" s="4" t="str">
        <f t="shared" si="222"/>
        <v/>
      </c>
      <c r="AM93" s="3"/>
      <c r="AO93" s="4" t="str">
        <f t="shared" si="223"/>
        <v/>
      </c>
      <c r="AS93" s="3"/>
      <c r="AU93" s="4" t="str">
        <f t="shared" si="194"/>
        <v/>
      </c>
      <c r="AY93" s="3"/>
      <c r="BA93" s="4" t="str">
        <f t="shared" si="195"/>
        <v/>
      </c>
      <c r="BE93" s="3"/>
      <c r="BG93" s="4" t="str">
        <f t="shared" si="196"/>
        <v/>
      </c>
    </row>
    <row r="94" spans="1:59">
      <c r="A94" t="str">
        <f>"c"&amp;A7</f>
        <v>c1004</v>
      </c>
      <c r="C94" t="str">
        <f t="shared" si="186"/>
        <v>Gold, Exp, Heart, Gacha</v>
      </c>
      <c r="D94" s="1" t="str">
        <f t="shared" ca="1" si="187"/>
        <v>2, 1, 4, 5</v>
      </c>
      <c r="E94" s="1" t="str">
        <f t="shared" si="188"/>
        <v>, , , e</v>
      </c>
      <c r="F94" s="1" t="str">
        <f t="shared" si="189"/>
        <v>1, 1, 0.075, 0.001</v>
      </c>
      <c r="G94" s="1" t="str">
        <f t="shared" si="190"/>
        <v>0.155, 5, 1, 1</v>
      </c>
      <c r="H94" s="1" t="str">
        <f t="shared" si="191"/>
        <v>0.755, 5, 1, 1</v>
      </c>
      <c r="I94" s="3" t="s">
        <v>10</v>
      </c>
      <c r="K94" s="4" t="str">
        <f t="shared" si="192"/>
        <v/>
      </c>
      <c r="L94">
        <v>1</v>
      </c>
      <c r="M94">
        <v>0.155</v>
      </c>
      <c r="N94">
        <v>0.755</v>
      </c>
      <c r="O94" s="3" t="s">
        <v>9</v>
      </c>
      <c r="Q94" s="4" t="str">
        <f t="shared" si="193"/>
        <v/>
      </c>
      <c r="R94">
        <v>1</v>
      </c>
      <c r="S94">
        <v>5</v>
      </c>
      <c r="T94">
        <v>5</v>
      </c>
      <c r="U94" s="3" t="s">
        <v>12</v>
      </c>
      <c r="W94" s="4" t="str">
        <f t="shared" si="220"/>
        <v/>
      </c>
      <c r="X94">
        <v>7.4999999999999997E-2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221"/>
        <v/>
      </c>
      <c r="AD94">
        <v>1E-3</v>
      </c>
      <c r="AE94">
        <v>1</v>
      </c>
      <c r="AF94">
        <v>1</v>
      </c>
      <c r="AG94" s="3"/>
      <c r="AI94" s="4" t="str">
        <f t="shared" si="222"/>
        <v/>
      </c>
      <c r="AM94" s="3"/>
      <c r="AO94" s="4" t="str">
        <f t="shared" si="223"/>
        <v/>
      </c>
      <c r="AS94" s="3"/>
      <c r="AU94" s="4" t="str">
        <f t="shared" si="194"/>
        <v/>
      </c>
      <c r="AY94" s="3"/>
      <c r="BA94" s="4" t="str">
        <f t="shared" si="195"/>
        <v/>
      </c>
      <c r="BE94" s="3"/>
      <c r="BG94" s="4" t="str">
        <f t="shared" si="196"/>
        <v/>
      </c>
    </row>
    <row r="95" spans="1:59">
      <c r="A95" t="str">
        <f>"c"&amp;A8</f>
        <v>c1005</v>
      </c>
      <c r="C95" t="str">
        <f t="shared" si="186"/>
        <v>Gold, Exp, Heart, Gacha</v>
      </c>
      <c r="D95" s="1" t="str">
        <f t="shared" ca="1" si="187"/>
        <v>2, 1, 4, 5</v>
      </c>
      <c r="E95" s="1" t="str">
        <f t="shared" si="188"/>
        <v>, , , e</v>
      </c>
      <c r="F95" s="1" t="str">
        <f t="shared" si="189"/>
        <v>1, 1, 0.075, 0.001</v>
      </c>
      <c r="G95" s="1" t="str">
        <f t="shared" si="190"/>
        <v>0.19, 5, 1, 1</v>
      </c>
      <c r="H95" s="1" t="str">
        <f t="shared" si="191"/>
        <v>0.79, 5, 1, 1</v>
      </c>
      <c r="I95" s="3" t="s">
        <v>10</v>
      </c>
      <c r="K95" s="4" t="str">
        <f t="shared" si="192"/>
        <v/>
      </c>
      <c r="L95">
        <v>1</v>
      </c>
      <c r="M95">
        <v>0.19</v>
      </c>
      <c r="N95">
        <v>0.79</v>
      </c>
      <c r="O95" s="3" t="s">
        <v>9</v>
      </c>
      <c r="Q95" s="4" t="str">
        <f t="shared" si="193"/>
        <v/>
      </c>
      <c r="R95">
        <v>1</v>
      </c>
      <c r="S95">
        <v>5</v>
      </c>
      <c r="T95">
        <v>5</v>
      </c>
      <c r="U95" s="3" t="s">
        <v>12</v>
      </c>
      <c r="W95" s="4" t="str">
        <f t="shared" si="220"/>
        <v/>
      </c>
      <c r="X95">
        <v>7.4999999999999997E-2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221"/>
        <v/>
      </c>
      <c r="AD95">
        <v>1E-3</v>
      </c>
      <c r="AE95">
        <v>1</v>
      </c>
      <c r="AF95">
        <v>1</v>
      </c>
      <c r="AG95" s="3"/>
      <c r="AI95" s="4" t="str">
        <f t="shared" si="222"/>
        <v/>
      </c>
      <c r="AM95" s="3"/>
      <c r="AO95" s="4" t="str">
        <f t="shared" si="223"/>
        <v/>
      </c>
      <c r="AS95" s="3"/>
      <c r="AU95" s="4" t="str">
        <f t="shared" si="194"/>
        <v/>
      </c>
      <c r="AY95" s="3"/>
      <c r="BA95" s="4" t="str">
        <f t="shared" si="195"/>
        <v/>
      </c>
      <c r="BE95" s="3"/>
      <c r="BG95" s="4" t="str">
        <f t="shared" si="196"/>
        <v/>
      </c>
    </row>
    <row r="96" spans="1:59">
      <c r="A96" t="str">
        <f>"c"&amp;A9</f>
        <v>c1006</v>
      </c>
      <c r="C96" t="str">
        <f t="shared" si="186"/>
        <v>Gold, Exp, Heart, Gacha</v>
      </c>
      <c r="D96" s="1" t="str">
        <f t="shared" ca="1" si="187"/>
        <v>2, 1, 4, 5</v>
      </c>
      <c r="E96" s="1" t="str">
        <f t="shared" si="188"/>
        <v>, , , e</v>
      </c>
      <c r="F96" s="1" t="str">
        <f t="shared" si="189"/>
        <v>1, 1, 0.075, 0.001</v>
      </c>
      <c r="G96" s="1" t="str">
        <f t="shared" si="190"/>
        <v>0.225, 5, 1, 1</v>
      </c>
      <c r="H96" s="1" t="str">
        <f t="shared" si="191"/>
        <v>0.825, 5, 1, 1</v>
      </c>
      <c r="I96" s="3" t="s">
        <v>10</v>
      </c>
      <c r="K96" s="4" t="str">
        <f t="shared" si="192"/>
        <v/>
      </c>
      <c r="L96">
        <v>1</v>
      </c>
      <c r="M96">
        <v>0.22500000000000001</v>
      </c>
      <c r="N96">
        <v>0.82499999999999996</v>
      </c>
      <c r="O96" s="3" t="s">
        <v>9</v>
      </c>
      <c r="Q96" s="4" t="str">
        <f t="shared" si="193"/>
        <v/>
      </c>
      <c r="R96">
        <v>1</v>
      </c>
      <c r="S96">
        <v>5</v>
      </c>
      <c r="T96">
        <v>5</v>
      </c>
      <c r="U96" s="3" t="s">
        <v>12</v>
      </c>
      <c r="W96" s="4" t="str">
        <f t="shared" si="220"/>
        <v/>
      </c>
      <c r="X96">
        <v>7.4999999999999997E-2</v>
      </c>
      <c r="Y96">
        <v>1</v>
      </c>
      <c r="Z96">
        <v>1</v>
      </c>
      <c r="AA96" s="3" t="s">
        <v>13</v>
      </c>
      <c r="AB96" t="s">
        <v>75</v>
      </c>
      <c r="AC96" s="4" t="str">
        <f t="shared" si="221"/>
        <v/>
      </c>
      <c r="AD96">
        <v>1E-3</v>
      </c>
      <c r="AE96">
        <v>1</v>
      </c>
      <c r="AF96">
        <v>1</v>
      </c>
      <c r="AG96" s="3"/>
      <c r="AI96" s="4" t="str">
        <f t="shared" si="222"/>
        <v/>
      </c>
      <c r="AM96" s="3"/>
      <c r="AO96" s="4" t="str">
        <f t="shared" si="223"/>
        <v/>
      </c>
      <c r="AS96" s="3"/>
      <c r="AU96" s="4" t="str">
        <f t="shared" si="194"/>
        <v/>
      </c>
      <c r="AY96" s="3"/>
      <c r="BA96" s="4" t="str">
        <f t="shared" si="195"/>
        <v/>
      </c>
      <c r="BE96" s="3"/>
      <c r="BG96" s="4" t="str">
        <f t="shared" si="196"/>
        <v/>
      </c>
    </row>
    <row r="97" spans="1:59">
      <c r="A97" t="str">
        <f>"c"&amp;A10</f>
        <v>c1007</v>
      </c>
      <c r="C97" t="str">
        <f t="shared" si="186"/>
        <v>Gold, Exp, Heart, Gacha</v>
      </c>
      <c r="D97" s="1" t="str">
        <f t="shared" ca="1" si="187"/>
        <v>2, 1, 4, 5</v>
      </c>
      <c r="E97" s="1" t="str">
        <f t="shared" si="188"/>
        <v>, , , e</v>
      </c>
      <c r="F97" s="1" t="str">
        <f t="shared" si="189"/>
        <v>1, 1, 0.075, 0.001</v>
      </c>
      <c r="G97" s="1" t="str">
        <f t="shared" si="190"/>
        <v>0.26, 5, 1, 1</v>
      </c>
      <c r="H97" s="1" t="str">
        <f t="shared" si="191"/>
        <v>0.86, 5, 1, 1</v>
      </c>
      <c r="I97" s="3" t="s">
        <v>10</v>
      </c>
      <c r="K97" s="4" t="str">
        <f t="shared" si="192"/>
        <v/>
      </c>
      <c r="L97">
        <v>1</v>
      </c>
      <c r="M97">
        <v>0.26</v>
      </c>
      <c r="N97">
        <v>0.86</v>
      </c>
      <c r="O97" s="3" t="s">
        <v>9</v>
      </c>
      <c r="Q97" s="4" t="str">
        <f t="shared" si="193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20"/>
        <v/>
      </c>
      <c r="X97">
        <v>7.4999999999999997E-2</v>
      </c>
      <c r="Y97">
        <v>1</v>
      </c>
      <c r="Z97">
        <v>1</v>
      </c>
      <c r="AA97" s="3" t="s">
        <v>13</v>
      </c>
      <c r="AB97" t="s">
        <v>75</v>
      </c>
      <c r="AC97" s="4" t="str">
        <f t="shared" si="221"/>
        <v/>
      </c>
      <c r="AD97">
        <v>1E-3</v>
      </c>
      <c r="AE97">
        <v>1</v>
      </c>
      <c r="AF97">
        <v>1</v>
      </c>
      <c r="AG97" s="3"/>
      <c r="AI97" s="4" t="str">
        <f t="shared" si="222"/>
        <v/>
      </c>
      <c r="AM97" s="3"/>
      <c r="AO97" s="4" t="str">
        <f t="shared" si="223"/>
        <v/>
      </c>
      <c r="AS97" s="3"/>
      <c r="AU97" s="4" t="str">
        <f t="shared" si="194"/>
        <v/>
      </c>
      <c r="AY97" s="3"/>
      <c r="BA97" s="4" t="str">
        <f t="shared" si="195"/>
        <v/>
      </c>
      <c r="BE97" s="3"/>
      <c r="BG97" s="4" t="str">
        <f t="shared" si="196"/>
        <v/>
      </c>
    </row>
    <row r="98" spans="1:59">
      <c r="A98" t="str">
        <f t="shared" ref="A98:A118" si="224">"c"&amp;A11</f>
        <v>c1008</v>
      </c>
      <c r="C98" t="str">
        <f t="shared" ref="C98:C118" si="225">IF(ISBLANK(I98),"",I98)
&amp;IF(ISBLANK(O98),"",", "&amp;O98)
&amp;IF(ISBLANK(U98),"",", "&amp;U98)
&amp;IF(ISBLANK(AA98),"",", "&amp;AA98)
&amp;IF(ISBLANK(AG98),"",", "&amp;AG98)
&amp;IF(ISBLANK(AM98),"",", "&amp;AM98)
&amp;IF(ISBLANK(AS98),"",", "&amp;AS98)
&amp;IF(ISBLANK(AY98),"",", "&amp;AY98)
&amp;IF(ISBLANK(BE98),"",", "&amp;BE98)</f>
        <v>Gold, Exp, Heart, Gacha</v>
      </c>
      <c r="D98" s="1" t="str">
        <f t="shared" ref="D98:D118" ca="1" si="22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8" s="1" t="str">
        <f t="shared" ref="E98:E118" si="227">IF(ISBLANK(J98),"",J98)
&amp;IF(ISBLANK(O98),"",", "&amp;P98)
&amp;IF(ISBLANK(U98),"",", "&amp;V98)
&amp;IF(ISBLANK(AA98),"",", "&amp;AB98)
&amp;IF(ISBLANK(AG98),"",", "&amp;AH98)
&amp;IF(ISBLANK(AM98),"",", "&amp;AN98)
&amp;IF(ISBLANK(AS98),"",", "&amp;AT98)
&amp;IF(ISBLANK(AY98),"",", "&amp;AZ98)
&amp;IF(ISBLANK(BE98),"",", "&amp;BF98)</f>
        <v>, , , e</v>
      </c>
      <c r="F98" s="1" t="str">
        <f t="shared" ref="F98:F118" si="228">IF(ISBLANK(L98),"",L98)
&amp;IF(ISBLANK(R98),"",", "&amp;R98)
&amp;IF(ISBLANK(X98),"",", "&amp;X98)
&amp;IF(ISBLANK(AD98),"",", "&amp;AD98)
&amp;IF(ISBLANK(AJ98),"",", "&amp;AJ98)
&amp;IF(ISBLANK(AP98),"",", "&amp;AP98)
&amp;IF(ISBLANK(AV98),"",", "&amp;AV98)
&amp;IF(ISBLANK(BB98),"",", "&amp;BB98)
&amp;IF(ISBLANK(BH98),"",", "&amp;BH98)</f>
        <v>1, 1, 0.075, 0.001</v>
      </c>
      <c r="G98" s="1" t="str">
        <f t="shared" ref="G98:G118" si="229">IF(ISBLANK(M98),"",M98)
&amp;IF(ISBLANK(S98),"",", "&amp;S98)
&amp;IF(ISBLANK(Y98),"",", "&amp;Y98)
&amp;IF(ISBLANK(AE98),"",", "&amp;AE98)
&amp;IF(ISBLANK(AK98),"",", "&amp;AK98)
&amp;IF(ISBLANK(AQ98),"",", "&amp;AQ98)
&amp;IF(ISBLANK(AW98),"",", "&amp;AW98)
&amp;IF(ISBLANK(BC98),"",", "&amp;BC98)
&amp;IF(ISBLANK(BI98),"",", "&amp;BI98)</f>
        <v>0.295, 5, 1, 1</v>
      </c>
      <c r="H98" s="1" t="str">
        <f t="shared" ref="H98:H118" si="230">IF(ISBLANK(N98),"",N98)
&amp;IF(ISBLANK(T98),"",", "&amp;T98)
&amp;IF(ISBLANK(Z98),"",", "&amp;Z98)
&amp;IF(ISBLANK(AF98),"",", "&amp;AF98)
&amp;IF(ISBLANK(AL98),"",", "&amp;AL98)
&amp;IF(ISBLANK(AR98),"",", "&amp;AR98)
&amp;IF(ISBLANK(AX98),"",", "&amp;AX98)
&amp;IF(ISBLANK(BD98),"",", "&amp;BD98)
&amp;IF(ISBLANK(BJ98),"",", "&amp;BJ98)</f>
        <v>0.895, 5, 1, 1</v>
      </c>
      <c r="I98" s="3" t="s">
        <v>10</v>
      </c>
      <c r="K98" s="4" t="str">
        <f t="shared" ref="K98:K118" si="231">IF(AND(OR(I98="Gacha",I98="Origin"),ISBLANK(J98)),"서브밸류 필요","")</f>
        <v/>
      </c>
      <c r="L98">
        <v>1</v>
      </c>
      <c r="M98">
        <v>0.29499999999999998</v>
      </c>
      <c r="N98">
        <v>0.89500000000000002</v>
      </c>
      <c r="O98" s="3" t="s">
        <v>9</v>
      </c>
      <c r="Q98" s="4" t="str">
        <f t="shared" ref="Q98:Q118" si="232">IF(AND(OR(O98="Gacha",O98="Origin"),ISBLANK(P98)),"서브밸류 필요","")</f>
        <v/>
      </c>
      <c r="R98">
        <v>1</v>
      </c>
      <c r="S98">
        <v>5</v>
      </c>
      <c r="T98">
        <v>5</v>
      </c>
      <c r="U98" s="3" t="s">
        <v>12</v>
      </c>
      <c r="W98" s="4" t="str">
        <f t="shared" ref="W98:W118" si="233">IF(AND(OR(U98="Gacha",U98="Origin"),ISBLANK(V98)),"서브밸류 필요","")</f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ref="AC98:AC118" si="234">IF(AND(OR(AA98="Gacha",AA98="Origin"),ISBLANK(AB98)),"서브밸류 필요","")</f>
        <v/>
      </c>
      <c r="AD98">
        <v>1E-3</v>
      </c>
      <c r="AE98">
        <v>1</v>
      </c>
      <c r="AF98">
        <v>1</v>
      </c>
      <c r="AG98" s="3"/>
      <c r="AI98" s="4" t="str">
        <f t="shared" ref="AI98:AI118" si="235">IF(AND(OR(AG98="Gacha",AG98="Origin"),ISBLANK(AH98)),"서브밸류 필요","")</f>
        <v/>
      </c>
      <c r="AM98" s="3"/>
      <c r="AO98" s="4" t="str">
        <f t="shared" ref="AO98:AO118" si="236">IF(AND(OR(AM98="Gacha",AM98="Origin"),ISBLANK(AN98)),"서브밸류 필요","")</f>
        <v/>
      </c>
      <c r="AS98" s="3"/>
      <c r="AU98" s="4" t="str">
        <f t="shared" ref="AU98:AU118" si="237">IF(AND(OR(AS98="Gacha",AS98="Origin"),ISBLANK(AT98)),"서브밸류 필요","")</f>
        <v/>
      </c>
      <c r="AY98" s="3"/>
      <c r="BA98" s="4" t="str">
        <f t="shared" ref="BA98:BA118" si="238">IF(AND(OR(AY98="Gacha",AY98="Origin"),ISBLANK(AZ98)),"서브밸류 필요","")</f>
        <v/>
      </c>
      <c r="BE98" s="3"/>
      <c r="BG98" s="4" t="str">
        <f t="shared" ref="BG98:BG118" si="239">IF(AND(OR(BE98="Gacha",BE98="Origin"),ISBLANK(BF98)),"서브밸류 필요","")</f>
        <v/>
      </c>
    </row>
    <row r="99" spans="1:59">
      <c r="A99" t="str">
        <f t="shared" si="224"/>
        <v>c1009</v>
      </c>
      <c r="C99" t="str">
        <f t="shared" si="225"/>
        <v>Gold, Exp, Heart, Gacha</v>
      </c>
      <c r="D99" s="1" t="str">
        <f t="shared" ca="1" si="226"/>
        <v>2, 1, 4, 5</v>
      </c>
      <c r="E99" s="1" t="str">
        <f t="shared" si="227"/>
        <v>, , , e</v>
      </c>
      <c r="F99" s="1" t="str">
        <f t="shared" si="228"/>
        <v>1, 1, 0.075, 0.001</v>
      </c>
      <c r="G99" s="1" t="str">
        <f t="shared" si="229"/>
        <v>0.33, 5, 1, 1</v>
      </c>
      <c r="H99" s="1" t="str">
        <f t="shared" si="230"/>
        <v>0.93, 5, 1, 1</v>
      </c>
      <c r="I99" s="3" t="s">
        <v>10</v>
      </c>
      <c r="K99" s="4" t="str">
        <f t="shared" si="231"/>
        <v/>
      </c>
      <c r="L99">
        <v>1</v>
      </c>
      <c r="M99">
        <v>0.33</v>
      </c>
      <c r="N99">
        <v>0.93</v>
      </c>
      <c r="O99" s="3" t="s">
        <v>9</v>
      </c>
      <c r="Q99" s="4" t="str">
        <f t="shared" si="232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33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34"/>
        <v/>
      </c>
      <c r="AD99">
        <v>1E-3</v>
      </c>
      <c r="AE99">
        <v>1</v>
      </c>
      <c r="AF99">
        <v>1</v>
      </c>
      <c r="AG99" s="3"/>
      <c r="AI99" s="4" t="str">
        <f t="shared" si="235"/>
        <v/>
      </c>
      <c r="AM99" s="3"/>
      <c r="AO99" s="4" t="str">
        <f t="shared" si="236"/>
        <v/>
      </c>
      <c r="AS99" s="3"/>
      <c r="AU99" s="4" t="str">
        <f t="shared" si="237"/>
        <v/>
      </c>
      <c r="AY99" s="3"/>
      <c r="BA99" s="4" t="str">
        <f t="shared" si="238"/>
        <v/>
      </c>
      <c r="BE99" s="3"/>
      <c r="BG99" s="4" t="str">
        <f t="shared" si="239"/>
        <v/>
      </c>
    </row>
    <row r="100" spans="1:59">
      <c r="A100" t="str">
        <f t="shared" si="224"/>
        <v>c1010</v>
      </c>
      <c r="C100" t="str">
        <f t="shared" si="225"/>
        <v>Gold, Exp, Heart, Gacha</v>
      </c>
      <c r="D100" s="1" t="str">
        <f t="shared" ca="1" si="226"/>
        <v>2, 1, 4, 5</v>
      </c>
      <c r="E100" s="1" t="str">
        <f t="shared" si="227"/>
        <v>, , , e</v>
      </c>
      <c r="F100" s="1" t="str">
        <f t="shared" si="228"/>
        <v>1, 1, 0.075, 0.001</v>
      </c>
      <c r="G100" s="1" t="str">
        <f t="shared" si="229"/>
        <v>0.365, 5, 1, 1</v>
      </c>
      <c r="H100" s="1" t="str">
        <f t="shared" si="230"/>
        <v>0.965, 5, 1, 1</v>
      </c>
      <c r="I100" s="3" t="s">
        <v>10</v>
      </c>
      <c r="K100" s="4" t="str">
        <f t="shared" si="231"/>
        <v/>
      </c>
      <c r="L100">
        <v>1</v>
      </c>
      <c r="M100">
        <v>0.36499999999999999</v>
      </c>
      <c r="N100">
        <v>0.96499999999999997</v>
      </c>
      <c r="O100" s="3" t="s">
        <v>9</v>
      </c>
      <c r="Q100" s="4" t="str">
        <f t="shared" si="232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33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34"/>
        <v/>
      </c>
      <c r="AD100">
        <v>1E-3</v>
      </c>
      <c r="AE100">
        <v>1</v>
      </c>
      <c r="AF100">
        <v>1</v>
      </c>
      <c r="AG100" s="3"/>
      <c r="AI100" s="4" t="str">
        <f t="shared" si="235"/>
        <v/>
      </c>
      <c r="AM100" s="3"/>
      <c r="AO100" s="4" t="str">
        <f t="shared" si="236"/>
        <v/>
      </c>
      <c r="AS100" s="3"/>
      <c r="AU100" s="4" t="str">
        <f t="shared" si="237"/>
        <v/>
      </c>
      <c r="AY100" s="3"/>
      <c r="BA100" s="4" t="str">
        <f t="shared" si="238"/>
        <v/>
      </c>
      <c r="BE100" s="3"/>
      <c r="BG100" s="4" t="str">
        <f t="shared" si="239"/>
        <v/>
      </c>
    </row>
    <row r="101" spans="1:59">
      <c r="A101" t="str">
        <f t="shared" si="224"/>
        <v>c1011</v>
      </c>
      <c r="C101" t="str">
        <f t="shared" si="225"/>
        <v>Gold, Exp, Heart, Gacha</v>
      </c>
      <c r="D101" s="1" t="str">
        <f t="shared" ca="1" si="226"/>
        <v>2, 1, 4, 5</v>
      </c>
      <c r="E101" s="1" t="str">
        <f t="shared" si="227"/>
        <v>, , , e</v>
      </c>
      <c r="F101" s="1" t="str">
        <f t="shared" si="228"/>
        <v>1, 1, 0.075, 0.001</v>
      </c>
      <c r="G101" s="1" t="str">
        <f t="shared" si="229"/>
        <v>0.4, 5, 1, 1</v>
      </c>
      <c r="H101" s="1" t="str">
        <f t="shared" si="230"/>
        <v>1, 5, 1, 1</v>
      </c>
      <c r="I101" s="3" t="s">
        <v>10</v>
      </c>
      <c r="K101" s="4" t="str">
        <f t="shared" si="231"/>
        <v/>
      </c>
      <c r="L101">
        <v>1</v>
      </c>
      <c r="M101">
        <v>0.4</v>
      </c>
      <c r="N101">
        <v>1</v>
      </c>
      <c r="O101" s="3" t="s">
        <v>9</v>
      </c>
      <c r="Q101" s="4" t="str">
        <f t="shared" si="232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33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34"/>
        <v/>
      </c>
      <c r="AD101">
        <v>1E-3</v>
      </c>
      <c r="AE101">
        <v>1</v>
      </c>
      <c r="AF101">
        <v>1</v>
      </c>
      <c r="AG101" s="3"/>
      <c r="AI101" s="4" t="str">
        <f t="shared" si="235"/>
        <v/>
      </c>
      <c r="AM101" s="3"/>
      <c r="AO101" s="4" t="str">
        <f t="shared" si="236"/>
        <v/>
      </c>
      <c r="AS101" s="3"/>
      <c r="AU101" s="4" t="str">
        <f t="shared" si="237"/>
        <v/>
      </c>
      <c r="AY101" s="3"/>
      <c r="BA101" s="4" t="str">
        <f t="shared" si="238"/>
        <v/>
      </c>
      <c r="BE101" s="3"/>
      <c r="BG101" s="4" t="str">
        <f t="shared" si="239"/>
        <v/>
      </c>
    </row>
    <row r="102" spans="1:59">
      <c r="A102" t="str">
        <f t="shared" si="224"/>
        <v>c1012</v>
      </c>
      <c r="C102" t="str">
        <f t="shared" si="225"/>
        <v>Gold, Exp, Heart, Gacha</v>
      </c>
      <c r="D102" s="1" t="str">
        <f t="shared" ca="1" si="226"/>
        <v>2, 1, 4, 5</v>
      </c>
      <c r="E102" s="1" t="str">
        <f t="shared" si="227"/>
        <v>, , , e</v>
      </c>
      <c r="F102" s="1" t="str">
        <f t="shared" si="228"/>
        <v>1, 1, 0.075, 0.001</v>
      </c>
      <c r="G102" s="1" t="str">
        <f t="shared" si="229"/>
        <v>0.435, 5, 1, 1</v>
      </c>
      <c r="H102" s="1" t="str">
        <f t="shared" si="230"/>
        <v>1.035, 5, 1, 1</v>
      </c>
      <c r="I102" s="3" t="s">
        <v>10</v>
      </c>
      <c r="K102" s="4" t="str">
        <f t="shared" si="231"/>
        <v/>
      </c>
      <c r="L102">
        <v>1</v>
      </c>
      <c r="M102">
        <v>0.435</v>
      </c>
      <c r="N102">
        <v>1.0349999999999999</v>
      </c>
      <c r="O102" s="3" t="s">
        <v>9</v>
      </c>
      <c r="Q102" s="4" t="str">
        <f t="shared" si="232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33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34"/>
        <v/>
      </c>
      <c r="AD102">
        <v>1E-3</v>
      </c>
      <c r="AE102">
        <v>1</v>
      </c>
      <c r="AF102">
        <v>1</v>
      </c>
      <c r="AG102" s="3"/>
      <c r="AI102" s="4" t="str">
        <f t="shared" si="235"/>
        <v/>
      </c>
      <c r="AM102" s="3"/>
      <c r="AO102" s="4" t="str">
        <f t="shared" si="236"/>
        <v/>
      </c>
      <c r="AS102" s="3"/>
      <c r="AU102" s="4" t="str">
        <f t="shared" si="237"/>
        <v/>
      </c>
      <c r="AY102" s="3"/>
      <c r="BA102" s="4" t="str">
        <f t="shared" si="238"/>
        <v/>
      </c>
      <c r="BE102" s="3"/>
      <c r="BG102" s="4" t="str">
        <f t="shared" si="239"/>
        <v/>
      </c>
    </row>
    <row r="103" spans="1:59">
      <c r="A103" t="str">
        <f t="shared" si="224"/>
        <v>c1013</v>
      </c>
      <c r="C103" t="str">
        <f t="shared" si="225"/>
        <v>Gold, Exp, Heart, Gacha</v>
      </c>
      <c r="D103" s="1" t="str">
        <f t="shared" ca="1" si="226"/>
        <v>2, 1, 4, 5</v>
      </c>
      <c r="E103" s="1" t="str">
        <f t="shared" si="227"/>
        <v>, , , e</v>
      </c>
      <c r="F103" s="1" t="str">
        <f t="shared" si="228"/>
        <v>1, 1, 0.075, 0.001</v>
      </c>
      <c r="G103" s="1" t="str">
        <f t="shared" si="229"/>
        <v>0.47, 5, 1, 1</v>
      </c>
      <c r="H103" s="1" t="str">
        <f t="shared" si="230"/>
        <v>1.07, 5, 1, 1</v>
      </c>
      <c r="I103" s="3" t="s">
        <v>10</v>
      </c>
      <c r="K103" s="4" t="str">
        <f t="shared" si="231"/>
        <v/>
      </c>
      <c r="L103">
        <v>1</v>
      </c>
      <c r="M103">
        <v>0.47</v>
      </c>
      <c r="N103">
        <v>1.07</v>
      </c>
      <c r="O103" s="3" t="s">
        <v>9</v>
      </c>
      <c r="Q103" s="4" t="str">
        <f t="shared" si="232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33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34"/>
        <v/>
      </c>
      <c r="AD103">
        <v>1E-3</v>
      </c>
      <c r="AE103">
        <v>1</v>
      </c>
      <c r="AF103">
        <v>1</v>
      </c>
      <c r="AG103" s="3"/>
      <c r="AI103" s="4" t="str">
        <f t="shared" si="235"/>
        <v/>
      </c>
      <c r="AM103" s="3"/>
      <c r="AO103" s="4" t="str">
        <f t="shared" si="236"/>
        <v/>
      </c>
      <c r="AS103" s="3"/>
      <c r="AU103" s="4" t="str">
        <f t="shared" si="237"/>
        <v/>
      </c>
      <c r="AY103" s="3"/>
      <c r="BA103" s="4" t="str">
        <f t="shared" si="238"/>
        <v/>
      </c>
      <c r="BE103" s="3"/>
      <c r="BG103" s="4" t="str">
        <f t="shared" si="239"/>
        <v/>
      </c>
    </row>
    <row r="104" spans="1:59">
      <c r="A104" t="str">
        <f t="shared" si="224"/>
        <v>c1014</v>
      </c>
      <c r="C104" t="str">
        <f t="shared" si="225"/>
        <v>Gold, Exp, Heart, Gacha</v>
      </c>
      <c r="D104" s="1" t="str">
        <f t="shared" ca="1" si="226"/>
        <v>2, 1, 4, 5</v>
      </c>
      <c r="E104" s="1" t="str">
        <f t="shared" si="227"/>
        <v>, , , e</v>
      </c>
      <c r="F104" s="1" t="str">
        <f t="shared" si="228"/>
        <v>1, 1, 0.075, 0.001</v>
      </c>
      <c r="G104" s="1" t="str">
        <f t="shared" si="229"/>
        <v>0.505, 5, 1, 1</v>
      </c>
      <c r="H104" s="1" t="str">
        <f t="shared" si="230"/>
        <v>1.105, 5, 1, 1</v>
      </c>
      <c r="I104" s="3" t="s">
        <v>10</v>
      </c>
      <c r="K104" s="4" t="str">
        <f t="shared" si="231"/>
        <v/>
      </c>
      <c r="L104">
        <v>1</v>
      </c>
      <c r="M104">
        <v>0.505</v>
      </c>
      <c r="N104">
        <v>1.105</v>
      </c>
      <c r="O104" s="3" t="s">
        <v>9</v>
      </c>
      <c r="Q104" s="4" t="str">
        <f t="shared" si="232"/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si="233"/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si="234"/>
        <v/>
      </c>
      <c r="AD104">
        <v>1E-3</v>
      </c>
      <c r="AE104">
        <v>1</v>
      </c>
      <c r="AF104">
        <v>1</v>
      </c>
      <c r="AG104" s="3"/>
      <c r="AI104" s="4" t="str">
        <f t="shared" si="235"/>
        <v/>
      </c>
      <c r="AM104" s="3"/>
      <c r="AO104" s="4" t="str">
        <f t="shared" si="236"/>
        <v/>
      </c>
      <c r="AS104" s="3"/>
      <c r="AU104" s="4" t="str">
        <f t="shared" si="237"/>
        <v/>
      </c>
      <c r="AY104" s="3"/>
      <c r="BA104" s="4" t="str">
        <f t="shared" si="238"/>
        <v/>
      </c>
      <c r="BE104" s="3"/>
      <c r="BG104" s="4" t="str">
        <f t="shared" si="239"/>
        <v/>
      </c>
    </row>
    <row r="105" spans="1:59">
      <c r="A105" t="str">
        <f t="shared" si="224"/>
        <v>c1015</v>
      </c>
      <c r="C105" t="str">
        <f t="shared" si="225"/>
        <v>Gold, Exp, Heart, Gacha</v>
      </c>
      <c r="D105" s="1" t="str">
        <f t="shared" ca="1" si="226"/>
        <v>2, 1, 4, 5</v>
      </c>
      <c r="E105" s="1" t="str">
        <f t="shared" si="227"/>
        <v>, , , e</v>
      </c>
      <c r="F105" s="1" t="str">
        <f t="shared" si="228"/>
        <v>1, 1, 0.075, 0.001</v>
      </c>
      <c r="G105" s="1" t="str">
        <f t="shared" si="229"/>
        <v>0.54, 5, 1, 1</v>
      </c>
      <c r="H105" s="1" t="str">
        <f t="shared" si="230"/>
        <v>1.14, 5, 1, 1</v>
      </c>
      <c r="I105" s="3" t="s">
        <v>10</v>
      </c>
      <c r="K105" s="4" t="str">
        <f t="shared" si="231"/>
        <v/>
      </c>
      <c r="L105">
        <v>1</v>
      </c>
      <c r="M105">
        <v>0.54</v>
      </c>
      <c r="N105">
        <v>1.1399999999999999</v>
      </c>
      <c r="O105" s="3" t="s">
        <v>9</v>
      </c>
      <c r="Q105" s="4" t="str">
        <f t="shared" si="232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33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34"/>
        <v/>
      </c>
      <c r="AD105">
        <v>1E-3</v>
      </c>
      <c r="AE105">
        <v>1</v>
      </c>
      <c r="AF105">
        <v>1</v>
      </c>
      <c r="AG105" s="3"/>
      <c r="AI105" s="4" t="str">
        <f t="shared" si="235"/>
        <v/>
      </c>
      <c r="AM105" s="3"/>
      <c r="AO105" s="4" t="str">
        <f t="shared" si="236"/>
        <v/>
      </c>
      <c r="AS105" s="3"/>
      <c r="AU105" s="4" t="str">
        <f t="shared" si="237"/>
        <v/>
      </c>
      <c r="AY105" s="3"/>
      <c r="BA105" s="4" t="str">
        <f t="shared" si="238"/>
        <v/>
      </c>
      <c r="BE105" s="3"/>
      <c r="BG105" s="4" t="str">
        <f t="shared" si="239"/>
        <v/>
      </c>
    </row>
    <row r="106" spans="1:59">
      <c r="A106" t="str">
        <f t="shared" si="224"/>
        <v>c1016</v>
      </c>
      <c r="C106" t="str">
        <f t="shared" si="225"/>
        <v>Gold, Exp, Heart, Gacha</v>
      </c>
      <c r="D106" s="1" t="str">
        <f t="shared" ca="1" si="226"/>
        <v>2, 1, 4, 5</v>
      </c>
      <c r="E106" s="1" t="str">
        <f t="shared" si="227"/>
        <v>, , , e</v>
      </c>
      <c r="F106" s="1" t="str">
        <f t="shared" si="228"/>
        <v>1, 1, 0.075, 0.001</v>
      </c>
      <c r="G106" s="1" t="str">
        <f t="shared" si="229"/>
        <v>0.575, 5, 1, 1</v>
      </c>
      <c r="H106" s="1" t="str">
        <f t="shared" si="230"/>
        <v>1.175, 5, 1, 1</v>
      </c>
      <c r="I106" s="3" t="s">
        <v>10</v>
      </c>
      <c r="K106" s="4" t="str">
        <f t="shared" si="231"/>
        <v/>
      </c>
      <c r="L106">
        <v>1</v>
      </c>
      <c r="M106">
        <v>0.57499999999999996</v>
      </c>
      <c r="N106">
        <v>1.175</v>
      </c>
      <c r="O106" s="3" t="s">
        <v>9</v>
      </c>
      <c r="Q106" s="4" t="str">
        <f t="shared" si="232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33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34"/>
        <v/>
      </c>
      <c r="AD106">
        <v>1E-3</v>
      </c>
      <c r="AE106">
        <v>1</v>
      </c>
      <c r="AF106">
        <v>1</v>
      </c>
      <c r="AG106" s="3"/>
      <c r="AI106" s="4" t="str">
        <f t="shared" si="235"/>
        <v/>
      </c>
      <c r="AM106" s="3"/>
      <c r="AO106" s="4" t="str">
        <f t="shared" si="236"/>
        <v/>
      </c>
      <c r="AS106" s="3"/>
      <c r="AU106" s="4" t="str">
        <f t="shared" si="237"/>
        <v/>
      </c>
      <c r="AY106" s="3"/>
      <c r="BA106" s="4" t="str">
        <f t="shared" si="238"/>
        <v/>
      </c>
      <c r="BE106" s="3"/>
      <c r="BG106" s="4" t="str">
        <f t="shared" si="239"/>
        <v/>
      </c>
    </row>
    <row r="107" spans="1:59">
      <c r="A107" t="str">
        <f t="shared" si="224"/>
        <v>c1017</v>
      </c>
      <c r="C107" t="str">
        <f t="shared" si="225"/>
        <v>Gold, Exp, Heart, Gacha</v>
      </c>
      <c r="D107" s="1" t="str">
        <f t="shared" ca="1" si="226"/>
        <v>2, 1, 4, 5</v>
      </c>
      <c r="E107" s="1" t="str">
        <f t="shared" si="227"/>
        <v>, , , e</v>
      </c>
      <c r="F107" s="1" t="str">
        <f t="shared" si="228"/>
        <v>1, 1, 0.075, 0.001</v>
      </c>
      <c r="G107" s="1" t="str">
        <f t="shared" si="229"/>
        <v>0.61, 5, 1, 1</v>
      </c>
      <c r="H107" s="1" t="str">
        <f t="shared" si="230"/>
        <v>1.21, 5, 1, 1</v>
      </c>
      <c r="I107" s="3" t="s">
        <v>10</v>
      </c>
      <c r="K107" s="4" t="str">
        <f t="shared" si="231"/>
        <v/>
      </c>
      <c r="L107">
        <v>1</v>
      </c>
      <c r="M107">
        <v>0.61</v>
      </c>
      <c r="N107">
        <v>1.21</v>
      </c>
      <c r="O107" s="3" t="s">
        <v>9</v>
      </c>
      <c r="Q107" s="4" t="str">
        <f t="shared" si="232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33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34"/>
        <v/>
      </c>
      <c r="AD107">
        <v>1E-3</v>
      </c>
      <c r="AE107">
        <v>1</v>
      </c>
      <c r="AF107">
        <v>1</v>
      </c>
      <c r="AG107" s="3"/>
      <c r="AI107" s="4" t="str">
        <f t="shared" si="235"/>
        <v/>
      </c>
      <c r="AM107" s="3"/>
      <c r="AO107" s="4" t="str">
        <f t="shared" si="236"/>
        <v/>
      </c>
      <c r="AS107" s="3"/>
      <c r="AU107" s="4" t="str">
        <f t="shared" si="237"/>
        <v/>
      </c>
      <c r="AY107" s="3"/>
      <c r="BA107" s="4" t="str">
        <f t="shared" si="238"/>
        <v/>
      </c>
      <c r="BE107" s="3"/>
      <c r="BG107" s="4" t="str">
        <f t="shared" si="239"/>
        <v/>
      </c>
    </row>
    <row r="108" spans="1:59">
      <c r="A108" t="str">
        <f t="shared" si="224"/>
        <v>c1018</v>
      </c>
      <c r="C108" t="str">
        <f t="shared" si="225"/>
        <v>Gold, Exp, Heart, Gacha</v>
      </c>
      <c r="D108" s="1" t="str">
        <f t="shared" ca="1" si="226"/>
        <v>2, 1, 4, 5</v>
      </c>
      <c r="E108" s="1" t="str">
        <f t="shared" si="227"/>
        <v>, , , e</v>
      </c>
      <c r="F108" s="1" t="str">
        <f t="shared" si="228"/>
        <v>1, 1, 0.075, 0.001</v>
      </c>
      <c r="G108" s="1" t="str">
        <f t="shared" si="229"/>
        <v>0.645, 5, 1, 1</v>
      </c>
      <c r="H108" s="1" t="str">
        <f t="shared" si="230"/>
        <v>1.245, 5, 1, 1</v>
      </c>
      <c r="I108" s="3" t="s">
        <v>10</v>
      </c>
      <c r="K108" s="4" t="str">
        <f t="shared" si="231"/>
        <v/>
      </c>
      <c r="L108">
        <v>1</v>
      </c>
      <c r="M108">
        <v>0.64500000000000002</v>
      </c>
      <c r="N108">
        <v>1.2450000000000001</v>
      </c>
      <c r="O108" s="3" t="s">
        <v>9</v>
      </c>
      <c r="Q108" s="4" t="str">
        <f t="shared" si="232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33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34"/>
        <v/>
      </c>
      <c r="AD108">
        <v>1E-3</v>
      </c>
      <c r="AE108">
        <v>1</v>
      </c>
      <c r="AF108">
        <v>1</v>
      </c>
      <c r="AG108" s="3"/>
      <c r="AI108" s="4" t="str">
        <f t="shared" si="235"/>
        <v/>
      </c>
      <c r="AM108" s="3"/>
      <c r="AO108" s="4" t="str">
        <f t="shared" si="236"/>
        <v/>
      </c>
      <c r="AS108" s="3"/>
      <c r="AU108" s="4" t="str">
        <f t="shared" si="237"/>
        <v/>
      </c>
      <c r="AY108" s="3"/>
      <c r="BA108" s="4" t="str">
        <f t="shared" si="238"/>
        <v/>
      </c>
      <c r="BE108" s="3"/>
      <c r="BG108" s="4" t="str">
        <f t="shared" si="239"/>
        <v/>
      </c>
    </row>
    <row r="109" spans="1:59">
      <c r="A109" t="str">
        <f t="shared" si="224"/>
        <v>c1019</v>
      </c>
      <c r="C109" t="str">
        <f t="shared" si="225"/>
        <v>Gold, Exp, Heart, Gacha</v>
      </c>
      <c r="D109" s="1" t="str">
        <f t="shared" ca="1" si="226"/>
        <v>2, 1, 4, 5</v>
      </c>
      <c r="E109" s="1" t="str">
        <f t="shared" si="227"/>
        <v>, , , e</v>
      </c>
      <c r="F109" s="1" t="str">
        <f t="shared" si="228"/>
        <v>1, 1, 0.075, 0.001</v>
      </c>
      <c r="G109" s="1" t="str">
        <f t="shared" si="229"/>
        <v>0.68, 5, 1, 1</v>
      </c>
      <c r="H109" s="1" t="str">
        <f t="shared" si="230"/>
        <v>1.28, 5, 1, 1</v>
      </c>
      <c r="I109" s="3" t="s">
        <v>10</v>
      </c>
      <c r="K109" s="4" t="str">
        <f t="shared" si="231"/>
        <v/>
      </c>
      <c r="L109">
        <v>1</v>
      </c>
      <c r="M109">
        <v>0.68</v>
      </c>
      <c r="N109">
        <v>1.28</v>
      </c>
      <c r="O109" s="3" t="s">
        <v>9</v>
      </c>
      <c r="Q109" s="4" t="str">
        <f t="shared" si="232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33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34"/>
        <v/>
      </c>
      <c r="AD109">
        <v>1E-3</v>
      </c>
      <c r="AE109">
        <v>1</v>
      </c>
      <c r="AF109">
        <v>1</v>
      </c>
      <c r="AG109" s="3"/>
      <c r="AI109" s="4" t="str">
        <f t="shared" si="235"/>
        <v/>
      </c>
      <c r="AM109" s="3"/>
      <c r="AO109" s="4" t="str">
        <f t="shared" si="236"/>
        <v/>
      </c>
      <c r="AS109" s="3"/>
      <c r="AU109" s="4" t="str">
        <f t="shared" si="237"/>
        <v/>
      </c>
      <c r="AY109" s="3"/>
      <c r="BA109" s="4" t="str">
        <f t="shared" si="238"/>
        <v/>
      </c>
      <c r="BE109" s="3"/>
      <c r="BG109" s="4" t="str">
        <f t="shared" si="239"/>
        <v/>
      </c>
    </row>
    <row r="110" spans="1:59">
      <c r="A110" t="str">
        <f t="shared" si="224"/>
        <v>c1020</v>
      </c>
      <c r="C110" t="str">
        <f t="shared" si="225"/>
        <v>Gold, Exp, Heart, Gacha</v>
      </c>
      <c r="D110" s="1" t="str">
        <f t="shared" ca="1" si="226"/>
        <v>2, 1, 4, 5</v>
      </c>
      <c r="E110" s="1" t="str">
        <f t="shared" si="227"/>
        <v>, , , e</v>
      </c>
      <c r="F110" s="1" t="str">
        <f t="shared" si="228"/>
        <v>1, 1, 0.075, 0.001</v>
      </c>
      <c r="G110" s="1" t="str">
        <f t="shared" si="229"/>
        <v>0.715, 5, 1, 1</v>
      </c>
      <c r="H110" s="1" t="str">
        <f t="shared" si="230"/>
        <v>1.315, 5, 1, 1</v>
      </c>
      <c r="I110" s="3" t="s">
        <v>10</v>
      </c>
      <c r="K110" s="4" t="str">
        <f t="shared" si="231"/>
        <v/>
      </c>
      <c r="L110">
        <v>1</v>
      </c>
      <c r="M110">
        <v>0.71499999999999997</v>
      </c>
      <c r="N110">
        <v>1.3149999999999999</v>
      </c>
      <c r="O110" s="3" t="s">
        <v>9</v>
      </c>
      <c r="Q110" s="4" t="str">
        <f t="shared" si="232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33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34"/>
        <v/>
      </c>
      <c r="AD110">
        <v>1E-3</v>
      </c>
      <c r="AE110">
        <v>1</v>
      </c>
      <c r="AF110">
        <v>1</v>
      </c>
      <c r="AG110" s="3"/>
      <c r="AI110" s="4" t="str">
        <f t="shared" si="235"/>
        <v/>
      </c>
      <c r="AM110" s="3"/>
      <c r="AO110" s="4" t="str">
        <f t="shared" si="236"/>
        <v/>
      </c>
      <c r="AS110" s="3"/>
      <c r="AU110" s="4" t="str">
        <f t="shared" si="237"/>
        <v/>
      </c>
      <c r="AY110" s="3"/>
      <c r="BA110" s="4" t="str">
        <f t="shared" si="238"/>
        <v/>
      </c>
      <c r="BE110" s="3"/>
      <c r="BG110" s="4" t="str">
        <f t="shared" si="239"/>
        <v/>
      </c>
    </row>
    <row r="111" spans="1:59">
      <c r="A111" t="str">
        <f t="shared" si="224"/>
        <v>c1021</v>
      </c>
      <c r="C111" t="str">
        <f t="shared" si="225"/>
        <v>Gold, Exp, Heart, Gacha</v>
      </c>
      <c r="D111" s="1" t="str">
        <f t="shared" ca="1" si="226"/>
        <v>2, 1, 4, 5</v>
      </c>
      <c r="E111" s="1" t="str">
        <f t="shared" si="227"/>
        <v>, , , e</v>
      </c>
      <c r="F111" s="1" t="str">
        <f t="shared" si="228"/>
        <v>1, 1, 0.075, 0.001</v>
      </c>
      <c r="G111" s="1" t="str">
        <f t="shared" si="229"/>
        <v>0.75, 5, 1, 1</v>
      </c>
      <c r="H111" s="1" t="str">
        <f t="shared" si="230"/>
        <v>1.35, 5, 1, 1</v>
      </c>
      <c r="I111" s="3" t="s">
        <v>10</v>
      </c>
      <c r="K111" s="4" t="str">
        <f t="shared" si="231"/>
        <v/>
      </c>
      <c r="L111">
        <v>1</v>
      </c>
      <c r="M111">
        <v>0.75</v>
      </c>
      <c r="N111">
        <v>1.35</v>
      </c>
      <c r="O111" s="3" t="s">
        <v>9</v>
      </c>
      <c r="Q111" s="4" t="str">
        <f t="shared" si="232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33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34"/>
        <v/>
      </c>
      <c r="AD111">
        <v>1E-3</v>
      </c>
      <c r="AE111">
        <v>1</v>
      </c>
      <c r="AF111">
        <v>1</v>
      </c>
      <c r="AG111" s="3"/>
      <c r="AI111" s="4" t="str">
        <f t="shared" si="235"/>
        <v/>
      </c>
      <c r="AM111" s="3"/>
      <c r="AO111" s="4" t="str">
        <f t="shared" si="236"/>
        <v/>
      </c>
      <c r="AS111" s="3"/>
      <c r="AU111" s="4" t="str">
        <f t="shared" si="237"/>
        <v/>
      </c>
      <c r="AY111" s="3"/>
      <c r="BA111" s="4" t="str">
        <f t="shared" si="238"/>
        <v/>
      </c>
      <c r="BE111" s="3"/>
      <c r="BG111" s="4" t="str">
        <f t="shared" si="239"/>
        <v/>
      </c>
    </row>
    <row r="112" spans="1:59">
      <c r="A112" t="str">
        <f t="shared" si="224"/>
        <v>c1022</v>
      </c>
      <c r="C112" t="str">
        <f t="shared" si="225"/>
        <v>Gold, Exp, Heart, Gacha</v>
      </c>
      <c r="D112" s="1" t="str">
        <f t="shared" ca="1" si="226"/>
        <v>2, 1, 4, 5</v>
      </c>
      <c r="E112" s="1" t="str">
        <f t="shared" si="227"/>
        <v>, , , e</v>
      </c>
      <c r="F112" s="1" t="str">
        <f t="shared" si="228"/>
        <v>1, 1, 0.075, 0.001</v>
      </c>
      <c r="G112" s="1" t="str">
        <f t="shared" si="229"/>
        <v>0.785, 5, 1, 1</v>
      </c>
      <c r="H112" s="1" t="str">
        <f t="shared" si="230"/>
        <v>1.385, 5, 1, 1</v>
      </c>
      <c r="I112" s="3" t="s">
        <v>10</v>
      </c>
      <c r="K112" s="4" t="str">
        <f t="shared" si="231"/>
        <v/>
      </c>
      <c r="L112">
        <v>1</v>
      </c>
      <c r="M112">
        <v>0.78500000000000003</v>
      </c>
      <c r="N112">
        <v>1.385</v>
      </c>
      <c r="O112" s="3" t="s">
        <v>9</v>
      </c>
      <c r="Q112" s="4" t="str">
        <f t="shared" si="232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33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34"/>
        <v/>
      </c>
      <c r="AD112">
        <v>1E-3</v>
      </c>
      <c r="AE112">
        <v>1</v>
      </c>
      <c r="AF112">
        <v>1</v>
      </c>
      <c r="AG112" s="3"/>
      <c r="AI112" s="4" t="str">
        <f t="shared" si="235"/>
        <v/>
      </c>
      <c r="AM112" s="3"/>
      <c r="AO112" s="4" t="str">
        <f t="shared" si="236"/>
        <v/>
      </c>
      <c r="AS112" s="3"/>
      <c r="AU112" s="4" t="str">
        <f t="shared" si="237"/>
        <v/>
      </c>
      <c r="AY112" s="3"/>
      <c r="BA112" s="4" t="str">
        <f t="shared" si="238"/>
        <v/>
      </c>
      <c r="BE112" s="3"/>
      <c r="BG112" s="4" t="str">
        <f t="shared" si="239"/>
        <v/>
      </c>
    </row>
    <row r="113" spans="1:59">
      <c r="A113" t="str">
        <f t="shared" si="224"/>
        <v>c1023</v>
      </c>
      <c r="C113" t="str">
        <f t="shared" si="225"/>
        <v>Gold, Exp, Heart, Gacha</v>
      </c>
      <c r="D113" s="1" t="str">
        <f t="shared" ca="1" si="226"/>
        <v>2, 1, 4, 5</v>
      </c>
      <c r="E113" s="1" t="str">
        <f t="shared" si="227"/>
        <v>, , , e</v>
      </c>
      <c r="F113" s="1" t="str">
        <f t="shared" si="228"/>
        <v>1, 1, 0.075, 0.001</v>
      </c>
      <c r="G113" s="1" t="str">
        <f t="shared" si="229"/>
        <v>0.82, 5, 1, 1</v>
      </c>
      <c r="H113" s="1" t="str">
        <f t="shared" si="230"/>
        <v>1.42, 5, 1, 1</v>
      </c>
      <c r="I113" s="3" t="s">
        <v>10</v>
      </c>
      <c r="K113" s="4" t="str">
        <f t="shared" si="231"/>
        <v/>
      </c>
      <c r="L113">
        <v>1</v>
      </c>
      <c r="M113">
        <v>0.82</v>
      </c>
      <c r="N113">
        <v>1.42</v>
      </c>
      <c r="O113" s="3" t="s">
        <v>9</v>
      </c>
      <c r="Q113" s="4" t="str">
        <f t="shared" si="232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33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34"/>
        <v/>
      </c>
      <c r="AD113">
        <v>1E-3</v>
      </c>
      <c r="AE113">
        <v>1</v>
      </c>
      <c r="AF113">
        <v>1</v>
      </c>
      <c r="AG113" s="3"/>
      <c r="AI113" s="4" t="str">
        <f t="shared" si="235"/>
        <v/>
      </c>
      <c r="AM113" s="3"/>
      <c r="AO113" s="4" t="str">
        <f t="shared" si="236"/>
        <v/>
      </c>
      <c r="AS113" s="3"/>
      <c r="AU113" s="4" t="str">
        <f t="shared" si="237"/>
        <v/>
      </c>
      <c r="AY113" s="3"/>
      <c r="BA113" s="4" t="str">
        <f t="shared" si="238"/>
        <v/>
      </c>
      <c r="BE113" s="3"/>
      <c r="BG113" s="4" t="str">
        <f t="shared" si="239"/>
        <v/>
      </c>
    </row>
    <row r="114" spans="1:59">
      <c r="A114" t="str">
        <f t="shared" si="224"/>
        <v>c1024</v>
      </c>
      <c r="C114" t="str">
        <f t="shared" si="225"/>
        <v>Gold, Exp, Heart, Gacha</v>
      </c>
      <c r="D114" s="1" t="str">
        <f t="shared" ca="1" si="226"/>
        <v>2, 1, 4, 5</v>
      </c>
      <c r="E114" s="1" t="str">
        <f t="shared" si="227"/>
        <v>, , , e</v>
      </c>
      <c r="F114" s="1" t="str">
        <f t="shared" si="228"/>
        <v>1, 1, 0.075, 0.001</v>
      </c>
      <c r="G114" s="1" t="str">
        <f t="shared" si="229"/>
        <v>0.855, 5, 1, 1</v>
      </c>
      <c r="H114" s="1" t="str">
        <f t="shared" si="230"/>
        <v>1.455, 5, 1, 1</v>
      </c>
      <c r="I114" s="3" t="s">
        <v>10</v>
      </c>
      <c r="K114" s="4" t="str">
        <f t="shared" si="231"/>
        <v/>
      </c>
      <c r="L114">
        <v>1</v>
      </c>
      <c r="M114">
        <v>0.85499999999999998</v>
      </c>
      <c r="N114">
        <v>1.4550000000000001</v>
      </c>
      <c r="O114" s="3" t="s">
        <v>9</v>
      </c>
      <c r="Q114" s="4" t="str">
        <f t="shared" si="232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33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34"/>
        <v/>
      </c>
      <c r="AD114">
        <v>1E-3</v>
      </c>
      <c r="AE114">
        <v>1</v>
      </c>
      <c r="AF114">
        <v>1</v>
      </c>
      <c r="AG114" s="3"/>
      <c r="AI114" s="4" t="str">
        <f t="shared" si="235"/>
        <v/>
      </c>
      <c r="AM114" s="3"/>
      <c r="AO114" s="4" t="str">
        <f t="shared" si="236"/>
        <v/>
      </c>
      <c r="AS114" s="3"/>
      <c r="AU114" s="4" t="str">
        <f t="shared" si="237"/>
        <v/>
      </c>
      <c r="AY114" s="3"/>
      <c r="BA114" s="4" t="str">
        <f t="shared" si="238"/>
        <v/>
      </c>
      <c r="BE114" s="3"/>
      <c r="BG114" s="4" t="str">
        <f t="shared" si="239"/>
        <v/>
      </c>
    </row>
    <row r="115" spans="1:59">
      <c r="A115" t="str">
        <f t="shared" si="224"/>
        <v>c1025</v>
      </c>
      <c r="C115" t="str">
        <f t="shared" si="225"/>
        <v>Gold, Exp, Heart, Gacha</v>
      </c>
      <c r="D115" s="1" t="str">
        <f t="shared" ca="1" si="226"/>
        <v>2, 1, 4, 5</v>
      </c>
      <c r="E115" s="1" t="str">
        <f t="shared" si="227"/>
        <v>, , , e</v>
      </c>
      <c r="F115" s="1" t="str">
        <f t="shared" si="228"/>
        <v>1, 1, 0.075, 0.001</v>
      </c>
      <c r="G115" s="1" t="str">
        <f t="shared" si="229"/>
        <v>0.89, 5, 1, 1</v>
      </c>
      <c r="H115" s="1" t="str">
        <f t="shared" si="230"/>
        <v>1.49, 5, 1, 1</v>
      </c>
      <c r="I115" s="3" t="s">
        <v>10</v>
      </c>
      <c r="K115" s="4" t="str">
        <f t="shared" si="231"/>
        <v/>
      </c>
      <c r="L115">
        <v>1</v>
      </c>
      <c r="M115">
        <v>0.89</v>
      </c>
      <c r="N115">
        <v>1.49</v>
      </c>
      <c r="O115" s="3" t="s">
        <v>9</v>
      </c>
      <c r="Q115" s="4" t="str">
        <f t="shared" si="232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33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34"/>
        <v/>
      </c>
      <c r="AD115">
        <v>1E-3</v>
      </c>
      <c r="AE115">
        <v>1</v>
      </c>
      <c r="AF115">
        <v>1</v>
      </c>
      <c r="AG115" s="3"/>
      <c r="AI115" s="4" t="str">
        <f t="shared" si="235"/>
        <v/>
      </c>
      <c r="AM115" s="3"/>
      <c r="AO115" s="4" t="str">
        <f t="shared" si="236"/>
        <v/>
      </c>
      <c r="AS115" s="3"/>
      <c r="AU115" s="4" t="str">
        <f t="shared" si="237"/>
        <v/>
      </c>
      <c r="AY115" s="3"/>
      <c r="BA115" s="4" t="str">
        <f t="shared" si="238"/>
        <v/>
      </c>
      <c r="BE115" s="3"/>
      <c r="BG115" s="4" t="str">
        <f t="shared" si="239"/>
        <v/>
      </c>
    </row>
    <row r="116" spans="1:59">
      <c r="A116" t="str">
        <f t="shared" si="224"/>
        <v>c1026</v>
      </c>
      <c r="C116" t="str">
        <f t="shared" si="225"/>
        <v>Gold, Exp, Heart, Gacha</v>
      </c>
      <c r="D116" s="1" t="str">
        <f t="shared" ca="1" si="226"/>
        <v>2, 1, 4, 5</v>
      </c>
      <c r="E116" s="1" t="str">
        <f t="shared" si="227"/>
        <v>, , , e</v>
      </c>
      <c r="F116" s="1" t="str">
        <f t="shared" si="228"/>
        <v>1, 1, 0.075, 0.001</v>
      </c>
      <c r="G116" s="1" t="str">
        <f t="shared" si="229"/>
        <v>0.925, 5, 1, 1</v>
      </c>
      <c r="H116" s="1" t="str">
        <f t="shared" si="230"/>
        <v>1.525, 5, 1, 1</v>
      </c>
      <c r="I116" s="3" t="s">
        <v>10</v>
      </c>
      <c r="K116" s="4" t="str">
        <f t="shared" si="231"/>
        <v/>
      </c>
      <c r="L116">
        <v>1</v>
      </c>
      <c r="M116">
        <v>0.92500000000000004</v>
      </c>
      <c r="N116">
        <v>1.5249999999999999</v>
      </c>
      <c r="O116" s="3" t="s">
        <v>9</v>
      </c>
      <c r="Q116" s="4" t="str">
        <f t="shared" si="232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33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34"/>
        <v/>
      </c>
      <c r="AD116">
        <v>1E-3</v>
      </c>
      <c r="AE116">
        <v>1</v>
      </c>
      <c r="AF116">
        <v>1</v>
      </c>
      <c r="AG116" s="3"/>
      <c r="AI116" s="4" t="str">
        <f t="shared" si="235"/>
        <v/>
      </c>
      <c r="AM116" s="3"/>
      <c r="AO116" s="4" t="str">
        <f t="shared" si="236"/>
        <v/>
      </c>
      <c r="AS116" s="3"/>
      <c r="AU116" s="4" t="str">
        <f t="shared" si="237"/>
        <v/>
      </c>
      <c r="AY116" s="3"/>
      <c r="BA116" s="4" t="str">
        <f t="shared" si="238"/>
        <v/>
      </c>
      <c r="BE116" s="3"/>
      <c r="BG116" s="4" t="str">
        <f t="shared" si="239"/>
        <v/>
      </c>
    </row>
    <row r="117" spans="1:59">
      <c r="A117" t="str">
        <f t="shared" si="224"/>
        <v>c1027</v>
      </c>
      <c r="C117" t="str">
        <f t="shared" si="225"/>
        <v>Gold, Exp, Heart, Gacha</v>
      </c>
      <c r="D117" s="1" t="str">
        <f t="shared" ca="1" si="226"/>
        <v>2, 1, 4, 5</v>
      </c>
      <c r="E117" s="1" t="str">
        <f t="shared" si="227"/>
        <v>, , , e</v>
      </c>
      <c r="F117" s="1" t="str">
        <f t="shared" si="228"/>
        <v>1, 1, 0.075, 0.001</v>
      </c>
      <c r="G117" s="1" t="str">
        <f t="shared" si="229"/>
        <v>0.96, 5, 1, 1</v>
      </c>
      <c r="H117" s="1" t="str">
        <f t="shared" si="230"/>
        <v>1.56, 5, 1, 1</v>
      </c>
      <c r="I117" s="3" t="s">
        <v>10</v>
      </c>
      <c r="K117" s="4" t="str">
        <f t="shared" si="231"/>
        <v/>
      </c>
      <c r="L117">
        <v>1</v>
      </c>
      <c r="M117">
        <v>0.96</v>
      </c>
      <c r="N117">
        <v>1.56</v>
      </c>
      <c r="O117" s="3" t="s">
        <v>9</v>
      </c>
      <c r="Q117" s="4" t="str">
        <f t="shared" si="232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33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34"/>
        <v/>
      </c>
      <c r="AD117">
        <v>1E-3</v>
      </c>
      <c r="AE117">
        <v>1</v>
      </c>
      <c r="AF117">
        <v>1</v>
      </c>
      <c r="AG117" s="3"/>
      <c r="AI117" s="4" t="str">
        <f t="shared" si="235"/>
        <v/>
      </c>
      <c r="AM117" s="3"/>
      <c r="AO117" s="4" t="str">
        <f t="shared" si="236"/>
        <v/>
      </c>
      <c r="AS117" s="3"/>
      <c r="AU117" s="4" t="str">
        <f t="shared" si="237"/>
        <v/>
      </c>
      <c r="AY117" s="3"/>
      <c r="BA117" s="4" t="str">
        <f t="shared" si="238"/>
        <v/>
      </c>
      <c r="BE117" s="3"/>
      <c r="BG117" s="4" t="str">
        <f t="shared" si="239"/>
        <v/>
      </c>
    </row>
    <row r="118" spans="1:59">
      <c r="A118" t="str">
        <f t="shared" si="224"/>
        <v>c1028</v>
      </c>
      <c r="C118" t="str">
        <f t="shared" si="225"/>
        <v>Gold, Exp, Heart, Gacha</v>
      </c>
      <c r="D118" s="1" t="str">
        <f t="shared" ca="1" si="226"/>
        <v>2, 1, 4, 5</v>
      </c>
      <c r="E118" s="1" t="str">
        <f t="shared" si="227"/>
        <v>, , , e</v>
      </c>
      <c r="F118" s="1" t="str">
        <f t="shared" si="228"/>
        <v>1, 1, 0.075, 0.001</v>
      </c>
      <c r="G118" s="1" t="str">
        <f t="shared" si="229"/>
        <v>0.995, 5, 1, 1</v>
      </c>
      <c r="H118" s="1" t="str">
        <f t="shared" si="230"/>
        <v>1.595, 5, 1, 1</v>
      </c>
      <c r="I118" s="3" t="s">
        <v>10</v>
      </c>
      <c r="K118" s="4" t="str">
        <f t="shared" si="231"/>
        <v/>
      </c>
      <c r="L118">
        <v>1</v>
      </c>
      <c r="M118">
        <v>0.995</v>
      </c>
      <c r="N118">
        <v>1.595</v>
      </c>
      <c r="O118" s="3" t="s">
        <v>9</v>
      </c>
      <c r="Q118" s="4" t="str">
        <f t="shared" si="232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33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34"/>
        <v/>
      </c>
      <c r="AD118">
        <v>1E-3</v>
      </c>
      <c r="AE118">
        <v>1</v>
      </c>
      <c r="AF118">
        <v>1</v>
      </c>
      <c r="AG118" s="3"/>
      <c r="AI118" s="4" t="str">
        <f t="shared" si="235"/>
        <v/>
      </c>
      <c r="AM118" s="3"/>
      <c r="AO118" s="4" t="str">
        <f t="shared" si="236"/>
        <v/>
      </c>
      <c r="AS118" s="3"/>
      <c r="AU118" s="4" t="str">
        <f t="shared" si="237"/>
        <v/>
      </c>
      <c r="AY118" s="3"/>
      <c r="BA118" s="4" t="str">
        <f t="shared" si="238"/>
        <v/>
      </c>
      <c r="BE118" s="3"/>
      <c r="BG118" s="4" t="str">
        <f t="shared" si="239"/>
        <v/>
      </c>
    </row>
    <row r="119" spans="1:59">
      <c r="A119" t="str">
        <f>"c"&amp;A32</f>
        <v>c5000</v>
      </c>
      <c r="B119" t="s">
        <v>168</v>
      </c>
      <c r="C119" t="str">
        <f t="shared" si="186"/>
        <v>Gold, Exp, Heart, LevelPack</v>
      </c>
      <c r="D119" s="1" t="str">
        <f t="shared" ca="1" si="187"/>
        <v>2, 1, 4, 3</v>
      </c>
      <c r="E119" s="1" t="str">
        <f t="shared" si="188"/>
        <v xml:space="preserve">, , , </v>
      </c>
      <c r="F119" s="1" t="str">
        <f t="shared" si="189"/>
        <v>1, 1, 1, 1</v>
      </c>
      <c r="G119" s="1" t="str">
        <f t="shared" si="190"/>
        <v>0.015, 100, 2, 1</v>
      </c>
      <c r="H119" s="1" t="str">
        <f t="shared" si="191"/>
        <v>0.145, 100, 2, 1</v>
      </c>
      <c r="I119" s="3" t="s">
        <v>10</v>
      </c>
      <c r="K119" s="4" t="str">
        <f t="shared" si="192"/>
        <v/>
      </c>
      <c r="L119">
        <v>1</v>
      </c>
      <c r="M119">
        <v>1.4999999999999999E-2</v>
      </c>
      <c r="N119">
        <v>0.14499999999999999</v>
      </c>
      <c r="O119" s="3" t="s">
        <v>9</v>
      </c>
      <c r="Q119" s="4" t="str">
        <f t="shared" si="193"/>
        <v/>
      </c>
      <c r="R119">
        <v>1</v>
      </c>
      <c r="S119">
        <v>100</v>
      </c>
      <c r="T119">
        <v>100</v>
      </c>
      <c r="U119" s="3" t="s">
        <v>12</v>
      </c>
      <c r="W119" s="4" t="str">
        <f t="shared" si="220"/>
        <v/>
      </c>
      <c r="X119">
        <v>1</v>
      </c>
      <c r="Y119">
        <v>2</v>
      </c>
      <c r="Z119">
        <v>2</v>
      </c>
      <c r="AA119" s="3" t="s">
        <v>63</v>
      </c>
      <c r="AC119" s="4" t="str">
        <f t="shared" si="221"/>
        <v/>
      </c>
      <c r="AD119">
        <v>1</v>
      </c>
      <c r="AE119">
        <v>1</v>
      </c>
      <c r="AF119">
        <v>1</v>
      </c>
      <c r="AG119" s="3"/>
      <c r="AI119" s="4" t="str">
        <f t="shared" si="222"/>
        <v/>
      </c>
      <c r="AM119" s="3"/>
      <c r="AO119" s="4" t="str">
        <f t="shared" si="223"/>
        <v/>
      </c>
      <c r="AS119" s="3"/>
      <c r="AU119" s="4" t="str">
        <f t="shared" si="194"/>
        <v/>
      </c>
      <c r="AY119" s="3"/>
      <c r="BA119" s="4" t="str">
        <f t="shared" si="195"/>
        <v/>
      </c>
      <c r="BE119" s="3"/>
      <c r="BG119" s="4" t="str">
        <f t="shared" si="196"/>
        <v/>
      </c>
    </row>
    <row r="120" spans="1:59">
      <c r="A120" t="str">
        <f>"c"&amp;A33</f>
        <v>c5001</v>
      </c>
      <c r="C120" t="str">
        <f t="shared" si="186"/>
        <v>Gold, Exp, Heart, LevelPack, Seal, Seal</v>
      </c>
      <c r="D120" s="1" t="str">
        <f t="shared" ca="1" si="187"/>
        <v>2, 1, 4, 3, 7, 7</v>
      </c>
      <c r="E120" s="1" t="str">
        <f t="shared" si="188"/>
        <v xml:space="preserve">, , , , , </v>
      </c>
      <c r="F120" s="1" t="str">
        <f t="shared" si="189"/>
        <v>1, 1, 1, 1, 0.7, 0.1</v>
      </c>
      <c r="G120" s="1" t="str">
        <f t="shared" si="190"/>
        <v>0.05, 100, 2, 1, 1, 1</v>
      </c>
      <c r="H120" s="1" t="str">
        <f t="shared" si="191"/>
        <v>0.65, 100, 2, 1, 1, 1</v>
      </c>
      <c r="I120" s="3" t="s">
        <v>10</v>
      </c>
      <c r="K120" s="4" t="str">
        <f t="shared" si="192"/>
        <v/>
      </c>
      <c r="L120">
        <v>1</v>
      </c>
      <c r="M120">
        <v>0.05</v>
      </c>
      <c r="N120">
        <v>0.65</v>
      </c>
      <c r="O120" s="3" t="s">
        <v>9</v>
      </c>
      <c r="Q120" s="4" t="str">
        <f t="shared" si="193"/>
        <v/>
      </c>
      <c r="R120">
        <v>1</v>
      </c>
      <c r="S120">
        <v>100</v>
      </c>
      <c r="T120">
        <v>100</v>
      </c>
      <c r="U120" s="3" t="s">
        <v>12</v>
      </c>
      <c r="W120" s="4" t="str">
        <f t="shared" si="220"/>
        <v/>
      </c>
      <c r="X120">
        <v>1</v>
      </c>
      <c r="Y120">
        <v>2</v>
      </c>
      <c r="Z120">
        <v>2</v>
      </c>
      <c r="AA120" s="3" t="s">
        <v>63</v>
      </c>
      <c r="AC120" s="4" t="str">
        <f t="shared" si="221"/>
        <v/>
      </c>
      <c r="AD120">
        <v>1</v>
      </c>
      <c r="AE120">
        <v>1</v>
      </c>
      <c r="AF120">
        <v>1</v>
      </c>
      <c r="AG120" s="3" t="s">
        <v>67</v>
      </c>
      <c r="AI120" s="4" t="str">
        <f t="shared" si="222"/>
        <v/>
      </c>
      <c r="AJ120">
        <v>0.7</v>
      </c>
      <c r="AK120">
        <v>1</v>
      </c>
      <c r="AL120">
        <v>1</v>
      </c>
      <c r="AM120" s="3" t="s">
        <v>67</v>
      </c>
      <c r="AO120" s="4" t="str">
        <f t="shared" si="223"/>
        <v/>
      </c>
      <c r="AP120">
        <v>0.1</v>
      </c>
      <c r="AQ120">
        <v>1</v>
      </c>
      <c r="AR120">
        <v>1</v>
      </c>
      <c r="AS120" s="3"/>
      <c r="AU120" s="4" t="str">
        <f t="shared" si="194"/>
        <v/>
      </c>
      <c r="AY120" s="3"/>
      <c r="BA120" s="4" t="str">
        <f t="shared" si="195"/>
        <v/>
      </c>
      <c r="BE120" s="3"/>
      <c r="BG120" s="4" t="str">
        <f t="shared" si="196"/>
        <v/>
      </c>
    </row>
    <row r="121" spans="1:59">
      <c r="A121" t="str">
        <f>"c"&amp;A34</f>
        <v>c5002</v>
      </c>
      <c r="C121" t="str">
        <f t="shared" si="186"/>
        <v>Gold, Exp, Heart, LevelPack, Seal, Seal, Gacha, Gacha</v>
      </c>
      <c r="D121" s="1" t="str">
        <f t="shared" ca="1" si="187"/>
        <v>2, 1, 4, 3, 7, 7, 5, 5</v>
      </c>
      <c r="E121" s="1" t="str">
        <f t="shared" si="188"/>
        <v>, , , , , , e, e</v>
      </c>
      <c r="F121" s="1" t="str">
        <f t="shared" si="189"/>
        <v>1, 1, 1, 1, 0.7, 0.1, 0.25, 0.025</v>
      </c>
      <c r="G121" s="1" t="str">
        <f t="shared" si="190"/>
        <v>0.085, 100, 2, 1, 1, 1, 1, 1</v>
      </c>
      <c r="H121" s="1" t="str">
        <f t="shared" si="191"/>
        <v>0.685, 100, 2, 1, 1, 1, 1, 1</v>
      </c>
      <c r="I121" s="3" t="s">
        <v>10</v>
      </c>
      <c r="K121" s="4" t="str">
        <f t="shared" si="192"/>
        <v/>
      </c>
      <c r="L121">
        <v>1</v>
      </c>
      <c r="M121">
        <v>8.5000000000000006E-2</v>
      </c>
      <c r="N121">
        <v>0.68500000000000005</v>
      </c>
      <c r="O121" s="3" t="s">
        <v>9</v>
      </c>
      <c r="Q121" s="4" t="str">
        <f t="shared" si="193"/>
        <v/>
      </c>
      <c r="R121">
        <v>1</v>
      </c>
      <c r="S121">
        <v>100</v>
      </c>
      <c r="T121">
        <v>100</v>
      </c>
      <c r="U121" s="3" t="s">
        <v>12</v>
      </c>
      <c r="W121" s="4" t="str">
        <f t="shared" si="220"/>
        <v/>
      </c>
      <c r="X121">
        <v>1</v>
      </c>
      <c r="Y121">
        <v>2</v>
      </c>
      <c r="Z121">
        <v>2</v>
      </c>
      <c r="AA121" s="3" t="s">
        <v>63</v>
      </c>
      <c r="AC121" s="4" t="str">
        <f t="shared" si="221"/>
        <v/>
      </c>
      <c r="AD121">
        <v>1</v>
      </c>
      <c r="AE121">
        <v>1</v>
      </c>
      <c r="AF121">
        <v>1</v>
      </c>
      <c r="AG121" s="3" t="s">
        <v>67</v>
      </c>
      <c r="AI121" s="4" t="str">
        <f t="shared" si="222"/>
        <v/>
      </c>
      <c r="AJ121">
        <v>0.7</v>
      </c>
      <c r="AK121">
        <v>1</v>
      </c>
      <c r="AL121">
        <v>1</v>
      </c>
      <c r="AM121" s="3" t="s">
        <v>67</v>
      </c>
      <c r="AO121" s="4" t="str">
        <f t="shared" si="223"/>
        <v/>
      </c>
      <c r="AP121">
        <v>0.1</v>
      </c>
      <c r="AQ121">
        <v>1</v>
      </c>
      <c r="AR121">
        <v>1</v>
      </c>
      <c r="AS121" s="3" t="s">
        <v>13</v>
      </c>
      <c r="AT121" t="s">
        <v>75</v>
      </c>
      <c r="AU121" s="4" t="str">
        <f t="shared" si="194"/>
        <v/>
      </c>
      <c r="AV121">
        <v>0.25</v>
      </c>
      <c r="AW121">
        <v>1</v>
      </c>
      <c r="AX121">
        <v>1</v>
      </c>
      <c r="AY121" s="3" t="s">
        <v>13</v>
      </c>
      <c r="AZ121" t="s">
        <v>76</v>
      </c>
      <c r="BA121" s="4" t="str">
        <f t="shared" si="195"/>
        <v/>
      </c>
      <c r="BB121">
        <v>2.5000000000000001E-2</v>
      </c>
      <c r="BC121">
        <v>1</v>
      </c>
      <c r="BD121">
        <v>1</v>
      </c>
      <c r="BE121" s="3"/>
      <c r="BG121" s="4" t="str">
        <f t="shared" si="196"/>
        <v/>
      </c>
    </row>
    <row r="122" spans="1:59">
      <c r="A122" t="str">
        <f>"c"&amp;A35</f>
        <v>c5003</v>
      </c>
      <c r="C122" t="str">
        <f t="shared" si="186"/>
        <v>Gold, Exp, Heart, LevelPack, Seal, Seal, Gacha, Gacha</v>
      </c>
      <c r="D122" s="1" t="str">
        <f t="shared" ca="1" si="187"/>
        <v>2, 1, 4, 3, 7, 7, 5, 5</v>
      </c>
      <c r="E122" s="1" t="str">
        <f t="shared" si="188"/>
        <v>, , , , , , e, e</v>
      </c>
      <c r="F122" s="1" t="str">
        <f t="shared" si="189"/>
        <v>1, 1, 1, 1, 0.7, 0.1, 0.25, 0.025</v>
      </c>
      <c r="G122" s="1" t="str">
        <f t="shared" si="190"/>
        <v>0.12, 100, 2, 1, 1, 1, 1, 1</v>
      </c>
      <c r="H122" s="1" t="str">
        <f t="shared" si="191"/>
        <v>0.72, 100, 2, 1, 1, 1, 1, 1</v>
      </c>
      <c r="I122" s="3" t="s">
        <v>10</v>
      </c>
      <c r="K122" s="4" t="str">
        <f t="shared" si="192"/>
        <v/>
      </c>
      <c r="L122">
        <v>1</v>
      </c>
      <c r="M122">
        <v>0.12</v>
      </c>
      <c r="N122">
        <v>0.72</v>
      </c>
      <c r="O122" s="3" t="s">
        <v>9</v>
      </c>
      <c r="Q122" s="4" t="str">
        <f t="shared" si="193"/>
        <v/>
      </c>
      <c r="R122">
        <v>1</v>
      </c>
      <c r="S122">
        <v>100</v>
      </c>
      <c r="T122">
        <v>100</v>
      </c>
      <c r="U122" s="3" t="s">
        <v>12</v>
      </c>
      <c r="W122" s="4" t="str">
        <f t="shared" si="220"/>
        <v/>
      </c>
      <c r="X122">
        <v>1</v>
      </c>
      <c r="Y122">
        <v>2</v>
      </c>
      <c r="Z122">
        <v>2</v>
      </c>
      <c r="AA122" s="3" t="s">
        <v>63</v>
      </c>
      <c r="AC122" s="4" t="str">
        <f t="shared" si="221"/>
        <v/>
      </c>
      <c r="AD122">
        <v>1</v>
      </c>
      <c r="AE122">
        <v>1</v>
      </c>
      <c r="AF122">
        <v>1</v>
      </c>
      <c r="AG122" s="3" t="s">
        <v>67</v>
      </c>
      <c r="AI122" s="4" t="str">
        <f t="shared" si="222"/>
        <v/>
      </c>
      <c r="AJ122">
        <v>0.7</v>
      </c>
      <c r="AK122">
        <v>1</v>
      </c>
      <c r="AL122">
        <v>1</v>
      </c>
      <c r="AM122" s="3" t="s">
        <v>67</v>
      </c>
      <c r="AO122" s="4" t="str">
        <f t="shared" si="223"/>
        <v/>
      </c>
      <c r="AP122">
        <v>0.1</v>
      </c>
      <c r="AQ122">
        <v>1</v>
      </c>
      <c r="AR122">
        <v>1</v>
      </c>
      <c r="AS122" s="3" t="s">
        <v>13</v>
      </c>
      <c r="AT122" t="s">
        <v>75</v>
      </c>
      <c r="AU122" s="4" t="str">
        <f t="shared" si="194"/>
        <v/>
      </c>
      <c r="AV122">
        <v>0.25</v>
      </c>
      <c r="AW122">
        <v>1</v>
      </c>
      <c r="AX122">
        <v>1</v>
      </c>
      <c r="AY122" s="3" t="s">
        <v>13</v>
      </c>
      <c r="AZ122" t="s">
        <v>76</v>
      </c>
      <c r="BA122" s="4" t="str">
        <f t="shared" si="195"/>
        <v/>
      </c>
      <c r="BB122">
        <v>2.5000000000000001E-2</v>
      </c>
      <c r="BC122">
        <v>1</v>
      </c>
      <c r="BD122">
        <v>1</v>
      </c>
      <c r="BE122" s="3"/>
      <c r="BG122" s="4" t="str">
        <f t="shared" si="196"/>
        <v/>
      </c>
    </row>
    <row r="123" spans="1:59">
      <c r="A123" t="str">
        <f>"c"&amp;A36</f>
        <v>c5004</v>
      </c>
      <c r="C123" t="str">
        <f t="shared" si="186"/>
        <v>Gold, Exp, Heart, LevelPack, Seal, Seal, Gacha, Gacha</v>
      </c>
      <c r="D123" s="1" t="str">
        <f t="shared" ca="1" si="187"/>
        <v>2, 1, 4, 3, 7, 7, 5, 5</v>
      </c>
      <c r="E123" s="1" t="str">
        <f t="shared" si="188"/>
        <v>, , , , , , e, e</v>
      </c>
      <c r="F123" s="1" t="str">
        <f t="shared" si="189"/>
        <v>1, 1, 1, 1, 0.7, 0.1, 0.25, 0.025</v>
      </c>
      <c r="G123" s="1" t="str">
        <f t="shared" si="190"/>
        <v>0.155, 100, 2, 1, 1, 1, 1, 1</v>
      </c>
      <c r="H123" s="1" t="str">
        <f t="shared" si="191"/>
        <v>0.755, 100, 2, 1, 1, 1, 1, 1</v>
      </c>
      <c r="I123" s="3" t="s">
        <v>10</v>
      </c>
      <c r="K123" s="4" t="str">
        <f t="shared" si="192"/>
        <v/>
      </c>
      <c r="L123">
        <v>1</v>
      </c>
      <c r="M123">
        <v>0.155</v>
      </c>
      <c r="N123">
        <v>0.755</v>
      </c>
      <c r="O123" s="3" t="s">
        <v>9</v>
      </c>
      <c r="Q123" s="4" t="str">
        <f t="shared" si="193"/>
        <v/>
      </c>
      <c r="R123">
        <v>1</v>
      </c>
      <c r="S123">
        <v>100</v>
      </c>
      <c r="T123">
        <v>100</v>
      </c>
      <c r="U123" s="3" t="s">
        <v>12</v>
      </c>
      <c r="W123" s="4" t="str">
        <f t="shared" si="220"/>
        <v/>
      </c>
      <c r="X123">
        <v>1</v>
      </c>
      <c r="Y123">
        <v>2</v>
      </c>
      <c r="Z123">
        <v>2</v>
      </c>
      <c r="AA123" s="3" t="s">
        <v>63</v>
      </c>
      <c r="AC123" s="4" t="str">
        <f t="shared" si="221"/>
        <v/>
      </c>
      <c r="AD123">
        <v>1</v>
      </c>
      <c r="AE123">
        <v>1</v>
      </c>
      <c r="AF123">
        <v>1</v>
      </c>
      <c r="AG123" s="3" t="s">
        <v>67</v>
      </c>
      <c r="AI123" s="4" t="str">
        <f t="shared" si="222"/>
        <v/>
      </c>
      <c r="AJ123">
        <v>0.7</v>
      </c>
      <c r="AK123">
        <v>1</v>
      </c>
      <c r="AL123">
        <v>1</v>
      </c>
      <c r="AM123" s="3" t="s">
        <v>67</v>
      </c>
      <c r="AO123" s="4" t="str">
        <f t="shared" si="223"/>
        <v/>
      </c>
      <c r="AP123">
        <v>0.1</v>
      </c>
      <c r="AQ123">
        <v>1</v>
      </c>
      <c r="AR123">
        <v>1</v>
      </c>
      <c r="AS123" s="3" t="s">
        <v>13</v>
      </c>
      <c r="AT123" t="s">
        <v>75</v>
      </c>
      <c r="AU123" s="4" t="str">
        <f t="shared" si="194"/>
        <v/>
      </c>
      <c r="AV123">
        <v>0.25</v>
      </c>
      <c r="AW123">
        <v>1</v>
      </c>
      <c r="AX123">
        <v>1</v>
      </c>
      <c r="AY123" s="3" t="s">
        <v>13</v>
      </c>
      <c r="AZ123" t="s">
        <v>76</v>
      </c>
      <c r="BA123" s="4" t="str">
        <f t="shared" si="195"/>
        <v/>
      </c>
      <c r="BB123">
        <v>2.5000000000000001E-2</v>
      </c>
      <c r="BC123">
        <v>1</v>
      </c>
      <c r="BD123">
        <v>1</v>
      </c>
      <c r="BE123" s="3"/>
      <c r="BG123" s="4" t="str">
        <f t="shared" si="196"/>
        <v/>
      </c>
    </row>
    <row r="124" spans="1:59">
      <c r="A124" t="str">
        <f>"c"&amp;A37</f>
        <v>c5005</v>
      </c>
      <c r="C124" t="str">
        <f t="shared" si="186"/>
        <v>Gold, Exp, Heart, LevelPack, Seal, Seal, Gacha, Gacha</v>
      </c>
      <c r="D124" s="1" t="str">
        <f t="shared" ca="1" si="187"/>
        <v>2, 1, 4, 3, 7, 7, 5, 5</v>
      </c>
      <c r="E124" s="1" t="str">
        <f t="shared" si="188"/>
        <v>, , , , , , e, e</v>
      </c>
      <c r="F124" s="1" t="str">
        <f t="shared" si="189"/>
        <v>1, 1, 1, 1, 0.7, 0.1, 0.25, 0.025</v>
      </c>
      <c r="G124" s="1" t="str">
        <f t="shared" si="190"/>
        <v>0.19, 100, 2, 1, 1, 1, 1, 1</v>
      </c>
      <c r="H124" s="1" t="str">
        <f t="shared" si="191"/>
        <v>0.79, 100, 2, 1, 1, 1, 1, 1</v>
      </c>
      <c r="I124" s="3" t="s">
        <v>10</v>
      </c>
      <c r="K124" s="4" t="str">
        <f t="shared" si="192"/>
        <v/>
      </c>
      <c r="L124">
        <v>1</v>
      </c>
      <c r="M124">
        <v>0.19</v>
      </c>
      <c r="N124">
        <v>0.79</v>
      </c>
      <c r="O124" s="3" t="s">
        <v>9</v>
      </c>
      <c r="Q124" s="4" t="str">
        <f t="shared" si="193"/>
        <v/>
      </c>
      <c r="R124">
        <v>1</v>
      </c>
      <c r="S124">
        <v>100</v>
      </c>
      <c r="T124">
        <v>100</v>
      </c>
      <c r="U124" s="3" t="s">
        <v>12</v>
      </c>
      <c r="W124" s="4" t="str">
        <f t="shared" si="220"/>
        <v/>
      </c>
      <c r="X124">
        <v>1</v>
      </c>
      <c r="Y124">
        <v>2</v>
      </c>
      <c r="Z124">
        <v>2</v>
      </c>
      <c r="AA124" s="3" t="s">
        <v>63</v>
      </c>
      <c r="AC124" s="4" t="str">
        <f t="shared" si="221"/>
        <v/>
      </c>
      <c r="AD124">
        <v>1</v>
      </c>
      <c r="AE124">
        <v>1</v>
      </c>
      <c r="AF124">
        <v>1</v>
      </c>
      <c r="AG124" s="3" t="s">
        <v>67</v>
      </c>
      <c r="AI124" s="4" t="str">
        <f t="shared" si="222"/>
        <v/>
      </c>
      <c r="AJ124">
        <v>0.7</v>
      </c>
      <c r="AK124">
        <v>1</v>
      </c>
      <c r="AL124">
        <v>1</v>
      </c>
      <c r="AM124" s="3" t="s">
        <v>67</v>
      </c>
      <c r="AO124" s="4" t="str">
        <f t="shared" si="223"/>
        <v/>
      </c>
      <c r="AP124">
        <v>0.1</v>
      </c>
      <c r="AQ124">
        <v>1</v>
      </c>
      <c r="AR124">
        <v>1</v>
      </c>
      <c r="AS124" s="3" t="s">
        <v>13</v>
      </c>
      <c r="AT124" t="s">
        <v>75</v>
      </c>
      <c r="AU124" s="4" t="str">
        <f t="shared" si="194"/>
        <v/>
      </c>
      <c r="AV124">
        <v>0.25</v>
      </c>
      <c r="AW124">
        <v>1</v>
      </c>
      <c r="AX124">
        <v>1</v>
      </c>
      <c r="AY124" s="3" t="s">
        <v>13</v>
      </c>
      <c r="AZ124" t="s">
        <v>76</v>
      </c>
      <c r="BA124" s="4" t="str">
        <f t="shared" si="195"/>
        <v/>
      </c>
      <c r="BB124">
        <v>2.5000000000000001E-2</v>
      </c>
      <c r="BC124">
        <v>1</v>
      </c>
      <c r="BD124">
        <v>1</v>
      </c>
      <c r="BE124" s="3"/>
      <c r="BG124" s="4" t="str">
        <f t="shared" si="196"/>
        <v/>
      </c>
    </row>
    <row r="125" spans="1:59">
      <c r="A125" t="str">
        <f>"c"&amp;A38</f>
        <v>c5006</v>
      </c>
      <c r="C125" t="str">
        <f t="shared" si="186"/>
        <v>Gold, Exp, Heart, LevelPack, Seal, Seal, Gacha, Gacha</v>
      </c>
      <c r="D125" s="1" t="str">
        <f t="shared" ca="1" si="187"/>
        <v>2, 1, 4, 3, 7, 7, 5, 5</v>
      </c>
      <c r="E125" s="1" t="str">
        <f t="shared" si="188"/>
        <v>, , , , , , e, e</v>
      </c>
      <c r="F125" s="1" t="str">
        <f t="shared" si="189"/>
        <v>1, 1, 1, 1, 0.7, 0.1, 0.25, 0.025</v>
      </c>
      <c r="G125" s="1" t="str">
        <f t="shared" si="190"/>
        <v>0.225, 100, 2, 1, 1, 1, 1, 1</v>
      </c>
      <c r="H125" s="1" t="str">
        <f t="shared" si="191"/>
        <v>0.825, 100, 2, 1, 1, 1, 1, 1</v>
      </c>
      <c r="I125" s="3" t="s">
        <v>10</v>
      </c>
      <c r="K125" s="4" t="str">
        <f t="shared" si="192"/>
        <v/>
      </c>
      <c r="L125">
        <v>1</v>
      </c>
      <c r="M125">
        <v>0.22500000000000001</v>
      </c>
      <c r="N125">
        <v>0.82499999999999996</v>
      </c>
      <c r="O125" s="3" t="s">
        <v>9</v>
      </c>
      <c r="Q125" s="4" t="str">
        <f t="shared" si="193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20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21"/>
        <v/>
      </c>
      <c r="AD125">
        <v>1</v>
      </c>
      <c r="AE125">
        <v>1</v>
      </c>
      <c r="AF125">
        <v>1</v>
      </c>
      <c r="AG125" s="3" t="s">
        <v>67</v>
      </c>
      <c r="AI125" s="4" t="str">
        <f t="shared" si="222"/>
        <v/>
      </c>
      <c r="AJ125">
        <v>0.7</v>
      </c>
      <c r="AK125">
        <v>1</v>
      </c>
      <c r="AL125">
        <v>1</v>
      </c>
      <c r="AM125" s="3" t="s">
        <v>67</v>
      </c>
      <c r="AO125" s="4" t="str">
        <f t="shared" si="223"/>
        <v/>
      </c>
      <c r="AP125">
        <v>0.1</v>
      </c>
      <c r="AQ125">
        <v>1</v>
      </c>
      <c r="AR125">
        <v>1</v>
      </c>
      <c r="AS125" s="3" t="s">
        <v>13</v>
      </c>
      <c r="AT125" t="s">
        <v>75</v>
      </c>
      <c r="AU125" s="4" t="str">
        <f t="shared" si="194"/>
        <v/>
      </c>
      <c r="AV125">
        <v>0.25</v>
      </c>
      <c r="AW125">
        <v>1</v>
      </c>
      <c r="AX125">
        <v>1</v>
      </c>
      <c r="AY125" s="3" t="s">
        <v>13</v>
      </c>
      <c r="AZ125" t="s">
        <v>76</v>
      </c>
      <c r="BA125" s="4" t="str">
        <f t="shared" si="195"/>
        <v/>
      </c>
      <c r="BB125">
        <v>2.5000000000000001E-2</v>
      </c>
      <c r="BC125">
        <v>1</v>
      </c>
      <c r="BD125">
        <v>1</v>
      </c>
      <c r="BE125" s="3"/>
      <c r="BG125" s="4" t="str">
        <f t="shared" si="196"/>
        <v/>
      </c>
    </row>
    <row r="126" spans="1:59">
      <c r="A126" t="str">
        <f>"c"&amp;A39</f>
        <v>c5007</v>
      </c>
      <c r="C126" t="str">
        <f t="shared" si="186"/>
        <v>Gold, Exp, Heart, LevelPack, Seal, Gacha, Gacha</v>
      </c>
      <c r="D126" s="1" t="str">
        <f t="shared" ca="1" si="187"/>
        <v>2, 1, 4, 3, 7, 5, 5</v>
      </c>
      <c r="E126" s="1" t="str">
        <f t="shared" si="188"/>
        <v>, , , , , e, e</v>
      </c>
      <c r="F126" s="1" t="str">
        <f t="shared" si="189"/>
        <v>1, 1, 1, 1, 0.7, 0.25, 0.025</v>
      </c>
      <c r="G126" s="1" t="str">
        <f t="shared" si="190"/>
        <v>0.26, 100, 2, 1, 1, 1, 1</v>
      </c>
      <c r="H126" s="1" t="str">
        <f t="shared" si="191"/>
        <v>0.86, 100, 2, 1, 1, 1, 1</v>
      </c>
      <c r="I126" s="3" t="s">
        <v>10</v>
      </c>
      <c r="K126" s="4" t="str">
        <f t="shared" si="192"/>
        <v/>
      </c>
      <c r="L126">
        <v>1</v>
      </c>
      <c r="M126">
        <v>0.26</v>
      </c>
      <c r="N126">
        <v>0.86</v>
      </c>
      <c r="O126" s="3" t="s">
        <v>9</v>
      </c>
      <c r="Q126" s="4" t="str">
        <f t="shared" si="193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20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21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22"/>
        <v/>
      </c>
      <c r="AJ126">
        <v>0.7</v>
      </c>
      <c r="AK126">
        <v>1</v>
      </c>
      <c r="AL126">
        <v>1</v>
      </c>
      <c r="AM126" s="3" t="s">
        <v>13</v>
      </c>
      <c r="AN126" t="s">
        <v>75</v>
      </c>
      <c r="AO126" s="4" t="str">
        <f t="shared" si="223"/>
        <v/>
      </c>
      <c r="AP126">
        <v>0.25</v>
      </c>
      <c r="AQ126">
        <v>1</v>
      </c>
      <c r="AR126">
        <v>1</v>
      </c>
      <c r="AS126" s="3" t="s">
        <v>13</v>
      </c>
      <c r="AT126" t="s">
        <v>76</v>
      </c>
      <c r="AU126" s="4" t="str">
        <f t="shared" si="194"/>
        <v/>
      </c>
      <c r="AV126">
        <v>2.5000000000000001E-2</v>
      </c>
      <c r="AW126">
        <v>1</v>
      </c>
      <c r="AX126">
        <v>1</v>
      </c>
      <c r="AY126" s="3"/>
      <c r="BA126" s="4" t="str">
        <f t="shared" si="195"/>
        <v/>
      </c>
      <c r="BE126" s="3"/>
      <c r="BG126" s="4" t="str">
        <f t="shared" si="196"/>
        <v/>
      </c>
    </row>
    <row r="127" spans="1:59">
      <c r="A127" t="str">
        <f t="shared" ref="A127:A147" si="240">"c"&amp;A40</f>
        <v>c5008</v>
      </c>
      <c r="C127" t="str">
        <f t="shared" ref="C127:C147" si="241">IF(ISBLANK(I127),"",I127)
&amp;IF(ISBLANK(O127),"",", "&amp;O127)
&amp;IF(ISBLANK(U127),"",", "&amp;U127)
&amp;IF(ISBLANK(AA127),"",", "&amp;AA127)
&amp;IF(ISBLANK(AG127),"",", "&amp;AG127)
&amp;IF(ISBLANK(AM127),"",", "&amp;AM127)
&amp;IF(ISBLANK(AS127),"",", "&amp;AS127)
&amp;IF(ISBLANK(AY127),"",", "&amp;AY127)
&amp;IF(ISBLANK(BE127),"",", "&amp;BE127)</f>
        <v>Gold, Exp, Heart, LevelPack, Seal, Seal, Gacha, Gacha</v>
      </c>
      <c r="D127" s="1" t="str">
        <f t="shared" ref="D127:D147" ca="1" si="24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127" s="1" t="str">
        <f t="shared" ref="E127:E147" si="243">IF(ISBLANK(J127),"",J127)
&amp;IF(ISBLANK(O127),"",", "&amp;P127)
&amp;IF(ISBLANK(U127),"",", "&amp;V127)
&amp;IF(ISBLANK(AA127),"",", "&amp;AB127)
&amp;IF(ISBLANK(AG127),"",", "&amp;AH127)
&amp;IF(ISBLANK(AM127),"",", "&amp;AN127)
&amp;IF(ISBLANK(AS127),"",", "&amp;AT127)
&amp;IF(ISBLANK(AY127),"",", "&amp;AZ127)
&amp;IF(ISBLANK(BE127),"",", "&amp;BF127)</f>
        <v>, , , , , , e, e</v>
      </c>
      <c r="F127" s="1" t="str">
        <f t="shared" ref="F127:F147" si="244">IF(ISBLANK(L127),"",L127)
&amp;IF(ISBLANK(R127),"",", "&amp;R127)
&amp;IF(ISBLANK(X127),"",", "&amp;X127)
&amp;IF(ISBLANK(AD127),"",", "&amp;AD127)
&amp;IF(ISBLANK(AJ127),"",", "&amp;AJ127)
&amp;IF(ISBLANK(AP127),"",", "&amp;AP127)
&amp;IF(ISBLANK(AV127),"",", "&amp;AV127)
&amp;IF(ISBLANK(BB127),"",", "&amp;BB127)
&amp;IF(ISBLANK(BH127),"",", "&amp;BH127)</f>
        <v>1, 1, 1, 1, 0.7, 0.1, 0.25, 0.025</v>
      </c>
      <c r="G127" s="1" t="str">
        <f t="shared" ref="G127:G147" si="245">IF(ISBLANK(M127),"",M127)
&amp;IF(ISBLANK(S127),"",", "&amp;S127)
&amp;IF(ISBLANK(Y127),"",", "&amp;Y127)
&amp;IF(ISBLANK(AE127),"",", "&amp;AE127)
&amp;IF(ISBLANK(AK127),"",", "&amp;AK127)
&amp;IF(ISBLANK(AQ127),"",", "&amp;AQ127)
&amp;IF(ISBLANK(AW127),"",", "&amp;AW127)
&amp;IF(ISBLANK(BC127),"",", "&amp;BC127)
&amp;IF(ISBLANK(BI127),"",", "&amp;BI127)</f>
        <v>0.295, 100, 2, 1, 1, 1, 1, 1</v>
      </c>
      <c r="H127" s="1" t="str">
        <f t="shared" ref="H127:H147" si="246">IF(ISBLANK(N127),"",N127)
&amp;IF(ISBLANK(T127),"",", "&amp;T127)
&amp;IF(ISBLANK(Z127),"",", "&amp;Z127)
&amp;IF(ISBLANK(AF127),"",", "&amp;AF127)
&amp;IF(ISBLANK(AL127),"",", "&amp;AL127)
&amp;IF(ISBLANK(AR127),"",", "&amp;AR127)
&amp;IF(ISBLANK(AX127),"",", "&amp;AX127)
&amp;IF(ISBLANK(BD127),"",", "&amp;BD127)
&amp;IF(ISBLANK(BJ127),"",", "&amp;BJ127)</f>
        <v>0.895, 100, 2, 1, 1, 1, 1, 1</v>
      </c>
      <c r="I127" s="3" t="s">
        <v>10</v>
      </c>
      <c r="K127" s="4" t="str">
        <f t="shared" ref="K127:K147" si="247">IF(AND(OR(I127="Gacha",I127="Origin"),ISBLANK(J127)),"서브밸류 필요","")</f>
        <v/>
      </c>
      <c r="L127">
        <v>1</v>
      </c>
      <c r="M127">
        <v>0.29499999999999998</v>
      </c>
      <c r="N127">
        <v>0.89500000000000002</v>
      </c>
      <c r="O127" s="3" t="s">
        <v>9</v>
      </c>
      <c r="Q127" s="4" t="str">
        <f t="shared" ref="Q127:Q147" si="248">IF(AND(OR(O127="Gacha",O127="Origin"),ISBLANK(P127)),"서브밸류 필요","")</f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ref="W127:W147" si="249">IF(AND(OR(U127="Gacha",U127="Origin"),ISBLANK(V127)),"서브밸류 필요","")</f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ref="AC127:AC147" si="250">IF(AND(OR(AA127="Gacha",AA127="Origin"),ISBLANK(AB127)),"서브밸류 필요","")</f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ref="AI127:AI147" si="251">IF(AND(OR(AG127="Gacha",AG127="Origin"),ISBLANK(AH127)),"서브밸류 필요","")</f>
        <v/>
      </c>
      <c r="AJ127">
        <v>0.7</v>
      </c>
      <c r="AK127">
        <v>1</v>
      </c>
      <c r="AL127">
        <v>1</v>
      </c>
      <c r="AM127" s="3" t="s">
        <v>67</v>
      </c>
      <c r="AO127" s="4" t="str">
        <f t="shared" ref="AO127:AO147" si="252">IF(AND(OR(AM127="Gacha",AM127="Origin"),ISBLANK(AN127)),"서브밸류 필요","")</f>
        <v/>
      </c>
      <c r="AP127">
        <v>0.1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ref="AU127:AU147" si="253">IF(AND(OR(AS127="Gacha",AS127="Origin"),ISBLANK(AT127)),"서브밸류 필요","")</f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ref="BA127:BA147" si="254">IF(AND(OR(AY127="Gacha",AY127="Origin"),ISBLANK(AZ127)),"서브밸류 필요","")</f>
        <v/>
      </c>
      <c r="BB127">
        <v>2.5000000000000001E-2</v>
      </c>
      <c r="BC127">
        <v>1</v>
      </c>
      <c r="BD127">
        <v>1</v>
      </c>
      <c r="BE127" s="3"/>
      <c r="BG127" s="4" t="str">
        <f t="shared" ref="BG127:BG147" si="255">IF(AND(OR(BE127="Gacha",BE127="Origin"),ISBLANK(BF127)),"서브밸류 필요","")</f>
        <v/>
      </c>
    </row>
    <row r="128" spans="1:59">
      <c r="A128" t="str">
        <f t="shared" si="240"/>
        <v>c5009</v>
      </c>
      <c r="C128" t="str">
        <f t="shared" si="241"/>
        <v>Gold, Exp, Heart, LevelPack, Seal, Seal, Gacha, Gacha</v>
      </c>
      <c r="D128" s="1" t="str">
        <f t="shared" ca="1" si="242"/>
        <v>2, 1, 4, 3, 7, 7, 5, 5</v>
      </c>
      <c r="E128" s="1" t="str">
        <f t="shared" si="243"/>
        <v>, , , , , , e, e</v>
      </c>
      <c r="F128" s="1" t="str">
        <f t="shared" si="244"/>
        <v>1, 1, 1, 1, 0.7, 0.1, 0.25, 0.025</v>
      </c>
      <c r="G128" s="1" t="str">
        <f t="shared" si="245"/>
        <v>0.33, 100, 2, 1, 1, 1, 1, 1</v>
      </c>
      <c r="H128" s="1" t="str">
        <f t="shared" si="246"/>
        <v>0.93, 100, 2, 1, 1, 1, 1, 1</v>
      </c>
      <c r="I128" s="3" t="s">
        <v>10</v>
      </c>
      <c r="K128" s="4" t="str">
        <f t="shared" si="247"/>
        <v/>
      </c>
      <c r="L128">
        <v>1</v>
      </c>
      <c r="M128">
        <v>0.33</v>
      </c>
      <c r="N128">
        <v>0.93</v>
      </c>
      <c r="O128" s="3" t="s">
        <v>9</v>
      </c>
      <c r="Q128" s="4" t="str">
        <f t="shared" si="248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49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50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51"/>
        <v/>
      </c>
      <c r="AJ128">
        <v>0.7</v>
      </c>
      <c r="AK128">
        <v>1</v>
      </c>
      <c r="AL128">
        <v>1</v>
      </c>
      <c r="AM128" s="3" t="s">
        <v>67</v>
      </c>
      <c r="AO128" s="4" t="str">
        <f t="shared" si="252"/>
        <v/>
      </c>
      <c r="AP128">
        <v>0.1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53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si="254"/>
        <v/>
      </c>
      <c r="BB128">
        <v>2.5000000000000001E-2</v>
      </c>
      <c r="BC128">
        <v>1</v>
      </c>
      <c r="BD128">
        <v>1</v>
      </c>
      <c r="BE128" s="3"/>
      <c r="BG128" s="4" t="str">
        <f t="shared" si="255"/>
        <v/>
      </c>
    </row>
    <row r="129" spans="1:59">
      <c r="A129" t="str">
        <f t="shared" si="240"/>
        <v>c5010</v>
      </c>
      <c r="C129" t="str">
        <f t="shared" si="241"/>
        <v>Gold, Exp, Heart, LevelPack, Seal, Seal, Gacha, Gacha</v>
      </c>
      <c r="D129" s="1" t="str">
        <f t="shared" ca="1" si="242"/>
        <v>2, 1, 4, 3, 7, 7, 5, 5</v>
      </c>
      <c r="E129" s="1" t="str">
        <f t="shared" si="243"/>
        <v>, , , , , , e, e</v>
      </c>
      <c r="F129" s="1" t="str">
        <f t="shared" si="244"/>
        <v>1, 1, 1, 1, 0.7, 0.1, 0.25, 0.025</v>
      </c>
      <c r="G129" s="1" t="str">
        <f t="shared" si="245"/>
        <v>0.365, 100, 2, 1, 1, 1, 1, 1</v>
      </c>
      <c r="H129" s="1" t="str">
        <f t="shared" si="246"/>
        <v>0.965, 100, 2, 1, 1, 1, 1, 1</v>
      </c>
      <c r="I129" s="3" t="s">
        <v>10</v>
      </c>
      <c r="K129" s="4" t="str">
        <f t="shared" si="247"/>
        <v/>
      </c>
      <c r="L129">
        <v>1</v>
      </c>
      <c r="M129">
        <v>0.36499999999999999</v>
      </c>
      <c r="N129">
        <v>0.96499999999999997</v>
      </c>
      <c r="O129" s="3" t="s">
        <v>9</v>
      </c>
      <c r="Q129" s="4" t="str">
        <f t="shared" si="248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49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50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51"/>
        <v/>
      </c>
      <c r="AJ129">
        <v>0.7</v>
      </c>
      <c r="AK129">
        <v>1</v>
      </c>
      <c r="AL129">
        <v>1</v>
      </c>
      <c r="AM129" s="3" t="s">
        <v>67</v>
      </c>
      <c r="AO129" s="4" t="str">
        <f t="shared" si="252"/>
        <v/>
      </c>
      <c r="AP129">
        <v>0.1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53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54"/>
        <v/>
      </c>
      <c r="BB129">
        <v>2.5000000000000001E-2</v>
      </c>
      <c r="BC129">
        <v>1</v>
      </c>
      <c r="BD129">
        <v>1</v>
      </c>
      <c r="BE129" s="3"/>
      <c r="BG129" s="4" t="str">
        <f t="shared" si="255"/>
        <v/>
      </c>
    </row>
    <row r="130" spans="1:59">
      <c r="A130" t="str">
        <f t="shared" si="240"/>
        <v>c5011</v>
      </c>
      <c r="C130" t="str">
        <f t="shared" si="241"/>
        <v>Gold, Exp, Heart, LevelPack, Seal, Seal, Gacha, Gacha</v>
      </c>
      <c r="D130" s="1" t="str">
        <f t="shared" ca="1" si="242"/>
        <v>2, 1, 4, 3, 7, 7, 5, 5</v>
      </c>
      <c r="E130" s="1" t="str">
        <f t="shared" si="243"/>
        <v>, , , , , , e, e</v>
      </c>
      <c r="F130" s="1" t="str">
        <f t="shared" si="244"/>
        <v>1, 1, 1, 1, 0.7, 0.1, 0.25, 0.025</v>
      </c>
      <c r="G130" s="1" t="str">
        <f t="shared" si="245"/>
        <v>0.4, 100, 2, 1, 1, 1, 1, 1</v>
      </c>
      <c r="H130" s="1" t="str">
        <f t="shared" si="246"/>
        <v>1, 100, 2, 1, 1, 1, 1, 1</v>
      </c>
      <c r="I130" s="3" t="s">
        <v>10</v>
      </c>
      <c r="K130" s="4" t="str">
        <f t="shared" si="247"/>
        <v/>
      </c>
      <c r="L130">
        <v>1</v>
      </c>
      <c r="M130">
        <v>0.4</v>
      </c>
      <c r="N130">
        <v>1</v>
      </c>
      <c r="O130" s="3" t="s">
        <v>9</v>
      </c>
      <c r="Q130" s="4" t="str">
        <f t="shared" si="248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49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50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51"/>
        <v/>
      </c>
      <c r="AJ130">
        <v>0.7</v>
      </c>
      <c r="AK130">
        <v>1</v>
      </c>
      <c r="AL130">
        <v>1</v>
      </c>
      <c r="AM130" s="3" t="s">
        <v>67</v>
      </c>
      <c r="AO130" s="4" t="str">
        <f t="shared" si="252"/>
        <v/>
      </c>
      <c r="AP130">
        <v>0.1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53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54"/>
        <v/>
      </c>
      <c r="BB130">
        <v>2.5000000000000001E-2</v>
      </c>
      <c r="BC130">
        <v>1</v>
      </c>
      <c r="BD130">
        <v>1</v>
      </c>
      <c r="BE130" s="3"/>
      <c r="BG130" s="4" t="str">
        <f t="shared" si="255"/>
        <v/>
      </c>
    </row>
    <row r="131" spans="1:59">
      <c r="A131" t="str">
        <f t="shared" si="240"/>
        <v>c5012</v>
      </c>
      <c r="C131" t="str">
        <f t="shared" si="241"/>
        <v>Gold, Exp, Heart, LevelPack, Seal, Seal, Gacha, Gacha</v>
      </c>
      <c r="D131" s="1" t="str">
        <f t="shared" ca="1" si="242"/>
        <v>2, 1, 4, 3, 7, 7, 5, 5</v>
      </c>
      <c r="E131" s="1" t="str">
        <f t="shared" si="243"/>
        <v>, , , , , , e, e</v>
      </c>
      <c r="F131" s="1" t="str">
        <f t="shared" si="244"/>
        <v>1, 1, 1, 1, 0.7, 0.1, 0.25, 0.025</v>
      </c>
      <c r="G131" s="1" t="str">
        <f t="shared" si="245"/>
        <v>0.435, 100, 2, 1, 1, 1, 1, 1</v>
      </c>
      <c r="H131" s="1" t="str">
        <f t="shared" si="246"/>
        <v>1.035, 100, 2, 1, 1, 1, 1, 1</v>
      </c>
      <c r="I131" s="3" t="s">
        <v>10</v>
      </c>
      <c r="K131" s="4" t="str">
        <f t="shared" si="247"/>
        <v/>
      </c>
      <c r="L131">
        <v>1</v>
      </c>
      <c r="M131">
        <v>0.435</v>
      </c>
      <c r="N131">
        <v>1.0349999999999999</v>
      </c>
      <c r="O131" s="3" t="s">
        <v>9</v>
      </c>
      <c r="Q131" s="4" t="str">
        <f t="shared" si="248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49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50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51"/>
        <v/>
      </c>
      <c r="AJ131">
        <v>0.7</v>
      </c>
      <c r="AK131">
        <v>1</v>
      </c>
      <c r="AL131">
        <v>1</v>
      </c>
      <c r="AM131" s="3" t="s">
        <v>67</v>
      </c>
      <c r="AO131" s="4" t="str">
        <f t="shared" si="252"/>
        <v/>
      </c>
      <c r="AP131">
        <v>0.1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53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54"/>
        <v/>
      </c>
      <c r="BB131">
        <v>2.5000000000000001E-2</v>
      </c>
      <c r="BC131">
        <v>1</v>
      </c>
      <c r="BD131">
        <v>1</v>
      </c>
      <c r="BE131" s="3"/>
      <c r="BG131" s="4" t="str">
        <f t="shared" si="255"/>
        <v/>
      </c>
    </row>
    <row r="132" spans="1:59">
      <c r="A132" t="str">
        <f t="shared" si="240"/>
        <v>c5013</v>
      </c>
      <c r="C132" t="str">
        <f t="shared" si="241"/>
        <v>Gold, Exp, Heart, LevelPack, Seal, Seal, Gacha, Gacha</v>
      </c>
      <c r="D132" s="1" t="str">
        <f t="shared" ca="1" si="242"/>
        <v>2, 1, 4, 3, 7, 7, 5, 5</v>
      </c>
      <c r="E132" s="1" t="str">
        <f t="shared" si="243"/>
        <v>, , , , , , e, e</v>
      </c>
      <c r="F132" s="1" t="str">
        <f t="shared" si="244"/>
        <v>1, 1, 1, 1, 0.7, 0.1, 0.25, 0.025</v>
      </c>
      <c r="G132" s="1" t="str">
        <f t="shared" si="245"/>
        <v>0.47, 100, 2, 1, 1, 1, 1, 1</v>
      </c>
      <c r="H132" s="1" t="str">
        <f t="shared" si="246"/>
        <v>1.07, 100, 2, 1, 1, 1, 1, 1</v>
      </c>
      <c r="I132" s="3" t="s">
        <v>10</v>
      </c>
      <c r="K132" s="4" t="str">
        <f t="shared" si="247"/>
        <v/>
      </c>
      <c r="L132">
        <v>1</v>
      </c>
      <c r="M132">
        <v>0.47</v>
      </c>
      <c r="N132">
        <v>1.07</v>
      </c>
      <c r="O132" s="3" t="s">
        <v>9</v>
      </c>
      <c r="Q132" s="4" t="str">
        <f t="shared" si="248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49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50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51"/>
        <v/>
      </c>
      <c r="AJ132">
        <v>0.7</v>
      </c>
      <c r="AK132">
        <v>1</v>
      </c>
      <c r="AL132">
        <v>1</v>
      </c>
      <c r="AM132" s="3" t="s">
        <v>67</v>
      </c>
      <c r="AO132" s="4" t="str">
        <f t="shared" si="252"/>
        <v/>
      </c>
      <c r="AP132">
        <v>0.1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si="253"/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si="254"/>
        <v/>
      </c>
      <c r="BB132">
        <v>2.5000000000000001E-2</v>
      </c>
      <c r="BC132">
        <v>1</v>
      </c>
      <c r="BD132">
        <v>1</v>
      </c>
      <c r="BE132" s="3"/>
      <c r="BG132" s="4" t="str">
        <f t="shared" si="255"/>
        <v/>
      </c>
    </row>
    <row r="133" spans="1:59">
      <c r="A133" t="str">
        <f t="shared" si="240"/>
        <v>c5014</v>
      </c>
      <c r="C133" t="str">
        <f t="shared" si="241"/>
        <v>Gold, Exp, Heart, LevelPack, Seal, Gacha, Gacha</v>
      </c>
      <c r="D133" s="1" t="str">
        <f t="shared" ca="1" si="242"/>
        <v>2, 1, 4, 3, 7, 5, 5</v>
      </c>
      <c r="E133" s="1" t="str">
        <f t="shared" si="243"/>
        <v>, , , , , e, e</v>
      </c>
      <c r="F133" s="1" t="str">
        <f t="shared" si="244"/>
        <v>1, 1, 1, 1, 0.7, 0.25, 0.025</v>
      </c>
      <c r="G133" s="1" t="str">
        <f t="shared" si="245"/>
        <v>0.505, 100, 2, 1, 1, 1, 1</v>
      </c>
      <c r="H133" s="1" t="str">
        <f t="shared" si="246"/>
        <v>1.105, 100, 2, 1, 1, 1, 1</v>
      </c>
      <c r="I133" s="3" t="s">
        <v>10</v>
      </c>
      <c r="K133" s="4" t="str">
        <f t="shared" si="247"/>
        <v/>
      </c>
      <c r="L133">
        <v>1</v>
      </c>
      <c r="M133">
        <v>0.505</v>
      </c>
      <c r="N133">
        <v>1.105</v>
      </c>
      <c r="O133" s="3" t="s">
        <v>9</v>
      </c>
      <c r="Q133" s="4" t="str">
        <f t="shared" si="248"/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si="249"/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si="250"/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si="251"/>
        <v/>
      </c>
      <c r="AJ133">
        <v>0.7</v>
      </c>
      <c r="AK133">
        <v>1</v>
      </c>
      <c r="AL133">
        <v>1</v>
      </c>
      <c r="AM133" s="3" t="s">
        <v>13</v>
      </c>
      <c r="AN133" t="s">
        <v>75</v>
      </c>
      <c r="AO133" s="4" t="str">
        <f t="shared" si="252"/>
        <v/>
      </c>
      <c r="AP133">
        <v>0.25</v>
      </c>
      <c r="AQ133">
        <v>1</v>
      </c>
      <c r="AR133">
        <v>1</v>
      </c>
      <c r="AS133" s="3" t="s">
        <v>13</v>
      </c>
      <c r="AT133" t="s">
        <v>76</v>
      </c>
      <c r="AU133" s="4" t="str">
        <f t="shared" si="253"/>
        <v/>
      </c>
      <c r="AV133">
        <v>2.5000000000000001E-2</v>
      </c>
      <c r="AW133">
        <v>1</v>
      </c>
      <c r="AX133">
        <v>1</v>
      </c>
      <c r="AY133" s="3"/>
      <c r="BA133" s="4" t="str">
        <f t="shared" si="254"/>
        <v/>
      </c>
      <c r="BE133" s="3"/>
      <c r="BG133" s="4" t="str">
        <f t="shared" si="255"/>
        <v/>
      </c>
    </row>
    <row r="134" spans="1:59">
      <c r="A134" t="str">
        <f t="shared" si="240"/>
        <v>c5015</v>
      </c>
      <c r="C134" t="str">
        <f t="shared" si="241"/>
        <v>Gold, Exp, Heart, LevelPack, Seal, Seal, Gacha, Gacha</v>
      </c>
      <c r="D134" s="1" t="str">
        <f t="shared" ca="1" si="242"/>
        <v>2, 1, 4, 3, 7, 7, 5, 5</v>
      </c>
      <c r="E134" s="1" t="str">
        <f t="shared" si="243"/>
        <v>, , , , , , e, e</v>
      </c>
      <c r="F134" s="1" t="str">
        <f t="shared" si="244"/>
        <v>1, 1, 1, 1, 0.7, 0.1, 0.25, 0.025</v>
      </c>
      <c r="G134" s="1" t="str">
        <f t="shared" si="245"/>
        <v>0.54, 100, 2, 1, 1, 1, 1, 1</v>
      </c>
      <c r="H134" s="1" t="str">
        <f t="shared" si="246"/>
        <v>1.14, 100, 2, 1, 1, 1, 1, 1</v>
      </c>
      <c r="I134" s="3" t="s">
        <v>10</v>
      </c>
      <c r="K134" s="4" t="str">
        <f t="shared" si="247"/>
        <v/>
      </c>
      <c r="L134">
        <v>1</v>
      </c>
      <c r="M134">
        <v>0.54</v>
      </c>
      <c r="N134">
        <v>1.1399999999999999</v>
      </c>
      <c r="O134" s="3" t="s">
        <v>9</v>
      </c>
      <c r="Q134" s="4" t="str">
        <f t="shared" si="248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49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50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51"/>
        <v/>
      </c>
      <c r="AJ134">
        <v>0.7</v>
      </c>
      <c r="AK134">
        <v>1</v>
      </c>
      <c r="AL134">
        <v>1</v>
      </c>
      <c r="AM134" s="3" t="s">
        <v>67</v>
      </c>
      <c r="AO134" s="4" t="str">
        <f t="shared" si="252"/>
        <v/>
      </c>
      <c r="AP134">
        <v>0.1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53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si="254"/>
        <v/>
      </c>
      <c r="BB134">
        <v>2.5000000000000001E-2</v>
      </c>
      <c r="BC134">
        <v>1</v>
      </c>
      <c r="BD134">
        <v>1</v>
      </c>
      <c r="BE134" s="3"/>
      <c r="BG134" s="4" t="str">
        <f t="shared" si="255"/>
        <v/>
      </c>
    </row>
    <row r="135" spans="1:59">
      <c r="A135" t="str">
        <f t="shared" si="240"/>
        <v>c5016</v>
      </c>
      <c r="C135" t="str">
        <f t="shared" si="241"/>
        <v>Gold, Exp, Heart, LevelPack, Seal, Seal, Gacha, Gacha</v>
      </c>
      <c r="D135" s="1" t="str">
        <f t="shared" ca="1" si="242"/>
        <v>2, 1, 4, 3, 7, 7, 5, 5</v>
      </c>
      <c r="E135" s="1" t="str">
        <f t="shared" si="243"/>
        <v>, , , , , , e, e</v>
      </c>
      <c r="F135" s="1" t="str">
        <f t="shared" si="244"/>
        <v>1, 1, 1, 1, 0.7, 0.1, 0.25, 0.025</v>
      </c>
      <c r="G135" s="1" t="str">
        <f t="shared" si="245"/>
        <v>0.575, 100, 2, 1, 1, 1, 1, 1</v>
      </c>
      <c r="H135" s="1" t="str">
        <f t="shared" si="246"/>
        <v>1.175, 100, 2, 1, 1, 1, 1, 1</v>
      </c>
      <c r="I135" s="3" t="s">
        <v>10</v>
      </c>
      <c r="K135" s="4" t="str">
        <f t="shared" si="247"/>
        <v/>
      </c>
      <c r="L135">
        <v>1</v>
      </c>
      <c r="M135">
        <v>0.57499999999999996</v>
      </c>
      <c r="N135">
        <v>1.175</v>
      </c>
      <c r="O135" s="3" t="s">
        <v>9</v>
      </c>
      <c r="Q135" s="4" t="str">
        <f t="shared" si="248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49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50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51"/>
        <v/>
      </c>
      <c r="AJ135">
        <v>0.7</v>
      </c>
      <c r="AK135">
        <v>1</v>
      </c>
      <c r="AL135">
        <v>1</v>
      </c>
      <c r="AM135" s="3" t="s">
        <v>67</v>
      </c>
      <c r="AO135" s="4" t="str">
        <f t="shared" si="252"/>
        <v/>
      </c>
      <c r="AP135">
        <v>0.1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53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54"/>
        <v/>
      </c>
      <c r="BB135">
        <v>2.5000000000000001E-2</v>
      </c>
      <c r="BC135">
        <v>1</v>
      </c>
      <c r="BD135">
        <v>1</v>
      </c>
      <c r="BE135" s="3"/>
      <c r="BG135" s="4" t="str">
        <f t="shared" si="255"/>
        <v/>
      </c>
    </row>
    <row r="136" spans="1:59">
      <c r="A136" t="str">
        <f t="shared" si="240"/>
        <v>c5017</v>
      </c>
      <c r="C136" t="str">
        <f t="shared" si="241"/>
        <v>Gold, Exp, Heart, LevelPack, Seal, Seal, Gacha, Gacha</v>
      </c>
      <c r="D136" s="1" t="str">
        <f t="shared" ca="1" si="242"/>
        <v>2, 1, 4, 3, 7, 7, 5, 5</v>
      </c>
      <c r="E136" s="1" t="str">
        <f t="shared" si="243"/>
        <v>, , , , , , e, e</v>
      </c>
      <c r="F136" s="1" t="str">
        <f t="shared" si="244"/>
        <v>1, 1, 1, 1, 0.7, 0.1, 0.25, 0.025</v>
      </c>
      <c r="G136" s="1" t="str">
        <f t="shared" si="245"/>
        <v>0.61, 100, 2, 1, 1, 1, 1, 1</v>
      </c>
      <c r="H136" s="1" t="str">
        <f t="shared" si="246"/>
        <v>1.21, 100, 2, 1, 1, 1, 1, 1</v>
      </c>
      <c r="I136" s="3" t="s">
        <v>10</v>
      </c>
      <c r="K136" s="4" t="str">
        <f t="shared" si="247"/>
        <v/>
      </c>
      <c r="L136">
        <v>1</v>
      </c>
      <c r="M136">
        <v>0.61</v>
      </c>
      <c r="N136">
        <v>1.21</v>
      </c>
      <c r="O136" s="3" t="s">
        <v>9</v>
      </c>
      <c r="Q136" s="4" t="str">
        <f t="shared" si="248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49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50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51"/>
        <v/>
      </c>
      <c r="AJ136">
        <v>0.7</v>
      </c>
      <c r="AK136">
        <v>1</v>
      </c>
      <c r="AL136">
        <v>1</v>
      </c>
      <c r="AM136" s="3" t="s">
        <v>67</v>
      </c>
      <c r="AO136" s="4" t="str">
        <f t="shared" si="252"/>
        <v/>
      </c>
      <c r="AP136">
        <v>0.1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53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54"/>
        <v/>
      </c>
      <c r="BB136">
        <v>2.5000000000000001E-2</v>
      </c>
      <c r="BC136">
        <v>1</v>
      </c>
      <c r="BD136">
        <v>1</v>
      </c>
      <c r="BE136" s="3"/>
      <c r="BG136" s="4" t="str">
        <f t="shared" si="255"/>
        <v/>
      </c>
    </row>
    <row r="137" spans="1:59">
      <c r="A137" t="str">
        <f t="shared" si="240"/>
        <v>c5018</v>
      </c>
      <c r="C137" t="str">
        <f t="shared" si="241"/>
        <v>Gold, Exp, Heart, LevelPack, Seal, Seal, Gacha, Gacha</v>
      </c>
      <c r="D137" s="1" t="str">
        <f t="shared" ca="1" si="242"/>
        <v>2, 1, 4, 3, 7, 7, 5, 5</v>
      </c>
      <c r="E137" s="1" t="str">
        <f t="shared" si="243"/>
        <v>, , , , , , e, e</v>
      </c>
      <c r="F137" s="1" t="str">
        <f t="shared" si="244"/>
        <v>1, 1, 1, 1, 0.7, 0.1, 0.25, 0.025</v>
      </c>
      <c r="G137" s="1" t="str">
        <f t="shared" si="245"/>
        <v>0.645, 100, 2, 1, 1, 1, 1, 1</v>
      </c>
      <c r="H137" s="1" t="str">
        <f t="shared" si="246"/>
        <v>1.245, 100, 2, 1, 1, 1, 1, 1</v>
      </c>
      <c r="I137" s="3" t="s">
        <v>10</v>
      </c>
      <c r="K137" s="4" t="str">
        <f t="shared" si="247"/>
        <v/>
      </c>
      <c r="L137">
        <v>1</v>
      </c>
      <c r="M137">
        <v>0.64500000000000002</v>
      </c>
      <c r="N137">
        <v>1.2450000000000001</v>
      </c>
      <c r="O137" s="3" t="s">
        <v>9</v>
      </c>
      <c r="Q137" s="4" t="str">
        <f t="shared" si="248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49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50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51"/>
        <v/>
      </c>
      <c r="AJ137">
        <v>0.7</v>
      </c>
      <c r="AK137">
        <v>1</v>
      </c>
      <c r="AL137">
        <v>1</v>
      </c>
      <c r="AM137" s="3" t="s">
        <v>67</v>
      </c>
      <c r="AO137" s="4" t="str">
        <f t="shared" si="252"/>
        <v/>
      </c>
      <c r="AP137">
        <v>0.1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53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54"/>
        <v/>
      </c>
      <c r="BB137">
        <v>2.5000000000000001E-2</v>
      </c>
      <c r="BC137">
        <v>1</v>
      </c>
      <c r="BD137">
        <v>1</v>
      </c>
      <c r="BE137" s="3"/>
      <c r="BG137" s="4" t="str">
        <f t="shared" si="255"/>
        <v/>
      </c>
    </row>
    <row r="138" spans="1:59">
      <c r="A138" t="str">
        <f t="shared" si="240"/>
        <v>c5019</v>
      </c>
      <c r="C138" t="str">
        <f t="shared" si="241"/>
        <v>Gold, Exp, Heart, LevelPack, Seal, Seal, Gacha, Gacha</v>
      </c>
      <c r="D138" s="1" t="str">
        <f t="shared" ca="1" si="242"/>
        <v>2, 1, 4, 3, 7, 7, 5, 5</v>
      </c>
      <c r="E138" s="1" t="str">
        <f t="shared" si="243"/>
        <v>, , , , , , e, e</v>
      </c>
      <c r="F138" s="1" t="str">
        <f t="shared" si="244"/>
        <v>1, 1, 1, 1, 0.7, 0.1, 0.25, 0.025</v>
      </c>
      <c r="G138" s="1" t="str">
        <f t="shared" si="245"/>
        <v>0.68, 100, 2, 1, 1, 1, 1, 1</v>
      </c>
      <c r="H138" s="1" t="str">
        <f t="shared" si="246"/>
        <v>1.28, 100, 2, 1, 1, 1, 1, 1</v>
      </c>
      <c r="I138" s="3" t="s">
        <v>10</v>
      </c>
      <c r="K138" s="4" t="str">
        <f t="shared" si="247"/>
        <v/>
      </c>
      <c r="L138">
        <v>1</v>
      </c>
      <c r="M138">
        <v>0.68</v>
      </c>
      <c r="N138">
        <v>1.28</v>
      </c>
      <c r="O138" s="3" t="s">
        <v>9</v>
      </c>
      <c r="Q138" s="4" t="str">
        <f t="shared" si="248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49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50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51"/>
        <v/>
      </c>
      <c r="AJ138">
        <v>0.7</v>
      </c>
      <c r="AK138">
        <v>1</v>
      </c>
      <c r="AL138">
        <v>1</v>
      </c>
      <c r="AM138" s="3" t="s">
        <v>67</v>
      </c>
      <c r="AO138" s="4" t="str">
        <f t="shared" si="252"/>
        <v/>
      </c>
      <c r="AP138">
        <v>0.1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53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54"/>
        <v/>
      </c>
      <c r="BB138">
        <v>2.5000000000000001E-2</v>
      </c>
      <c r="BC138">
        <v>1</v>
      </c>
      <c r="BD138">
        <v>1</v>
      </c>
      <c r="BE138" s="3"/>
      <c r="BG138" s="4" t="str">
        <f t="shared" si="255"/>
        <v/>
      </c>
    </row>
    <row r="139" spans="1:59">
      <c r="A139" t="str">
        <f t="shared" si="240"/>
        <v>c5020</v>
      </c>
      <c r="C139" t="str">
        <f t="shared" si="241"/>
        <v>Gold, Exp, Heart, LevelPack, Seal, Seal, Gacha, Gacha</v>
      </c>
      <c r="D139" s="1" t="str">
        <f t="shared" ca="1" si="242"/>
        <v>2, 1, 4, 3, 7, 7, 5, 5</v>
      </c>
      <c r="E139" s="1" t="str">
        <f t="shared" si="243"/>
        <v>, , , , , , e, e</v>
      </c>
      <c r="F139" s="1" t="str">
        <f t="shared" si="244"/>
        <v>1, 1, 1, 1, 0.7, 0.1, 0.25, 0.025</v>
      </c>
      <c r="G139" s="1" t="str">
        <f t="shared" si="245"/>
        <v>0.715, 100, 2, 1, 1, 1, 1, 1</v>
      </c>
      <c r="H139" s="1" t="str">
        <f t="shared" si="246"/>
        <v>1.315, 100, 2, 1, 1, 1, 1, 1</v>
      </c>
      <c r="I139" s="3" t="s">
        <v>10</v>
      </c>
      <c r="K139" s="4" t="str">
        <f t="shared" si="247"/>
        <v/>
      </c>
      <c r="L139">
        <v>1</v>
      </c>
      <c r="M139">
        <v>0.71499999999999997</v>
      </c>
      <c r="N139">
        <v>1.3149999999999999</v>
      </c>
      <c r="O139" s="3" t="s">
        <v>9</v>
      </c>
      <c r="Q139" s="4" t="str">
        <f t="shared" si="248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49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50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51"/>
        <v/>
      </c>
      <c r="AJ139">
        <v>0.7</v>
      </c>
      <c r="AK139">
        <v>1</v>
      </c>
      <c r="AL139">
        <v>1</v>
      </c>
      <c r="AM139" s="3" t="s">
        <v>67</v>
      </c>
      <c r="AO139" s="4" t="str">
        <f t="shared" si="252"/>
        <v/>
      </c>
      <c r="AP139">
        <v>0.1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si="253"/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si="254"/>
        <v/>
      </c>
      <c r="BB139">
        <v>2.5000000000000001E-2</v>
      </c>
      <c r="BC139">
        <v>1</v>
      </c>
      <c r="BD139">
        <v>1</v>
      </c>
      <c r="BE139" s="3"/>
      <c r="BG139" s="4" t="str">
        <f t="shared" si="255"/>
        <v/>
      </c>
    </row>
    <row r="140" spans="1:59">
      <c r="A140" t="str">
        <f t="shared" si="240"/>
        <v>c5021</v>
      </c>
      <c r="C140" t="str">
        <f t="shared" si="241"/>
        <v>Gold, Exp, Heart, LevelPack, Seal, Gacha, Gacha</v>
      </c>
      <c r="D140" s="1" t="str">
        <f t="shared" ca="1" si="242"/>
        <v>2, 1, 4, 3, 7, 5, 5</v>
      </c>
      <c r="E140" s="1" t="str">
        <f t="shared" si="243"/>
        <v>, , , , , e, e</v>
      </c>
      <c r="F140" s="1" t="str">
        <f t="shared" si="244"/>
        <v>1, 1, 1, 1, 0.7, 0.25, 0.025</v>
      </c>
      <c r="G140" s="1" t="str">
        <f t="shared" si="245"/>
        <v>0.75, 100, 2, 1, 1, 1, 1</v>
      </c>
      <c r="H140" s="1" t="str">
        <f t="shared" si="246"/>
        <v>1.35, 100, 2, 1, 1, 1, 1</v>
      </c>
      <c r="I140" s="3" t="s">
        <v>10</v>
      </c>
      <c r="K140" s="4" t="str">
        <f t="shared" si="247"/>
        <v/>
      </c>
      <c r="L140">
        <v>1</v>
      </c>
      <c r="M140">
        <v>0.75</v>
      </c>
      <c r="N140">
        <v>1.35</v>
      </c>
      <c r="O140" s="3" t="s">
        <v>9</v>
      </c>
      <c r="Q140" s="4" t="str">
        <f t="shared" si="248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49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50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51"/>
        <v/>
      </c>
      <c r="AJ140">
        <v>0.7</v>
      </c>
      <c r="AK140">
        <v>1</v>
      </c>
      <c r="AL140">
        <v>1</v>
      </c>
      <c r="AM140" s="3" t="s">
        <v>13</v>
      </c>
      <c r="AN140" t="s">
        <v>75</v>
      </c>
      <c r="AO140" s="4" t="str">
        <f t="shared" si="252"/>
        <v/>
      </c>
      <c r="AP140">
        <v>0.25</v>
      </c>
      <c r="AQ140">
        <v>1</v>
      </c>
      <c r="AR140">
        <v>1</v>
      </c>
      <c r="AS140" s="3" t="s">
        <v>13</v>
      </c>
      <c r="AT140" t="s">
        <v>76</v>
      </c>
      <c r="AU140" s="4" t="str">
        <f t="shared" si="253"/>
        <v/>
      </c>
      <c r="AV140">
        <v>2.5000000000000001E-2</v>
      </c>
      <c r="AW140">
        <v>1</v>
      </c>
      <c r="AX140">
        <v>1</v>
      </c>
      <c r="AY140" s="3"/>
      <c r="BA140" s="4" t="str">
        <f t="shared" si="254"/>
        <v/>
      </c>
      <c r="BE140" s="3"/>
      <c r="BG140" s="4" t="str">
        <f t="shared" si="255"/>
        <v/>
      </c>
    </row>
    <row r="141" spans="1:59">
      <c r="A141" t="str">
        <f t="shared" si="240"/>
        <v>c5022</v>
      </c>
      <c r="C141" t="str">
        <f t="shared" si="241"/>
        <v>Gold, Exp, Heart, LevelPack, Seal, Seal, Gacha, Gacha</v>
      </c>
      <c r="D141" s="1" t="str">
        <f t="shared" ca="1" si="242"/>
        <v>2, 1, 4, 3, 7, 7, 5, 5</v>
      </c>
      <c r="E141" s="1" t="str">
        <f t="shared" si="243"/>
        <v>, , , , , , e, e</v>
      </c>
      <c r="F141" s="1" t="str">
        <f t="shared" si="244"/>
        <v>1, 1, 1, 1, 0.7, 0.1, 0.25, 0.025</v>
      </c>
      <c r="G141" s="1" t="str">
        <f t="shared" si="245"/>
        <v>0.785, 100, 2, 1, 1, 1, 1, 1</v>
      </c>
      <c r="H141" s="1" t="str">
        <f t="shared" si="246"/>
        <v>1.385, 100, 2, 1, 1, 1, 1, 1</v>
      </c>
      <c r="I141" s="3" t="s">
        <v>10</v>
      </c>
      <c r="K141" s="4" t="str">
        <f t="shared" si="247"/>
        <v/>
      </c>
      <c r="L141">
        <v>1</v>
      </c>
      <c r="M141">
        <v>0.78500000000000003</v>
      </c>
      <c r="N141">
        <v>1.385</v>
      </c>
      <c r="O141" s="3" t="s">
        <v>9</v>
      </c>
      <c r="Q141" s="4" t="str">
        <f t="shared" si="248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49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50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51"/>
        <v/>
      </c>
      <c r="AJ141">
        <v>0.7</v>
      </c>
      <c r="AK141">
        <v>1</v>
      </c>
      <c r="AL141">
        <v>1</v>
      </c>
      <c r="AM141" s="3" t="s">
        <v>67</v>
      </c>
      <c r="AO141" s="4" t="str">
        <f t="shared" si="252"/>
        <v/>
      </c>
      <c r="AP141">
        <v>0.1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53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54"/>
        <v/>
      </c>
      <c r="BB141">
        <v>2.5000000000000001E-2</v>
      </c>
      <c r="BC141">
        <v>1</v>
      </c>
      <c r="BD141">
        <v>1</v>
      </c>
      <c r="BE141" s="3"/>
      <c r="BG141" s="4" t="str">
        <f t="shared" si="255"/>
        <v/>
      </c>
    </row>
    <row r="142" spans="1:59">
      <c r="A142" t="str">
        <f t="shared" si="240"/>
        <v>c5023</v>
      </c>
      <c r="C142" t="str">
        <f t="shared" si="241"/>
        <v>Gold, Exp, Heart, LevelPack, Seal, Seal, Gacha, Gacha</v>
      </c>
      <c r="D142" s="1" t="str">
        <f t="shared" ca="1" si="242"/>
        <v>2, 1, 4, 3, 7, 7, 5, 5</v>
      </c>
      <c r="E142" s="1" t="str">
        <f t="shared" si="243"/>
        <v>, , , , , , e, e</v>
      </c>
      <c r="F142" s="1" t="str">
        <f t="shared" si="244"/>
        <v>1, 1, 1, 1, 0.7, 0.1, 0.25, 0.025</v>
      </c>
      <c r="G142" s="1" t="str">
        <f t="shared" si="245"/>
        <v>0.82, 100, 2, 1, 1, 1, 1, 1</v>
      </c>
      <c r="H142" s="1" t="str">
        <f t="shared" si="246"/>
        <v>1.42, 100, 2, 1, 1, 1, 1, 1</v>
      </c>
      <c r="I142" s="3" t="s">
        <v>10</v>
      </c>
      <c r="K142" s="4" t="str">
        <f t="shared" si="247"/>
        <v/>
      </c>
      <c r="L142">
        <v>1</v>
      </c>
      <c r="M142">
        <v>0.82</v>
      </c>
      <c r="N142">
        <v>1.42</v>
      </c>
      <c r="O142" s="3" t="s">
        <v>9</v>
      </c>
      <c r="Q142" s="4" t="str">
        <f t="shared" si="248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49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50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51"/>
        <v/>
      </c>
      <c r="AJ142">
        <v>0.7</v>
      </c>
      <c r="AK142">
        <v>1</v>
      </c>
      <c r="AL142">
        <v>1</v>
      </c>
      <c r="AM142" s="3" t="s">
        <v>67</v>
      </c>
      <c r="AO142" s="4" t="str">
        <f t="shared" si="252"/>
        <v/>
      </c>
      <c r="AP142">
        <v>0.1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53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54"/>
        <v/>
      </c>
      <c r="BB142">
        <v>2.5000000000000001E-2</v>
      </c>
      <c r="BC142">
        <v>1</v>
      </c>
      <c r="BD142">
        <v>1</v>
      </c>
      <c r="BE142" s="3"/>
      <c r="BG142" s="4" t="str">
        <f t="shared" si="255"/>
        <v/>
      </c>
    </row>
    <row r="143" spans="1:59">
      <c r="A143" t="str">
        <f t="shared" si="240"/>
        <v>c5024</v>
      </c>
      <c r="C143" t="str">
        <f t="shared" si="241"/>
        <v>Gold, Exp, Heart, LevelPack, Seal, Seal, Gacha, Gacha</v>
      </c>
      <c r="D143" s="1" t="str">
        <f t="shared" ca="1" si="242"/>
        <v>2, 1, 4, 3, 7, 7, 5, 5</v>
      </c>
      <c r="E143" s="1" t="str">
        <f t="shared" si="243"/>
        <v>, , , , , , e, e</v>
      </c>
      <c r="F143" s="1" t="str">
        <f t="shared" si="244"/>
        <v>1, 1, 1, 1, 0.7, 0.1, 0.25, 0.025</v>
      </c>
      <c r="G143" s="1" t="str">
        <f t="shared" si="245"/>
        <v>0.855, 100, 2, 1, 1, 1, 1, 1</v>
      </c>
      <c r="H143" s="1" t="str">
        <f t="shared" si="246"/>
        <v>1.455, 100, 2, 1, 1, 1, 1, 1</v>
      </c>
      <c r="I143" s="3" t="s">
        <v>10</v>
      </c>
      <c r="K143" s="4" t="str">
        <f t="shared" si="247"/>
        <v/>
      </c>
      <c r="L143">
        <v>1</v>
      </c>
      <c r="M143">
        <v>0.85499999999999998</v>
      </c>
      <c r="N143">
        <v>1.4550000000000001</v>
      </c>
      <c r="O143" s="3" t="s">
        <v>9</v>
      </c>
      <c r="Q143" s="4" t="str">
        <f t="shared" si="248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49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50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51"/>
        <v/>
      </c>
      <c r="AJ143">
        <v>0.7</v>
      </c>
      <c r="AK143">
        <v>1</v>
      </c>
      <c r="AL143">
        <v>1</v>
      </c>
      <c r="AM143" s="3" t="s">
        <v>67</v>
      </c>
      <c r="AO143" s="4" t="str">
        <f t="shared" si="252"/>
        <v/>
      </c>
      <c r="AP143">
        <v>0.1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53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54"/>
        <v/>
      </c>
      <c r="BB143">
        <v>2.5000000000000001E-2</v>
      </c>
      <c r="BC143">
        <v>1</v>
      </c>
      <c r="BD143">
        <v>1</v>
      </c>
      <c r="BE143" s="3"/>
      <c r="BG143" s="4" t="str">
        <f t="shared" si="255"/>
        <v/>
      </c>
    </row>
    <row r="144" spans="1:59">
      <c r="A144" t="str">
        <f t="shared" si="240"/>
        <v>c5025</v>
      </c>
      <c r="C144" t="str">
        <f t="shared" si="241"/>
        <v>Gold, Exp, Heart, LevelPack, Seal, Seal, Gacha, Gacha</v>
      </c>
      <c r="D144" s="1" t="str">
        <f t="shared" ca="1" si="242"/>
        <v>2, 1, 4, 3, 7, 7, 5, 5</v>
      </c>
      <c r="E144" s="1" t="str">
        <f t="shared" si="243"/>
        <v>, , , , , , e, e</v>
      </c>
      <c r="F144" s="1" t="str">
        <f t="shared" si="244"/>
        <v>1, 1, 1, 1, 0.7, 0.1, 0.25, 0.025</v>
      </c>
      <c r="G144" s="1" t="str">
        <f t="shared" si="245"/>
        <v>0.89, 100, 2, 1, 1, 1, 1, 1</v>
      </c>
      <c r="H144" s="1" t="str">
        <f t="shared" si="246"/>
        <v>1.49, 100, 2, 1, 1, 1, 1, 1</v>
      </c>
      <c r="I144" s="3" t="s">
        <v>10</v>
      </c>
      <c r="K144" s="4" t="str">
        <f t="shared" si="247"/>
        <v/>
      </c>
      <c r="L144">
        <v>1</v>
      </c>
      <c r="M144">
        <v>0.89</v>
      </c>
      <c r="N144">
        <v>1.49</v>
      </c>
      <c r="O144" s="3" t="s">
        <v>9</v>
      </c>
      <c r="Q144" s="4" t="str">
        <f t="shared" si="248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49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50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51"/>
        <v/>
      </c>
      <c r="AJ144">
        <v>0.7</v>
      </c>
      <c r="AK144">
        <v>1</v>
      </c>
      <c r="AL144">
        <v>1</v>
      </c>
      <c r="AM144" s="3" t="s">
        <v>67</v>
      </c>
      <c r="AO144" s="4" t="str">
        <f t="shared" si="252"/>
        <v/>
      </c>
      <c r="AP144">
        <v>0.1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53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54"/>
        <v/>
      </c>
      <c r="BB144">
        <v>2.5000000000000001E-2</v>
      </c>
      <c r="BC144">
        <v>1</v>
      </c>
      <c r="BD144">
        <v>1</v>
      </c>
      <c r="BE144" s="3"/>
      <c r="BG144" s="4" t="str">
        <f t="shared" si="255"/>
        <v/>
      </c>
    </row>
    <row r="145" spans="1:59">
      <c r="A145" t="str">
        <f t="shared" si="240"/>
        <v>c5026</v>
      </c>
      <c r="C145" t="str">
        <f t="shared" si="241"/>
        <v>Gold, Exp, Heart, LevelPack, Seal, Seal, Gacha, Gacha</v>
      </c>
      <c r="D145" s="1" t="str">
        <f t="shared" ca="1" si="242"/>
        <v>2, 1, 4, 3, 7, 7, 5, 5</v>
      </c>
      <c r="E145" s="1" t="str">
        <f t="shared" si="243"/>
        <v>, , , , , , e, e</v>
      </c>
      <c r="F145" s="1" t="str">
        <f t="shared" si="244"/>
        <v>1, 1, 1, 1, 0.7, 0.1, 0.25, 0.025</v>
      </c>
      <c r="G145" s="1" t="str">
        <f t="shared" si="245"/>
        <v>0.925, 100, 2, 1, 1, 1, 1, 1</v>
      </c>
      <c r="H145" s="1" t="str">
        <f t="shared" si="246"/>
        <v>1.525, 100, 2, 1, 1, 1, 1, 1</v>
      </c>
      <c r="I145" s="3" t="s">
        <v>10</v>
      </c>
      <c r="K145" s="4" t="str">
        <f t="shared" si="247"/>
        <v/>
      </c>
      <c r="L145">
        <v>1</v>
      </c>
      <c r="M145">
        <v>0.92500000000000004</v>
      </c>
      <c r="N145">
        <v>1.5249999999999999</v>
      </c>
      <c r="O145" s="3" t="s">
        <v>9</v>
      </c>
      <c r="Q145" s="4" t="str">
        <f t="shared" si="248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49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50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51"/>
        <v/>
      </c>
      <c r="AJ145">
        <v>0.7</v>
      </c>
      <c r="AK145">
        <v>1</v>
      </c>
      <c r="AL145">
        <v>1</v>
      </c>
      <c r="AM145" s="3" t="s">
        <v>67</v>
      </c>
      <c r="AO145" s="4" t="str">
        <f t="shared" si="252"/>
        <v/>
      </c>
      <c r="AP145">
        <v>0.1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53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54"/>
        <v/>
      </c>
      <c r="BB145">
        <v>2.5000000000000001E-2</v>
      </c>
      <c r="BC145">
        <v>1</v>
      </c>
      <c r="BD145">
        <v>1</v>
      </c>
      <c r="BE145" s="3"/>
      <c r="BG145" s="4" t="str">
        <f t="shared" si="255"/>
        <v/>
      </c>
    </row>
    <row r="146" spans="1:59">
      <c r="A146" t="str">
        <f t="shared" si="240"/>
        <v>c5027</v>
      </c>
      <c r="C146" t="str">
        <f t="shared" si="241"/>
        <v>Gold, Exp, Heart, LevelPack, Seal, Seal, Gacha, Gacha</v>
      </c>
      <c r="D146" s="1" t="str">
        <f t="shared" ca="1" si="242"/>
        <v>2, 1, 4, 3, 7, 7, 5, 5</v>
      </c>
      <c r="E146" s="1" t="str">
        <f t="shared" si="243"/>
        <v>, , , , , , e, e</v>
      </c>
      <c r="F146" s="1" t="str">
        <f t="shared" si="244"/>
        <v>1, 1, 1, 1, 0.7, 0.1, 0.25, 0.025</v>
      </c>
      <c r="G146" s="1" t="str">
        <f t="shared" si="245"/>
        <v>0.96, 100, 2, 1, 1, 1, 1, 1</v>
      </c>
      <c r="H146" s="1" t="str">
        <f t="shared" si="246"/>
        <v>1.56, 100, 2, 1, 1, 1, 1, 1</v>
      </c>
      <c r="I146" s="3" t="s">
        <v>10</v>
      </c>
      <c r="K146" s="4" t="str">
        <f t="shared" si="247"/>
        <v/>
      </c>
      <c r="L146">
        <v>1</v>
      </c>
      <c r="M146">
        <v>0.96</v>
      </c>
      <c r="N146">
        <v>1.56</v>
      </c>
      <c r="O146" s="3" t="s">
        <v>9</v>
      </c>
      <c r="Q146" s="4" t="str">
        <f t="shared" si="248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49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50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51"/>
        <v/>
      </c>
      <c r="AJ146">
        <v>0.7</v>
      </c>
      <c r="AK146">
        <v>1</v>
      </c>
      <c r="AL146">
        <v>1</v>
      </c>
      <c r="AM146" s="3" t="s">
        <v>67</v>
      </c>
      <c r="AO146" s="4" t="str">
        <f t="shared" si="252"/>
        <v/>
      </c>
      <c r="AP146">
        <v>0.1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si="253"/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54"/>
        <v/>
      </c>
      <c r="BB146">
        <v>2.5000000000000001E-2</v>
      </c>
      <c r="BC146">
        <v>1</v>
      </c>
      <c r="BD146">
        <v>1</v>
      </c>
      <c r="BE146" s="3"/>
      <c r="BG146" s="4" t="str">
        <f t="shared" si="255"/>
        <v/>
      </c>
    </row>
    <row r="147" spans="1:59">
      <c r="A147" t="str">
        <f t="shared" si="240"/>
        <v>c5028</v>
      </c>
      <c r="C147" t="str">
        <f t="shared" si="241"/>
        <v>Gold, Exp, Heart, LevelPack, Seal, Gacha, Gacha</v>
      </c>
      <c r="D147" s="1" t="str">
        <f t="shared" ca="1" si="242"/>
        <v>2, 1, 4, 3, 7, 5, 5</v>
      </c>
      <c r="E147" s="1" t="str">
        <f t="shared" si="243"/>
        <v>, , , , , e, e</v>
      </c>
      <c r="F147" s="1" t="str">
        <f t="shared" si="244"/>
        <v>1, 1, 1, 1, 0.7, 0.25, 0.025</v>
      </c>
      <c r="G147" s="1" t="str">
        <f t="shared" si="245"/>
        <v>0.995, 100, 2, 1, 1, 1, 1</v>
      </c>
      <c r="H147" s="1" t="str">
        <f t="shared" si="246"/>
        <v>1.595, 100, 2, 1, 1, 1, 1</v>
      </c>
      <c r="I147" s="3" t="s">
        <v>10</v>
      </c>
      <c r="K147" s="4" t="str">
        <f t="shared" si="247"/>
        <v/>
      </c>
      <c r="L147">
        <v>1</v>
      </c>
      <c r="M147">
        <v>0.995</v>
      </c>
      <c r="N147">
        <v>1.595</v>
      </c>
      <c r="O147" s="3" t="s">
        <v>9</v>
      </c>
      <c r="Q147" s="4" t="str">
        <f t="shared" si="248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49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50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51"/>
        <v/>
      </c>
      <c r="AJ147">
        <v>0.7</v>
      </c>
      <c r="AK147">
        <v>1</v>
      </c>
      <c r="AL147">
        <v>1</v>
      </c>
      <c r="AM147" s="3" t="s">
        <v>13</v>
      </c>
      <c r="AN147" t="s">
        <v>75</v>
      </c>
      <c r="AO147" s="4" t="str">
        <f t="shared" si="252"/>
        <v/>
      </c>
      <c r="AP147">
        <v>0.25</v>
      </c>
      <c r="AQ147">
        <v>1</v>
      </c>
      <c r="AR147">
        <v>1</v>
      </c>
      <c r="AS147" s="3" t="s">
        <v>13</v>
      </c>
      <c r="AT147" t="s">
        <v>76</v>
      </c>
      <c r="AU147" s="4" t="str">
        <f t="shared" si="253"/>
        <v/>
      </c>
      <c r="AV147">
        <v>2.5000000000000001E-2</v>
      </c>
      <c r="AW147">
        <v>1</v>
      </c>
      <c r="AX147">
        <v>1</v>
      </c>
      <c r="AY147" s="3"/>
      <c r="BA147" s="4" t="str">
        <f t="shared" si="254"/>
        <v/>
      </c>
      <c r="BE147" s="3"/>
      <c r="BG147" s="4" t="str">
        <f t="shared" si="255"/>
        <v/>
      </c>
    </row>
    <row r="148" spans="1:59">
      <c r="A148" t="str">
        <f>"c"&amp;A61</f>
        <v>c6000</v>
      </c>
      <c r="B148" t="s">
        <v>169</v>
      </c>
      <c r="C148" t="str">
        <f t="shared" si="186"/>
        <v>Gold</v>
      </c>
      <c r="D148" s="1" t="str">
        <f t="shared" ca="1" si="187"/>
        <v>2</v>
      </c>
      <c r="E148" s="1" t="str">
        <f t="shared" si="188"/>
        <v/>
      </c>
      <c r="F148" s="1" t="str">
        <f t="shared" si="189"/>
        <v>1</v>
      </c>
      <c r="G148" s="1" t="str">
        <f t="shared" si="190"/>
        <v>0.015</v>
      </c>
      <c r="H148" s="1" t="str">
        <f t="shared" si="191"/>
        <v>0.145</v>
      </c>
      <c r="I148" s="3" t="s">
        <v>10</v>
      </c>
      <c r="K148" s="4" t="str">
        <f t="shared" si="192"/>
        <v/>
      </c>
      <c r="L148">
        <v>1</v>
      </c>
      <c r="M148">
        <v>1.4999999999999999E-2</v>
      </c>
      <c r="N148">
        <v>0.14499999999999999</v>
      </c>
      <c r="O148" s="3"/>
      <c r="Q148" s="4" t="str">
        <f t="shared" si="193"/>
        <v/>
      </c>
      <c r="U148" s="3"/>
      <c r="W148" s="4" t="str">
        <f t="shared" si="220"/>
        <v/>
      </c>
      <c r="AA148" s="3"/>
      <c r="AC148" s="4" t="str">
        <f t="shared" si="221"/>
        <v/>
      </c>
      <c r="AG148" s="3"/>
      <c r="AI148" s="4" t="str">
        <f t="shared" si="222"/>
        <v/>
      </c>
      <c r="AM148" s="3"/>
      <c r="AO148" s="4" t="str">
        <f t="shared" si="223"/>
        <v/>
      </c>
      <c r="AS148" s="3"/>
      <c r="AU148" s="4" t="str">
        <f t="shared" si="194"/>
        <v/>
      </c>
      <c r="BA148" s="4" t="str">
        <f t="shared" si="195"/>
        <v/>
      </c>
      <c r="BE148" s="3"/>
      <c r="BG148" s="4" t="str">
        <f t="shared" si="196"/>
        <v/>
      </c>
    </row>
    <row r="149" spans="1:59">
      <c r="A149" t="str">
        <f>"c"&amp;A62</f>
        <v>c6001</v>
      </c>
      <c r="C149" t="str">
        <f t="shared" si="186"/>
        <v>Gold, Seal, Seal</v>
      </c>
      <c r="D149" s="1" t="str">
        <f t="shared" ca="1" si="187"/>
        <v>2, 7, 7</v>
      </c>
      <c r="E149" s="1" t="str">
        <f t="shared" si="188"/>
        <v xml:space="preserve">, , </v>
      </c>
      <c r="F149" s="1" t="str">
        <f t="shared" si="189"/>
        <v>1, 0.7, 0.1</v>
      </c>
      <c r="G149" s="1" t="str">
        <f t="shared" si="190"/>
        <v>0.05, 1, 1</v>
      </c>
      <c r="H149" s="1" t="str">
        <f t="shared" si="191"/>
        <v>0.65, 1, 1</v>
      </c>
      <c r="I149" s="3" t="s">
        <v>10</v>
      </c>
      <c r="K149" s="4" t="str">
        <f t="shared" si="192"/>
        <v/>
      </c>
      <c r="L149">
        <v>1</v>
      </c>
      <c r="M149">
        <v>0.05</v>
      </c>
      <c r="N149">
        <v>0.65</v>
      </c>
      <c r="O149" s="3" t="s">
        <v>67</v>
      </c>
      <c r="Q149" s="4" t="str">
        <f t="shared" si="193"/>
        <v/>
      </c>
      <c r="R149">
        <v>0.7</v>
      </c>
      <c r="S149">
        <v>1</v>
      </c>
      <c r="T149">
        <v>1</v>
      </c>
      <c r="U149" s="3" t="s">
        <v>67</v>
      </c>
      <c r="W149" s="4" t="str">
        <f t="shared" si="220"/>
        <v/>
      </c>
      <c r="X149">
        <v>0.1</v>
      </c>
      <c r="Y149">
        <v>1</v>
      </c>
      <c r="Z149">
        <v>1</v>
      </c>
      <c r="AA149" s="3"/>
      <c r="AC149" s="4" t="str">
        <f t="shared" si="221"/>
        <v/>
      </c>
      <c r="AG149" s="3"/>
      <c r="AI149" s="4" t="str">
        <f t="shared" si="222"/>
        <v/>
      </c>
      <c r="AM149" s="3"/>
      <c r="AO149" s="4" t="str">
        <f t="shared" si="223"/>
        <v/>
      </c>
      <c r="AS149" s="3"/>
      <c r="AU149" s="4" t="str">
        <f t="shared" si="194"/>
        <v/>
      </c>
      <c r="BA149" s="4" t="str">
        <f t="shared" si="195"/>
        <v/>
      </c>
      <c r="BE149" s="3"/>
      <c r="BG149" s="4" t="str">
        <f t="shared" si="196"/>
        <v/>
      </c>
    </row>
    <row r="150" spans="1:59">
      <c r="A150" t="str">
        <f>"c"&amp;A63</f>
        <v>c6002</v>
      </c>
      <c r="C150" t="str">
        <f t="shared" si="186"/>
        <v>Gold, Seal, Seal, Gacha, Gacha, Gacha</v>
      </c>
      <c r="D150" s="1" t="str">
        <f t="shared" ca="1" si="187"/>
        <v>2, 7, 7, 5, 5, 5</v>
      </c>
      <c r="E150" s="1" t="str">
        <f t="shared" si="188"/>
        <v>, , , e, e, e</v>
      </c>
      <c r="F150" s="1" t="str">
        <f t="shared" si="189"/>
        <v>1, 0.7, 0.1, 0.5, 0.1, 0.05</v>
      </c>
      <c r="G150" s="1" t="str">
        <f t="shared" si="190"/>
        <v>0.085, 1, 1, 1, 1, 1</v>
      </c>
      <c r="H150" s="1" t="str">
        <f t="shared" si="191"/>
        <v>0.685, 1, 1, 1, 1, 1</v>
      </c>
      <c r="I150" s="3" t="s">
        <v>10</v>
      </c>
      <c r="K150" s="4" t="str">
        <f t="shared" si="192"/>
        <v/>
      </c>
      <c r="L150">
        <v>1</v>
      </c>
      <c r="M150">
        <v>8.5000000000000006E-2</v>
      </c>
      <c r="N150">
        <v>0.68500000000000005</v>
      </c>
      <c r="O150" s="3" t="s">
        <v>67</v>
      </c>
      <c r="Q150" s="4" t="str">
        <f t="shared" si="193"/>
        <v/>
      </c>
      <c r="R150">
        <v>0.7</v>
      </c>
      <c r="S150">
        <v>1</v>
      </c>
      <c r="T150">
        <v>1</v>
      </c>
      <c r="U150" s="3" t="s">
        <v>67</v>
      </c>
      <c r="W150" s="4" t="str">
        <f t="shared" si="220"/>
        <v/>
      </c>
      <c r="X150">
        <v>0.1</v>
      </c>
      <c r="Y150">
        <v>1</v>
      </c>
      <c r="Z150">
        <v>1</v>
      </c>
      <c r="AA150" s="3" t="s">
        <v>13</v>
      </c>
      <c r="AB150" t="s">
        <v>75</v>
      </c>
      <c r="AC150" s="4" t="str">
        <f t="shared" si="221"/>
        <v/>
      </c>
      <c r="AD150">
        <v>0.5</v>
      </c>
      <c r="AE150">
        <v>1</v>
      </c>
      <c r="AF150">
        <v>1</v>
      </c>
      <c r="AG150" s="3" t="s">
        <v>13</v>
      </c>
      <c r="AH150" t="s">
        <v>75</v>
      </c>
      <c r="AI150" s="4" t="str">
        <f t="shared" si="222"/>
        <v/>
      </c>
      <c r="AJ150">
        <v>0.1</v>
      </c>
      <c r="AK150">
        <v>1</v>
      </c>
      <c r="AL150">
        <v>1</v>
      </c>
      <c r="AM150" s="3" t="s">
        <v>13</v>
      </c>
      <c r="AN150" t="s">
        <v>75</v>
      </c>
      <c r="AO150" s="4" t="str">
        <f t="shared" si="223"/>
        <v/>
      </c>
      <c r="AP150">
        <v>0.05</v>
      </c>
      <c r="AQ150">
        <v>1</v>
      </c>
      <c r="AR150">
        <v>1</v>
      </c>
      <c r="AS150" s="3"/>
      <c r="AU150" s="4" t="str">
        <f t="shared" si="194"/>
        <v/>
      </c>
      <c r="BA150" s="4" t="str">
        <f t="shared" si="195"/>
        <v/>
      </c>
      <c r="BE150" s="3"/>
      <c r="BG150" s="4" t="str">
        <f t="shared" si="196"/>
        <v/>
      </c>
    </row>
    <row r="151" spans="1:59">
      <c r="A151" t="str">
        <f>"c"&amp;A64</f>
        <v>c6003</v>
      </c>
      <c r="C151" t="str">
        <f t="shared" si="186"/>
        <v>Gold, Seal, Seal, Gacha, Gacha, Gacha</v>
      </c>
      <c r="D151" s="1" t="str">
        <f t="shared" ca="1" si="187"/>
        <v>2, 7, 7, 5, 5, 5</v>
      </c>
      <c r="E151" s="1" t="str">
        <f t="shared" si="188"/>
        <v>, , , e, e, e</v>
      </c>
      <c r="F151" s="1" t="str">
        <f t="shared" si="189"/>
        <v>1, 0.7, 0.1, 0.5, 0.1, 0.05</v>
      </c>
      <c r="G151" s="1" t="str">
        <f t="shared" si="190"/>
        <v>0.12, 1, 1, 1, 1, 1</v>
      </c>
      <c r="H151" s="1" t="str">
        <f t="shared" si="191"/>
        <v>0.72, 1, 1, 1, 1, 1</v>
      </c>
      <c r="I151" s="3" t="s">
        <v>10</v>
      </c>
      <c r="K151" s="4" t="str">
        <f t="shared" si="192"/>
        <v/>
      </c>
      <c r="L151">
        <v>1</v>
      </c>
      <c r="M151">
        <v>0.12</v>
      </c>
      <c r="N151">
        <v>0.72</v>
      </c>
      <c r="O151" s="3" t="s">
        <v>67</v>
      </c>
      <c r="Q151" s="4" t="str">
        <f t="shared" si="193"/>
        <v/>
      </c>
      <c r="R151">
        <v>0.7</v>
      </c>
      <c r="S151">
        <v>1</v>
      </c>
      <c r="T151">
        <v>1</v>
      </c>
      <c r="U151" s="3" t="s">
        <v>67</v>
      </c>
      <c r="W151" s="4" t="str">
        <f t="shared" si="220"/>
        <v/>
      </c>
      <c r="X151">
        <v>0.1</v>
      </c>
      <c r="Y151">
        <v>1</v>
      </c>
      <c r="Z151">
        <v>1</v>
      </c>
      <c r="AA151" s="3" t="s">
        <v>13</v>
      </c>
      <c r="AB151" t="s">
        <v>75</v>
      </c>
      <c r="AC151" s="4" t="str">
        <f t="shared" si="221"/>
        <v/>
      </c>
      <c r="AD151">
        <v>0.5</v>
      </c>
      <c r="AE151">
        <v>1</v>
      </c>
      <c r="AF151">
        <v>1</v>
      </c>
      <c r="AG151" s="3" t="s">
        <v>13</v>
      </c>
      <c r="AH151" t="s">
        <v>75</v>
      </c>
      <c r="AI151" s="4" t="str">
        <f t="shared" si="222"/>
        <v/>
      </c>
      <c r="AJ151">
        <v>0.1</v>
      </c>
      <c r="AK151">
        <v>1</v>
      </c>
      <c r="AL151">
        <v>1</v>
      </c>
      <c r="AM151" s="3" t="s">
        <v>13</v>
      </c>
      <c r="AN151" t="s">
        <v>75</v>
      </c>
      <c r="AO151" s="4" t="str">
        <f t="shared" si="223"/>
        <v/>
      </c>
      <c r="AP151">
        <v>0.05</v>
      </c>
      <c r="AQ151">
        <v>1</v>
      </c>
      <c r="AR151">
        <v>1</v>
      </c>
      <c r="AS151" s="3"/>
      <c r="AU151" s="4" t="str">
        <f t="shared" si="194"/>
        <v/>
      </c>
      <c r="BA151" s="4" t="str">
        <f t="shared" si="195"/>
        <v/>
      </c>
      <c r="BE151" s="3"/>
      <c r="BG151" s="4" t="str">
        <f t="shared" si="196"/>
        <v/>
      </c>
    </row>
    <row r="152" spans="1:59">
      <c r="A152" t="str">
        <f>"c"&amp;A65</f>
        <v>c6004</v>
      </c>
      <c r="C152" t="str">
        <f t="shared" si="186"/>
        <v>Gold, Seal, Seal, Gacha, Gacha, Gacha</v>
      </c>
      <c r="D152" s="1" t="str">
        <f t="shared" ca="1" si="187"/>
        <v>2, 7, 7, 5, 5, 5</v>
      </c>
      <c r="E152" s="1" t="str">
        <f t="shared" si="188"/>
        <v>, , , e, e, e</v>
      </c>
      <c r="F152" s="1" t="str">
        <f t="shared" si="189"/>
        <v>1, 0.7, 0.1, 0.5, 0.1, 0.05</v>
      </c>
      <c r="G152" s="1" t="str">
        <f t="shared" si="190"/>
        <v>0.155, 1, 1, 1, 1, 1</v>
      </c>
      <c r="H152" s="1" t="str">
        <f t="shared" si="191"/>
        <v>0.755, 1, 1, 1, 1, 1</v>
      </c>
      <c r="I152" s="3" t="s">
        <v>10</v>
      </c>
      <c r="K152" s="4" t="str">
        <f t="shared" si="192"/>
        <v/>
      </c>
      <c r="L152">
        <v>1</v>
      </c>
      <c r="M152">
        <v>0.155</v>
      </c>
      <c r="N152">
        <v>0.755</v>
      </c>
      <c r="O152" s="3" t="s">
        <v>67</v>
      </c>
      <c r="Q152" s="4" t="str">
        <f t="shared" si="193"/>
        <v/>
      </c>
      <c r="R152">
        <v>0.7</v>
      </c>
      <c r="S152">
        <v>1</v>
      </c>
      <c r="T152">
        <v>1</v>
      </c>
      <c r="U152" s="3" t="s">
        <v>67</v>
      </c>
      <c r="W152" s="4" t="str">
        <f t="shared" si="220"/>
        <v/>
      </c>
      <c r="X152">
        <v>0.1</v>
      </c>
      <c r="Y152">
        <v>1</v>
      </c>
      <c r="Z152">
        <v>1</v>
      </c>
      <c r="AA152" s="3" t="s">
        <v>13</v>
      </c>
      <c r="AB152" t="s">
        <v>75</v>
      </c>
      <c r="AC152" s="4" t="str">
        <f t="shared" si="221"/>
        <v/>
      </c>
      <c r="AD152">
        <v>0.5</v>
      </c>
      <c r="AE152">
        <v>1</v>
      </c>
      <c r="AF152">
        <v>1</v>
      </c>
      <c r="AG152" s="3" t="s">
        <v>13</v>
      </c>
      <c r="AH152" t="s">
        <v>75</v>
      </c>
      <c r="AI152" s="4" t="str">
        <f t="shared" si="222"/>
        <v/>
      </c>
      <c r="AJ152">
        <v>0.1</v>
      </c>
      <c r="AK152">
        <v>1</v>
      </c>
      <c r="AL152">
        <v>1</v>
      </c>
      <c r="AM152" s="3" t="s">
        <v>13</v>
      </c>
      <c r="AN152" t="s">
        <v>75</v>
      </c>
      <c r="AO152" s="4" t="str">
        <f t="shared" si="223"/>
        <v/>
      </c>
      <c r="AP152">
        <v>0.05</v>
      </c>
      <c r="AQ152">
        <v>1</v>
      </c>
      <c r="AR152">
        <v>1</v>
      </c>
      <c r="AS152" s="3"/>
      <c r="AU152" s="4" t="str">
        <f t="shared" si="194"/>
        <v/>
      </c>
      <c r="BA152" s="4" t="str">
        <f t="shared" si="195"/>
        <v/>
      </c>
      <c r="BE152" s="3"/>
      <c r="BG152" s="4" t="str">
        <f t="shared" si="196"/>
        <v/>
      </c>
    </row>
    <row r="153" spans="1:59">
      <c r="A153" t="str">
        <f>"c"&amp;A66</f>
        <v>c6005</v>
      </c>
      <c r="C153" t="str">
        <f t="shared" si="186"/>
        <v>Gold, Seal, Seal, Gacha, Gacha, Gacha</v>
      </c>
      <c r="D153" s="1" t="str">
        <f t="shared" ca="1" si="187"/>
        <v>2, 7, 7, 5, 5, 5</v>
      </c>
      <c r="E153" s="1" t="str">
        <f t="shared" si="188"/>
        <v>, , , e, e, e</v>
      </c>
      <c r="F153" s="1" t="str">
        <f t="shared" si="189"/>
        <v>1, 0.7, 0.1, 0.5, 0.1, 0.05</v>
      </c>
      <c r="G153" s="1" t="str">
        <f t="shared" si="190"/>
        <v>0.19, 1, 1, 1, 1, 1</v>
      </c>
      <c r="H153" s="1" t="str">
        <f t="shared" si="191"/>
        <v>0.79, 1, 1, 1, 1, 1</v>
      </c>
      <c r="I153" s="3" t="s">
        <v>10</v>
      </c>
      <c r="K153" s="4" t="str">
        <f t="shared" si="192"/>
        <v/>
      </c>
      <c r="L153">
        <v>1</v>
      </c>
      <c r="M153">
        <v>0.19</v>
      </c>
      <c r="N153">
        <v>0.79</v>
      </c>
      <c r="O153" s="3" t="s">
        <v>67</v>
      </c>
      <c r="Q153" s="4" t="str">
        <f t="shared" si="193"/>
        <v/>
      </c>
      <c r="R153">
        <v>0.7</v>
      </c>
      <c r="S153">
        <v>1</v>
      </c>
      <c r="T153">
        <v>1</v>
      </c>
      <c r="U153" s="3" t="s">
        <v>67</v>
      </c>
      <c r="W153" s="4" t="str">
        <f t="shared" si="220"/>
        <v/>
      </c>
      <c r="X153">
        <v>0.1</v>
      </c>
      <c r="Y153">
        <v>1</v>
      </c>
      <c r="Z153">
        <v>1</v>
      </c>
      <c r="AA153" s="3" t="s">
        <v>13</v>
      </c>
      <c r="AB153" t="s">
        <v>75</v>
      </c>
      <c r="AC153" s="4" t="str">
        <f t="shared" si="221"/>
        <v/>
      </c>
      <c r="AD153">
        <v>0.5</v>
      </c>
      <c r="AE153">
        <v>1</v>
      </c>
      <c r="AF153">
        <v>1</v>
      </c>
      <c r="AG153" s="3" t="s">
        <v>13</v>
      </c>
      <c r="AH153" t="s">
        <v>75</v>
      </c>
      <c r="AI153" s="4" t="str">
        <f t="shared" si="222"/>
        <v/>
      </c>
      <c r="AJ153">
        <v>0.1</v>
      </c>
      <c r="AK153">
        <v>1</v>
      </c>
      <c r="AL153">
        <v>1</v>
      </c>
      <c r="AM153" s="3" t="s">
        <v>13</v>
      </c>
      <c r="AN153" t="s">
        <v>75</v>
      </c>
      <c r="AO153" s="4" t="str">
        <f t="shared" si="223"/>
        <v/>
      </c>
      <c r="AP153">
        <v>0.05</v>
      </c>
      <c r="AQ153">
        <v>1</v>
      </c>
      <c r="AR153">
        <v>1</v>
      </c>
      <c r="AS153" s="3"/>
      <c r="AU153" s="4" t="str">
        <f t="shared" si="194"/>
        <v/>
      </c>
      <c r="BA153" s="4" t="str">
        <f t="shared" si="195"/>
        <v/>
      </c>
      <c r="BE153" s="3"/>
      <c r="BG153" s="4" t="str">
        <f t="shared" si="196"/>
        <v/>
      </c>
    </row>
    <row r="154" spans="1:59">
      <c r="A154" t="str">
        <f>"c"&amp;A67</f>
        <v>c6006</v>
      </c>
      <c r="C154" t="str">
        <f t="shared" si="186"/>
        <v>Gold, Seal, Seal, Gacha, Gacha, Gacha</v>
      </c>
      <c r="D154" s="1" t="str">
        <f t="shared" ca="1" si="187"/>
        <v>2, 7, 7, 5, 5, 5</v>
      </c>
      <c r="E154" s="1" t="str">
        <f t="shared" si="188"/>
        <v>, , , e, e, e</v>
      </c>
      <c r="F154" s="1" t="str">
        <f t="shared" si="189"/>
        <v>1, 0.7, 0.1, 0.5, 0.1, 0.05</v>
      </c>
      <c r="G154" s="1" t="str">
        <f t="shared" si="190"/>
        <v>0.225, 1, 1, 1, 1, 1</v>
      </c>
      <c r="H154" s="1" t="str">
        <f t="shared" si="191"/>
        <v>0.825, 1, 1, 1, 1, 1</v>
      </c>
      <c r="I154" s="3" t="s">
        <v>10</v>
      </c>
      <c r="K154" s="4" t="str">
        <f t="shared" si="192"/>
        <v/>
      </c>
      <c r="L154">
        <v>1</v>
      </c>
      <c r="M154">
        <v>0.22500000000000001</v>
      </c>
      <c r="N154">
        <v>0.82499999999999996</v>
      </c>
      <c r="O154" s="3" t="s">
        <v>67</v>
      </c>
      <c r="Q154" s="4" t="str">
        <f t="shared" si="193"/>
        <v/>
      </c>
      <c r="R154">
        <v>0.7</v>
      </c>
      <c r="S154">
        <v>1</v>
      </c>
      <c r="T154">
        <v>1</v>
      </c>
      <c r="U154" s="3" t="s">
        <v>67</v>
      </c>
      <c r="W154" s="4" t="str">
        <f t="shared" si="220"/>
        <v/>
      </c>
      <c r="X154">
        <v>0.1</v>
      </c>
      <c r="Y154">
        <v>1</v>
      </c>
      <c r="Z154">
        <v>1</v>
      </c>
      <c r="AA154" s="3" t="s">
        <v>13</v>
      </c>
      <c r="AB154" t="s">
        <v>75</v>
      </c>
      <c r="AC154" s="4" t="str">
        <f t="shared" si="221"/>
        <v/>
      </c>
      <c r="AD154">
        <v>0.5</v>
      </c>
      <c r="AE154">
        <v>1</v>
      </c>
      <c r="AF154">
        <v>1</v>
      </c>
      <c r="AG154" s="3" t="s">
        <v>13</v>
      </c>
      <c r="AH154" t="s">
        <v>75</v>
      </c>
      <c r="AI154" s="4" t="str">
        <f t="shared" si="222"/>
        <v/>
      </c>
      <c r="AJ154">
        <v>0.1</v>
      </c>
      <c r="AK154">
        <v>1</v>
      </c>
      <c r="AL154">
        <v>1</v>
      </c>
      <c r="AM154" s="3" t="s">
        <v>13</v>
      </c>
      <c r="AN154" t="s">
        <v>75</v>
      </c>
      <c r="AO154" s="4" t="str">
        <f t="shared" si="223"/>
        <v/>
      </c>
      <c r="AP154">
        <v>0.05</v>
      </c>
      <c r="AQ154">
        <v>1</v>
      </c>
      <c r="AR154">
        <v>1</v>
      </c>
      <c r="AS154" s="3"/>
      <c r="AU154" s="4" t="str">
        <f t="shared" si="194"/>
        <v/>
      </c>
      <c r="BA154" s="4" t="str">
        <f t="shared" si="195"/>
        <v/>
      </c>
      <c r="BE154" s="3"/>
      <c r="BG154" s="4" t="str">
        <f t="shared" si="196"/>
        <v/>
      </c>
    </row>
    <row r="155" spans="1:59">
      <c r="A155" t="str">
        <f>"c"&amp;A68</f>
        <v>c6007</v>
      </c>
      <c r="C155" t="str">
        <f t="shared" ref="C155" si="256">IF(ISBLANK(I155),"",I155)
&amp;IF(ISBLANK(O155),"",", "&amp;O155)
&amp;IF(ISBLANK(U155),"",", "&amp;U155)
&amp;IF(ISBLANK(AA155),"",", "&amp;AA155)
&amp;IF(ISBLANK(AG155),"",", "&amp;AG155)
&amp;IF(ISBLANK(AM155),"",", "&amp;AM155)
&amp;IF(ISBLANK(AS155),"",", "&amp;AS155)
&amp;IF(ISBLANK(AY155),"",", "&amp;AY155)
&amp;IF(ISBLANK(BE155),"",", "&amp;BE155)</f>
        <v>Gold, Seal, Gacha, Gacha, Gacha</v>
      </c>
      <c r="D155" s="1" t="str">
        <f t="shared" ref="D155" ca="1" si="25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</v>
      </c>
      <c r="E155" s="1" t="str">
        <f t="shared" ref="E155" si="258">IF(ISBLANK(J155),"",J155)
&amp;IF(ISBLANK(O155),"",", "&amp;P155)
&amp;IF(ISBLANK(U155),"",", "&amp;V155)
&amp;IF(ISBLANK(AA155),"",", "&amp;AB155)
&amp;IF(ISBLANK(AG155),"",", "&amp;AH155)
&amp;IF(ISBLANK(AM155),"",", "&amp;AN155)
&amp;IF(ISBLANK(AS155),"",", "&amp;AT155)
&amp;IF(ISBLANK(AY155),"",", "&amp;AZ155)
&amp;IF(ISBLANK(BE155),"",", "&amp;BF155)</f>
        <v>, , e, e, e</v>
      </c>
      <c r="F155" s="1" t="str">
        <f t="shared" ref="F155" si="259">IF(ISBLANK(L155),"",L155)
&amp;IF(ISBLANK(R155),"",", "&amp;R155)
&amp;IF(ISBLANK(X155),"",", "&amp;X155)
&amp;IF(ISBLANK(AD155),"",", "&amp;AD155)
&amp;IF(ISBLANK(AJ155),"",", "&amp;AJ155)
&amp;IF(ISBLANK(AP155),"",", "&amp;AP155)
&amp;IF(ISBLANK(AV155),"",", "&amp;AV155)
&amp;IF(ISBLANK(BB155),"",", "&amp;BB155)
&amp;IF(ISBLANK(BH155),"",", "&amp;BH155)</f>
        <v>1, 0.7, 0.5, 0.1, 0.05</v>
      </c>
      <c r="G155" s="1" t="str">
        <f t="shared" ref="G155" si="260">IF(ISBLANK(M155),"",M155)
&amp;IF(ISBLANK(S155),"",", "&amp;S155)
&amp;IF(ISBLANK(Y155),"",", "&amp;Y155)
&amp;IF(ISBLANK(AE155),"",", "&amp;AE155)
&amp;IF(ISBLANK(AK155),"",", "&amp;AK155)
&amp;IF(ISBLANK(AQ155),"",", "&amp;AQ155)
&amp;IF(ISBLANK(AW155),"",", "&amp;AW155)
&amp;IF(ISBLANK(BC155),"",", "&amp;BC155)
&amp;IF(ISBLANK(BI155),"",", "&amp;BI155)</f>
        <v>0.26, 1, 1, 1, 1</v>
      </c>
      <c r="H155" s="1" t="str">
        <f t="shared" ref="H155" si="261">IF(ISBLANK(N155),"",N155)
&amp;IF(ISBLANK(T155),"",", "&amp;T155)
&amp;IF(ISBLANK(Z155),"",", "&amp;Z155)
&amp;IF(ISBLANK(AF155),"",", "&amp;AF155)
&amp;IF(ISBLANK(AL155),"",", "&amp;AL155)
&amp;IF(ISBLANK(AR155),"",", "&amp;AR155)
&amp;IF(ISBLANK(AX155),"",", "&amp;AX155)
&amp;IF(ISBLANK(BD155),"",", "&amp;BD155)
&amp;IF(ISBLANK(BJ155),"",", "&amp;BJ155)</f>
        <v>0.86, 1, 1, 1, 1</v>
      </c>
      <c r="I155" s="3" t="s">
        <v>10</v>
      </c>
      <c r="K155" s="4" t="str">
        <f t="shared" ref="K155" si="262">IF(AND(OR(I155="Gacha",I155="Origin"),ISBLANK(J155)),"서브밸류 필요","")</f>
        <v/>
      </c>
      <c r="L155">
        <v>1</v>
      </c>
      <c r="M155">
        <v>0.26</v>
      </c>
      <c r="N155">
        <v>0.86</v>
      </c>
      <c r="O155" s="3" t="s">
        <v>67</v>
      </c>
      <c r="Q155" s="4" t="str">
        <f t="shared" ref="Q155" si="263">IF(AND(OR(O155="Gacha",O155="Origin"),ISBLANK(P155)),"서브밸류 필요","")</f>
        <v/>
      </c>
      <c r="R155">
        <v>0.7</v>
      </c>
      <c r="S155">
        <v>1</v>
      </c>
      <c r="T155">
        <v>1</v>
      </c>
      <c r="U155" s="3" t="s">
        <v>13</v>
      </c>
      <c r="V155" t="s">
        <v>75</v>
      </c>
      <c r="W155" s="4" t="str">
        <f t="shared" ref="W155" si="264">IF(AND(OR(U155="Gacha",U155="Origin"),ISBLANK(V155)),"서브밸류 필요","")</f>
        <v/>
      </c>
      <c r="X155">
        <v>0.5</v>
      </c>
      <c r="Y155">
        <v>1</v>
      </c>
      <c r="Z155">
        <v>1</v>
      </c>
      <c r="AA155" s="3" t="s">
        <v>13</v>
      </c>
      <c r="AB155" t="s">
        <v>75</v>
      </c>
      <c r="AC155" s="4" t="str">
        <f t="shared" ref="AC155" si="265">IF(AND(OR(AA155="Gacha",AA155="Origin"),ISBLANK(AB155)),"서브밸류 필요","")</f>
        <v/>
      </c>
      <c r="AD155">
        <v>0.1</v>
      </c>
      <c r="AE155">
        <v>1</v>
      </c>
      <c r="AF155">
        <v>1</v>
      </c>
      <c r="AG155" s="3" t="s">
        <v>13</v>
      </c>
      <c r="AH155" t="s">
        <v>75</v>
      </c>
      <c r="AI155" s="4" t="str">
        <f t="shared" ref="AI155" si="266">IF(AND(OR(AG155="Gacha",AG155="Origin"),ISBLANK(AH155)),"서브밸류 필요","")</f>
        <v/>
      </c>
      <c r="AJ155">
        <v>0.05</v>
      </c>
      <c r="AK155">
        <v>1</v>
      </c>
      <c r="AL155">
        <v>1</v>
      </c>
      <c r="AM155" s="3"/>
      <c r="AO155" s="4" t="str">
        <f t="shared" ref="AO155" si="267">IF(AND(OR(AM155="Gacha",AM155="Origin"),ISBLANK(AN155)),"서브밸류 필요","")</f>
        <v/>
      </c>
      <c r="AS155" s="3"/>
      <c r="AU155" s="4" t="str">
        <f t="shared" ref="AU155" si="268">IF(AND(OR(AS155="Gacha",AS155="Origin"),ISBLANK(AT155)),"서브밸류 필요","")</f>
        <v/>
      </c>
      <c r="BA155" s="4" t="str">
        <f t="shared" ref="BA155" si="269">IF(AND(OR(AY155="Gacha",AY155="Origin"),ISBLANK(AZ155)),"서브밸류 필요","")</f>
        <v/>
      </c>
      <c r="BE155" s="3"/>
      <c r="BG155" s="4" t="str">
        <f t="shared" ref="BG155" si="270">IF(AND(OR(BE155="Gacha",BE155="Origin"),ISBLANK(BF155)),"서브밸류 필요","")</f>
        <v/>
      </c>
    </row>
    <row r="156" spans="1:59">
      <c r="A156" t="str">
        <f t="shared" ref="A156:A176" si="271">"c"&amp;A69</f>
        <v>c6008</v>
      </c>
      <c r="C156" t="str">
        <f t="shared" ref="C156:C176" si="272">IF(ISBLANK(I156),"",I156)
&amp;IF(ISBLANK(O156),"",", "&amp;O156)
&amp;IF(ISBLANK(U156),"",", "&amp;U156)
&amp;IF(ISBLANK(AA156),"",", "&amp;AA156)
&amp;IF(ISBLANK(AG156),"",", "&amp;AG156)
&amp;IF(ISBLANK(AM156),"",", "&amp;AM156)
&amp;IF(ISBLANK(AS156),"",", "&amp;AS156)
&amp;IF(ISBLANK(AY156),"",", "&amp;AY156)
&amp;IF(ISBLANK(BE156),"",", "&amp;BE156)</f>
        <v>Gold, Seal, Seal, Gacha, Gacha, Gacha</v>
      </c>
      <c r="D156" s="1" t="str">
        <f t="shared" ref="D156:D176" ca="1" si="27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156" s="1" t="str">
        <f t="shared" ref="E156:E176" si="274">IF(ISBLANK(J156),"",J156)
&amp;IF(ISBLANK(O156),"",", "&amp;P156)
&amp;IF(ISBLANK(U156),"",", "&amp;V156)
&amp;IF(ISBLANK(AA156),"",", "&amp;AB156)
&amp;IF(ISBLANK(AG156),"",", "&amp;AH156)
&amp;IF(ISBLANK(AM156),"",", "&amp;AN156)
&amp;IF(ISBLANK(AS156),"",", "&amp;AT156)
&amp;IF(ISBLANK(AY156),"",", "&amp;AZ156)
&amp;IF(ISBLANK(BE156),"",", "&amp;BF156)</f>
        <v>, , , e, e, e</v>
      </c>
      <c r="F156" s="1" t="str">
        <f t="shared" ref="F156:F176" si="275">IF(ISBLANK(L156),"",L156)
&amp;IF(ISBLANK(R156),"",", "&amp;R156)
&amp;IF(ISBLANK(X156),"",", "&amp;X156)
&amp;IF(ISBLANK(AD156),"",", "&amp;AD156)
&amp;IF(ISBLANK(AJ156),"",", "&amp;AJ156)
&amp;IF(ISBLANK(AP156),"",", "&amp;AP156)
&amp;IF(ISBLANK(AV156),"",", "&amp;AV156)
&amp;IF(ISBLANK(BB156),"",", "&amp;BB156)
&amp;IF(ISBLANK(BH156),"",", "&amp;BH156)</f>
        <v>1, 0.7, 0.1, 0.5, 0.1, 0.05</v>
      </c>
      <c r="G156" s="1" t="str">
        <f t="shared" ref="G156:G176" si="276">IF(ISBLANK(M156),"",M156)
&amp;IF(ISBLANK(S156),"",", "&amp;S156)
&amp;IF(ISBLANK(Y156),"",", "&amp;Y156)
&amp;IF(ISBLANK(AE156),"",", "&amp;AE156)
&amp;IF(ISBLANK(AK156),"",", "&amp;AK156)
&amp;IF(ISBLANK(AQ156),"",", "&amp;AQ156)
&amp;IF(ISBLANK(AW156),"",", "&amp;AW156)
&amp;IF(ISBLANK(BC156),"",", "&amp;BC156)
&amp;IF(ISBLANK(BI156),"",", "&amp;BI156)</f>
        <v>0.295, 1, 1, 1, 1, 1</v>
      </c>
      <c r="H156" s="1" t="str">
        <f t="shared" ref="H156:H176" si="277">IF(ISBLANK(N156),"",N156)
&amp;IF(ISBLANK(T156),"",", "&amp;T156)
&amp;IF(ISBLANK(Z156),"",", "&amp;Z156)
&amp;IF(ISBLANK(AF156),"",", "&amp;AF156)
&amp;IF(ISBLANK(AL156),"",", "&amp;AL156)
&amp;IF(ISBLANK(AR156),"",", "&amp;AR156)
&amp;IF(ISBLANK(AX156),"",", "&amp;AX156)
&amp;IF(ISBLANK(BD156),"",", "&amp;BD156)
&amp;IF(ISBLANK(BJ156),"",", "&amp;BJ156)</f>
        <v>0.895, 1, 1, 1, 1, 1</v>
      </c>
      <c r="I156" s="3" t="s">
        <v>10</v>
      </c>
      <c r="K156" s="4" t="str">
        <f t="shared" ref="K156:K176" si="278">IF(AND(OR(I156="Gacha",I156="Origin"),ISBLANK(J156)),"서브밸류 필요","")</f>
        <v/>
      </c>
      <c r="L156">
        <v>1</v>
      </c>
      <c r="M156">
        <v>0.29499999999999998</v>
      </c>
      <c r="N156">
        <v>0.89500000000000002</v>
      </c>
      <c r="O156" s="3" t="s">
        <v>67</v>
      </c>
      <c r="Q156" s="4" t="str">
        <f t="shared" ref="Q156:Q176" si="279">IF(AND(OR(O156="Gacha",O156="Origin"),ISBLANK(P156)),"서브밸류 필요","")</f>
        <v/>
      </c>
      <c r="R156">
        <v>0.7</v>
      </c>
      <c r="S156">
        <v>1</v>
      </c>
      <c r="T156">
        <v>1</v>
      </c>
      <c r="U156" s="3" t="s">
        <v>67</v>
      </c>
      <c r="W156" s="4" t="str">
        <f t="shared" ref="W156:W176" si="280">IF(AND(OR(U156="Gacha",U156="Origin"),ISBLANK(V156)),"서브밸류 필요","")</f>
        <v/>
      </c>
      <c r="X156">
        <v>0.1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ref="AC156:AC176" si="281">IF(AND(OR(AA156="Gacha",AA156="Origin"),ISBLANK(AB156)),"서브밸류 필요","")</f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ref="AI156:AI176" si="282">IF(AND(OR(AG156="Gacha",AG156="Origin"),ISBLANK(AH156)),"서브밸류 필요","")</f>
        <v/>
      </c>
      <c r="AJ156">
        <v>0.1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ref="AO156:AO176" si="283">IF(AND(OR(AM156="Gacha",AM156="Origin"),ISBLANK(AN156)),"서브밸류 필요","")</f>
        <v/>
      </c>
      <c r="AP156">
        <v>0.05</v>
      </c>
      <c r="AQ156">
        <v>1</v>
      </c>
      <c r="AR156">
        <v>1</v>
      </c>
      <c r="AS156" s="3"/>
      <c r="AU156" s="4" t="str">
        <f t="shared" ref="AU156:AU176" si="284">IF(AND(OR(AS156="Gacha",AS156="Origin"),ISBLANK(AT156)),"서브밸류 필요","")</f>
        <v/>
      </c>
      <c r="BA156" s="4" t="str">
        <f t="shared" ref="BA156:BA176" si="285">IF(AND(OR(AY156="Gacha",AY156="Origin"),ISBLANK(AZ156)),"서브밸류 필요","")</f>
        <v/>
      </c>
      <c r="BE156" s="3"/>
      <c r="BG156" s="4" t="str">
        <f t="shared" ref="BG156:BG176" si="286">IF(AND(OR(BE156="Gacha",BE156="Origin"),ISBLANK(BF156)),"서브밸류 필요","")</f>
        <v/>
      </c>
    </row>
    <row r="157" spans="1:59">
      <c r="A157" t="str">
        <f t="shared" si="271"/>
        <v>c6009</v>
      </c>
      <c r="C157" t="str">
        <f t="shared" si="272"/>
        <v>Gold, Seal, Seal, Gacha, Gacha, Gacha</v>
      </c>
      <c r="D157" s="1" t="str">
        <f t="shared" ca="1" si="273"/>
        <v>2, 7, 7, 5, 5, 5</v>
      </c>
      <c r="E157" s="1" t="str">
        <f t="shared" si="274"/>
        <v>, , , e, e, e</v>
      </c>
      <c r="F157" s="1" t="str">
        <f t="shared" si="275"/>
        <v>1, 0.7, 0.1, 0.5, 0.1, 0.05</v>
      </c>
      <c r="G157" s="1" t="str">
        <f t="shared" si="276"/>
        <v>0.33, 1, 1, 1, 1, 1</v>
      </c>
      <c r="H157" s="1" t="str">
        <f t="shared" si="277"/>
        <v>0.93, 1, 1, 1, 1, 1</v>
      </c>
      <c r="I157" s="3" t="s">
        <v>10</v>
      </c>
      <c r="K157" s="4" t="str">
        <f t="shared" si="278"/>
        <v/>
      </c>
      <c r="L157">
        <v>1</v>
      </c>
      <c r="M157">
        <v>0.33</v>
      </c>
      <c r="N157">
        <v>0.93</v>
      </c>
      <c r="O157" s="3" t="s">
        <v>67</v>
      </c>
      <c r="Q157" s="4" t="str">
        <f t="shared" si="279"/>
        <v/>
      </c>
      <c r="R157">
        <v>0.7</v>
      </c>
      <c r="S157">
        <v>1</v>
      </c>
      <c r="T157">
        <v>1</v>
      </c>
      <c r="U157" s="3" t="s">
        <v>67</v>
      </c>
      <c r="W157" s="4" t="str">
        <f t="shared" si="280"/>
        <v/>
      </c>
      <c r="X157">
        <v>0.1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81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si="282"/>
        <v/>
      </c>
      <c r="AJ157">
        <v>0.1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si="283"/>
        <v/>
      </c>
      <c r="AP157">
        <v>0.05</v>
      </c>
      <c r="AQ157">
        <v>1</v>
      </c>
      <c r="AR157">
        <v>1</v>
      </c>
      <c r="AS157" s="3"/>
      <c r="AU157" s="4" t="str">
        <f t="shared" si="284"/>
        <v/>
      </c>
      <c r="BA157" s="4" t="str">
        <f t="shared" si="285"/>
        <v/>
      </c>
      <c r="BE157" s="3"/>
      <c r="BG157" s="4" t="str">
        <f t="shared" si="286"/>
        <v/>
      </c>
    </row>
    <row r="158" spans="1:59">
      <c r="A158" t="str">
        <f t="shared" si="271"/>
        <v>c6010</v>
      </c>
      <c r="C158" t="str">
        <f t="shared" si="272"/>
        <v>Gold, Seal, Seal, Gacha, Gacha, Gacha</v>
      </c>
      <c r="D158" s="1" t="str">
        <f t="shared" ca="1" si="273"/>
        <v>2, 7, 7, 5, 5, 5</v>
      </c>
      <c r="E158" s="1" t="str">
        <f t="shared" si="274"/>
        <v>, , , e, e, e</v>
      </c>
      <c r="F158" s="1" t="str">
        <f t="shared" si="275"/>
        <v>1, 0.7, 0.1, 0.5, 0.1, 0.05</v>
      </c>
      <c r="G158" s="1" t="str">
        <f t="shared" si="276"/>
        <v>0.365, 1, 1, 1, 1, 1</v>
      </c>
      <c r="H158" s="1" t="str">
        <f t="shared" si="277"/>
        <v>0.965, 1, 1, 1, 1, 1</v>
      </c>
      <c r="I158" s="3" t="s">
        <v>10</v>
      </c>
      <c r="K158" s="4" t="str">
        <f t="shared" si="278"/>
        <v/>
      </c>
      <c r="L158">
        <v>1</v>
      </c>
      <c r="M158">
        <v>0.36499999999999999</v>
      </c>
      <c r="N158">
        <v>0.96499999999999997</v>
      </c>
      <c r="O158" s="3" t="s">
        <v>67</v>
      </c>
      <c r="Q158" s="4" t="str">
        <f t="shared" si="279"/>
        <v/>
      </c>
      <c r="R158">
        <v>0.7</v>
      </c>
      <c r="S158">
        <v>1</v>
      </c>
      <c r="T158">
        <v>1</v>
      </c>
      <c r="U158" s="3" t="s">
        <v>67</v>
      </c>
      <c r="W158" s="4" t="str">
        <f t="shared" si="280"/>
        <v/>
      </c>
      <c r="X158">
        <v>0.1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81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282"/>
        <v/>
      </c>
      <c r="AJ158">
        <v>0.1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283"/>
        <v/>
      </c>
      <c r="AP158">
        <v>0.05</v>
      </c>
      <c r="AQ158">
        <v>1</v>
      </c>
      <c r="AR158">
        <v>1</v>
      </c>
      <c r="AS158" s="3"/>
      <c r="AU158" s="4" t="str">
        <f t="shared" si="284"/>
        <v/>
      </c>
      <c r="BA158" s="4" t="str">
        <f t="shared" si="285"/>
        <v/>
      </c>
      <c r="BE158" s="3"/>
      <c r="BG158" s="4" t="str">
        <f t="shared" si="286"/>
        <v/>
      </c>
    </row>
    <row r="159" spans="1:59">
      <c r="A159" t="str">
        <f t="shared" si="271"/>
        <v>c6011</v>
      </c>
      <c r="C159" t="str">
        <f t="shared" si="272"/>
        <v>Gold, Seal, Seal, Gacha, Gacha, Gacha</v>
      </c>
      <c r="D159" s="1" t="str">
        <f t="shared" ca="1" si="273"/>
        <v>2, 7, 7, 5, 5, 5</v>
      </c>
      <c r="E159" s="1" t="str">
        <f t="shared" si="274"/>
        <v>, , , e, e, e</v>
      </c>
      <c r="F159" s="1" t="str">
        <f t="shared" si="275"/>
        <v>1, 0.7, 0.1, 0.5, 0.1, 0.05</v>
      </c>
      <c r="G159" s="1" t="str">
        <f t="shared" si="276"/>
        <v>0.4, 1, 1, 1, 1, 1</v>
      </c>
      <c r="H159" s="1" t="str">
        <f t="shared" si="277"/>
        <v>1, 1, 1, 1, 1, 1</v>
      </c>
      <c r="I159" s="3" t="s">
        <v>10</v>
      </c>
      <c r="K159" s="4" t="str">
        <f t="shared" si="278"/>
        <v/>
      </c>
      <c r="L159">
        <v>1</v>
      </c>
      <c r="M159">
        <v>0.4</v>
      </c>
      <c r="N159">
        <v>1</v>
      </c>
      <c r="O159" s="3" t="s">
        <v>67</v>
      </c>
      <c r="Q159" s="4" t="str">
        <f t="shared" si="279"/>
        <v/>
      </c>
      <c r="R159">
        <v>0.7</v>
      </c>
      <c r="S159">
        <v>1</v>
      </c>
      <c r="T159">
        <v>1</v>
      </c>
      <c r="U159" s="3" t="s">
        <v>67</v>
      </c>
      <c r="W159" s="4" t="str">
        <f t="shared" si="280"/>
        <v/>
      </c>
      <c r="X159">
        <v>0.1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81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282"/>
        <v/>
      </c>
      <c r="AJ159">
        <v>0.1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283"/>
        <v/>
      </c>
      <c r="AP159">
        <v>0.05</v>
      </c>
      <c r="AQ159">
        <v>1</v>
      </c>
      <c r="AR159">
        <v>1</v>
      </c>
      <c r="AS159" s="3"/>
      <c r="AU159" s="4" t="str">
        <f t="shared" si="284"/>
        <v/>
      </c>
      <c r="BA159" s="4" t="str">
        <f t="shared" si="285"/>
        <v/>
      </c>
      <c r="BE159" s="3"/>
      <c r="BG159" s="4" t="str">
        <f t="shared" si="286"/>
        <v/>
      </c>
    </row>
    <row r="160" spans="1:59">
      <c r="A160" t="str">
        <f t="shared" si="271"/>
        <v>c6012</v>
      </c>
      <c r="C160" t="str">
        <f t="shared" si="272"/>
        <v>Gold, Seal, Seal, Gacha, Gacha, Gacha</v>
      </c>
      <c r="D160" s="1" t="str">
        <f t="shared" ca="1" si="273"/>
        <v>2, 7, 7, 5, 5, 5</v>
      </c>
      <c r="E160" s="1" t="str">
        <f t="shared" si="274"/>
        <v>, , , e, e, e</v>
      </c>
      <c r="F160" s="1" t="str">
        <f t="shared" si="275"/>
        <v>1, 0.7, 0.1, 0.5, 0.1, 0.05</v>
      </c>
      <c r="G160" s="1" t="str">
        <f t="shared" si="276"/>
        <v>0.435, 1, 1, 1, 1, 1</v>
      </c>
      <c r="H160" s="1" t="str">
        <f t="shared" si="277"/>
        <v>1.035, 1, 1, 1, 1, 1</v>
      </c>
      <c r="I160" s="3" t="s">
        <v>10</v>
      </c>
      <c r="K160" s="4" t="str">
        <f t="shared" si="278"/>
        <v/>
      </c>
      <c r="L160">
        <v>1</v>
      </c>
      <c r="M160">
        <v>0.435</v>
      </c>
      <c r="N160">
        <v>1.0349999999999999</v>
      </c>
      <c r="O160" s="3" t="s">
        <v>67</v>
      </c>
      <c r="Q160" s="4" t="str">
        <f t="shared" si="279"/>
        <v/>
      </c>
      <c r="R160">
        <v>0.7</v>
      </c>
      <c r="S160">
        <v>1</v>
      </c>
      <c r="T160">
        <v>1</v>
      </c>
      <c r="U160" s="3" t="s">
        <v>67</v>
      </c>
      <c r="W160" s="4" t="str">
        <f t="shared" si="280"/>
        <v/>
      </c>
      <c r="X160">
        <v>0.1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81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282"/>
        <v/>
      </c>
      <c r="AJ160">
        <v>0.1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283"/>
        <v/>
      </c>
      <c r="AP160">
        <v>0.05</v>
      </c>
      <c r="AQ160">
        <v>1</v>
      </c>
      <c r="AR160">
        <v>1</v>
      </c>
      <c r="AS160" s="3"/>
      <c r="AU160" s="4" t="str">
        <f t="shared" si="284"/>
        <v/>
      </c>
      <c r="BA160" s="4" t="str">
        <f t="shared" si="285"/>
        <v/>
      </c>
      <c r="BE160" s="3"/>
      <c r="BG160" s="4" t="str">
        <f t="shared" si="286"/>
        <v/>
      </c>
    </row>
    <row r="161" spans="1:59">
      <c r="A161" t="str">
        <f t="shared" si="271"/>
        <v>c6013</v>
      </c>
      <c r="C161" t="str">
        <f t="shared" si="272"/>
        <v>Gold, Seal, Seal, Gacha, Gacha, Gacha</v>
      </c>
      <c r="D161" s="1" t="str">
        <f t="shared" ca="1" si="273"/>
        <v>2, 7, 7, 5, 5, 5</v>
      </c>
      <c r="E161" s="1" t="str">
        <f t="shared" si="274"/>
        <v>, , , e, e, e</v>
      </c>
      <c r="F161" s="1" t="str">
        <f t="shared" si="275"/>
        <v>1, 0.7, 0.1, 0.5, 0.1, 0.05</v>
      </c>
      <c r="G161" s="1" t="str">
        <f t="shared" si="276"/>
        <v>0.47, 1, 1, 1, 1, 1</v>
      </c>
      <c r="H161" s="1" t="str">
        <f t="shared" si="277"/>
        <v>1.07, 1, 1, 1, 1, 1</v>
      </c>
      <c r="I161" s="3" t="s">
        <v>10</v>
      </c>
      <c r="K161" s="4" t="str">
        <f t="shared" si="278"/>
        <v/>
      </c>
      <c r="L161">
        <v>1</v>
      </c>
      <c r="M161">
        <v>0.47</v>
      </c>
      <c r="N161">
        <v>1.07</v>
      </c>
      <c r="O161" s="3" t="s">
        <v>67</v>
      </c>
      <c r="Q161" s="4" t="str">
        <f t="shared" si="279"/>
        <v/>
      </c>
      <c r="R161">
        <v>0.7</v>
      </c>
      <c r="S161">
        <v>1</v>
      </c>
      <c r="T161">
        <v>1</v>
      </c>
      <c r="U161" s="3" t="s">
        <v>67</v>
      </c>
      <c r="W161" s="4" t="str">
        <f t="shared" si="280"/>
        <v/>
      </c>
      <c r="X161">
        <v>0.1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si="281"/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si="282"/>
        <v/>
      </c>
      <c r="AJ161">
        <v>0.1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si="283"/>
        <v/>
      </c>
      <c r="AP161">
        <v>0.05</v>
      </c>
      <c r="AQ161">
        <v>1</v>
      </c>
      <c r="AR161">
        <v>1</v>
      </c>
      <c r="AS161" s="3"/>
      <c r="AU161" s="4" t="str">
        <f t="shared" si="284"/>
        <v/>
      </c>
      <c r="BA161" s="4" t="str">
        <f t="shared" si="285"/>
        <v/>
      </c>
      <c r="BE161" s="3"/>
      <c r="BG161" s="4" t="str">
        <f t="shared" si="286"/>
        <v/>
      </c>
    </row>
    <row r="162" spans="1:59">
      <c r="A162" t="str">
        <f t="shared" si="271"/>
        <v>c6014</v>
      </c>
      <c r="C162" t="str">
        <f t="shared" si="272"/>
        <v>Gold, Seal, Gacha, Gacha, Gacha</v>
      </c>
      <c r="D162" s="1" t="str">
        <f t="shared" ca="1" si="273"/>
        <v>2, 7, 5, 5, 5</v>
      </c>
      <c r="E162" s="1" t="str">
        <f t="shared" si="274"/>
        <v>, , e, e, e</v>
      </c>
      <c r="F162" s="1" t="str">
        <f t="shared" si="275"/>
        <v>1, 0.7, 0.5, 0.1, 0.05</v>
      </c>
      <c r="G162" s="1" t="str">
        <f t="shared" si="276"/>
        <v>0.505, 1, 1, 1, 1</v>
      </c>
      <c r="H162" s="1" t="str">
        <f t="shared" si="277"/>
        <v>1.105, 1, 1, 1, 1</v>
      </c>
      <c r="I162" s="3" t="s">
        <v>10</v>
      </c>
      <c r="K162" s="4" t="str">
        <f t="shared" si="278"/>
        <v/>
      </c>
      <c r="L162">
        <v>1</v>
      </c>
      <c r="M162">
        <v>0.505</v>
      </c>
      <c r="N162">
        <v>1.105</v>
      </c>
      <c r="O162" s="3" t="s">
        <v>67</v>
      </c>
      <c r="Q162" s="4" t="str">
        <f t="shared" si="279"/>
        <v/>
      </c>
      <c r="R162">
        <v>0.7</v>
      </c>
      <c r="S162">
        <v>1</v>
      </c>
      <c r="T162">
        <v>1</v>
      </c>
      <c r="U162" s="3" t="s">
        <v>13</v>
      </c>
      <c r="V162" t="s">
        <v>75</v>
      </c>
      <c r="W162" s="4" t="str">
        <f t="shared" si="280"/>
        <v/>
      </c>
      <c r="X162">
        <v>0.5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281"/>
        <v/>
      </c>
      <c r="AD162">
        <v>0.1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282"/>
        <v/>
      </c>
      <c r="AJ162">
        <v>0.05</v>
      </c>
      <c r="AK162">
        <v>1</v>
      </c>
      <c r="AL162">
        <v>1</v>
      </c>
      <c r="AM162" s="3"/>
      <c r="AO162" s="4" t="str">
        <f t="shared" si="283"/>
        <v/>
      </c>
      <c r="AS162" s="3"/>
      <c r="AU162" s="4" t="str">
        <f t="shared" si="284"/>
        <v/>
      </c>
      <c r="BA162" s="4" t="str">
        <f t="shared" si="285"/>
        <v/>
      </c>
      <c r="BE162" s="3"/>
      <c r="BG162" s="4" t="str">
        <f t="shared" si="286"/>
        <v/>
      </c>
    </row>
    <row r="163" spans="1:59">
      <c r="A163" t="str">
        <f t="shared" si="271"/>
        <v>c6015</v>
      </c>
      <c r="C163" t="str">
        <f t="shared" si="272"/>
        <v>Gold, Seal, Seal, Gacha, Gacha, Gacha</v>
      </c>
      <c r="D163" s="1" t="str">
        <f t="shared" ca="1" si="273"/>
        <v>2, 7, 7, 5, 5, 5</v>
      </c>
      <c r="E163" s="1" t="str">
        <f t="shared" si="274"/>
        <v>, , , e, e, e</v>
      </c>
      <c r="F163" s="1" t="str">
        <f t="shared" si="275"/>
        <v>1, 0.7, 0.1, 0.5, 0.1, 0.05</v>
      </c>
      <c r="G163" s="1" t="str">
        <f t="shared" si="276"/>
        <v>0.54, 1, 1, 1, 1, 1</v>
      </c>
      <c r="H163" s="1" t="str">
        <f t="shared" si="277"/>
        <v>1.14, 1, 1, 1, 1, 1</v>
      </c>
      <c r="I163" s="3" t="s">
        <v>10</v>
      </c>
      <c r="K163" s="4" t="str">
        <f t="shared" si="278"/>
        <v/>
      </c>
      <c r="L163">
        <v>1</v>
      </c>
      <c r="M163">
        <v>0.54</v>
      </c>
      <c r="N163">
        <v>1.1399999999999999</v>
      </c>
      <c r="O163" s="3" t="s">
        <v>67</v>
      </c>
      <c r="Q163" s="4" t="str">
        <f t="shared" si="279"/>
        <v/>
      </c>
      <c r="R163">
        <v>0.7</v>
      </c>
      <c r="S163">
        <v>1</v>
      </c>
      <c r="T163">
        <v>1</v>
      </c>
      <c r="U163" s="3" t="s">
        <v>67</v>
      </c>
      <c r="W163" s="4" t="str">
        <f t="shared" si="280"/>
        <v/>
      </c>
      <c r="X163">
        <v>0.1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281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si="282"/>
        <v/>
      </c>
      <c r="AJ163">
        <v>0.1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si="283"/>
        <v/>
      </c>
      <c r="AP163">
        <v>0.05</v>
      </c>
      <c r="AQ163">
        <v>1</v>
      </c>
      <c r="AR163">
        <v>1</v>
      </c>
      <c r="AS163" s="3"/>
      <c r="AU163" s="4" t="str">
        <f t="shared" si="284"/>
        <v/>
      </c>
      <c r="BA163" s="4" t="str">
        <f t="shared" si="285"/>
        <v/>
      </c>
      <c r="BE163" s="3"/>
      <c r="BG163" s="4" t="str">
        <f t="shared" si="286"/>
        <v/>
      </c>
    </row>
    <row r="164" spans="1:59">
      <c r="A164" t="str">
        <f t="shared" si="271"/>
        <v>c6016</v>
      </c>
      <c r="C164" t="str">
        <f t="shared" si="272"/>
        <v>Gold, Seal, Seal, Gacha, Gacha, Gacha</v>
      </c>
      <c r="D164" s="1" t="str">
        <f t="shared" ca="1" si="273"/>
        <v>2, 7, 7, 5, 5, 5</v>
      </c>
      <c r="E164" s="1" t="str">
        <f t="shared" si="274"/>
        <v>, , , e, e, e</v>
      </c>
      <c r="F164" s="1" t="str">
        <f t="shared" si="275"/>
        <v>1, 0.7, 0.1, 0.5, 0.1, 0.05</v>
      </c>
      <c r="G164" s="1" t="str">
        <f t="shared" si="276"/>
        <v>0.575, 1, 1, 1, 1, 1</v>
      </c>
      <c r="H164" s="1" t="str">
        <f t="shared" si="277"/>
        <v>1.175, 1, 1, 1, 1, 1</v>
      </c>
      <c r="I164" s="3" t="s">
        <v>10</v>
      </c>
      <c r="K164" s="4" t="str">
        <f t="shared" si="278"/>
        <v/>
      </c>
      <c r="L164">
        <v>1</v>
      </c>
      <c r="M164">
        <v>0.57499999999999996</v>
      </c>
      <c r="N164">
        <v>1.175</v>
      </c>
      <c r="O164" s="3" t="s">
        <v>67</v>
      </c>
      <c r="Q164" s="4" t="str">
        <f t="shared" si="279"/>
        <v/>
      </c>
      <c r="R164">
        <v>0.7</v>
      </c>
      <c r="S164">
        <v>1</v>
      </c>
      <c r="T164">
        <v>1</v>
      </c>
      <c r="U164" s="3" t="s">
        <v>67</v>
      </c>
      <c r="W164" s="4" t="str">
        <f t="shared" si="280"/>
        <v/>
      </c>
      <c r="X164">
        <v>0.1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281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282"/>
        <v/>
      </c>
      <c r="AJ164">
        <v>0.1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283"/>
        <v/>
      </c>
      <c r="AP164">
        <v>0.05</v>
      </c>
      <c r="AQ164">
        <v>1</v>
      </c>
      <c r="AR164">
        <v>1</v>
      </c>
      <c r="AS164" s="3"/>
      <c r="AU164" s="4" t="str">
        <f t="shared" si="284"/>
        <v/>
      </c>
      <c r="BA164" s="4" t="str">
        <f t="shared" si="285"/>
        <v/>
      </c>
      <c r="BE164" s="3"/>
      <c r="BG164" s="4" t="str">
        <f t="shared" si="286"/>
        <v/>
      </c>
    </row>
    <row r="165" spans="1:59">
      <c r="A165" t="str">
        <f t="shared" si="271"/>
        <v>c6017</v>
      </c>
      <c r="C165" t="str">
        <f t="shared" si="272"/>
        <v>Gold, Seal, Seal, Gacha, Gacha, Gacha</v>
      </c>
      <c r="D165" s="1" t="str">
        <f t="shared" ca="1" si="273"/>
        <v>2, 7, 7, 5, 5, 5</v>
      </c>
      <c r="E165" s="1" t="str">
        <f t="shared" si="274"/>
        <v>, , , e, e, e</v>
      </c>
      <c r="F165" s="1" t="str">
        <f t="shared" si="275"/>
        <v>1, 0.7, 0.1, 0.5, 0.1, 0.05</v>
      </c>
      <c r="G165" s="1" t="str">
        <f t="shared" si="276"/>
        <v>0.61, 1, 1, 1, 1, 1</v>
      </c>
      <c r="H165" s="1" t="str">
        <f t="shared" si="277"/>
        <v>1.21, 1, 1, 1, 1, 1</v>
      </c>
      <c r="I165" s="3" t="s">
        <v>10</v>
      </c>
      <c r="K165" s="4" t="str">
        <f t="shared" si="278"/>
        <v/>
      </c>
      <c r="L165">
        <v>1</v>
      </c>
      <c r="M165">
        <v>0.61</v>
      </c>
      <c r="N165">
        <v>1.21</v>
      </c>
      <c r="O165" s="3" t="s">
        <v>67</v>
      </c>
      <c r="Q165" s="4" t="str">
        <f t="shared" si="279"/>
        <v/>
      </c>
      <c r="R165">
        <v>0.7</v>
      </c>
      <c r="S165">
        <v>1</v>
      </c>
      <c r="T165">
        <v>1</v>
      </c>
      <c r="U165" s="3" t="s">
        <v>67</v>
      </c>
      <c r="W165" s="4" t="str">
        <f t="shared" si="280"/>
        <v/>
      </c>
      <c r="X165">
        <v>0.1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281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282"/>
        <v/>
      </c>
      <c r="AJ165">
        <v>0.1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283"/>
        <v/>
      </c>
      <c r="AP165">
        <v>0.05</v>
      </c>
      <c r="AQ165">
        <v>1</v>
      </c>
      <c r="AR165">
        <v>1</v>
      </c>
      <c r="AS165" s="3"/>
      <c r="AU165" s="4" t="str">
        <f t="shared" si="284"/>
        <v/>
      </c>
      <c r="BA165" s="4" t="str">
        <f t="shared" si="285"/>
        <v/>
      </c>
      <c r="BE165" s="3"/>
      <c r="BG165" s="4" t="str">
        <f t="shared" si="286"/>
        <v/>
      </c>
    </row>
    <row r="166" spans="1:59">
      <c r="A166" t="str">
        <f t="shared" si="271"/>
        <v>c6018</v>
      </c>
      <c r="C166" t="str">
        <f t="shared" si="272"/>
        <v>Gold, Seal, Seal, Gacha, Gacha, Gacha</v>
      </c>
      <c r="D166" s="1" t="str">
        <f t="shared" ca="1" si="273"/>
        <v>2, 7, 7, 5, 5, 5</v>
      </c>
      <c r="E166" s="1" t="str">
        <f t="shared" si="274"/>
        <v>, , , e, e, e</v>
      </c>
      <c r="F166" s="1" t="str">
        <f t="shared" si="275"/>
        <v>1, 0.7, 0.1, 0.5, 0.1, 0.05</v>
      </c>
      <c r="G166" s="1" t="str">
        <f t="shared" si="276"/>
        <v>0.645, 1, 1, 1, 1, 1</v>
      </c>
      <c r="H166" s="1" t="str">
        <f t="shared" si="277"/>
        <v>1.245, 1, 1, 1, 1, 1</v>
      </c>
      <c r="I166" s="3" t="s">
        <v>10</v>
      </c>
      <c r="K166" s="4" t="str">
        <f t="shared" si="278"/>
        <v/>
      </c>
      <c r="L166">
        <v>1</v>
      </c>
      <c r="M166">
        <v>0.64500000000000002</v>
      </c>
      <c r="N166">
        <v>1.2450000000000001</v>
      </c>
      <c r="O166" s="3" t="s">
        <v>67</v>
      </c>
      <c r="Q166" s="4" t="str">
        <f t="shared" si="279"/>
        <v/>
      </c>
      <c r="R166">
        <v>0.7</v>
      </c>
      <c r="S166">
        <v>1</v>
      </c>
      <c r="T166">
        <v>1</v>
      </c>
      <c r="U166" s="3" t="s">
        <v>67</v>
      </c>
      <c r="W166" s="4" t="str">
        <f t="shared" si="280"/>
        <v/>
      </c>
      <c r="X166">
        <v>0.1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281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282"/>
        <v/>
      </c>
      <c r="AJ166">
        <v>0.1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283"/>
        <v/>
      </c>
      <c r="AP166">
        <v>0.05</v>
      </c>
      <c r="AQ166">
        <v>1</v>
      </c>
      <c r="AR166">
        <v>1</v>
      </c>
      <c r="AS166" s="3"/>
      <c r="AU166" s="4" t="str">
        <f t="shared" si="284"/>
        <v/>
      </c>
      <c r="BA166" s="4" t="str">
        <f t="shared" si="285"/>
        <v/>
      </c>
      <c r="BE166" s="3"/>
      <c r="BG166" s="4" t="str">
        <f t="shared" si="286"/>
        <v/>
      </c>
    </row>
    <row r="167" spans="1:59">
      <c r="A167" t="str">
        <f t="shared" si="271"/>
        <v>c6019</v>
      </c>
      <c r="C167" t="str">
        <f t="shared" si="272"/>
        <v>Gold, Seal, Seal, Gacha, Gacha, Gacha</v>
      </c>
      <c r="D167" s="1" t="str">
        <f t="shared" ca="1" si="273"/>
        <v>2, 7, 7, 5, 5, 5</v>
      </c>
      <c r="E167" s="1" t="str">
        <f t="shared" si="274"/>
        <v>, , , e, e, e</v>
      </c>
      <c r="F167" s="1" t="str">
        <f t="shared" si="275"/>
        <v>1, 0.7, 0.1, 0.5, 0.1, 0.05</v>
      </c>
      <c r="G167" s="1" t="str">
        <f t="shared" si="276"/>
        <v>0.68, 1, 1, 1, 1, 1</v>
      </c>
      <c r="H167" s="1" t="str">
        <f t="shared" si="277"/>
        <v>1.28, 1, 1, 1, 1, 1</v>
      </c>
      <c r="I167" s="3" t="s">
        <v>10</v>
      </c>
      <c r="K167" s="4" t="str">
        <f t="shared" si="278"/>
        <v/>
      </c>
      <c r="L167">
        <v>1</v>
      </c>
      <c r="M167">
        <v>0.68</v>
      </c>
      <c r="N167">
        <v>1.28</v>
      </c>
      <c r="O167" s="3" t="s">
        <v>67</v>
      </c>
      <c r="Q167" s="4" t="str">
        <f t="shared" si="279"/>
        <v/>
      </c>
      <c r="R167">
        <v>0.7</v>
      </c>
      <c r="S167">
        <v>1</v>
      </c>
      <c r="T167">
        <v>1</v>
      </c>
      <c r="U167" s="3" t="s">
        <v>67</v>
      </c>
      <c r="W167" s="4" t="str">
        <f t="shared" si="280"/>
        <v/>
      </c>
      <c r="X167">
        <v>0.1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281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282"/>
        <v/>
      </c>
      <c r="AJ167">
        <v>0.1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283"/>
        <v/>
      </c>
      <c r="AP167">
        <v>0.05</v>
      </c>
      <c r="AQ167">
        <v>1</v>
      </c>
      <c r="AR167">
        <v>1</v>
      </c>
      <c r="AS167" s="3"/>
      <c r="AU167" s="4" t="str">
        <f t="shared" si="284"/>
        <v/>
      </c>
      <c r="BA167" s="4" t="str">
        <f t="shared" si="285"/>
        <v/>
      </c>
      <c r="BE167" s="3"/>
      <c r="BG167" s="4" t="str">
        <f t="shared" si="286"/>
        <v/>
      </c>
    </row>
    <row r="168" spans="1:59">
      <c r="A168" t="str">
        <f t="shared" si="271"/>
        <v>c6020</v>
      </c>
      <c r="C168" t="str">
        <f t="shared" si="272"/>
        <v>Gold, Seal, Seal, Gacha, Gacha, Gacha</v>
      </c>
      <c r="D168" s="1" t="str">
        <f t="shared" ca="1" si="273"/>
        <v>2, 7, 7, 5, 5, 5</v>
      </c>
      <c r="E168" s="1" t="str">
        <f t="shared" si="274"/>
        <v>, , , e, e, e</v>
      </c>
      <c r="F168" s="1" t="str">
        <f t="shared" si="275"/>
        <v>1, 0.7, 0.1, 0.5, 0.1, 0.05</v>
      </c>
      <c r="G168" s="1" t="str">
        <f t="shared" si="276"/>
        <v>0.715, 1, 1, 1, 1, 1</v>
      </c>
      <c r="H168" s="1" t="str">
        <f t="shared" si="277"/>
        <v>1.315, 1, 1, 1, 1, 1</v>
      </c>
      <c r="I168" s="3" t="s">
        <v>10</v>
      </c>
      <c r="K168" s="4" t="str">
        <f t="shared" si="278"/>
        <v/>
      </c>
      <c r="L168">
        <v>1</v>
      </c>
      <c r="M168">
        <v>0.71499999999999997</v>
      </c>
      <c r="N168">
        <v>1.3149999999999999</v>
      </c>
      <c r="O168" s="3" t="s">
        <v>67</v>
      </c>
      <c r="Q168" s="4" t="str">
        <f t="shared" si="279"/>
        <v/>
      </c>
      <c r="R168">
        <v>0.7</v>
      </c>
      <c r="S168">
        <v>1</v>
      </c>
      <c r="T168">
        <v>1</v>
      </c>
      <c r="U168" s="3" t="s">
        <v>67</v>
      </c>
      <c r="W168" s="4" t="str">
        <f t="shared" si="280"/>
        <v/>
      </c>
      <c r="X168">
        <v>0.1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si="281"/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si="282"/>
        <v/>
      </c>
      <c r="AJ168">
        <v>0.1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si="283"/>
        <v/>
      </c>
      <c r="AP168">
        <v>0.05</v>
      </c>
      <c r="AQ168">
        <v>1</v>
      </c>
      <c r="AR168">
        <v>1</v>
      </c>
      <c r="AS168" s="3"/>
      <c r="AU168" s="4" t="str">
        <f t="shared" si="284"/>
        <v/>
      </c>
      <c r="BA168" s="4" t="str">
        <f t="shared" si="285"/>
        <v/>
      </c>
      <c r="BE168" s="3"/>
      <c r="BG168" s="4" t="str">
        <f t="shared" si="286"/>
        <v/>
      </c>
    </row>
    <row r="169" spans="1:59">
      <c r="A169" t="str">
        <f t="shared" si="271"/>
        <v>c6021</v>
      </c>
      <c r="C169" t="str">
        <f t="shared" si="272"/>
        <v>Gold, Seal, Gacha, Gacha, Gacha</v>
      </c>
      <c r="D169" s="1" t="str">
        <f t="shared" ca="1" si="273"/>
        <v>2, 7, 5, 5, 5</v>
      </c>
      <c r="E169" s="1" t="str">
        <f t="shared" si="274"/>
        <v>, , e, e, e</v>
      </c>
      <c r="F169" s="1" t="str">
        <f t="shared" si="275"/>
        <v>1, 0.7, 0.5, 0.1, 0.05</v>
      </c>
      <c r="G169" s="1" t="str">
        <f t="shared" si="276"/>
        <v>0.75, 1, 1, 1, 1</v>
      </c>
      <c r="H169" s="1" t="str">
        <f t="shared" si="277"/>
        <v>1.35, 1, 1, 1, 1</v>
      </c>
      <c r="I169" s="3" t="s">
        <v>10</v>
      </c>
      <c r="K169" s="4" t="str">
        <f t="shared" si="278"/>
        <v/>
      </c>
      <c r="L169">
        <v>1</v>
      </c>
      <c r="M169">
        <v>0.75</v>
      </c>
      <c r="N169">
        <v>1.35</v>
      </c>
      <c r="O169" s="3" t="s">
        <v>67</v>
      </c>
      <c r="Q169" s="4" t="str">
        <f t="shared" si="279"/>
        <v/>
      </c>
      <c r="R169">
        <v>0.7</v>
      </c>
      <c r="S169">
        <v>1</v>
      </c>
      <c r="T169">
        <v>1</v>
      </c>
      <c r="U169" s="3" t="s">
        <v>13</v>
      </c>
      <c r="V169" t="s">
        <v>75</v>
      </c>
      <c r="W169" s="4" t="str">
        <f t="shared" si="280"/>
        <v/>
      </c>
      <c r="X169">
        <v>0.5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281"/>
        <v/>
      </c>
      <c r="AD169">
        <v>0.1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si="282"/>
        <v/>
      </c>
      <c r="AJ169">
        <v>0.05</v>
      </c>
      <c r="AK169">
        <v>1</v>
      </c>
      <c r="AL169">
        <v>1</v>
      </c>
      <c r="AM169" s="3"/>
      <c r="AO169" s="4" t="str">
        <f t="shared" si="283"/>
        <v/>
      </c>
      <c r="AS169" s="3"/>
      <c r="AU169" s="4" t="str">
        <f t="shared" si="284"/>
        <v/>
      </c>
      <c r="BA169" s="4" t="str">
        <f t="shared" si="285"/>
        <v/>
      </c>
      <c r="BE169" s="3"/>
      <c r="BG169" s="4" t="str">
        <f t="shared" si="286"/>
        <v/>
      </c>
    </row>
    <row r="170" spans="1:59">
      <c r="A170" t="str">
        <f t="shared" si="271"/>
        <v>c6022</v>
      </c>
      <c r="C170" t="str">
        <f t="shared" si="272"/>
        <v>Gold, Seal, Seal, Gacha, Gacha, Gacha</v>
      </c>
      <c r="D170" s="1" t="str">
        <f t="shared" ca="1" si="273"/>
        <v>2, 7, 7, 5, 5, 5</v>
      </c>
      <c r="E170" s="1" t="str">
        <f t="shared" si="274"/>
        <v>, , , e, e, e</v>
      </c>
      <c r="F170" s="1" t="str">
        <f t="shared" si="275"/>
        <v>1, 0.7, 0.1, 0.5, 0.1, 0.05</v>
      </c>
      <c r="G170" s="1" t="str">
        <f t="shared" si="276"/>
        <v>0.785, 1, 1, 1, 1, 1</v>
      </c>
      <c r="H170" s="1" t="str">
        <f t="shared" si="277"/>
        <v>1.385, 1, 1, 1, 1, 1</v>
      </c>
      <c r="I170" s="3" t="s">
        <v>10</v>
      </c>
      <c r="K170" s="4" t="str">
        <f t="shared" si="278"/>
        <v/>
      </c>
      <c r="L170">
        <v>1</v>
      </c>
      <c r="M170">
        <v>0.78500000000000003</v>
      </c>
      <c r="N170">
        <v>1.385</v>
      </c>
      <c r="O170" s="3" t="s">
        <v>67</v>
      </c>
      <c r="Q170" s="4" t="str">
        <f t="shared" si="279"/>
        <v/>
      </c>
      <c r="R170">
        <v>0.7</v>
      </c>
      <c r="S170">
        <v>1</v>
      </c>
      <c r="T170">
        <v>1</v>
      </c>
      <c r="U170" s="3" t="s">
        <v>67</v>
      </c>
      <c r="W170" s="4" t="str">
        <f t="shared" si="280"/>
        <v/>
      </c>
      <c r="X170">
        <v>0.1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281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282"/>
        <v/>
      </c>
      <c r="AJ170">
        <v>0.1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283"/>
        <v/>
      </c>
      <c r="AP170">
        <v>0.05</v>
      </c>
      <c r="AQ170">
        <v>1</v>
      </c>
      <c r="AR170">
        <v>1</v>
      </c>
      <c r="AS170" s="3"/>
      <c r="AU170" s="4" t="str">
        <f t="shared" si="284"/>
        <v/>
      </c>
      <c r="BA170" s="4" t="str">
        <f t="shared" si="285"/>
        <v/>
      </c>
      <c r="BE170" s="3"/>
      <c r="BG170" s="4" t="str">
        <f t="shared" si="286"/>
        <v/>
      </c>
    </row>
    <row r="171" spans="1:59">
      <c r="A171" t="str">
        <f t="shared" si="271"/>
        <v>c6023</v>
      </c>
      <c r="C171" t="str">
        <f t="shared" si="272"/>
        <v>Gold, Seal, Seal, Gacha, Gacha, Gacha</v>
      </c>
      <c r="D171" s="1" t="str">
        <f t="shared" ca="1" si="273"/>
        <v>2, 7, 7, 5, 5, 5</v>
      </c>
      <c r="E171" s="1" t="str">
        <f t="shared" si="274"/>
        <v>, , , e, e, e</v>
      </c>
      <c r="F171" s="1" t="str">
        <f t="shared" si="275"/>
        <v>1, 0.7, 0.1, 0.5, 0.1, 0.05</v>
      </c>
      <c r="G171" s="1" t="str">
        <f t="shared" si="276"/>
        <v>0.82, 1, 1, 1, 1, 1</v>
      </c>
      <c r="H171" s="1" t="str">
        <f t="shared" si="277"/>
        <v>1.42, 1, 1, 1, 1, 1</v>
      </c>
      <c r="I171" s="3" t="s">
        <v>10</v>
      </c>
      <c r="K171" s="4" t="str">
        <f t="shared" si="278"/>
        <v/>
      </c>
      <c r="L171">
        <v>1</v>
      </c>
      <c r="M171">
        <v>0.82</v>
      </c>
      <c r="N171">
        <v>1.42</v>
      </c>
      <c r="O171" s="3" t="s">
        <v>67</v>
      </c>
      <c r="Q171" s="4" t="str">
        <f t="shared" si="279"/>
        <v/>
      </c>
      <c r="R171">
        <v>0.7</v>
      </c>
      <c r="S171">
        <v>1</v>
      </c>
      <c r="T171">
        <v>1</v>
      </c>
      <c r="U171" s="3" t="s">
        <v>67</v>
      </c>
      <c r="W171" s="4" t="str">
        <f t="shared" si="280"/>
        <v/>
      </c>
      <c r="X171">
        <v>0.1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281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282"/>
        <v/>
      </c>
      <c r="AJ171">
        <v>0.1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283"/>
        <v/>
      </c>
      <c r="AP171">
        <v>0.05</v>
      </c>
      <c r="AQ171">
        <v>1</v>
      </c>
      <c r="AR171">
        <v>1</v>
      </c>
      <c r="AS171" s="3"/>
      <c r="AU171" s="4" t="str">
        <f t="shared" si="284"/>
        <v/>
      </c>
      <c r="BA171" s="4" t="str">
        <f t="shared" si="285"/>
        <v/>
      </c>
      <c r="BE171" s="3"/>
      <c r="BG171" s="4" t="str">
        <f t="shared" si="286"/>
        <v/>
      </c>
    </row>
    <row r="172" spans="1:59">
      <c r="A172" t="str">
        <f t="shared" si="271"/>
        <v>c6024</v>
      </c>
      <c r="C172" t="str">
        <f t="shared" si="272"/>
        <v>Gold, Seal, Seal, Gacha, Gacha, Gacha</v>
      </c>
      <c r="D172" s="1" t="str">
        <f t="shared" ca="1" si="273"/>
        <v>2, 7, 7, 5, 5, 5</v>
      </c>
      <c r="E172" s="1" t="str">
        <f t="shared" si="274"/>
        <v>, , , e, e, e</v>
      </c>
      <c r="F172" s="1" t="str">
        <f t="shared" si="275"/>
        <v>1, 0.7, 0.1, 0.5, 0.1, 0.05</v>
      </c>
      <c r="G172" s="1" t="str">
        <f t="shared" si="276"/>
        <v>0.855, 1, 1, 1, 1, 1</v>
      </c>
      <c r="H172" s="1" t="str">
        <f t="shared" si="277"/>
        <v>1.455, 1, 1, 1, 1, 1</v>
      </c>
      <c r="I172" s="3" t="s">
        <v>10</v>
      </c>
      <c r="K172" s="4" t="str">
        <f t="shared" si="278"/>
        <v/>
      </c>
      <c r="L172">
        <v>1</v>
      </c>
      <c r="M172">
        <v>0.85499999999999998</v>
      </c>
      <c r="N172">
        <v>1.4550000000000001</v>
      </c>
      <c r="O172" s="3" t="s">
        <v>67</v>
      </c>
      <c r="Q172" s="4" t="str">
        <f t="shared" si="279"/>
        <v/>
      </c>
      <c r="R172">
        <v>0.7</v>
      </c>
      <c r="S172">
        <v>1</v>
      </c>
      <c r="T172">
        <v>1</v>
      </c>
      <c r="U172" s="3" t="s">
        <v>67</v>
      </c>
      <c r="W172" s="4" t="str">
        <f t="shared" si="280"/>
        <v/>
      </c>
      <c r="X172">
        <v>0.1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281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282"/>
        <v/>
      </c>
      <c r="AJ172">
        <v>0.1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283"/>
        <v/>
      </c>
      <c r="AP172">
        <v>0.05</v>
      </c>
      <c r="AQ172">
        <v>1</v>
      </c>
      <c r="AR172">
        <v>1</v>
      </c>
      <c r="AS172" s="3"/>
      <c r="AU172" s="4" t="str">
        <f t="shared" si="284"/>
        <v/>
      </c>
      <c r="BA172" s="4" t="str">
        <f t="shared" si="285"/>
        <v/>
      </c>
      <c r="BE172" s="3"/>
      <c r="BG172" s="4" t="str">
        <f t="shared" si="286"/>
        <v/>
      </c>
    </row>
    <row r="173" spans="1:59">
      <c r="A173" t="str">
        <f t="shared" si="271"/>
        <v>c6025</v>
      </c>
      <c r="C173" t="str">
        <f t="shared" si="272"/>
        <v>Gold, Seal, Seal, Gacha, Gacha, Gacha</v>
      </c>
      <c r="D173" s="1" t="str">
        <f t="shared" ca="1" si="273"/>
        <v>2, 7, 7, 5, 5, 5</v>
      </c>
      <c r="E173" s="1" t="str">
        <f t="shared" si="274"/>
        <v>, , , e, e, e</v>
      </c>
      <c r="F173" s="1" t="str">
        <f t="shared" si="275"/>
        <v>1, 0.7, 0.1, 0.5, 0.1, 0.05</v>
      </c>
      <c r="G173" s="1" t="str">
        <f t="shared" si="276"/>
        <v>0.89, 1, 1, 1, 1, 1</v>
      </c>
      <c r="H173" s="1" t="str">
        <f t="shared" si="277"/>
        <v>1.49, 1, 1, 1, 1, 1</v>
      </c>
      <c r="I173" s="3" t="s">
        <v>10</v>
      </c>
      <c r="K173" s="4" t="str">
        <f t="shared" si="278"/>
        <v/>
      </c>
      <c r="L173">
        <v>1</v>
      </c>
      <c r="M173">
        <v>0.89</v>
      </c>
      <c r="N173">
        <v>1.49</v>
      </c>
      <c r="O173" s="3" t="s">
        <v>67</v>
      </c>
      <c r="Q173" s="4" t="str">
        <f t="shared" si="279"/>
        <v/>
      </c>
      <c r="R173">
        <v>0.7</v>
      </c>
      <c r="S173">
        <v>1</v>
      </c>
      <c r="T173">
        <v>1</v>
      </c>
      <c r="U173" s="3" t="s">
        <v>67</v>
      </c>
      <c r="W173" s="4" t="str">
        <f t="shared" si="280"/>
        <v/>
      </c>
      <c r="X173">
        <v>0.1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281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282"/>
        <v/>
      </c>
      <c r="AJ173">
        <v>0.1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283"/>
        <v/>
      </c>
      <c r="AP173">
        <v>0.05</v>
      </c>
      <c r="AQ173">
        <v>1</v>
      </c>
      <c r="AR173">
        <v>1</v>
      </c>
      <c r="AS173" s="3"/>
      <c r="AU173" s="4" t="str">
        <f t="shared" si="284"/>
        <v/>
      </c>
      <c r="BA173" s="4" t="str">
        <f t="shared" si="285"/>
        <v/>
      </c>
      <c r="BE173" s="3"/>
      <c r="BG173" s="4" t="str">
        <f t="shared" si="286"/>
        <v/>
      </c>
    </row>
    <row r="174" spans="1:59">
      <c r="A174" t="str">
        <f t="shared" si="271"/>
        <v>c6026</v>
      </c>
      <c r="C174" t="str">
        <f t="shared" si="272"/>
        <v>Gold, Seal, Seal, Gacha, Gacha, Gacha</v>
      </c>
      <c r="D174" s="1" t="str">
        <f t="shared" ca="1" si="273"/>
        <v>2, 7, 7, 5, 5, 5</v>
      </c>
      <c r="E174" s="1" t="str">
        <f t="shared" si="274"/>
        <v>, , , e, e, e</v>
      </c>
      <c r="F174" s="1" t="str">
        <f t="shared" si="275"/>
        <v>1, 0.7, 0.1, 0.5, 0.1, 0.05</v>
      </c>
      <c r="G174" s="1" t="str">
        <f t="shared" si="276"/>
        <v>0.925, 1, 1, 1, 1, 1</v>
      </c>
      <c r="H174" s="1" t="str">
        <f t="shared" si="277"/>
        <v>1.525, 1, 1, 1, 1, 1</v>
      </c>
      <c r="I174" s="3" t="s">
        <v>10</v>
      </c>
      <c r="K174" s="4" t="str">
        <f t="shared" si="278"/>
        <v/>
      </c>
      <c r="L174">
        <v>1</v>
      </c>
      <c r="M174">
        <v>0.92500000000000004</v>
      </c>
      <c r="N174">
        <v>1.5249999999999999</v>
      </c>
      <c r="O174" s="3" t="s">
        <v>67</v>
      </c>
      <c r="Q174" s="4" t="str">
        <f t="shared" si="279"/>
        <v/>
      </c>
      <c r="R174">
        <v>0.7</v>
      </c>
      <c r="S174">
        <v>1</v>
      </c>
      <c r="T174">
        <v>1</v>
      </c>
      <c r="U174" s="3" t="s">
        <v>67</v>
      </c>
      <c r="W174" s="4" t="str">
        <f t="shared" si="280"/>
        <v/>
      </c>
      <c r="X174">
        <v>0.1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281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282"/>
        <v/>
      </c>
      <c r="AJ174">
        <v>0.1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283"/>
        <v/>
      </c>
      <c r="AP174">
        <v>0.05</v>
      </c>
      <c r="AQ174">
        <v>1</v>
      </c>
      <c r="AR174">
        <v>1</v>
      </c>
      <c r="AS174" s="3"/>
      <c r="AU174" s="4" t="str">
        <f t="shared" si="284"/>
        <v/>
      </c>
      <c r="BA174" s="4" t="str">
        <f t="shared" si="285"/>
        <v/>
      </c>
      <c r="BE174" s="3"/>
      <c r="BG174" s="4" t="str">
        <f t="shared" si="286"/>
        <v/>
      </c>
    </row>
    <row r="175" spans="1:59">
      <c r="A175" t="str">
        <f t="shared" si="271"/>
        <v>c6027</v>
      </c>
      <c r="C175" t="str">
        <f t="shared" si="272"/>
        <v>Gold, Seal, Seal, Gacha, Gacha, Gacha</v>
      </c>
      <c r="D175" s="1" t="str">
        <f t="shared" ca="1" si="273"/>
        <v>2, 7, 7, 5, 5, 5</v>
      </c>
      <c r="E175" s="1" t="str">
        <f t="shared" si="274"/>
        <v>, , , e, e, e</v>
      </c>
      <c r="F175" s="1" t="str">
        <f t="shared" si="275"/>
        <v>1, 0.7, 0.1, 0.5, 0.1, 0.05</v>
      </c>
      <c r="G175" s="1" t="str">
        <f t="shared" si="276"/>
        <v>0.96, 1, 1, 1, 1, 1</v>
      </c>
      <c r="H175" s="1" t="str">
        <f t="shared" si="277"/>
        <v>1.56, 1, 1, 1, 1, 1</v>
      </c>
      <c r="I175" s="3" t="s">
        <v>10</v>
      </c>
      <c r="K175" s="4" t="str">
        <f t="shared" si="278"/>
        <v/>
      </c>
      <c r="L175">
        <v>1</v>
      </c>
      <c r="M175">
        <v>0.96</v>
      </c>
      <c r="N175">
        <v>1.56</v>
      </c>
      <c r="O175" s="3" t="s">
        <v>67</v>
      </c>
      <c r="Q175" s="4" t="str">
        <f t="shared" si="279"/>
        <v/>
      </c>
      <c r="R175">
        <v>0.7</v>
      </c>
      <c r="S175">
        <v>1</v>
      </c>
      <c r="T175">
        <v>1</v>
      </c>
      <c r="U175" s="3" t="s">
        <v>67</v>
      </c>
      <c r="W175" s="4" t="str">
        <f t="shared" si="280"/>
        <v/>
      </c>
      <c r="X175">
        <v>0.1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si="281"/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282"/>
        <v/>
      </c>
      <c r="AJ175">
        <v>0.1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283"/>
        <v/>
      </c>
      <c r="AP175">
        <v>0.05</v>
      </c>
      <c r="AQ175">
        <v>1</v>
      </c>
      <c r="AR175">
        <v>1</v>
      </c>
      <c r="AS175" s="3"/>
      <c r="AU175" s="4" t="str">
        <f t="shared" si="284"/>
        <v/>
      </c>
      <c r="BA175" s="4" t="str">
        <f t="shared" si="285"/>
        <v/>
      </c>
      <c r="BE175" s="3"/>
      <c r="BG175" s="4" t="str">
        <f t="shared" si="286"/>
        <v/>
      </c>
    </row>
    <row r="176" spans="1:59">
      <c r="A176" t="str">
        <f t="shared" si="271"/>
        <v>c6028</v>
      </c>
      <c r="C176" t="str">
        <f t="shared" si="272"/>
        <v>Gold, Seal, Gacha, Gacha, Gacha</v>
      </c>
      <c r="D176" s="1" t="str">
        <f t="shared" ca="1" si="273"/>
        <v>2, 7, 5, 5, 5</v>
      </c>
      <c r="E176" s="1" t="str">
        <f t="shared" si="274"/>
        <v>, , e, e, e</v>
      </c>
      <c r="F176" s="1" t="str">
        <f t="shared" si="275"/>
        <v>1, 0.7, 0.5, 0.1, 0.05</v>
      </c>
      <c r="G176" s="1" t="str">
        <f t="shared" si="276"/>
        <v>0.995, 1, 1, 1, 1</v>
      </c>
      <c r="H176" s="1" t="str">
        <f t="shared" si="277"/>
        <v>1.595, 1, 1, 1, 1</v>
      </c>
      <c r="I176" s="3" t="s">
        <v>10</v>
      </c>
      <c r="K176" s="4" t="str">
        <f t="shared" si="278"/>
        <v/>
      </c>
      <c r="L176">
        <v>1</v>
      </c>
      <c r="M176">
        <v>0.995</v>
      </c>
      <c r="N176">
        <v>1.595</v>
      </c>
      <c r="O176" s="3" t="s">
        <v>67</v>
      </c>
      <c r="Q176" s="4" t="str">
        <f t="shared" si="279"/>
        <v/>
      </c>
      <c r="R176">
        <v>0.7</v>
      </c>
      <c r="S176">
        <v>1</v>
      </c>
      <c r="T176">
        <v>1</v>
      </c>
      <c r="U176" s="3" t="s">
        <v>13</v>
      </c>
      <c r="V176" t="s">
        <v>75</v>
      </c>
      <c r="W176" s="4" t="str">
        <f t="shared" si="280"/>
        <v/>
      </c>
      <c r="X176">
        <v>0.5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281"/>
        <v/>
      </c>
      <c r="AD176">
        <v>0.1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282"/>
        <v/>
      </c>
      <c r="AJ176">
        <v>0.05</v>
      </c>
      <c r="AK176">
        <v>1</v>
      </c>
      <c r="AL176">
        <v>1</v>
      </c>
      <c r="AM176" s="3"/>
      <c r="AO176" s="4" t="str">
        <f t="shared" si="283"/>
        <v/>
      </c>
      <c r="AS176" s="3"/>
      <c r="AU176" s="4" t="str">
        <f t="shared" si="284"/>
        <v/>
      </c>
      <c r="BA176" s="4" t="str">
        <f t="shared" si="285"/>
        <v/>
      </c>
      <c r="BE176" s="3"/>
      <c r="BG176" s="4" t="str">
        <f t="shared" si="286"/>
        <v/>
      </c>
    </row>
    <row r="177" spans="1:62">
      <c r="A177" s="10" t="s">
        <v>83</v>
      </c>
      <c r="B177" t="s">
        <v>80</v>
      </c>
      <c r="C177" t="str">
        <f t="shared" ref="C177" si="287">IF(ISBLANK(I177),"",I177)
&amp;IF(ISBLANK(O177),"",", "&amp;O177)
&amp;IF(ISBLANK(U177),"",", "&amp;U177)
&amp;IF(ISBLANK(AA177),"",", "&amp;AA177)
&amp;IF(ISBLANK(AG177),"",", "&amp;AG177)
&amp;IF(ISBLANK(AM177),"",", "&amp;AM177)
&amp;IF(ISBLANK(AS177),"",", "&amp;AS177)
&amp;IF(ISBLANK(AY177),"",", "&amp;AY177)
&amp;IF(ISBLANK(BE177),"",", "&amp;BE177)</f>
        <v>Gacha</v>
      </c>
      <c r="D177" s="1" t="str">
        <f t="shared" ca="1" si="1"/>
        <v>5</v>
      </c>
      <c r="E177" s="1" t="str">
        <f t="shared" ref="E177" si="288">IF(ISBLANK(J177),"",J177)
&amp;IF(ISBLANK(O177),"",", "&amp;P177)
&amp;IF(ISBLANK(U177),"",", "&amp;V177)
&amp;IF(ISBLANK(AA177),"",", "&amp;AB177)
&amp;IF(ISBLANK(AG177),"",", "&amp;AH177)
&amp;IF(ISBLANK(AM177),"",", "&amp;AN177)
&amp;IF(ISBLANK(AS177),"",", "&amp;AT177)
&amp;IF(ISBLANK(AY177),"",", "&amp;AZ177)
&amp;IF(ISBLANK(BE177),"",", "&amp;BF177)</f>
        <v>g</v>
      </c>
      <c r="F177" s="1" t="str">
        <f t="shared" ref="F177" si="289">IF(ISBLANK(L177),"",L177)
&amp;IF(ISBLANK(R177),"",", "&amp;R177)
&amp;IF(ISBLANK(X177),"",", "&amp;X177)
&amp;IF(ISBLANK(AD177),"",", "&amp;AD177)
&amp;IF(ISBLANK(AJ177),"",", "&amp;AJ177)
&amp;IF(ISBLANK(AP177),"",", "&amp;AP177)
&amp;IF(ISBLANK(AV177),"",", "&amp;AV177)
&amp;IF(ISBLANK(BB177),"",", "&amp;BB177)
&amp;IF(ISBLANK(BH177),"",", "&amp;BH177)</f>
        <v>1</v>
      </c>
      <c r="G177" s="1" t="str">
        <f t="shared" ref="G177" si="290">IF(ISBLANK(M177),"",M177)
&amp;IF(ISBLANK(S177),"",", "&amp;S177)
&amp;IF(ISBLANK(Y177),"",", "&amp;Y177)
&amp;IF(ISBLANK(AE177),"",", "&amp;AE177)
&amp;IF(ISBLANK(AK177),"",", "&amp;AK177)
&amp;IF(ISBLANK(AQ177),"",", "&amp;AQ177)
&amp;IF(ISBLANK(AW177),"",", "&amp;AW177)
&amp;IF(ISBLANK(BC177),"",", "&amp;BC177)
&amp;IF(ISBLANK(BI177),"",", "&amp;BI177)</f>
        <v>1</v>
      </c>
      <c r="H177" s="1" t="str">
        <f t="shared" ref="H177" si="291">IF(ISBLANK(N177),"",N177)
&amp;IF(ISBLANK(T177),"",", "&amp;T177)
&amp;IF(ISBLANK(Z177),"",", "&amp;Z177)
&amp;IF(ISBLANK(AF177),"",", "&amp;AF177)
&amp;IF(ISBLANK(AL177),"",", "&amp;AL177)
&amp;IF(ISBLANK(AR177),"",", "&amp;AR177)
&amp;IF(ISBLANK(AX177),"",", "&amp;AX177)
&amp;IF(ISBLANK(BD177),"",", "&amp;BD177)
&amp;IF(ISBLANK(BJ177),"",", "&amp;BJ177)</f>
        <v>1</v>
      </c>
      <c r="I177" s="3" t="s">
        <v>81</v>
      </c>
      <c r="J177" t="s">
        <v>82</v>
      </c>
      <c r="K177" s="4" t="str">
        <f t="shared" si="12"/>
        <v/>
      </c>
      <c r="L177">
        <v>1</v>
      </c>
      <c r="M177">
        <v>1</v>
      </c>
      <c r="N177">
        <v>1</v>
      </c>
      <c r="O177" s="3"/>
      <c r="Q177" s="4" t="str">
        <f t="shared" si="13"/>
        <v/>
      </c>
      <c r="U177" s="3"/>
      <c r="W177" s="4" t="str">
        <f t="shared" si="14"/>
        <v/>
      </c>
      <c r="AA177" s="3"/>
      <c r="AC177" s="4" t="str">
        <f t="shared" si="15"/>
        <v/>
      </c>
      <c r="AG177" s="3"/>
      <c r="AI177" s="4" t="str">
        <f t="shared" si="16"/>
        <v/>
      </c>
      <c r="AM177" s="3"/>
      <c r="AO177" s="4" t="str">
        <f t="shared" si="17"/>
        <v/>
      </c>
      <c r="AS177" s="3"/>
      <c r="AU177" s="4" t="str">
        <f t="shared" si="18"/>
        <v/>
      </c>
      <c r="AY177" s="3"/>
      <c r="BA177" s="4" t="str">
        <f t="shared" si="19"/>
        <v/>
      </c>
      <c r="BE177" s="3"/>
      <c r="BG177" s="4" t="str">
        <f t="shared" si="20"/>
        <v/>
      </c>
    </row>
    <row r="178" spans="1:62">
      <c r="A178" s="10" t="s">
        <v>84</v>
      </c>
      <c r="B178" t="s">
        <v>85</v>
      </c>
      <c r="C178" t="str">
        <f t="shared" ref="C178:C182" si="292">IF(ISBLANK(I178),"",I178)
&amp;IF(ISBLANK(O178),"",", "&amp;O178)
&amp;IF(ISBLANK(U178),"",", "&amp;U178)
&amp;IF(ISBLANK(AA178),"",", "&amp;AA178)
&amp;IF(ISBLANK(AG178),"",", "&amp;AG178)
&amp;IF(ISBLANK(AM178),"",", "&amp;AM178)
&amp;IF(ISBLANK(AS178),"",", "&amp;AS178)
&amp;IF(ISBLANK(AY178),"",", "&amp;AY178)
&amp;IF(ISBLANK(BE178),"",", "&amp;BE178)</f>
        <v>Gacha, Gacha, Gacha, Gacha, Gacha, Gacha, Gacha, Gacha</v>
      </c>
      <c r="D178" s="1" t="str">
        <f t="shared" ca="1" si="1"/>
        <v>5, 5, 5, 5, 5, 5, 5, 5</v>
      </c>
      <c r="E178" s="1" t="str">
        <f t="shared" ref="E178:E182" si="293">IF(ISBLANK(J178),"",J178)
&amp;IF(ISBLANK(O178),"",", "&amp;P178)
&amp;IF(ISBLANK(U178),"",", "&amp;V178)
&amp;IF(ISBLANK(AA178),"",", "&amp;AB178)
&amp;IF(ISBLANK(AG178),"",", "&amp;AH178)
&amp;IF(ISBLANK(AM178),"",", "&amp;AN178)
&amp;IF(ISBLANK(AS178),"",", "&amp;AT178)
&amp;IF(ISBLANK(AY178),"",", "&amp;AZ178)
&amp;IF(ISBLANK(BE178),"",", "&amp;BF178)</f>
        <v>g, g, g, g, g, g, g, g</v>
      </c>
      <c r="F178" s="1" t="str">
        <f t="shared" ref="F178:F182" si="294">IF(ISBLANK(L178),"",L178)
&amp;IF(ISBLANK(R178),"",", "&amp;R178)
&amp;IF(ISBLANK(X178),"",", "&amp;X178)
&amp;IF(ISBLANK(AD178),"",", "&amp;AD178)
&amp;IF(ISBLANK(AJ178),"",", "&amp;AJ178)
&amp;IF(ISBLANK(AP178),"",", "&amp;AP178)
&amp;IF(ISBLANK(AV178),"",", "&amp;AV178)
&amp;IF(ISBLANK(BB178),"",", "&amp;BB178)
&amp;IF(ISBLANK(BH178),"",", "&amp;BH178)</f>
        <v>1, 1, 1, 1, 1, 1, 1, 1</v>
      </c>
      <c r="G178" s="1" t="str">
        <f t="shared" ref="G178:G182" si="295">IF(ISBLANK(M178),"",M178)
&amp;IF(ISBLANK(S178),"",", "&amp;S178)
&amp;IF(ISBLANK(Y178),"",", "&amp;Y178)
&amp;IF(ISBLANK(AE178),"",", "&amp;AE178)
&amp;IF(ISBLANK(AK178),"",", "&amp;AK178)
&amp;IF(ISBLANK(AQ178),"",", "&amp;AQ178)
&amp;IF(ISBLANK(AW178),"",", "&amp;AW178)
&amp;IF(ISBLANK(BC178),"",", "&amp;BC178)
&amp;IF(ISBLANK(BI178),"",", "&amp;BI178)</f>
        <v>1, 1, 1, 1, 1, 1, 1, 1</v>
      </c>
      <c r="H178" s="1" t="str">
        <f t="shared" ref="H178:H182" si="296">IF(ISBLANK(N178),"",N178)
&amp;IF(ISBLANK(T178),"",", "&amp;T178)
&amp;IF(ISBLANK(Z178),"",", "&amp;Z178)
&amp;IF(ISBLANK(AF178),"",", "&amp;AF178)
&amp;IF(ISBLANK(AL178),"",", "&amp;AL178)
&amp;IF(ISBLANK(AR178),"",", "&amp;AR178)
&amp;IF(ISBLANK(AX178),"",", "&amp;AX178)
&amp;IF(ISBLANK(BD178),"",", "&amp;BD178)
&amp;IF(ISBLANK(BJ178),"",", "&amp;BJ178)</f>
        <v>1, 1, 1, 1, 1, 1, 1, 1</v>
      </c>
      <c r="I178" s="3" t="s">
        <v>13</v>
      </c>
      <c r="J178" t="s">
        <v>82</v>
      </c>
      <c r="K178" s="4" t="str">
        <f t="shared" si="12"/>
        <v/>
      </c>
      <c r="L178">
        <v>1</v>
      </c>
      <c r="M178">
        <v>1</v>
      </c>
      <c r="N178">
        <v>1</v>
      </c>
      <c r="O178" s="3" t="s">
        <v>13</v>
      </c>
      <c r="P178" t="s">
        <v>82</v>
      </c>
      <c r="Q178" s="4" t="str">
        <f t="shared" si="13"/>
        <v/>
      </c>
      <c r="R178">
        <v>1</v>
      </c>
      <c r="S178">
        <v>1</v>
      </c>
      <c r="T178">
        <v>1</v>
      </c>
      <c r="U178" s="3" t="s">
        <v>13</v>
      </c>
      <c r="V178" t="s">
        <v>82</v>
      </c>
      <c r="W178" s="4" t="str">
        <f t="shared" si="14"/>
        <v/>
      </c>
      <c r="X178">
        <v>1</v>
      </c>
      <c r="Y178">
        <v>1</v>
      </c>
      <c r="Z178">
        <v>1</v>
      </c>
      <c r="AA178" s="3" t="s">
        <v>13</v>
      </c>
      <c r="AB178" t="s">
        <v>82</v>
      </c>
      <c r="AC178" s="4" t="str">
        <f t="shared" si="15"/>
        <v/>
      </c>
      <c r="AD178">
        <v>1</v>
      </c>
      <c r="AE178">
        <v>1</v>
      </c>
      <c r="AF178">
        <v>1</v>
      </c>
      <c r="AG178" s="3" t="s">
        <v>13</v>
      </c>
      <c r="AH178" t="s">
        <v>82</v>
      </c>
      <c r="AI178" s="4" t="str">
        <f t="shared" si="16"/>
        <v/>
      </c>
      <c r="AJ178">
        <v>1</v>
      </c>
      <c r="AK178">
        <v>1</v>
      </c>
      <c r="AL178">
        <v>1</v>
      </c>
      <c r="AM178" s="3" t="s">
        <v>13</v>
      </c>
      <c r="AN178" t="s">
        <v>82</v>
      </c>
      <c r="AO178" s="4" t="str">
        <f t="shared" si="17"/>
        <v/>
      </c>
      <c r="AP178">
        <v>1</v>
      </c>
      <c r="AQ178">
        <v>1</v>
      </c>
      <c r="AR178">
        <v>1</v>
      </c>
      <c r="AS178" s="3" t="s">
        <v>13</v>
      </c>
      <c r="AT178" t="s">
        <v>82</v>
      </c>
      <c r="AU178" s="4" t="str">
        <f t="shared" si="18"/>
        <v/>
      </c>
      <c r="AV178">
        <v>1</v>
      </c>
      <c r="AW178">
        <v>1</v>
      </c>
      <c r="AX178">
        <v>1</v>
      </c>
      <c r="AY178" s="3" t="s">
        <v>13</v>
      </c>
      <c r="AZ178" t="s">
        <v>82</v>
      </c>
      <c r="BA178" s="4" t="str">
        <f t="shared" si="19"/>
        <v/>
      </c>
      <c r="BB178">
        <v>1</v>
      </c>
      <c r="BC178">
        <v>1</v>
      </c>
      <c r="BD178">
        <v>1</v>
      </c>
      <c r="BE178" s="3"/>
      <c r="BG178" s="4" t="str">
        <f t="shared" si="20"/>
        <v/>
      </c>
    </row>
    <row r="179" spans="1:62">
      <c r="A179" s="10" t="s">
        <v>86</v>
      </c>
      <c r="B179" t="s">
        <v>87</v>
      </c>
      <c r="C179" t="str">
        <f t="shared" si="292"/>
        <v>Gold, Gold, Diamond, PowerPoint, PowerPoint, PowerPoint, PowerPoint, PowerPoint, Origin</v>
      </c>
      <c r="D179" s="1" t="str">
        <f t="shared" ca="1" si="1"/>
        <v>2, 2, 8, 10, 10, 10, 10, 10, 9</v>
      </c>
      <c r="E179" s="1" t="str">
        <f t="shared" si="293"/>
        <v>, , , , , , , , s</v>
      </c>
      <c r="F179" s="1" t="str">
        <f t="shared" si="294"/>
        <v>1, 1, 1, 1, 1, 1, 1, 1, 0.05</v>
      </c>
      <c r="G179" s="1" t="str">
        <f t="shared" si="295"/>
        <v>1400, 1400, 3, 6, 6, 6, 6, 6, 1</v>
      </c>
      <c r="H179" s="1" t="str">
        <f t="shared" si="296"/>
        <v>1600, 1600, 3, 22, 22, 22, 22, 22, 1</v>
      </c>
      <c r="I179" s="3" t="s">
        <v>88</v>
      </c>
      <c r="K179" s="4" t="str">
        <f t="shared" si="12"/>
        <v/>
      </c>
      <c r="L179">
        <v>1</v>
      </c>
      <c r="M179">
        <v>1400</v>
      </c>
      <c r="N179" s="5">
        <v>1600</v>
      </c>
      <c r="O179" s="3" t="s">
        <v>88</v>
      </c>
      <c r="Q179" s="4" t="str">
        <f t="shared" si="13"/>
        <v/>
      </c>
      <c r="R179">
        <v>1</v>
      </c>
      <c r="S179">
        <v>1400</v>
      </c>
      <c r="T179">
        <v>1600</v>
      </c>
      <c r="U179" s="9" t="s">
        <v>90</v>
      </c>
      <c r="W179" s="4" t="str">
        <f t="shared" si="14"/>
        <v/>
      </c>
      <c r="X179">
        <v>1</v>
      </c>
      <c r="Y179">
        <v>3</v>
      </c>
      <c r="Z179" s="5">
        <v>3</v>
      </c>
      <c r="AA179" s="9" t="s">
        <v>93</v>
      </c>
      <c r="AC179" s="4" t="str">
        <f t="shared" si="15"/>
        <v/>
      </c>
      <c r="AD179">
        <v>1</v>
      </c>
      <c r="AE179">
        <v>6</v>
      </c>
      <c r="AF179" s="7">
        <v>22</v>
      </c>
      <c r="AG179" s="3" t="s">
        <v>93</v>
      </c>
      <c r="AI179" s="4" t="str">
        <f t="shared" si="16"/>
        <v/>
      </c>
      <c r="AJ179">
        <v>1</v>
      </c>
      <c r="AK179">
        <v>6</v>
      </c>
      <c r="AL179">
        <v>22</v>
      </c>
      <c r="AM179" s="3" t="s">
        <v>93</v>
      </c>
      <c r="AO179" s="4" t="str">
        <f t="shared" si="17"/>
        <v/>
      </c>
      <c r="AP179">
        <v>1</v>
      </c>
      <c r="AQ179">
        <v>6</v>
      </c>
      <c r="AR179">
        <v>22</v>
      </c>
      <c r="AS179" s="3" t="s">
        <v>93</v>
      </c>
      <c r="AU179" s="4" t="str">
        <f t="shared" si="18"/>
        <v/>
      </c>
      <c r="AV179">
        <v>1</v>
      </c>
      <c r="AW179">
        <v>6</v>
      </c>
      <c r="AX179">
        <v>22</v>
      </c>
      <c r="AY179" s="3" t="s">
        <v>93</v>
      </c>
      <c r="BA179" s="4" t="str">
        <f t="shared" si="19"/>
        <v/>
      </c>
      <c r="BB179">
        <v>1</v>
      </c>
      <c r="BC179">
        <v>6</v>
      </c>
      <c r="BD179">
        <v>22</v>
      </c>
      <c r="BE179" s="3" t="s">
        <v>77</v>
      </c>
      <c r="BF179" t="s">
        <v>95</v>
      </c>
      <c r="BG179" s="4" t="str">
        <f t="shared" si="20"/>
        <v/>
      </c>
      <c r="BH179">
        <v>0.05</v>
      </c>
      <c r="BI179">
        <v>1</v>
      </c>
      <c r="BJ179">
        <v>1</v>
      </c>
    </row>
    <row r="180" spans="1:62">
      <c r="A180" s="10" t="s">
        <v>157</v>
      </c>
      <c r="B180" t="s">
        <v>156</v>
      </c>
      <c r="C180" t="str">
        <f t="shared" ref="C180" si="297">IF(ISBLANK(I180),"",I180)
&amp;IF(ISBLANK(O180),"",", "&amp;O180)
&amp;IF(ISBLANK(U180),"",", "&amp;U180)
&amp;IF(ISBLANK(AA180),"",", "&amp;AA180)
&amp;IF(ISBLANK(AG180),"",", "&amp;AG180)
&amp;IF(ISBLANK(AM180),"",", "&amp;AM180)
&amp;IF(ISBLANK(AS180),"",", "&amp;AS180)
&amp;IF(ISBLANK(AY180),"",", "&amp;AY180)
&amp;IF(ISBLANK(BE180),"",", "&amp;BE180)</f>
        <v>Gold, Gold, Diamond, PowerPoint, PowerPoint, PowerPoint, PowerPoint, PowerPoint, Origin</v>
      </c>
      <c r="D180" s="1" t="str">
        <f t="shared" ref="D180" ca="1" si="29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180" s="1" t="str">
        <f t="shared" ref="E180" si="299">IF(ISBLANK(J180),"",J180)
&amp;IF(ISBLANK(O180),"",", "&amp;P180)
&amp;IF(ISBLANK(U180),"",", "&amp;V180)
&amp;IF(ISBLANK(AA180),"",", "&amp;AB180)
&amp;IF(ISBLANK(AG180),"",", "&amp;AH180)
&amp;IF(ISBLANK(AM180),"",", "&amp;AN180)
&amp;IF(ISBLANK(AS180),"",", "&amp;AT180)
&amp;IF(ISBLANK(AY180),"",", "&amp;AZ180)
&amp;IF(ISBLANK(BE180),"",", "&amp;BF180)</f>
        <v>, , , , , , , , s</v>
      </c>
      <c r="F180" s="1" t="str">
        <f t="shared" ref="F180" si="300">IF(ISBLANK(L180),"",L180)
&amp;IF(ISBLANK(R180),"",", "&amp;R180)
&amp;IF(ISBLANK(X180),"",", "&amp;X180)
&amp;IF(ISBLANK(AD180),"",", "&amp;AD180)
&amp;IF(ISBLANK(AJ180),"",", "&amp;AJ180)
&amp;IF(ISBLANK(AP180),"",", "&amp;AP180)
&amp;IF(ISBLANK(AV180),"",", "&amp;AV180)
&amp;IF(ISBLANK(BB180),"",", "&amp;BB180)
&amp;IF(ISBLANK(BH180),"",", "&amp;BH180)</f>
        <v>1, 1, 1, 1, 1, 1, 1, 1, 0.05</v>
      </c>
      <c r="G180" s="1" t="str">
        <f t="shared" ref="G180" si="301">IF(ISBLANK(M180),"",M180)
&amp;IF(ISBLANK(S180),"",", "&amp;S180)
&amp;IF(ISBLANK(Y180),"",", "&amp;Y180)
&amp;IF(ISBLANK(AE180),"",", "&amp;AE180)
&amp;IF(ISBLANK(AK180),"",", "&amp;AK180)
&amp;IF(ISBLANK(AQ180),"",", "&amp;AQ180)
&amp;IF(ISBLANK(AW180),"",", "&amp;AW180)
&amp;IF(ISBLANK(BC180),"",", "&amp;BC180)
&amp;IF(ISBLANK(BI180),"",", "&amp;BI180)</f>
        <v>2800, 2800, 3, 12, 12, 12, 12, 12, 1</v>
      </c>
      <c r="H180" s="1" t="str">
        <f t="shared" ref="H180" si="302">IF(ISBLANK(N180),"",N180)
&amp;IF(ISBLANK(T180),"",", "&amp;T180)
&amp;IF(ISBLANK(Z180),"",", "&amp;Z180)
&amp;IF(ISBLANK(AF180),"",", "&amp;AF180)
&amp;IF(ISBLANK(AL180),"",", "&amp;AL180)
&amp;IF(ISBLANK(AR180),"",", "&amp;AR180)
&amp;IF(ISBLANK(AX180),"",", "&amp;AX180)
&amp;IF(ISBLANK(BD180),"",", "&amp;BD180)
&amp;IF(ISBLANK(BJ180),"",", "&amp;BJ180)</f>
        <v>3200, 3200, 3, 44, 44, 44, 44, 44, 1</v>
      </c>
      <c r="I180" s="3" t="s">
        <v>88</v>
      </c>
      <c r="K180" s="4" t="str">
        <f t="shared" ref="K180" si="303">IF(AND(OR(I180="Gacha",I180="Origin"),ISBLANK(J180)),"서브밸류 필요","")</f>
        <v/>
      </c>
      <c r="L180">
        <v>1</v>
      </c>
      <c r="M180">
        <v>2800</v>
      </c>
      <c r="N180" s="5">
        <v>3200</v>
      </c>
      <c r="O180" s="3" t="s">
        <v>88</v>
      </c>
      <c r="Q180" s="4" t="str">
        <f t="shared" ref="Q180" si="304">IF(AND(OR(O180="Gacha",O180="Origin"),ISBLANK(P180)),"서브밸류 필요","")</f>
        <v/>
      </c>
      <c r="R180">
        <v>1</v>
      </c>
      <c r="S180">
        <v>2800</v>
      </c>
      <c r="T180">
        <v>3200</v>
      </c>
      <c r="U180" s="9" t="s">
        <v>90</v>
      </c>
      <c r="W180" s="4" t="str">
        <f t="shared" ref="W180" si="305">IF(AND(OR(U180="Gacha",U180="Origin"),ISBLANK(V180)),"서브밸류 필요","")</f>
        <v/>
      </c>
      <c r="X180">
        <v>1</v>
      </c>
      <c r="Y180">
        <v>3</v>
      </c>
      <c r="Z180" s="5">
        <v>3</v>
      </c>
      <c r="AA180" s="9" t="s">
        <v>93</v>
      </c>
      <c r="AC180" s="4" t="str">
        <f t="shared" ref="AC180" si="306">IF(AND(OR(AA180="Gacha",AA180="Origin"),ISBLANK(AB180)),"서브밸류 필요","")</f>
        <v/>
      </c>
      <c r="AD180">
        <v>1</v>
      </c>
      <c r="AE180">
        <v>12</v>
      </c>
      <c r="AF180" s="7">
        <v>44</v>
      </c>
      <c r="AG180" s="3" t="s">
        <v>93</v>
      </c>
      <c r="AI180" s="4" t="str">
        <f t="shared" ref="AI180" si="307">IF(AND(OR(AG180="Gacha",AG180="Origin"),ISBLANK(AH180)),"서브밸류 필요","")</f>
        <v/>
      </c>
      <c r="AJ180">
        <v>1</v>
      </c>
      <c r="AK180">
        <v>12</v>
      </c>
      <c r="AL180">
        <v>44</v>
      </c>
      <c r="AM180" s="3" t="s">
        <v>93</v>
      </c>
      <c r="AO180" s="4" t="str">
        <f t="shared" ref="AO180" si="308">IF(AND(OR(AM180="Gacha",AM180="Origin"),ISBLANK(AN180)),"서브밸류 필요","")</f>
        <v/>
      </c>
      <c r="AP180">
        <v>1</v>
      </c>
      <c r="AQ180">
        <v>12</v>
      </c>
      <c r="AR180">
        <v>44</v>
      </c>
      <c r="AS180" s="3" t="s">
        <v>93</v>
      </c>
      <c r="AU180" s="4" t="str">
        <f t="shared" ref="AU180" si="309">IF(AND(OR(AS180="Gacha",AS180="Origin"),ISBLANK(AT180)),"서브밸류 필요","")</f>
        <v/>
      </c>
      <c r="AV180">
        <v>1</v>
      </c>
      <c r="AW180">
        <v>12</v>
      </c>
      <c r="AX180">
        <v>44</v>
      </c>
      <c r="AY180" s="3" t="s">
        <v>93</v>
      </c>
      <c r="BA180" s="4" t="str">
        <f t="shared" ref="BA180" si="310">IF(AND(OR(AY180="Gacha",AY180="Origin"),ISBLANK(AZ180)),"서브밸류 필요","")</f>
        <v/>
      </c>
      <c r="BB180">
        <v>1</v>
      </c>
      <c r="BC180">
        <v>12</v>
      </c>
      <c r="BD180">
        <v>44</v>
      </c>
      <c r="BE180" s="3" t="s">
        <v>77</v>
      </c>
      <c r="BF180" t="s">
        <v>95</v>
      </c>
      <c r="BG180" s="4" t="str">
        <f t="shared" ref="BG180" si="311">IF(AND(OR(BE180="Gacha",BE180="Origin"),ISBLANK(BF180)),"서브밸류 필요","")</f>
        <v/>
      </c>
      <c r="BH180">
        <v>0.05</v>
      </c>
      <c r="BI180">
        <v>1</v>
      </c>
      <c r="BJ180">
        <v>1</v>
      </c>
    </row>
    <row r="181" spans="1:62">
      <c r="A181" s="10" t="s">
        <v>89</v>
      </c>
      <c r="B181" t="s">
        <v>102</v>
      </c>
      <c r="C181" t="str">
        <f t="shared" si="292"/>
        <v>PowerPoint, PowerPoint, PowerPoint, PowerPoint, PowerPoint, PowerPoint, Origin, Origin</v>
      </c>
      <c r="D181" s="1" t="str">
        <f t="shared" ca="1" si="1"/>
        <v>10, 10, 10, 10, 10, 10, 9, 9</v>
      </c>
      <c r="E181" s="1" t="str">
        <f t="shared" si="293"/>
        <v>, , , , , , s, s</v>
      </c>
      <c r="F181" s="1" t="str">
        <f t="shared" si="294"/>
        <v>1, 1, 1, 1, 1, 1, 0.05, 0.05</v>
      </c>
      <c r="G181" s="1" t="str">
        <f t="shared" si="295"/>
        <v>16, 16, 16, 16, 16, 16, 1, 1</v>
      </c>
      <c r="H181" s="1" t="str">
        <f t="shared" si="296"/>
        <v>48, 48, 48, 48, 48, 48, 1, 1</v>
      </c>
      <c r="I181" s="3" t="s">
        <v>93</v>
      </c>
      <c r="K181" s="4" t="str">
        <f t="shared" si="12"/>
        <v/>
      </c>
      <c r="L181">
        <v>1</v>
      </c>
      <c r="M181">
        <v>16</v>
      </c>
      <c r="N181">
        <v>48</v>
      </c>
      <c r="O181" s="3" t="s">
        <v>93</v>
      </c>
      <c r="Q181" s="4" t="str">
        <f t="shared" si="13"/>
        <v/>
      </c>
      <c r="R181">
        <v>1</v>
      </c>
      <c r="S181">
        <v>16</v>
      </c>
      <c r="T181">
        <v>48</v>
      </c>
      <c r="U181" s="3" t="s">
        <v>93</v>
      </c>
      <c r="W181" s="4" t="str">
        <f t="shared" si="14"/>
        <v/>
      </c>
      <c r="X181">
        <v>1</v>
      </c>
      <c r="Y181">
        <v>16</v>
      </c>
      <c r="Z181">
        <v>48</v>
      </c>
      <c r="AA181" s="3" t="s">
        <v>93</v>
      </c>
      <c r="AC181" s="4" t="str">
        <f t="shared" si="15"/>
        <v/>
      </c>
      <c r="AD181">
        <v>1</v>
      </c>
      <c r="AE181">
        <v>16</v>
      </c>
      <c r="AF181" s="7">
        <v>48</v>
      </c>
      <c r="AG181" s="3" t="s">
        <v>93</v>
      </c>
      <c r="AI181" s="4" t="str">
        <f t="shared" si="16"/>
        <v/>
      </c>
      <c r="AJ181">
        <v>1</v>
      </c>
      <c r="AK181">
        <v>16</v>
      </c>
      <c r="AL181">
        <v>48</v>
      </c>
      <c r="AM181" s="3" t="s">
        <v>93</v>
      </c>
      <c r="AO181" s="4" t="str">
        <f t="shared" si="17"/>
        <v/>
      </c>
      <c r="AP181">
        <v>1</v>
      </c>
      <c r="AQ181">
        <v>16</v>
      </c>
      <c r="AR181">
        <v>48</v>
      </c>
      <c r="AS181" s="3" t="s">
        <v>77</v>
      </c>
      <c r="AT181" t="s">
        <v>95</v>
      </c>
      <c r="AU181" s="4" t="str">
        <f t="shared" si="18"/>
        <v/>
      </c>
      <c r="AV181">
        <v>0.05</v>
      </c>
      <c r="AW181">
        <v>1</v>
      </c>
      <c r="AX181">
        <v>1</v>
      </c>
      <c r="AY181" s="3" t="s">
        <v>77</v>
      </c>
      <c r="AZ181" t="s">
        <v>95</v>
      </c>
      <c r="BA181" s="4" t="str">
        <f t="shared" si="19"/>
        <v/>
      </c>
      <c r="BB181">
        <v>0.05</v>
      </c>
      <c r="BC181">
        <v>1</v>
      </c>
      <c r="BD181">
        <v>1</v>
      </c>
      <c r="BE181" s="3"/>
      <c r="BG181" s="4" t="str">
        <f t="shared" si="20"/>
        <v/>
      </c>
    </row>
    <row r="182" spans="1:62">
      <c r="A182" s="10" t="s">
        <v>104</v>
      </c>
      <c r="B182" t="s">
        <v>103</v>
      </c>
      <c r="C182" t="str">
        <f t="shared" si="292"/>
        <v>Gold</v>
      </c>
      <c r="D182" s="1" t="str">
        <f t="shared" ref="D182" ca="1" si="31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182" s="1" t="str">
        <f t="shared" si="293"/>
        <v>1</v>
      </c>
      <c r="F182" s="1" t="str">
        <f t="shared" si="294"/>
        <v>1</v>
      </c>
      <c r="G182" s="1" t="str">
        <f t="shared" si="295"/>
        <v>9999</v>
      </c>
      <c r="H182" s="1" t="str">
        <f t="shared" si="296"/>
        <v>9999</v>
      </c>
      <c r="I182" s="3" t="s">
        <v>10</v>
      </c>
      <c r="J182">
        <v>1</v>
      </c>
      <c r="K182" s="4" t="str">
        <f t="shared" ref="K182" si="313">IF(AND(OR(I182="Gacha",I182="Origin"),ISBLANK(J182)),"서브밸류 필요","")</f>
        <v/>
      </c>
      <c r="L182">
        <v>1</v>
      </c>
      <c r="M182">
        <v>9999</v>
      </c>
      <c r="N182">
        <v>9999</v>
      </c>
      <c r="O182" s="3"/>
      <c r="Q182" s="4" t="str">
        <f t="shared" si="13"/>
        <v/>
      </c>
      <c r="W182" s="4" t="str">
        <f t="shared" si="14"/>
        <v/>
      </c>
      <c r="AC182" s="4" t="str">
        <f t="shared" si="15"/>
        <v/>
      </c>
      <c r="AI182" s="4" t="str">
        <f t="shared" si="16"/>
        <v/>
      </c>
      <c r="AO182" s="4" t="str">
        <f t="shared" si="17"/>
        <v/>
      </c>
      <c r="AU182" s="4" t="str">
        <f t="shared" si="18"/>
        <v/>
      </c>
      <c r="BA182" s="4" t="str">
        <f t="shared" si="19"/>
        <v/>
      </c>
      <c r="BG182" s="4" t="str">
        <f t="shared" si="20"/>
        <v/>
      </c>
    </row>
    <row r="183" spans="1:62">
      <c r="A183" s="10" t="s">
        <v>105</v>
      </c>
      <c r="B183" t="s">
        <v>106</v>
      </c>
      <c r="C183" t="str">
        <f t="shared" ref="C183" si="314">IF(ISBLANK(I183),"",I183)
&amp;IF(ISBLANK(O183),"",", "&amp;O183)
&amp;IF(ISBLANK(U183),"",", "&amp;U183)
&amp;IF(ISBLANK(AA183),"",", "&amp;AA183)
&amp;IF(ISBLANK(AG183),"",", "&amp;AG183)
&amp;IF(ISBLANK(AM183),"",", "&amp;AM183)
&amp;IF(ISBLANK(AS183),"",", "&amp;AS183)
&amp;IF(ISBLANK(AY183),"",", "&amp;AY183)
&amp;IF(ISBLANK(BE183),"",", "&amp;BE183)</f>
        <v>Diamond</v>
      </c>
      <c r="D183" s="1" t="str">
        <f t="shared" ref="D183" ca="1" si="31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183" s="1" t="str">
        <f t="shared" ref="E183" si="316">IF(ISBLANK(J183),"",J183)
&amp;IF(ISBLANK(O183),"",", "&amp;P183)
&amp;IF(ISBLANK(U183),"",", "&amp;V183)
&amp;IF(ISBLANK(AA183),"",", "&amp;AB183)
&amp;IF(ISBLANK(AG183),"",", "&amp;AH183)
&amp;IF(ISBLANK(AM183),"",", "&amp;AN183)
&amp;IF(ISBLANK(AS183),"",", "&amp;AT183)
&amp;IF(ISBLANK(AY183),"",", "&amp;AZ183)
&amp;IF(ISBLANK(BE183),"",", "&amp;BF183)</f>
        <v>1</v>
      </c>
      <c r="F183" s="1" t="str">
        <f t="shared" ref="F183" si="317">IF(ISBLANK(L183),"",L183)
&amp;IF(ISBLANK(R183),"",", "&amp;R183)
&amp;IF(ISBLANK(X183),"",", "&amp;X183)
&amp;IF(ISBLANK(AD183),"",", "&amp;AD183)
&amp;IF(ISBLANK(AJ183),"",", "&amp;AJ183)
&amp;IF(ISBLANK(AP183),"",", "&amp;AP183)
&amp;IF(ISBLANK(AV183),"",", "&amp;AV183)
&amp;IF(ISBLANK(BB183),"",", "&amp;BB183)
&amp;IF(ISBLANK(BH183),"",", "&amp;BH183)</f>
        <v>1</v>
      </c>
      <c r="G183" s="1" t="str">
        <f t="shared" ref="G183" si="318">IF(ISBLANK(M183),"",M183)
&amp;IF(ISBLANK(S183),"",", "&amp;S183)
&amp;IF(ISBLANK(Y183),"",", "&amp;Y183)
&amp;IF(ISBLANK(AE183),"",", "&amp;AE183)
&amp;IF(ISBLANK(AK183),"",", "&amp;AK183)
&amp;IF(ISBLANK(AQ183),"",", "&amp;AQ183)
&amp;IF(ISBLANK(AW183),"",", "&amp;AW183)
&amp;IF(ISBLANK(BC183),"",", "&amp;BC183)
&amp;IF(ISBLANK(BI183),"",", "&amp;BI183)</f>
        <v>9999</v>
      </c>
      <c r="H183" s="1" t="str">
        <f t="shared" ref="H183" si="319">IF(ISBLANK(N183),"",N183)
&amp;IF(ISBLANK(T183),"",", "&amp;T183)
&amp;IF(ISBLANK(Z183),"",", "&amp;Z183)
&amp;IF(ISBLANK(AF183),"",", "&amp;AF183)
&amp;IF(ISBLANK(AL183),"",", "&amp;AL183)
&amp;IF(ISBLANK(AR183),"",", "&amp;AR183)
&amp;IF(ISBLANK(AX183),"",", "&amp;AX183)
&amp;IF(ISBLANK(BD183),"",", "&amp;BD183)
&amp;IF(ISBLANK(BJ183),"",", "&amp;BJ183)</f>
        <v>9999</v>
      </c>
      <c r="I183" s="3" t="s">
        <v>90</v>
      </c>
      <c r="J183">
        <v>1</v>
      </c>
      <c r="K183" s="4" t="str">
        <f t="shared" ref="K183" si="320">IF(AND(OR(I183="Gacha",I183="Origin"),ISBLANK(J183)),"서브밸류 필요","")</f>
        <v/>
      </c>
      <c r="L183">
        <v>1</v>
      </c>
      <c r="M183">
        <v>9999</v>
      </c>
      <c r="N183">
        <v>9999</v>
      </c>
      <c r="O183" s="3"/>
      <c r="Q183" s="4" t="str">
        <f t="shared" ref="Q183:Q186" si="321">IF(AND(OR(O183="Gacha",O183="Origin"),ISBLANK(P183)),"서브밸류 필요","")</f>
        <v/>
      </c>
      <c r="W183" s="4" t="str">
        <f t="shared" ref="W183" si="322">IF(AND(OR(U183="Gacha",U183="Origin"),ISBLANK(V183)),"서브밸류 필요","")</f>
        <v/>
      </c>
      <c r="AC183" s="4" t="str">
        <f t="shared" ref="AC183:AC192" si="323">IF(AND(OR(AA183="Gacha",AA183="Origin"),ISBLANK(AB183)),"서브밸류 필요","")</f>
        <v/>
      </c>
      <c r="AI183" s="4" t="str">
        <f t="shared" si="16"/>
        <v/>
      </c>
      <c r="AO183" s="4" t="str">
        <f t="shared" si="17"/>
        <v/>
      </c>
      <c r="AU183" s="4" t="str">
        <f t="shared" si="18"/>
        <v/>
      </c>
      <c r="BA183" s="4" t="str">
        <f t="shared" si="19"/>
        <v/>
      </c>
      <c r="BG183" s="4" t="str">
        <f t="shared" si="20"/>
        <v/>
      </c>
    </row>
    <row r="184" spans="1:62">
      <c r="A184" s="10" t="s">
        <v>107</v>
      </c>
      <c r="B184" t="s">
        <v>108</v>
      </c>
      <c r="C184" t="str">
        <f t="shared" ref="C184:C186" si="324">IF(ISBLANK(I184),"",I184)
&amp;IF(ISBLANK(O184),"",", "&amp;O184)
&amp;IF(ISBLANK(U184),"",", "&amp;U184)
&amp;IF(ISBLANK(AA184),"",", "&amp;AA184)
&amp;IF(ISBLANK(AG184),"",", "&amp;AG184)
&amp;IF(ISBLANK(AM184),"",", "&amp;AM184)
&amp;IF(ISBLANK(AS184),"",", "&amp;AS184)
&amp;IF(ISBLANK(AY184),"",", "&amp;AY184)
&amp;IF(ISBLANK(BE184),"",", "&amp;BE184)</f>
        <v>Diamond, Gold</v>
      </c>
      <c r="D184" s="1" t="str">
        <f t="shared" ref="D184:D186" ca="1" si="32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184" s="1" t="str">
        <f t="shared" ref="E184:E186" si="326">IF(ISBLANK(J184),"",J184)
&amp;IF(ISBLANK(O184),"",", "&amp;P184)
&amp;IF(ISBLANK(U184),"",", "&amp;V184)
&amp;IF(ISBLANK(AA184),"",", "&amp;AB184)
&amp;IF(ISBLANK(AG184),"",", "&amp;AH184)
&amp;IF(ISBLANK(AM184),"",", "&amp;AN184)
&amp;IF(ISBLANK(AS184),"",", "&amp;AT184)
&amp;IF(ISBLANK(AY184),"",", "&amp;AZ184)
&amp;IF(ISBLANK(BE184),"",", "&amp;BF184)</f>
        <v>1, 1</v>
      </c>
      <c r="F184" s="1" t="str">
        <f t="shared" ref="F184:F186" si="327">IF(ISBLANK(L184),"",L184)
&amp;IF(ISBLANK(R184),"",", "&amp;R184)
&amp;IF(ISBLANK(X184),"",", "&amp;X184)
&amp;IF(ISBLANK(AD184),"",", "&amp;AD184)
&amp;IF(ISBLANK(AJ184),"",", "&amp;AJ184)
&amp;IF(ISBLANK(AP184),"",", "&amp;AP184)
&amp;IF(ISBLANK(AV184),"",", "&amp;AV184)
&amp;IF(ISBLANK(BB184),"",", "&amp;BB184)
&amp;IF(ISBLANK(BH184),"",", "&amp;BH184)</f>
        <v>1, 1</v>
      </c>
      <c r="G184" s="1" t="str">
        <f t="shared" ref="G184:G186" si="328">IF(ISBLANK(M184),"",M184)
&amp;IF(ISBLANK(S184),"",", "&amp;S184)
&amp;IF(ISBLANK(Y184),"",", "&amp;Y184)
&amp;IF(ISBLANK(AE184),"",", "&amp;AE184)
&amp;IF(ISBLANK(AK184),"",", "&amp;AK184)
&amp;IF(ISBLANK(AQ184),"",", "&amp;AQ184)
&amp;IF(ISBLANK(AW184),"",", "&amp;AW184)
&amp;IF(ISBLANK(BC184),"",", "&amp;BC184)
&amp;IF(ISBLANK(BI184),"",", "&amp;BI184)</f>
        <v>9999, 9999</v>
      </c>
      <c r="H184" s="1" t="str">
        <f t="shared" ref="H184:H186" si="329">IF(ISBLANK(N184),"",N184)
&amp;IF(ISBLANK(T184),"",", "&amp;T184)
&amp;IF(ISBLANK(Z184),"",", "&amp;Z184)
&amp;IF(ISBLANK(AF184),"",", "&amp;AF184)
&amp;IF(ISBLANK(AL184),"",", "&amp;AL184)
&amp;IF(ISBLANK(AR184),"",", "&amp;AR184)
&amp;IF(ISBLANK(AX184),"",", "&amp;AX184)
&amp;IF(ISBLANK(BD184),"",", "&amp;BD184)
&amp;IF(ISBLANK(BJ184),"",", "&amp;BJ184)</f>
        <v>9999, 9999</v>
      </c>
      <c r="I184" s="3" t="s">
        <v>90</v>
      </c>
      <c r="J184">
        <v>1</v>
      </c>
      <c r="K184" s="4" t="str">
        <f t="shared" ref="K184:K186" si="330">IF(AND(OR(I184="Gacha",I184="Origin"),ISBLANK(J184)),"서브밸류 필요","")</f>
        <v/>
      </c>
      <c r="L184">
        <v>1</v>
      </c>
      <c r="M184">
        <v>9999</v>
      </c>
      <c r="N184">
        <v>9999</v>
      </c>
      <c r="O184" s="3" t="s">
        <v>10</v>
      </c>
      <c r="P184">
        <v>1</v>
      </c>
      <c r="Q184" s="4" t="str">
        <f t="shared" si="321"/>
        <v/>
      </c>
      <c r="R184">
        <v>1</v>
      </c>
      <c r="S184">
        <v>9999</v>
      </c>
      <c r="T184">
        <v>9999</v>
      </c>
      <c r="W184" s="4" t="str">
        <f t="shared" ref="W184" si="331">IF(AND(OR(U184="Gacha",U184="Origin"),ISBLANK(V184)),"서브밸류 필요","")</f>
        <v/>
      </c>
      <c r="AC184" s="4" t="str">
        <f t="shared" si="323"/>
        <v/>
      </c>
      <c r="AI184" s="4" t="str">
        <f t="shared" si="16"/>
        <v/>
      </c>
      <c r="AO184" s="4" t="str">
        <f t="shared" si="17"/>
        <v/>
      </c>
      <c r="AU184" s="4" t="str">
        <f t="shared" si="18"/>
        <v/>
      </c>
      <c r="BA184" s="4" t="str">
        <f t="shared" si="19"/>
        <v/>
      </c>
      <c r="BG184" s="4" t="str">
        <f t="shared" si="20"/>
        <v/>
      </c>
    </row>
    <row r="185" spans="1:62">
      <c r="A185" s="10" t="s">
        <v>122</v>
      </c>
      <c r="B185" t="s">
        <v>123</v>
      </c>
      <c r="C185" t="str">
        <f t="shared" ref="C185" si="332">IF(ISBLANK(I185),"",I185)
&amp;IF(ISBLANK(O185),"",", "&amp;O185)
&amp;IF(ISBLANK(U185),"",", "&amp;U185)
&amp;IF(ISBLANK(AA185),"",", "&amp;AA185)
&amp;IF(ISBLANK(AG185),"",", "&amp;AG185)
&amp;IF(ISBLANK(AM185),"",", "&amp;AM185)
&amp;IF(ISBLANK(AS185),"",", "&amp;AS185)
&amp;IF(ISBLANK(AY185),"",", "&amp;AY185)
&amp;IF(ISBLANK(BE185),"",", "&amp;BE185)</f>
        <v>Diamond</v>
      </c>
      <c r="D18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185" s="1" t="str">
        <f t="shared" ref="E185" si="333">IF(ISBLANK(J185),"",J185)
&amp;IF(ISBLANK(O185),"",", "&amp;P185)
&amp;IF(ISBLANK(U185),"",", "&amp;V185)
&amp;IF(ISBLANK(AA185),"",", "&amp;AB185)
&amp;IF(ISBLANK(AG185),"",", "&amp;AH185)
&amp;IF(ISBLANK(AM185),"",", "&amp;AN185)
&amp;IF(ISBLANK(AS185),"",", "&amp;AT185)
&amp;IF(ISBLANK(AY185),"",", "&amp;AZ185)
&amp;IF(ISBLANK(BE185),"",", "&amp;BF185)</f>
        <v>1</v>
      </c>
      <c r="F185" s="1" t="str">
        <f t="shared" ref="F185" si="334">IF(ISBLANK(L185),"",L185)
&amp;IF(ISBLANK(R185),"",", "&amp;R185)
&amp;IF(ISBLANK(X185),"",", "&amp;X185)
&amp;IF(ISBLANK(AD185),"",", "&amp;AD185)
&amp;IF(ISBLANK(AJ185),"",", "&amp;AJ185)
&amp;IF(ISBLANK(AP185),"",", "&amp;AP185)
&amp;IF(ISBLANK(AV185),"",", "&amp;AV185)
&amp;IF(ISBLANK(BB185),"",", "&amp;BB185)
&amp;IF(ISBLANK(BH185),"",", "&amp;BH185)</f>
        <v>1</v>
      </c>
      <c r="G185" s="1" t="str">
        <f t="shared" ref="G185" si="335">IF(ISBLANK(M185),"",M185)
&amp;IF(ISBLANK(S185),"",", "&amp;S185)
&amp;IF(ISBLANK(Y185),"",", "&amp;Y185)
&amp;IF(ISBLANK(AE185),"",", "&amp;AE185)
&amp;IF(ISBLANK(AK185),"",", "&amp;AK185)
&amp;IF(ISBLANK(AQ185),"",", "&amp;AQ185)
&amp;IF(ISBLANK(AW185),"",", "&amp;AW185)
&amp;IF(ISBLANK(BC185),"",", "&amp;BC185)
&amp;IF(ISBLANK(BI185),"",", "&amp;BI185)</f>
        <v>9999</v>
      </c>
      <c r="H185" s="1" t="str">
        <f t="shared" ref="H185" si="336">IF(ISBLANK(N185),"",N185)
&amp;IF(ISBLANK(T185),"",", "&amp;T185)
&amp;IF(ISBLANK(Z185),"",", "&amp;Z185)
&amp;IF(ISBLANK(AF185),"",", "&amp;AF185)
&amp;IF(ISBLANK(AL185),"",", "&amp;AL185)
&amp;IF(ISBLANK(AR185),"",", "&amp;AR185)
&amp;IF(ISBLANK(AX185),"",", "&amp;AX185)
&amp;IF(ISBLANK(BD185),"",", "&amp;BD185)
&amp;IF(ISBLANK(BJ185),"",", "&amp;BJ185)</f>
        <v>9999</v>
      </c>
      <c r="I185" s="3" t="s">
        <v>90</v>
      </c>
      <c r="J185">
        <v>1</v>
      </c>
      <c r="K185" s="4" t="str">
        <f t="shared" ref="K185" si="337">IF(AND(OR(I185="Gacha",I185="Origin"),ISBLANK(J185)),"서브밸류 필요","")</f>
        <v/>
      </c>
      <c r="L185">
        <v>1</v>
      </c>
      <c r="M185">
        <v>9999</v>
      </c>
      <c r="N185">
        <v>9999</v>
      </c>
      <c r="O185" s="3"/>
      <c r="Q185" s="4" t="str">
        <f t="shared" ref="Q185" si="338">IF(AND(OR(O185="Gacha",O185="Origin"),ISBLANK(P185)),"서브밸류 필요","")</f>
        <v/>
      </c>
      <c r="W185" s="4" t="str">
        <f t="shared" ref="W185:W186" si="339">IF(AND(OR(U185="Gacha",U185="Origin"),ISBLANK(V185)),"서브밸류 필요","")</f>
        <v/>
      </c>
      <c r="AC185" s="4" t="str">
        <f t="shared" si="323"/>
        <v/>
      </c>
      <c r="AI185" s="4" t="str">
        <f t="shared" si="16"/>
        <v/>
      </c>
      <c r="AO185" s="4" t="str">
        <f t="shared" si="17"/>
        <v/>
      </c>
      <c r="AU185" s="4" t="str">
        <f t="shared" si="18"/>
        <v/>
      </c>
      <c r="BA185" s="4" t="str">
        <f t="shared" si="19"/>
        <v/>
      </c>
      <c r="BG185" s="4" t="str">
        <f t="shared" si="20"/>
        <v/>
      </c>
    </row>
    <row r="186" spans="1:62">
      <c r="A186" s="10" t="s">
        <v>110</v>
      </c>
      <c r="B186" t="s">
        <v>109</v>
      </c>
      <c r="C186" t="str">
        <f t="shared" si="324"/>
        <v>Gacha, Gacha</v>
      </c>
      <c r="D186" s="1" t="str">
        <f t="shared" ca="1" si="325"/>
        <v>5, 5</v>
      </c>
      <c r="E186" s="1" t="str">
        <f t="shared" si="326"/>
        <v>o, o</v>
      </c>
      <c r="F186" s="1" t="str">
        <f t="shared" si="327"/>
        <v>1, 1</v>
      </c>
      <c r="G186" s="1" t="str">
        <f t="shared" si="328"/>
        <v>1, 1</v>
      </c>
      <c r="H186" s="1" t="str">
        <f t="shared" si="329"/>
        <v>1, 1</v>
      </c>
      <c r="I186" s="3" t="s">
        <v>13</v>
      </c>
      <c r="J186" t="s">
        <v>111</v>
      </c>
      <c r="K186" s="4" t="str">
        <f t="shared" si="330"/>
        <v/>
      </c>
      <c r="L186">
        <v>1</v>
      </c>
      <c r="M186">
        <v>1</v>
      </c>
      <c r="N186">
        <v>1</v>
      </c>
      <c r="O186" s="3" t="s">
        <v>13</v>
      </c>
      <c r="P186" t="s">
        <v>111</v>
      </c>
      <c r="Q186" s="4" t="str">
        <f t="shared" si="321"/>
        <v/>
      </c>
      <c r="R186">
        <v>1</v>
      </c>
      <c r="S186">
        <v>1</v>
      </c>
      <c r="T186">
        <v>1</v>
      </c>
      <c r="U186" s="3"/>
      <c r="W186" s="4" t="str">
        <f t="shared" si="339"/>
        <v/>
      </c>
      <c r="AA186" s="3"/>
      <c r="AC186" s="4" t="str">
        <f t="shared" si="323"/>
        <v/>
      </c>
      <c r="AG186" s="3"/>
      <c r="AI186" s="4" t="str">
        <f t="shared" si="16"/>
        <v/>
      </c>
      <c r="AM186" s="3"/>
      <c r="AO186" s="4" t="str">
        <f t="shared" si="17"/>
        <v/>
      </c>
      <c r="AS186" s="3"/>
      <c r="AU186" s="4" t="str">
        <f t="shared" si="18"/>
        <v/>
      </c>
      <c r="AY186" s="3"/>
      <c r="BA186" s="4" t="str">
        <f t="shared" si="19"/>
        <v/>
      </c>
      <c r="BE186" s="3"/>
      <c r="BG186" s="4" t="str">
        <f t="shared" si="20"/>
        <v/>
      </c>
    </row>
    <row r="187" spans="1:62">
      <c r="A187" s="10" t="s">
        <v>112</v>
      </c>
      <c r="B187" t="s">
        <v>117</v>
      </c>
      <c r="C187" t="str">
        <f t="shared" ref="C187:C191" si="340">IF(ISBLANK(I187),"",I187)
&amp;IF(ISBLANK(O187),"",", "&amp;O187)
&amp;IF(ISBLANK(U187),"",", "&amp;U187)
&amp;IF(ISBLANK(AA187),"",", "&amp;AA187)
&amp;IF(ISBLANK(AG187),"",", "&amp;AG187)
&amp;IF(ISBLANK(AM187),"",", "&amp;AM187)
&amp;IF(ISBLANK(AS187),"",", "&amp;AS187)
&amp;IF(ISBLANK(AY187),"",", "&amp;AY187)
&amp;IF(ISBLANK(BE187),"",", "&amp;BE187)</f>
        <v>Gacha, Gacha, Gacha</v>
      </c>
      <c r="D187" s="1" t="str">
        <f t="shared" ref="D187:D191" ca="1" si="34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187" s="1" t="str">
        <f t="shared" ref="E187:E191" si="342">IF(ISBLANK(J187),"",J187)
&amp;IF(ISBLANK(O187),"",", "&amp;P187)
&amp;IF(ISBLANK(U187),"",", "&amp;V187)
&amp;IF(ISBLANK(AA187),"",", "&amp;AB187)
&amp;IF(ISBLANK(AG187),"",", "&amp;AH187)
&amp;IF(ISBLANK(AM187),"",", "&amp;AN187)
&amp;IF(ISBLANK(AS187),"",", "&amp;AT187)
&amp;IF(ISBLANK(AY187),"",", "&amp;AZ187)
&amp;IF(ISBLANK(BE187),"",", "&amp;BF187)</f>
        <v>o, o, o</v>
      </c>
      <c r="F187" s="1" t="str">
        <f t="shared" ref="F187:F191" si="343">IF(ISBLANK(L187),"",L187)
&amp;IF(ISBLANK(R187),"",", "&amp;R187)
&amp;IF(ISBLANK(X187),"",", "&amp;X187)
&amp;IF(ISBLANK(AD187),"",", "&amp;AD187)
&amp;IF(ISBLANK(AJ187),"",", "&amp;AJ187)
&amp;IF(ISBLANK(AP187),"",", "&amp;AP187)
&amp;IF(ISBLANK(AV187),"",", "&amp;AV187)
&amp;IF(ISBLANK(BB187),"",", "&amp;BB187)
&amp;IF(ISBLANK(BH187),"",", "&amp;BH187)</f>
        <v>1, 1, 1</v>
      </c>
      <c r="G187" s="1" t="str">
        <f t="shared" ref="G187:G191" si="344">IF(ISBLANK(M187),"",M187)
&amp;IF(ISBLANK(S187),"",", "&amp;S187)
&amp;IF(ISBLANK(Y187),"",", "&amp;Y187)
&amp;IF(ISBLANK(AE187),"",", "&amp;AE187)
&amp;IF(ISBLANK(AK187),"",", "&amp;AK187)
&amp;IF(ISBLANK(AQ187),"",", "&amp;AQ187)
&amp;IF(ISBLANK(AW187),"",", "&amp;AW187)
&amp;IF(ISBLANK(BC187),"",", "&amp;BC187)
&amp;IF(ISBLANK(BI187),"",", "&amp;BI187)</f>
        <v>1, 1, 1</v>
      </c>
      <c r="H187" s="1" t="str">
        <f t="shared" ref="H187:H191" si="345">IF(ISBLANK(N187),"",N187)
&amp;IF(ISBLANK(T187),"",", "&amp;T187)
&amp;IF(ISBLANK(Z187),"",", "&amp;Z187)
&amp;IF(ISBLANK(AF187),"",", "&amp;AF187)
&amp;IF(ISBLANK(AL187),"",", "&amp;AL187)
&amp;IF(ISBLANK(AR187),"",", "&amp;AR187)
&amp;IF(ISBLANK(AX187),"",", "&amp;AX187)
&amp;IF(ISBLANK(BD187),"",", "&amp;BD187)
&amp;IF(ISBLANK(BJ187),"",", "&amp;BJ187)</f>
        <v>1, 1, 1</v>
      </c>
      <c r="I187" s="3" t="s">
        <v>13</v>
      </c>
      <c r="J187" t="s">
        <v>111</v>
      </c>
      <c r="K187" s="4" t="str">
        <f t="shared" ref="K187:K193" si="346">IF(AND(OR(I187="Gacha",I187="Origin"),ISBLANK(J187)),"서브밸류 필요","")</f>
        <v/>
      </c>
      <c r="L187">
        <v>1</v>
      </c>
      <c r="M187">
        <v>1</v>
      </c>
      <c r="N187">
        <v>1</v>
      </c>
      <c r="O187" s="3" t="s">
        <v>13</v>
      </c>
      <c r="P187" t="s">
        <v>111</v>
      </c>
      <c r="Q187" s="4" t="str">
        <f t="shared" ref="Q187:Q200" si="347">IF(AND(OR(O187="Gacha",O187="Origin"),ISBLANK(P187)),"서브밸류 필요","")</f>
        <v/>
      </c>
      <c r="R187">
        <v>1</v>
      </c>
      <c r="S187">
        <v>1</v>
      </c>
      <c r="T187">
        <v>1</v>
      </c>
      <c r="U187" s="3" t="s">
        <v>13</v>
      </c>
      <c r="V187" t="s">
        <v>111</v>
      </c>
      <c r="W187" s="4" t="str">
        <f t="shared" ref="W187:W192" si="348">IF(AND(OR(U187="Gacha",U187="Origin"),ISBLANK(V187)),"서브밸류 필요","")</f>
        <v/>
      </c>
      <c r="X187">
        <v>1</v>
      </c>
      <c r="Y187">
        <v>1</v>
      </c>
      <c r="Z187">
        <v>1</v>
      </c>
      <c r="AC187" s="4" t="str">
        <f t="shared" si="323"/>
        <v/>
      </c>
      <c r="AI187" s="4" t="str">
        <f t="shared" si="16"/>
        <v/>
      </c>
      <c r="AO187" s="4" t="str">
        <f t="shared" si="17"/>
        <v/>
      </c>
      <c r="AU187" s="4" t="str">
        <f t="shared" si="18"/>
        <v/>
      </c>
      <c r="BA187" s="4" t="str">
        <f t="shared" si="19"/>
        <v/>
      </c>
      <c r="BG187" s="4" t="str">
        <f t="shared" si="20"/>
        <v/>
      </c>
    </row>
    <row r="188" spans="1:62">
      <c r="A188" s="10" t="s">
        <v>113</v>
      </c>
      <c r="B188" t="s">
        <v>118</v>
      </c>
      <c r="C188" t="str">
        <f t="shared" si="340"/>
        <v>Gacha, Gacha, Gacha, Gacha</v>
      </c>
      <c r="D188" s="1" t="str">
        <f t="shared" ca="1" si="341"/>
        <v>5, 5, 5, 5</v>
      </c>
      <c r="E188" s="1" t="str">
        <f t="shared" si="342"/>
        <v>o, o, o, o</v>
      </c>
      <c r="F188" s="1" t="str">
        <f t="shared" si="343"/>
        <v>1, 1, 1, 1</v>
      </c>
      <c r="G188" s="1" t="str">
        <f t="shared" si="344"/>
        <v>1, 1, 1, 1</v>
      </c>
      <c r="H188" s="1" t="str">
        <f t="shared" si="345"/>
        <v>1, 1, 1, 1</v>
      </c>
      <c r="I188" s="3" t="s">
        <v>13</v>
      </c>
      <c r="J188" t="s">
        <v>111</v>
      </c>
      <c r="K188" s="4" t="str">
        <f t="shared" si="346"/>
        <v/>
      </c>
      <c r="L188">
        <v>1</v>
      </c>
      <c r="M188">
        <v>1</v>
      </c>
      <c r="N188">
        <v>1</v>
      </c>
      <c r="O188" s="3" t="s">
        <v>13</v>
      </c>
      <c r="P188" t="s">
        <v>111</v>
      </c>
      <c r="Q188" s="4" t="str">
        <f t="shared" si="347"/>
        <v/>
      </c>
      <c r="R188">
        <v>1</v>
      </c>
      <c r="S188">
        <v>1</v>
      </c>
      <c r="T188">
        <v>1</v>
      </c>
      <c r="U188" s="3" t="s">
        <v>13</v>
      </c>
      <c r="V188" t="s">
        <v>111</v>
      </c>
      <c r="W188" s="4" t="str">
        <f t="shared" si="348"/>
        <v/>
      </c>
      <c r="X188">
        <v>1</v>
      </c>
      <c r="Y188">
        <v>1</v>
      </c>
      <c r="Z188">
        <v>1</v>
      </c>
      <c r="AA188" s="3" t="s">
        <v>13</v>
      </c>
      <c r="AB188" t="s">
        <v>111</v>
      </c>
      <c r="AC188" s="4" t="str">
        <f t="shared" si="323"/>
        <v/>
      </c>
      <c r="AD188">
        <v>1</v>
      </c>
      <c r="AE188">
        <v>1</v>
      </c>
      <c r="AF188">
        <v>1</v>
      </c>
      <c r="AI188" s="4" t="str">
        <f t="shared" si="16"/>
        <v/>
      </c>
      <c r="AO188" s="4" t="str">
        <f t="shared" si="17"/>
        <v/>
      </c>
      <c r="AU188" s="4" t="str">
        <f t="shared" si="18"/>
        <v/>
      </c>
      <c r="BA188" s="4" t="str">
        <f t="shared" si="19"/>
        <v/>
      </c>
      <c r="BG188" s="4" t="str">
        <f t="shared" si="20"/>
        <v/>
      </c>
    </row>
    <row r="189" spans="1:62">
      <c r="A189" s="10" t="s">
        <v>114</v>
      </c>
      <c r="B189" t="s">
        <v>119</v>
      </c>
      <c r="C189" t="str">
        <f t="shared" si="340"/>
        <v>Gacha, Gacha, Gacha, Gacha, Gacha</v>
      </c>
      <c r="D189" s="1" t="str">
        <f t="shared" ca="1" si="341"/>
        <v>5, 5, 5, 5, 5</v>
      </c>
      <c r="E189" s="1" t="str">
        <f t="shared" si="342"/>
        <v>o, o, o, o, o</v>
      </c>
      <c r="F189" s="1" t="str">
        <f t="shared" si="343"/>
        <v>1, 1, 1, 1, 1</v>
      </c>
      <c r="G189" s="1" t="str">
        <f t="shared" si="344"/>
        <v>1, 1, 1, 1, 1</v>
      </c>
      <c r="H189" s="1" t="str">
        <f t="shared" si="345"/>
        <v>1, 1, 1, 1, 1</v>
      </c>
      <c r="I189" s="3" t="s">
        <v>13</v>
      </c>
      <c r="J189" t="s">
        <v>111</v>
      </c>
      <c r="K189" s="4" t="str">
        <f t="shared" si="346"/>
        <v/>
      </c>
      <c r="L189">
        <v>1</v>
      </c>
      <c r="M189">
        <v>1</v>
      </c>
      <c r="N189">
        <v>1</v>
      </c>
      <c r="O189" s="3" t="s">
        <v>13</v>
      </c>
      <c r="P189" t="s">
        <v>111</v>
      </c>
      <c r="Q189" s="4" t="str">
        <f t="shared" si="347"/>
        <v/>
      </c>
      <c r="R189">
        <v>1</v>
      </c>
      <c r="S189">
        <v>1</v>
      </c>
      <c r="T189">
        <v>1</v>
      </c>
      <c r="U189" s="3" t="s">
        <v>13</v>
      </c>
      <c r="V189" t="s">
        <v>111</v>
      </c>
      <c r="W189" s="4" t="str">
        <f t="shared" si="348"/>
        <v/>
      </c>
      <c r="X189">
        <v>1</v>
      </c>
      <c r="Y189">
        <v>1</v>
      </c>
      <c r="Z189">
        <v>1</v>
      </c>
      <c r="AA189" s="3" t="s">
        <v>13</v>
      </c>
      <c r="AB189" t="s">
        <v>111</v>
      </c>
      <c r="AC189" s="4" t="str">
        <f t="shared" si="323"/>
        <v/>
      </c>
      <c r="AD189">
        <v>1</v>
      </c>
      <c r="AE189">
        <v>1</v>
      </c>
      <c r="AF189">
        <v>1</v>
      </c>
      <c r="AG189" s="3" t="s">
        <v>13</v>
      </c>
      <c r="AH189" t="s">
        <v>111</v>
      </c>
      <c r="AI189" s="4" t="str">
        <f t="shared" si="16"/>
        <v/>
      </c>
      <c r="AJ189">
        <v>1</v>
      </c>
      <c r="AK189">
        <v>1</v>
      </c>
      <c r="AL189">
        <v>1</v>
      </c>
      <c r="AO189" s="4" t="str">
        <f t="shared" si="17"/>
        <v/>
      </c>
      <c r="AU189" s="4" t="str">
        <f t="shared" si="18"/>
        <v/>
      </c>
      <c r="BA189" s="4" t="str">
        <f t="shared" si="19"/>
        <v/>
      </c>
      <c r="BG189" s="4" t="str">
        <f t="shared" si="20"/>
        <v/>
      </c>
    </row>
    <row r="190" spans="1:62">
      <c r="A190" s="10" t="s">
        <v>115</v>
      </c>
      <c r="B190" t="s">
        <v>120</v>
      </c>
      <c r="C190" t="str">
        <f t="shared" si="340"/>
        <v>Gacha, Gacha, Gacha, Gacha, Gacha, Gacha</v>
      </c>
      <c r="D190" s="1" t="str">
        <f t="shared" ca="1" si="341"/>
        <v>5, 5, 5, 5, 5, 5</v>
      </c>
      <c r="E190" s="1" t="str">
        <f t="shared" si="342"/>
        <v>o, o, o, o, o, o</v>
      </c>
      <c r="F190" s="1" t="str">
        <f t="shared" si="343"/>
        <v>1, 1, 1, 1, 1, 1</v>
      </c>
      <c r="G190" s="1" t="str">
        <f t="shared" si="344"/>
        <v>1, 1, 1, 1, 1, 1</v>
      </c>
      <c r="H190" s="1" t="str">
        <f t="shared" si="345"/>
        <v>1, 1, 1, 1, 1, 1</v>
      </c>
      <c r="I190" s="3" t="s">
        <v>13</v>
      </c>
      <c r="J190" t="s">
        <v>111</v>
      </c>
      <c r="K190" s="4" t="str">
        <f t="shared" si="346"/>
        <v/>
      </c>
      <c r="L190">
        <v>1</v>
      </c>
      <c r="M190">
        <v>1</v>
      </c>
      <c r="N190">
        <v>1</v>
      </c>
      <c r="O190" s="3" t="s">
        <v>13</v>
      </c>
      <c r="P190" t="s">
        <v>111</v>
      </c>
      <c r="Q190" s="4" t="str">
        <f t="shared" si="347"/>
        <v/>
      </c>
      <c r="R190">
        <v>1</v>
      </c>
      <c r="S190">
        <v>1</v>
      </c>
      <c r="T190">
        <v>1</v>
      </c>
      <c r="U190" s="3" t="s">
        <v>13</v>
      </c>
      <c r="V190" t="s">
        <v>111</v>
      </c>
      <c r="W190" s="4" t="str">
        <f t="shared" si="348"/>
        <v/>
      </c>
      <c r="X190">
        <v>1</v>
      </c>
      <c r="Y190">
        <v>1</v>
      </c>
      <c r="Z190">
        <v>1</v>
      </c>
      <c r="AA190" s="3" t="s">
        <v>13</v>
      </c>
      <c r="AB190" t="s">
        <v>111</v>
      </c>
      <c r="AC190" s="4" t="str">
        <f t="shared" si="323"/>
        <v/>
      </c>
      <c r="AD190">
        <v>1</v>
      </c>
      <c r="AE190">
        <v>1</v>
      </c>
      <c r="AF190">
        <v>1</v>
      </c>
      <c r="AG190" s="3" t="s">
        <v>13</v>
      </c>
      <c r="AH190" t="s">
        <v>111</v>
      </c>
      <c r="AI190" s="4" t="str">
        <f t="shared" si="16"/>
        <v/>
      </c>
      <c r="AJ190">
        <v>1</v>
      </c>
      <c r="AK190">
        <v>1</v>
      </c>
      <c r="AL190">
        <v>1</v>
      </c>
      <c r="AM190" s="3" t="s">
        <v>13</v>
      </c>
      <c r="AN190" t="s">
        <v>111</v>
      </c>
      <c r="AO190" s="4" t="str">
        <f t="shared" si="17"/>
        <v/>
      </c>
      <c r="AP190">
        <v>1</v>
      </c>
      <c r="AQ190">
        <v>1</v>
      </c>
      <c r="AR190">
        <v>1</v>
      </c>
      <c r="AU190" s="4" t="str">
        <f t="shared" si="18"/>
        <v/>
      </c>
      <c r="BA190" s="4" t="str">
        <f t="shared" si="19"/>
        <v/>
      </c>
      <c r="BG190" s="4" t="str">
        <f t="shared" si="20"/>
        <v/>
      </c>
    </row>
    <row r="191" spans="1:62">
      <c r="A191" s="10" t="s">
        <v>116</v>
      </c>
      <c r="B191" t="s">
        <v>121</v>
      </c>
      <c r="C191" t="str">
        <f t="shared" si="340"/>
        <v>Gacha, Gacha, Gacha, Gacha, Gacha, Gacha, Gacha</v>
      </c>
      <c r="D191" s="1" t="str">
        <f t="shared" ca="1" si="341"/>
        <v>5, 5, 5, 5, 5, 5, 5</v>
      </c>
      <c r="E191" s="1" t="str">
        <f t="shared" si="342"/>
        <v>o, o, o, o, o, o, o</v>
      </c>
      <c r="F191" s="1" t="str">
        <f t="shared" si="343"/>
        <v>1, 1, 1, 1, 1, 1, 1</v>
      </c>
      <c r="G191" s="1" t="str">
        <f t="shared" si="344"/>
        <v>1, 1, 1, 1, 1, 1, 1</v>
      </c>
      <c r="H191" s="1" t="str">
        <f t="shared" si="345"/>
        <v>1, 1, 1, 1, 1, 1, 1</v>
      </c>
      <c r="I191" s="3" t="s">
        <v>13</v>
      </c>
      <c r="J191" t="s">
        <v>111</v>
      </c>
      <c r="K191" s="4" t="str">
        <f t="shared" si="346"/>
        <v/>
      </c>
      <c r="L191">
        <v>1</v>
      </c>
      <c r="M191">
        <v>1</v>
      </c>
      <c r="N191">
        <v>1</v>
      </c>
      <c r="O191" s="3" t="s">
        <v>13</v>
      </c>
      <c r="P191" t="s">
        <v>111</v>
      </c>
      <c r="Q191" s="4" t="str">
        <f t="shared" si="347"/>
        <v/>
      </c>
      <c r="R191">
        <v>1</v>
      </c>
      <c r="S191">
        <v>1</v>
      </c>
      <c r="T191">
        <v>1</v>
      </c>
      <c r="U191" s="3" t="s">
        <v>13</v>
      </c>
      <c r="V191" t="s">
        <v>111</v>
      </c>
      <c r="W191" s="4" t="str">
        <f t="shared" si="348"/>
        <v/>
      </c>
      <c r="X191">
        <v>1</v>
      </c>
      <c r="Y191">
        <v>1</v>
      </c>
      <c r="Z191">
        <v>1</v>
      </c>
      <c r="AA191" s="3" t="s">
        <v>13</v>
      </c>
      <c r="AB191" t="s">
        <v>111</v>
      </c>
      <c r="AC191" s="4" t="str">
        <f t="shared" si="323"/>
        <v/>
      </c>
      <c r="AD191">
        <v>1</v>
      </c>
      <c r="AE191">
        <v>1</v>
      </c>
      <c r="AF191">
        <v>1</v>
      </c>
      <c r="AG191" s="3" t="s">
        <v>13</v>
      </c>
      <c r="AH191" t="s">
        <v>111</v>
      </c>
      <c r="AI191" s="4" t="str">
        <f t="shared" si="16"/>
        <v/>
      </c>
      <c r="AJ191">
        <v>1</v>
      </c>
      <c r="AK191">
        <v>1</v>
      </c>
      <c r="AL191">
        <v>1</v>
      </c>
      <c r="AM191" s="3" t="s">
        <v>13</v>
      </c>
      <c r="AN191" t="s">
        <v>111</v>
      </c>
      <c r="AO191" s="4" t="str">
        <f t="shared" si="17"/>
        <v/>
      </c>
      <c r="AP191">
        <v>1</v>
      </c>
      <c r="AQ191">
        <v>1</v>
      </c>
      <c r="AR191">
        <v>1</v>
      </c>
      <c r="AS191" s="3" t="s">
        <v>13</v>
      </c>
      <c r="AT191" t="s">
        <v>111</v>
      </c>
      <c r="AU191" s="4" t="str">
        <f t="shared" si="18"/>
        <v/>
      </c>
      <c r="AV191">
        <v>1</v>
      </c>
      <c r="AW191">
        <v>1</v>
      </c>
      <c r="AX191">
        <v>1</v>
      </c>
      <c r="BA191" s="4" t="str">
        <f t="shared" si="19"/>
        <v/>
      </c>
      <c r="BG191" s="4" t="str">
        <f t="shared" si="20"/>
        <v/>
      </c>
    </row>
    <row r="192" spans="1:62">
      <c r="A192" s="10" t="s">
        <v>124</v>
      </c>
      <c r="B192" t="s">
        <v>126</v>
      </c>
      <c r="C192" t="str">
        <f t="shared" ref="C192:C193" si="349">IF(ISBLANK(I192),"",I192)
&amp;IF(ISBLANK(O192),"",", "&amp;O192)
&amp;IF(ISBLANK(U192),"",", "&amp;U192)
&amp;IF(ISBLANK(AA192),"",", "&amp;AA192)
&amp;IF(ISBLANK(AG192),"",", "&amp;AG192)
&amp;IF(ISBLANK(AM192),"",", "&amp;AM192)
&amp;IF(ISBLANK(AS192),"",", "&amp;AS192)
&amp;IF(ISBLANK(AY192),"",", "&amp;AY192)
&amp;IF(ISBLANK(BE192),"",", "&amp;BE192)</f>
        <v>Origin</v>
      </c>
      <c r="D192" s="1" t="str">
        <f t="shared" ref="D192:D193" ca="1" si="35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192" s="1" t="str">
        <f t="shared" ref="E192:E193" si="351">IF(ISBLANK(J192),"",J192)
&amp;IF(ISBLANK(O192),"",", "&amp;P192)
&amp;IF(ISBLANK(U192),"",", "&amp;V192)
&amp;IF(ISBLANK(AA192),"",", "&amp;AB192)
&amp;IF(ISBLANK(AG192),"",", "&amp;AH192)
&amp;IF(ISBLANK(AM192),"",", "&amp;AN192)
&amp;IF(ISBLANK(AS192),"",", "&amp;AT192)
&amp;IF(ISBLANK(AY192),"",", "&amp;AZ192)
&amp;IF(ISBLANK(BE192),"",", "&amp;BF192)</f>
        <v>l</v>
      </c>
      <c r="F192" s="1" t="str">
        <f t="shared" ref="F192:F193" si="352">IF(ISBLANK(L192),"",L192)
&amp;IF(ISBLANK(R192),"",", "&amp;R192)
&amp;IF(ISBLANK(X192),"",", "&amp;X192)
&amp;IF(ISBLANK(AD192),"",", "&amp;AD192)
&amp;IF(ISBLANK(AJ192),"",", "&amp;AJ192)
&amp;IF(ISBLANK(AP192),"",", "&amp;AP192)
&amp;IF(ISBLANK(AV192),"",", "&amp;AV192)
&amp;IF(ISBLANK(BB192),"",", "&amp;BB192)
&amp;IF(ISBLANK(BH192),"",", "&amp;BH192)</f>
        <v>1</v>
      </c>
      <c r="G192" s="1" t="str">
        <f t="shared" ref="G192:G193" si="353">IF(ISBLANK(M192),"",M192)
&amp;IF(ISBLANK(S192),"",", "&amp;S192)
&amp;IF(ISBLANK(Y192),"",", "&amp;Y192)
&amp;IF(ISBLANK(AE192),"",", "&amp;AE192)
&amp;IF(ISBLANK(AK192),"",", "&amp;AK192)
&amp;IF(ISBLANK(AQ192),"",", "&amp;AQ192)
&amp;IF(ISBLANK(AW192),"",", "&amp;AW192)
&amp;IF(ISBLANK(BC192),"",", "&amp;BC192)
&amp;IF(ISBLANK(BI192),"",", "&amp;BI192)</f>
        <v>1</v>
      </c>
      <c r="H192" s="1" t="str">
        <f t="shared" ref="H192:H193" si="354">IF(ISBLANK(N192),"",N192)
&amp;IF(ISBLANK(T192),"",", "&amp;T192)
&amp;IF(ISBLANK(Z192),"",", "&amp;Z192)
&amp;IF(ISBLANK(AF192),"",", "&amp;AF192)
&amp;IF(ISBLANK(AL192),"",", "&amp;AL192)
&amp;IF(ISBLANK(AR192),"",", "&amp;AR192)
&amp;IF(ISBLANK(AX192),"",", "&amp;AX192)
&amp;IF(ISBLANK(BD192),"",", "&amp;BD192)
&amp;IF(ISBLANK(BJ192),"",", "&amp;BJ192)</f>
        <v>1</v>
      </c>
      <c r="I192" s="3" t="s">
        <v>77</v>
      </c>
      <c r="J192" t="s">
        <v>128</v>
      </c>
      <c r="K192" s="4" t="str">
        <f t="shared" si="346"/>
        <v/>
      </c>
      <c r="L192">
        <v>1</v>
      </c>
      <c r="M192">
        <v>1</v>
      </c>
      <c r="N192">
        <v>1</v>
      </c>
      <c r="O192" s="3"/>
      <c r="Q192" s="4" t="str">
        <f t="shared" si="347"/>
        <v/>
      </c>
      <c r="U192" s="3"/>
      <c r="W192" s="4" t="str">
        <f t="shared" si="348"/>
        <v/>
      </c>
      <c r="AA192" s="3"/>
      <c r="AC192" s="4" t="str">
        <f t="shared" si="323"/>
        <v/>
      </c>
      <c r="AG192" s="3"/>
      <c r="AI192" s="4" t="str">
        <f t="shared" si="16"/>
        <v/>
      </c>
      <c r="AM192" s="3"/>
      <c r="AO192" s="4" t="str">
        <f t="shared" si="17"/>
        <v/>
      </c>
      <c r="AS192" s="3"/>
      <c r="AU192" s="4" t="str">
        <f t="shared" si="18"/>
        <v/>
      </c>
      <c r="AY192" s="3"/>
      <c r="BA192" s="4" t="str">
        <f t="shared" si="19"/>
        <v/>
      </c>
      <c r="BE192" s="3"/>
      <c r="BG192" s="4" t="str">
        <f t="shared" si="20"/>
        <v/>
      </c>
    </row>
    <row r="193" spans="1:59">
      <c r="A193" s="10" t="s">
        <v>125</v>
      </c>
      <c r="B193" t="s">
        <v>127</v>
      </c>
      <c r="C193" t="str">
        <f t="shared" si="349"/>
        <v>Origin</v>
      </c>
      <c r="D193" s="1" t="str">
        <f t="shared" ca="1" si="350"/>
        <v>9</v>
      </c>
      <c r="E193" s="1" t="str">
        <f t="shared" si="351"/>
        <v>u</v>
      </c>
      <c r="F193" s="1" t="str">
        <f t="shared" si="352"/>
        <v>1</v>
      </c>
      <c r="G193" s="1" t="str">
        <f t="shared" si="353"/>
        <v>1</v>
      </c>
      <c r="H193" s="1" t="str">
        <f t="shared" si="354"/>
        <v>1</v>
      </c>
      <c r="I193" s="3" t="s">
        <v>77</v>
      </c>
      <c r="J193" t="s">
        <v>129</v>
      </c>
      <c r="K193" s="4" t="str">
        <f t="shared" si="346"/>
        <v/>
      </c>
      <c r="L193">
        <v>1</v>
      </c>
      <c r="M193">
        <v>1</v>
      </c>
      <c r="N193">
        <v>1</v>
      </c>
      <c r="O193" s="3"/>
      <c r="Q193" s="4" t="str">
        <f t="shared" si="347"/>
        <v/>
      </c>
      <c r="U193" s="3"/>
      <c r="W193" s="4" t="str">
        <f t="shared" ref="W193:W200" si="355">IF(AND(OR(U193="Gacha",U193="Origin"),ISBLANK(V193)),"서브밸류 필요","")</f>
        <v/>
      </c>
      <c r="AA193" s="3"/>
      <c r="AC193" s="4" t="str">
        <f t="shared" ref="AC193:AC200" si="356">IF(AND(OR(AA193="Gacha",AA193="Origin"),ISBLANK(AB193)),"서브밸류 필요","")</f>
        <v/>
      </c>
      <c r="AG193" s="3"/>
      <c r="AI193" s="4" t="str">
        <f t="shared" ref="AI193:AI200" si="357">IF(AND(OR(AG193="Gacha",AG193="Origin"),ISBLANK(AH193)),"서브밸류 필요","")</f>
        <v/>
      </c>
      <c r="AM193" s="3"/>
      <c r="AO193" s="4" t="str">
        <f t="shared" ref="AO193:AO200" si="358">IF(AND(OR(AM193="Gacha",AM193="Origin"),ISBLANK(AN193)),"서브밸류 필요","")</f>
        <v/>
      </c>
      <c r="AS193" s="3"/>
      <c r="AU193" s="4" t="str">
        <f t="shared" ref="AU193:AU200" si="359">IF(AND(OR(AS193="Gacha",AS193="Origin"),ISBLANK(AT193)),"서브밸류 필요","")</f>
        <v/>
      </c>
      <c r="AY193" s="3"/>
      <c r="BA193" s="4" t="str">
        <f t="shared" ref="BA193:BA200" si="360">IF(AND(OR(AY193="Gacha",AY193="Origin"),ISBLANK(AZ193)),"서브밸류 필요","")</f>
        <v/>
      </c>
      <c r="BE193" s="3"/>
      <c r="BG193" s="4" t="str">
        <f t="shared" ref="BG193:BG200" si="361">IF(AND(OR(BE193="Gacha",BE193="Origin"),ISBLANK(BF193)),"서브밸류 필요","")</f>
        <v/>
      </c>
    </row>
    <row r="194" spans="1:59">
      <c r="A194" s="10" t="s">
        <v>153</v>
      </c>
      <c r="B194" t="s">
        <v>147</v>
      </c>
      <c r="C194" t="str">
        <f t="shared" ref="C194:C197" si="362">IF(ISBLANK(I194),"",I194)
&amp;IF(ISBLANK(O194),"",", "&amp;O194)
&amp;IF(ISBLANK(U194),"",", "&amp;U194)
&amp;IF(ISBLANK(AA194),"",", "&amp;AA194)
&amp;IF(ISBLANK(AG194),"",", "&amp;AG194)
&amp;IF(ISBLANK(AM194),"",", "&amp;AM194)
&amp;IF(ISBLANK(AS194),"",", "&amp;AS194)
&amp;IF(ISBLANK(AY194),"",", "&amp;AY194)
&amp;IF(ISBLANK(BE194),"",", "&amp;BE194)</f>
        <v>Gacha</v>
      </c>
      <c r="D194" s="1" t="str">
        <f t="shared" ref="D194:D197" ca="1" si="36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194" s="1" t="str">
        <f t="shared" ref="E194:E197" si="364">IF(ISBLANK(J194),"",J194)
&amp;IF(ISBLANK(O194),"",", "&amp;P194)
&amp;IF(ISBLANK(U194),"",", "&amp;V194)
&amp;IF(ISBLANK(AA194),"",", "&amp;AB194)
&amp;IF(ISBLANK(AG194),"",", "&amp;AH194)
&amp;IF(ISBLANK(AM194),"",", "&amp;AN194)
&amp;IF(ISBLANK(AS194),"",", "&amp;AT194)
&amp;IF(ISBLANK(AY194),"",", "&amp;AZ194)
&amp;IF(ISBLANK(BE194),"",", "&amp;BF194)</f>
        <v>n</v>
      </c>
      <c r="F194" s="1" t="str">
        <f t="shared" ref="F194:F197" si="365">IF(ISBLANK(L194),"",L194)
&amp;IF(ISBLANK(R194),"",", "&amp;R194)
&amp;IF(ISBLANK(X194),"",", "&amp;X194)
&amp;IF(ISBLANK(AD194),"",", "&amp;AD194)
&amp;IF(ISBLANK(AJ194),"",", "&amp;AJ194)
&amp;IF(ISBLANK(AP194),"",", "&amp;AP194)
&amp;IF(ISBLANK(AV194),"",", "&amp;AV194)
&amp;IF(ISBLANK(BB194),"",", "&amp;BB194)
&amp;IF(ISBLANK(BH194),"",", "&amp;BH194)</f>
        <v>1</v>
      </c>
      <c r="G194" s="1" t="str">
        <f t="shared" ref="G194:G197" si="366">IF(ISBLANK(M194),"",M194)
&amp;IF(ISBLANK(S194),"",", "&amp;S194)
&amp;IF(ISBLANK(Y194),"",", "&amp;Y194)
&amp;IF(ISBLANK(AE194),"",", "&amp;AE194)
&amp;IF(ISBLANK(AK194),"",", "&amp;AK194)
&amp;IF(ISBLANK(AQ194),"",", "&amp;AQ194)
&amp;IF(ISBLANK(AW194),"",", "&amp;AW194)
&amp;IF(ISBLANK(BC194),"",", "&amp;BC194)
&amp;IF(ISBLANK(BI194),"",", "&amp;BI194)</f>
        <v>1</v>
      </c>
      <c r="H194" s="1" t="str">
        <f t="shared" ref="H194:H197" si="367">IF(ISBLANK(N194),"",N194)
&amp;IF(ISBLANK(T194),"",", "&amp;T194)
&amp;IF(ISBLANK(Z194),"",", "&amp;Z194)
&amp;IF(ISBLANK(AF194),"",", "&amp;AF194)
&amp;IF(ISBLANK(AL194),"",", "&amp;AL194)
&amp;IF(ISBLANK(AR194),"",", "&amp;AR194)
&amp;IF(ISBLANK(AX194),"",", "&amp;AX194)
&amp;IF(ISBLANK(BD194),"",", "&amp;BD194)
&amp;IF(ISBLANK(BJ194),"",", "&amp;BJ194)</f>
        <v>1</v>
      </c>
      <c r="I194" s="3" t="s">
        <v>13</v>
      </c>
      <c r="J194" t="s">
        <v>150</v>
      </c>
      <c r="K194" s="4" t="str">
        <f t="shared" ref="K194:K197" si="368">IF(AND(OR(I194="Gacha",I194="Origin"),ISBLANK(J194)),"서브밸류 필요","")</f>
        <v/>
      </c>
      <c r="L194">
        <v>1</v>
      </c>
      <c r="M194">
        <v>1</v>
      </c>
      <c r="N194">
        <v>1</v>
      </c>
      <c r="O194" s="3"/>
      <c r="Q194" s="4" t="str">
        <f t="shared" si="347"/>
        <v/>
      </c>
      <c r="U194" s="3"/>
      <c r="W194" s="4" t="str">
        <f t="shared" si="355"/>
        <v/>
      </c>
      <c r="AA194" s="3"/>
      <c r="AC194" s="4" t="str">
        <f t="shared" si="356"/>
        <v/>
      </c>
      <c r="AG194" s="3"/>
      <c r="AI194" s="4" t="str">
        <f t="shared" si="357"/>
        <v/>
      </c>
      <c r="AM194" s="3"/>
      <c r="AO194" s="4" t="str">
        <f t="shared" si="358"/>
        <v/>
      </c>
      <c r="AS194" s="3"/>
      <c r="AU194" s="4" t="str">
        <f t="shared" si="359"/>
        <v/>
      </c>
      <c r="AY194" s="3"/>
      <c r="BA194" s="4" t="str">
        <f t="shared" si="360"/>
        <v/>
      </c>
      <c r="BE194" s="3"/>
      <c r="BG194" s="4" t="str">
        <f t="shared" si="361"/>
        <v/>
      </c>
    </row>
    <row r="195" spans="1:59">
      <c r="A195" s="10" t="s">
        <v>154</v>
      </c>
      <c r="B195" t="s">
        <v>148</v>
      </c>
      <c r="C195" t="str">
        <f t="shared" si="362"/>
        <v>Gacha</v>
      </c>
      <c r="D195" s="1" t="str">
        <f t="shared" ca="1" si="363"/>
        <v>5</v>
      </c>
      <c r="E195" s="1" t="str">
        <f t="shared" si="364"/>
        <v>j</v>
      </c>
      <c r="F195" s="1" t="str">
        <f t="shared" si="365"/>
        <v>1</v>
      </c>
      <c r="G195" s="1" t="str">
        <f t="shared" si="366"/>
        <v>1</v>
      </c>
      <c r="H195" s="1" t="str">
        <f t="shared" si="367"/>
        <v>1</v>
      </c>
      <c r="I195" s="3" t="s">
        <v>13</v>
      </c>
      <c r="J195" t="s">
        <v>151</v>
      </c>
      <c r="K195" s="4" t="str">
        <f t="shared" si="368"/>
        <v/>
      </c>
      <c r="L195">
        <v>1</v>
      </c>
      <c r="M195">
        <v>1</v>
      </c>
      <c r="N195">
        <v>1</v>
      </c>
      <c r="O195" s="3"/>
      <c r="Q195" s="4" t="str">
        <f t="shared" si="347"/>
        <v/>
      </c>
      <c r="U195" s="3"/>
      <c r="W195" s="4" t="str">
        <f t="shared" si="355"/>
        <v/>
      </c>
      <c r="AA195" s="3"/>
      <c r="AC195" s="4" t="str">
        <f t="shared" si="356"/>
        <v/>
      </c>
      <c r="AG195" s="3"/>
      <c r="AI195" s="4" t="str">
        <f t="shared" si="357"/>
        <v/>
      </c>
      <c r="AM195" s="3"/>
      <c r="AO195" s="4" t="str">
        <f t="shared" si="358"/>
        <v/>
      </c>
      <c r="AS195" s="3"/>
      <c r="AU195" s="4" t="str">
        <f t="shared" si="359"/>
        <v/>
      </c>
      <c r="AY195" s="3"/>
      <c r="BA195" s="4" t="str">
        <f t="shared" si="360"/>
        <v/>
      </c>
      <c r="BE195" s="3"/>
      <c r="BG195" s="4" t="str">
        <f t="shared" si="361"/>
        <v/>
      </c>
    </row>
    <row r="196" spans="1:59">
      <c r="A196" s="10" t="s">
        <v>155</v>
      </c>
      <c r="B196" t="s">
        <v>149</v>
      </c>
      <c r="C196" t="str">
        <f t="shared" si="362"/>
        <v>Gacha</v>
      </c>
      <c r="D196" s="1" t="str">
        <f t="shared" ca="1" si="363"/>
        <v>5</v>
      </c>
      <c r="E196" s="1" t="str">
        <f t="shared" si="364"/>
        <v>q</v>
      </c>
      <c r="F196" s="1" t="str">
        <f t="shared" si="365"/>
        <v>1</v>
      </c>
      <c r="G196" s="1" t="str">
        <f t="shared" si="366"/>
        <v>1</v>
      </c>
      <c r="H196" s="1" t="str">
        <f t="shared" si="367"/>
        <v>1</v>
      </c>
      <c r="I196" s="3" t="s">
        <v>13</v>
      </c>
      <c r="J196" t="s">
        <v>152</v>
      </c>
      <c r="K196" s="4" t="str">
        <f t="shared" si="368"/>
        <v/>
      </c>
      <c r="L196">
        <v>1</v>
      </c>
      <c r="M196">
        <v>1</v>
      </c>
      <c r="N196">
        <v>1</v>
      </c>
      <c r="O196" s="3"/>
      <c r="Q196" s="4" t="str">
        <f t="shared" si="347"/>
        <v/>
      </c>
      <c r="U196" s="3"/>
      <c r="W196" s="4" t="str">
        <f t="shared" si="355"/>
        <v/>
      </c>
      <c r="AA196" s="3"/>
      <c r="AC196" s="4" t="str">
        <f t="shared" si="356"/>
        <v/>
      </c>
      <c r="AG196" s="3"/>
      <c r="AI196" s="4" t="str">
        <f t="shared" si="357"/>
        <v/>
      </c>
      <c r="AM196" s="3"/>
      <c r="AO196" s="4" t="str">
        <f t="shared" si="358"/>
        <v/>
      </c>
      <c r="AS196" s="3"/>
      <c r="AU196" s="4" t="str">
        <f t="shared" si="359"/>
        <v/>
      </c>
      <c r="AY196" s="3"/>
      <c r="BA196" s="4" t="str">
        <f t="shared" si="360"/>
        <v/>
      </c>
      <c r="BE196" s="3"/>
      <c r="BG196" s="4" t="str">
        <f t="shared" si="361"/>
        <v/>
      </c>
    </row>
    <row r="197" spans="1:59">
      <c r="A197" s="10" t="s">
        <v>162</v>
      </c>
      <c r="B197" t="s">
        <v>158</v>
      </c>
      <c r="C197" t="str">
        <f t="shared" si="362"/>
        <v>Gacha</v>
      </c>
      <c r="D197" s="1" t="str">
        <f t="shared" ca="1" si="363"/>
        <v>5</v>
      </c>
      <c r="E197" s="1" t="str">
        <f t="shared" si="364"/>
        <v>g</v>
      </c>
      <c r="F197" s="1" t="str">
        <f t="shared" si="365"/>
        <v>1</v>
      </c>
      <c r="G197" s="1" t="str">
        <f t="shared" si="366"/>
        <v>1</v>
      </c>
      <c r="H197" s="1" t="str">
        <f t="shared" si="367"/>
        <v>1</v>
      </c>
      <c r="I197" s="3" t="s">
        <v>81</v>
      </c>
      <c r="J197" t="s">
        <v>166</v>
      </c>
      <c r="K197" s="4" t="str">
        <f t="shared" si="368"/>
        <v/>
      </c>
      <c r="L197">
        <v>1</v>
      </c>
      <c r="M197">
        <v>1</v>
      </c>
      <c r="N197">
        <v>1</v>
      </c>
      <c r="Q197" s="4" t="str">
        <f t="shared" si="347"/>
        <v/>
      </c>
      <c r="W197" s="4" t="str">
        <f t="shared" si="355"/>
        <v/>
      </c>
      <c r="AA197" s="3"/>
      <c r="AC197" s="4" t="str">
        <f t="shared" si="356"/>
        <v/>
      </c>
      <c r="AG197" s="3"/>
      <c r="AI197" s="4" t="str">
        <f t="shared" si="357"/>
        <v/>
      </c>
      <c r="AM197" s="3"/>
      <c r="AO197" s="4" t="str">
        <f t="shared" si="358"/>
        <v/>
      </c>
      <c r="AS197" s="3"/>
      <c r="AU197" s="4" t="str">
        <f t="shared" si="359"/>
        <v/>
      </c>
      <c r="AY197" s="3"/>
      <c r="BA197" s="4" t="str">
        <f t="shared" si="360"/>
        <v/>
      </c>
      <c r="BE197" s="3"/>
      <c r="BG197" s="4" t="str">
        <f t="shared" si="361"/>
        <v/>
      </c>
    </row>
    <row r="198" spans="1:59">
      <c r="A198" s="10" t="s">
        <v>163</v>
      </c>
      <c r="B198" t="s">
        <v>159</v>
      </c>
      <c r="C198" t="str">
        <f t="shared" ref="C198:C200" si="369">IF(ISBLANK(I198),"",I198)
&amp;IF(ISBLANK(O198),"",", "&amp;O198)
&amp;IF(ISBLANK(U198),"",", "&amp;U198)
&amp;IF(ISBLANK(AA198),"",", "&amp;AA198)
&amp;IF(ISBLANK(AG198),"",", "&amp;AG198)
&amp;IF(ISBLANK(AM198),"",", "&amp;AM198)
&amp;IF(ISBLANK(AS198),"",", "&amp;AS198)
&amp;IF(ISBLANK(AY198),"",", "&amp;AY198)
&amp;IF(ISBLANK(BE198),"",", "&amp;BE198)</f>
        <v>Gacha, Gacha</v>
      </c>
      <c r="D198" s="1" t="str">
        <f t="shared" ref="D198:D200" ca="1" si="37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198" s="1" t="str">
        <f t="shared" ref="E198:E200" si="371">IF(ISBLANK(J198),"",J198)
&amp;IF(ISBLANK(O198),"",", "&amp;P198)
&amp;IF(ISBLANK(U198),"",", "&amp;V198)
&amp;IF(ISBLANK(AA198),"",", "&amp;AB198)
&amp;IF(ISBLANK(AG198),"",", "&amp;AH198)
&amp;IF(ISBLANK(AM198),"",", "&amp;AN198)
&amp;IF(ISBLANK(AS198),"",", "&amp;AT198)
&amp;IF(ISBLANK(AY198),"",", "&amp;AZ198)
&amp;IF(ISBLANK(BE198),"",", "&amp;BF198)</f>
        <v>g, g</v>
      </c>
      <c r="F198" s="1" t="str">
        <f t="shared" ref="F198:F200" si="372">IF(ISBLANK(L198),"",L198)
&amp;IF(ISBLANK(R198),"",", "&amp;R198)
&amp;IF(ISBLANK(X198),"",", "&amp;X198)
&amp;IF(ISBLANK(AD198),"",", "&amp;AD198)
&amp;IF(ISBLANK(AJ198),"",", "&amp;AJ198)
&amp;IF(ISBLANK(AP198),"",", "&amp;AP198)
&amp;IF(ISBLANK(AV198),"",", "&amp;AV198)
&amp;IF(ISBLANK(BB198),"",", "&amp;BB198)
&amp;IF(ISBLANK(BH198),"",", "&amp;BH198)</f>
        <v>1, 1</v>
      </c>
      <c r="G198" s="1" t="str">
        <f t="shared" ref="G198:G200" si="373">IF(ISBLANK(M198),"",M198)
&amp;IF(ISBLANK(S198),"",", "&amp;S198)
&amp;IF(ISBLANK(Y198),"",", "&amp;Y198)
&amp;IF(ISBLANK(AE198),"",", "&amp;AE198)
&amp;IF(ISBLANK(AK198),"",", "&amp;AK198)
&amp;IF(ISBLANK(AQ198),"",", "&amp;AQ198)
&amp;IF(ISBLANK(AW198),"",", "&amp;AW198)
&amp;IF(ISBLANK(BC198),"",", "&amp;BC198)
&amp;IF(ISBLANK(BI198),"",", "&amp;BI198)</f>
        <v>1, 1</v>
      </c>
      <c r="H198" s="1" t="str">
        <f t="shared" ref="H198:H200" si="374">IF(ISBLANK(N198),"",N198)
&amp;IF(ISBLANK(T198),"",", "&amp;T198)
&amp;IF(ISBLANK(Z198),"",", "&amp;Z198)
&amp;IF(ISBLANK(AF198),"",", "&amp;AF198)
&amp;IF(ISBLANK(AL198),"",", "&amp;AL198)
&amp;IF(ISBLANK(AR198),"",", "&amp;AR198)
&amp;IF(ISBLANK(AX198),"",", "&amp;AX198)
&amp;IF(ISBLANK(BD198),"",", "&amp;BD198)
&amp;IF(ISBLANK(BJ198),"",", "&amp;BJ198)</f>
        <v>1, 1</v>
      </c>
      <c r="I198" s="3" t="s">
        <v>81</v>
      </c>
      <c r="J198" t="s">
        <v>166</v>
      </c>
      <c r="K198" s="4" t="str">
        <f t="shared" ref="K198" si="375">IF(AND(OR(I198="Gacha",I198="Origin"),ISBLANK(J198)),"서브밸류 필요","")</f>
        <v/>
      </c>
      <c r="L198">
        <v>1</v>
      </c>
      <c r="M198">
        <v>1</v>
      </c>
      <c r="N198">
        <v>1</v>
      </c>
      <c r="O198" s="3" t="s">
        <v>81</v>
      </c>
      <c r="P198" t="s">
        <v>166</v>
      </c>
      <c r="Q198" s="4" t="str">
        <f t="shared" si="347"/>
        <v/>
      </c>
      <c r="R198">
        <v>1</v>
      </c>
      <c r="S198">
        <v>1</v>
      </c>
      <c r="T198">
        <v>1</v>
      </c>
      <c r="W198" s="4" t="str">
        <f t="shared" si="355"/>
        <v/>
      </c>
      <c r="AA198" s="3"/>
      <c r="AC198" s="4" t="str">
        <f t="shared" si="356"/>
        <v/>
      </c>
      <c r="AG198" s="3"/>
      <c r="AI198" s="4" t="str">
        <f t="shared" si="357"/>
        <v/>
      </c>
      <c r="AM198" s="3"/>
      <c r="AO198" s="4" t="str">
        <f t="shared" si="358"/>
        <v/>
      </c>
      <c r="AS198" s="3"/>
      <c r="AU198" s="4" t="str">
        <f t="shared" si="359"/>
        <v/>
      </c>
      <c r="AY198" s="3"/>
      <c r="BA198" s="4" t="str">
        <f t="shared" si="360"/>
        <v/>
      </c>
      <c r="BE198" s="3"/>
      <c r="BG198" s="4" t="str">
        <f t="shared" si="361"/>
        <v/>
      </c>
    </row>
    <row r="199" spans="1:59">
      <c r="A199" s="10" t="s">
        <v>164</v>
      </c>
      <c r="B199" t="s">
        <v>160</v>
      </c>
      <c r="C199" t="str">
        <f t="shared" si="369"/>
        <v>Gacha, Gacha, Gacha</v>
      </c>
      <c r="D199" s="1" t="str">
        <f t="shared" ca="1" si="370"/>
        <v>5, 5, 5</v>
      </c>
      <c r="E199" s="1" t="str">
        <f t="shared" si="371"/>
        <v>g, g, g</v>
      </c>
      <c r="F199" s="1" t="str">
        <f t="shared" si="372"/>
        <v>1, 1, 1</v>
      </c>
      <c r="G199" s="1" t="str">
        <f t="shared" si="373"/>
        <v>1, 1, 1</v>
      </c>
      <c r="H199" s="1" t="str">
        <f t="shared" si="374"/>
        <v>1, 1, 1</v>
      </c>
      <c r="I199" s="3" t="s">
        <v>81</v>
      </c>
      <c r="J199" t="s">
        <v>166</v>
      </c>
      <c r="K199" s="4" t="str">
        <f t="shared" ref="K199:K200" si="376">IF(AND(OR(I199="Gacha",I199="Origin"),ISBLANK(J199)),"서브밸류 필요","")</f>
        <v/>
      </c>
      <c r="L199">
        <v>1</v>
      </c>
      <c r="M199">
        <v>1</v>
      </c>
      <c r="N199">
        <v>1</v>
      </c>
      <c r="O199" s="3" t="s">
        <v>81</v>
      </c>
      <c r="P199" t="s">
        <v>166</v>
      </c>
      <c r="Q199" s="4" t="str">
        <f t="shared" si="347"/>
        <v/>
      </c>
      <c r="R199">
        <v>1</v>
      </c>
      <c r="S199">
        <v>1</v>
      </c>
      <c r="T199">
        <v>1</v>
      </c>
      <c r="U199" s="3" t="s">
        <v>81</v>
      </c>
      <c r="V199" t="s">
        <v>166</v>
      </c>
      <c r="W199" s="4" t="str">
        <f t="shared" si="355"/>
        <v/>
      </c>
      <c r="X199">
        <v>1</v>
      </c>
      <c r="Y199">
        <v>1</v>
      </c>
      <c r="Z199">
        <v>1</v>
      </c>
      <c r="AA199" s="3"/>
      <c r="AC199" s="4" t="str">
        <f t="shared" si="356"/>
        <v/>
      </c>
      <c r="AG199" s="3"/>
      <c r="AI199" s="4" t="str">
        <f t="shared" si="357"/>
        <v/>
      </c>
      <c r="AM199" s="3"/>
      <c r="AO199" s="4" t="str">
        <f t="shared" si="358"/>
        <v/>
      </c>
      <c r="AS199" s="3"/>
      <c r="AU199" s="4" t="str">
        <f t="shared" si="359"/>
        <v/>
      </c>
      <c r="AY199" s="3"/>
      <c r="BA199" s="4" t="str">
        <f t="shared" si="360"/>
        <v/>
      </c>
      <c r="BE199" s="3"/>
      <c r="BG199" s="4" t="str">
        <f t="shared" si="361"/>
        <v/>
      </c>
    </row>
    <row r="200" spans="1:59">
      <c r="A200" s="10" t="s">
        <v>165</v>
      </c>
      <c r="B200" t="s">
        <v>161</v>
      </c>
      <c r="C200" t="str">
        <f t="shared" si="369"/>
        <v>Gacha, Gacha, Gacha, Gacha</v>
      </c>
      <c r="D200" s="1" t="str">
        <f t="shared" ca="1" si="370"/>
        <v>5, 5, 5, 5</v>
      </c>
      <c r="E200" s="1" t="str">
        <f t="shared" si="371"/>
        <v>g, g, g, g</v>
      </c>
      <c r="F200" s="1" t="str">
        <f t="shared" si="372"/>
        <v>1, 1, 1, 1</v>
      </c>
      <c r="G200" s="1" t="str">
        <f t="shared" si="373"/>
        <v>1, 1, 1, 1</v>
      </c>
      <c r="H200" s="1" t="str">
        <f t="shared" si="374"/>
        <v>1, 1, 1, 1</v>
      </c>
      <c r="I200" s="3" t="s">
        <v>81</v>
      </c>
      <c r="J200" t="s">
        <v>166</v>
      </c>
      <c r="K200" s="4" t="str">
        <f t="shared" si="376"/>
        <v/>
      </c>
      <c r="L200">
        <v>1</v>
      </c>
      <c r="M200">
        <v>1</v>
      </c>
      <c r="N200">
        <v>1</v>
      </c>
      <c r="O200" s="3" t="s">
        <v>81</v>
      </c>
      <c r="P200" t="s">
        <v>166</v>
      </c>
      <c r="Q200" s="4" t="str">
        <f t="shared" si="347"/>
        <v/>
      </c>
      <c r="R200">
        <v>1</v>
      </c>
      <c r="S200">
        <v>1</v>
      </c>
      <c r="T200">
        <v>1</v>
      </c>
      <c r="U200" s="3" t="s">
        <v>81</v>
      </c>
      <c r="V200" t="s">
        <v>166</v>
      </c>
      <c r="W200" s="4" t="str">
        <f t="shared" si="355"/>
        <v/>
      </c>
      <c r="X200">
        <v>1</v>
      </c>
      <c r="Y200">
        <v>1</v>
      </c>
      <c r="Z200">
        <v>1</v>
      </c>
      <c r="AA200" s="3" t="s">
        <v>81</v>
      </c>
      <c r="AB200" t="s">
        <v>166</v>
      </c>
      <c r="AC200" s="4" t="str">
        <f t="shared" si="356"/>
        <v/>
      </c>
      <c r="AD200">
        <v>1</v>
      </c>
      <c r="AE200">
        <v>1</v>
      </c>
      <c r="AF200">
        <v>1</v>
      </c>
      <c r="AG200" s="3"/>
      <c r="AI200" s="4" t="str">
        <f t="shared" si="357"/>
        <v/>
      </c>
      <c r="AM200" s="3"/>
      <c r="AO200" s="4" t="str">
        <f t="shared" si="358"/>
        <v/>
      </c>
      <c r="AS200" s="3"/>
      <c r="AU200" s="4" t="str">
        <f t="shared" si="359"/>
        <v/>
      </c>
      <c r="AY200" s="3"/>
      <c r="BA200" s="4" t="str">
        <f t="shared" si="360"/>
        <v/>
      </c>
      <c r="BE200" s="3"/>
      <c r="BG200" s="4" t="str">
        <f t="shared" si="361"/>
        <v/>
      </c>
    </row>
  </sheetData>
  <sortState xmlns:xlrd2="http://schemas.microsoft.com/office/spreadsheetml/2017/richdata2" ref="BN2:BP35">
    <sortCondition descending="1" ref="BP2:BP35"/>
    <sortCondition ref="BO2:BO35"/>
  </sortState>
  <phoneticPr fontId="1" type="noConversion"/>
  <dataValidations count="1">
    <dataValidation type="list" showInputMessage="1" showErrorMessage="1" sqref="AY186 AM186 AG186 AA186 AS186 BE186 AS191:AS200 BE192:BE200 U186:U196 AM190:AM200 AG189:AG200 U199:U200 O198:O200 AY177:AY181 AY192:AY200 AA188:AA200 O2:O196 I2:I200 BE2:BE181 AY2:AY60 AY90:AY147 AS2:AS181 U2:U181 AG2:AG181 AA2:AA181 AM2:AM181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"/>
  <sheetViews>
    <sheetView workbookViewId="0">
      <selection activeCell="A9" sqref="A9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10</v>
      </c>
      <c r="B3">
        <v>1.1000000000000001</v>
      </c>
    </row>
    <row r="4" spans="1:2">
      <c r="A4">
        <v>20</v>
      </c>
      <c r="B4">
        <v>1.2</v>
      </c>
    </row>
    <row r="5" spans="1:2">
      <c r="A5">
        <v>30</v>
      </c>
      <c r="B5">
        <v>1.3</v>
      </c>
    </row>
    <row r="6" spans="1:2">
      <c r="A6">
        <v>40</v>
      </c>
      <c r="B6">
        <v>1.4</v>
      </c>
    </row>
    <row r="7" spans="1:2">
      <c r="A7">
        <v>50</v>
      </c>
      <c r="B7">
        <v>1.5</v>
      </c>
    </row>
    <row r="8" spans="1:2">
      <c r="A8">
        <v>60</v>
      </c>
      <c r="B8">
        <v>1.6</v>
      </c>
    </row>
    <row r="9" spans="1:2">
      <c r="A9">
        <v>70</v>
      </c>
      <c r="B9">
        <v>1.7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B4" sqref="B4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1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 t="shared" ref="B31:C34" si="10">VLOOKUP($A31,$A:$I,COLUMN(),0)</f>
        <v>336</v>
      </c>
      <c r="C31">
        <f t="shared" si="10"/>
        <v>1.6</v>
      </c>
      <c r="D31">
        <v>6</v>
      </c>
      <c r="E31">
        <f t="shared" ref="E31:E34" si="11">B31/D31</f>
        <v>56</v>
      </c>
      <c r="F31">
        <f t="shared" ref="F31:F34" si="12">E31-0.3</f>
        <v>55.7</v>
      </c>
      <c r="G31">
        <f t="shared" ref="G31:G34" si="13">E31+0.3</f>
        <v>56.3</v>
      </c>
      <c r="H31">
        <f t="shared" ref="H31:I34" si="14">ROUND(F31,3)</f>
        <v>55.7</v>
      </c>
      <c r="I31">
        <f t="shared" si="14"/>
        <v>56.3</v>
      </c>
      <c r="J31" t="str">
        <f t="shared" ref="J31:J34" si="15">IF(E31&lt;&gt;AVERAGE(H31:I31),"달라짐","")</f>
        <v/>
      </c>
    </row>
    <row r="32" spans="1:13">
      <c r="A32">
        <v>14</v>
      </c>
      <c r="B32">
        <f t="shared" si="10"/>
        <v>483</v>
      </c>
      <c r="C32">
        <f t="shared" si="10"/>
        <v>2.2999999999999998</v>
      </c>
      <c r="D32">
        <v>7</v>
      </c>
      <c r="E32">
        <f t="shared" si="11"/>
        <v>69</v>
      </c>
      <c r="F32">
        <f t="shared" si="12"/>
        <v>68.7</v>
      </c>
      <c r="G32">
        <f t="shared" si="13"/>
        <v>69.3</v>
      </c>
      <c r="H32">
        <f t="shared" si="14"/>
        <v>68.7</v>
      </c>
      <c r="I32">
        <f t="shared" si="14"/>
        <v>69.3</v>
      </c>
      <c r="J32" t="str">
        <f t="shared" si="15"/>
        <v/>
      </c>
    </row>
    <row r="33" spans="1:10">
      <c r="A33">
        <v>21</v>
      </c>
      <c r="B33">
        <f t="shared" si="10"/>
        <v>630</v>
      </c>
      <c r="C33">
        <f t="shared" si="10"/>
        <v>3</v>
      </c>
      <c r="D33">
        <v>8</v>
      </c>
      <c r="E33">
        <f t="shared" si="11"/>
        <v>78.75</v>
      </c>
      <c r="F33">
        <f t="shared" si="12"/>
        <v>78.45</v>
      </c>
      <c r="G33">
        <f t="shared" si="13"/>
        <v>79.05</v>
      </c>
      <c r="H33">
        <f t="shared" si="14"/>
        <v>78.45</v>
      </c>
      <c r="I33">
        <f t="shared" si="14"/>
        <v>79.05</v>
      </c>
      <c r="J33" t="str">
        <f t="shared" si="15"/>
        <v/>
      </c>
    </row>
    <row r="34" spans="1:10">
      <c r="A34">
        <v>28</v>
      </c>
      <c r="B34">
        <f t="shared" si="10"/>
        <v>777</v>
      </c>
      <c r="C34">
        <f t="shared" si="10"/>
        <v>3.7</v>
      </c>
      <c r="D34">
        <v>9</v>
      </c>
      <c r="E34">
        <f t="shared" si="11"/>
        <v>86.333333333333329</v>
      </c>
      <c r="F34">
        <f t="shared" si="12"/>
        <v>86.033333333333331</v>
      </c>
      <c r="G34">
        <f t="shared" si="13"/>
        <v>86.633333333333326</v>
      </c>
      <c r="H34">
        <f t="shared" si="14"/>
        <v>86.033000000000001</v>
      </c>
      <c r="I34">
        <f t="shared" si="14"/>
        <v>86.632999999999996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H6"/>
  <sheetViews>
    <sheetView workbookViewId="0">
      <selection activeCell="B5" sqref="B5"/>
    </sheetView>
  </sheetViews>
  <sheetFormatPr defaultRowHeight="16.5"/>
  <cols>
    <col min="2" max="2" width="47.875" customWidth="1"/>
  </cols>
  <sheetData>
    <row r="1" spans="1:8" ht="27" customHeight="1">
      <c r="B1" t="s">
        <v>68</v>
      </c>
      <c r="D1" s="8" t="s">
        <v>96</v>
      </c>
      <c r="F1" t="s">
        <v>97</v>
      </c>
      <c r="G1" t="s">
        <v>100</v>
      </c>
      <c r="H1" t="s">
        <v>101</v>
      </c>
    </row>
    <row r="2" spans="1:8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</row>
    <row r="3" spans="1:8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8">
      <c r="A4">
        <v>3</v>
      </c>
      <c r="B4" t="s">
        <v>69</v>
      </c>
    </row>
    <row r="5" spans="1:8">
      <c r="A5">
        <v>4</v>
      </c>
      <c r="B5" t="s">
        <v>70</v>
      </c>
    </row>
    <row r="6" spans="1:8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DropTable</vt:lpstr>
      <vt:lpstr>NotCharTable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2020-08-28T07:25:40Z</dcterms:modified>
</cp:coreProperties>
</file>