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7AE2023C-C791-40E0-9315-1AA33F4BAA36}"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5"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8" i="2" l="1"/>
  <c r="F57" i="2"/>
  <c r="F56" i="2"/>
  <c r="F55" i="2"/>
  <c r="F54" i="2"/>
  <c r="E55" i="2"/>
  <c r="E54" i="2"/>
  <c r="F53" i="2"/>
  <c r="F52" i="2"/>
  <c r="F50" i="2"/>
  <c r="F49" i="2"/>
  <c r="F48" i="2"/>
  <c r="F47" i="2"/>
  <c r="E58" i="2"/>
  <c r="E57" i="2"/>
  <c r="E56" i="2"/>
  <c r="E53" i="2"/>
  <c r="E52" i="2"/>
  <c r="E51" i="2"/>
  <c r="E50" i="2"/>
  <c r="E49" i="2"/>
  <c r="E48" i="2"/>
  <c r="E47" i="2"/>
  <c r="E45" i="2"/>
  <c r="E43" i="2"/>
  <c r="E42" i="2"/>
  <c r="F46" i="2"/>
  <c r="E46" i="2" s="1"/>
  <c r="F45" i="2"/>
  <c r="F44" i="2"/>
  <c r="E44" i="2" s="1"/>
  <c r="AF43" i="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R1341" i="1"/>
  <c r="R49" i="2" l="1"/>
  <c r="O49" i="2"/>
  <c r="R46" i="2"/>
  <c r="O46" i="2"/>
  <c r="AB66" i="3" l="1"/>
  <c r="AB109" i="3"/>
  <c r="AB108" i="3"/>
  <c r="AB107" i="3"/>
  <c r="AB106" i="3"/>
  <c r="AB105" i="3"/>
  <c r="Y77" i="3"/>
  <c r="Y102" i="3"/>
  <c r="R22" i="2" l="1"/>
  <c r="O22"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I109" i="3"/>
  <c r="B109" i="3"/>
  <c r="O98" i="3"/>
  <c r="N98" i="3"/>
  <c r="I98" i="3"/>
  <c r="B98" i="3"/>
  <c r="O78" i="3"/>
  <c r="N78" i="3"/>
  <c r="I78" i="3"/>
  <c r="B78" i="3"/>
  <c r="I79" i="3"/>
  <c r="O111" i="3"/>
  <c r="N111" i="3"/>
  <c r="I111" i="3"/>
  <c r="B111" i="3"/>
  <c r="O110" i="3"/>
  <c r="N110" i="3"/>
  <c r="I110" i="3"/>
  <c r="B110" i="3"/>
  <c r="O108" i="3"/>
  <c r="N108" i="3"/>
  <c r="I108" i="3"/>
  <c r="B108" i="3"/>
  <c r="O107" i="3"/>
  <c r="N107" i="3"/>
  <c r="I107" i="3"/>
  <c r="B107" i="3"/>
  <c r="O106" i="3"/>
  <c r="N106" i="3"/>
  <c r="I106" i="3"/>
  <c r="B106" i="3"/>
  <c r="O105" i="3"/>
  <c r="N105" i="3"/>
  <c r="I105" i="3"/>
  <c r="B105" i="3"/>
  <c r="O104" i="3"/>
  <c r="N104" i="3"/>
  <c r="I104" i="3"/>
  <c r="B104" i="3"/>
  <c r="O102" i="3"/>
  <c r="N102" i="3"/>
  <c r="I102" i="3"/>
  <c r="B102" i="3"/>
  <c r="O103" i="3"/>
  <c r="N103" i="3"/>
  <c r="I103" i="3"/>
  <c r="B103" i="3"/>
  <c r="O101" i="3"/>
  <c r="N101" i="3"/>
  <c r="I101" i="3"/>
  <c r="B101" i="3"/>
  <c r="O100" i="3"/>
  <c r="N100" i="3"/>
  <c r="I100" i="3"/>
  <c r="B100" i="3"/>
  <c r="O99" i="3"/>
  <c r="N99" i="3"/>
  <c r="I99" i="3"/>
  <c r="B99" i="3"/>
  <c r="O97" i="3"/>
  <c r="N97" i="3"/>
  <c r="I97" i="3"/>
  <c r="B97" i="3"/>
  <c r="O94" i="3"/>
  <c r="N94" i="3"/>
  <c r="I94" i="3"/>
  <c r="B94" i="3"/>
  <c r="O96" i="3"/>
  <c r="N96" i="3"/>
  <c r="I96" i="3"/>
  <c r="B96" i="3"/>
  <c r="O92" i="3"/>
  <c r="N92" i="3"/>
  <c r="I92" i="3"/>
  <c r="B92" i="3"/>
  <c r="O95" i="3"/>
  <c r="N95" i="3"/>
  <c r="I95" i="3"/>
  <c r="B95" i="3"/>
  <c r="O93" i="3"/>
  <c r="N93" i="3"/>
  <c r="I93" i="3"/>
  <c r="B93" i="3"/>
  <c r="O91" i="3"/>
  <c r="N91" i="3"/>
  <c r="I91" i="3"/>
  <c r="B91" i="3"/>
  <c r="O90" i="3"/>
  <c r="N90" i="3"/>
  <c r="I90" i="3"/>
  <c r="B90" i="3"/>
  <c r="O89" i="3"/>
  <c r="N89" i="3"/>
  <c r="I89" i="3"/>
  <c r="B89" i="3"/>
  <c r="O88" i="3"/>
  <c r="N88" i="3"/>
  <c r="I88" i="3"/>
  <c r="B88" i="3"/>
  <c r="O87" i="3"/>
  <c r="N87" i="3"/>
  <c r="I87" i="3"/>
  <c r="B87" i="3"/>
  <c r="O86" i="3"/>
  <c r="N86" i="3"/>
  <c r="I86" i="3"/>
  <c r="B86" i="3"/>
  <c r="O84" i="3"/>
  <c r="N84" i="3"/>
  <c r="I84" i="3"/>
  <c r="B84" i="3"/>
  <c r="O85" i="3"/>
  <c r="N85" i="3"/>
  <c r="I85" i="3"/>
  <c r="B85" i="3"/>
  <c r="O83" i="3"/>
  <c r="N83" i="3"/>
  <c r="I83" i="3"/>
  <c r="B83" i="3"/>
  <c r="O82" i="3"/>
  <c r="N82" i="3"/>
  <c r="I82" i="3"/>
  <c r="B82" i="3"/>
  <c r="O81" i="3"/>
  <c r="N81" i="3"/>
  <c r="I81" i="3"/>
  <c r="B81" i="3"/>
  <c r="O80" i="3"/>
  <c r="N80" i="3"/>
  <c r="I80" i="3"/>
  <c r="B80" i="3"/>
  <c r="O79" i="3"/>
  <c r="N79" i="3"/>
  <c r="B79" i="3"/>
  <c r="O77" i="3"/>
  <c r="N77" i="3"/>
  <c r="I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I116" i="3"/>
  <c r="B116" i="3"/>
  <c r="M115" i="3"/>
  <c r="O115" i="3" s="1"/>
  <c r="L115" i="3"/>
  <c r="N115" i="3" s="1"/>
  <c r="I115" i="3"/>
  <c r="B115" i="3"/>
  <c r="M114" i="3"/>
  <c r="O114" i="3" s="1"/>
  <c r="L114" i="3"/>
  <c r="N114" i="3" s="1"/>
  <c r="I114" i="3"/>
  <c r="B114" i="3"/>
  <c r="M113" i="3"/>
  <c r="O113" i="3" s="1"/>
  <c r="L113" i="3"/>
  <c r="N113" i="3" s="1"/>
  <c r="I113" i="3"/>
  <c r="B113" i="3"/>
  <c r="M112" i="3"/>
  <c r="O112" i="3" s="1"/>
  <c r="L112" i="3"/>
  <c r="N112" i="3" s="1"/>
  <c r="I112" i="3"/>
  <c r="B112" i="3"/>
  <c r="I121" i="3"/>
  <c r="B121" i="3"/>
  <c r="I120" i="3"/>
  <c r="B120" i="3"/>
  <c r="I119" i="3"/>
  <c r="B119" i="3"/>
  <c r="I118" i="3"/>
  <c r="B118" i="3"/>
  <c r="I117" i="3"/>
  <c r="B117" i="3"/>
  <c r="R50" i="2"/>
  <c r="O50" i="2"/>
  <c r="R48" i="2"/>
  <c r="O48" i="2"/>
  <c r="R41" i="2" l="1"/>
  <c r="O41" i="2"/>
  <c r="R40" i="2" l="1"/>
  <c r="O40" i="2"/>
  <c r="O39" i="2" l="1"/>
  <c r="R39" i="2"/>
  <c r="R38" i="2" l="1"/>
  <c r="O38" i="2"/>
  <c r="Y71" i="3" l="1"/>
  <c r="Y66" i="3"/>
  <c r="I74" i="3"/>
  <c r="B74" i="3"/>
  <c r="I68" i="3"/>
  <c r="B68" i="3"/>
  <c r="I64" i="3"/>
  <c r="B64" i="3"/>
  <c r="I76" i="3" l="1"/>
  <c r="I75" i="3"/>
  <c r="I73" i="3"/>
  <c r="I72" i="3"/>
  <c r="I71" i="3"/>
  <c r="I70" i="3"/>
  <c r="I69" i="3"/>
  <c r="I67" i="3"/>
  <c r="I66" i="3"/>
  <c r="I65" i="3"/>
  <c r="I63" i="3"/>
  <c r="B76" i="3"/>
  <c r="B75" i="3"/>
  <c r="B73" i="3"/>
  <c r="B72" i="3"/>
  <c r="B71" i="3"/>
  <c r="B70" i="3"/>
  <c r="B69" i="3"/>
  <c r="B67" i="3"/>
  <c r="B66" i="3"/>
  <c r="B65" i="3"/>
  <c r="B63" i="3"/>
  <c r="AB69" i="3"/>
  <c r="AB68" i="3"/>
  <c r="AB67" i="3"/>
  <c r="AB65" i="3"/>
  <c r="AB64" i="3"/>
  <c r="AB63" i="3"/>
  <c r="AB62" i="3"/>
  <c r="AB61" i="3"/>
  <c r="AB60" i="3"/>
  <c r="AB59" i="3"/>
  <c r="AB58" i="3"/>
  <c r="AB57" i="3"/>
  <c r="AB56" i="3"/>
  <c r="AB55" i="3"/>
  <c r="Y82" i="3" l="1"/>
  <c r="I62" i="3"/>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24" i="2"/>
  <c r="O24" i="2"/>
  <c r="R9" i="2" l="1"/>
  <c r="O9"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37" i="2" l="1"/>
  <c r="O37" i="2"/>
  <c r="R7" i="2" l="1"/>
  <c r="O7" i="2"/>
  <c r="R6" i="2"/>
  <c r="O6" i="2"/>
  <c r="R5" i="2"/>
  <c r="O5" i="2"/>
  <c r="R4" i="2"/>
  <c r="O4" i="2"/>
  <c r="R3" i="2"/>
  <c r="O3" i="2"/>
  <c r="R2" i="2"/>
  <c r="O2" i="2"/>
  <c r="B61" i="3" l="1"/>
  <c r="I61" i="3" l="1"/>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F34" i="1"/>
  <c r="F3" i="1"/>
  <c r="F2" i="1" s="1"/>
  <c r="F33" i="1"/>
  <c r="J3" i="4"/>
  <c r="N3" i="4" s="1"/>
  <c r="K4" i="4"/>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58" i="2" l="1"/>
  <c r="O57" i="2"/>
  <c r="O56" i="2"/>
  <c r="O55" i="2"/>
  <c r="O54" i="2"/>
  <c r="O51" i="2"/>
  <c r="O53" i="2"/>
  <c r="O52" i="2"/>
  <c r="O47" i="2"/>
  <c r="O45" i="2"/>
  <c r="O44" i="2"/>
  <c r="O36" i="2"/>
  <c r="O35" i="2"/>
  <c r="O34" i="2"/>
  <c r="O33" i="2"/>
  <c r="O32" i="2"/>
  <c r="O31" i="2"/>
  <c r="O30" i="2"/>
  <c r="O29" i="2"/>
  <c r="O28" i="2"/>
  <c r="O27" i="2"/>
  <c r="O26" i="2"/>
  <c r="O25" i="2"/>
  <c r="O23" i="2"/>
  <c r="O21" i="2"/>
  <c r="O20" i="2"/>
  <c r="O18" i="2"/>
  <c r="O17" i="2"/>
  <c r="O16" i="2"/>
  <c r="O15" i="2"/>
  <c r="O14" i="2"/>
  <c r="O13" i="2"/>
  <c r="O12" i="2"/>
  <c r="O43" i="2"/>
  <c r="O42" i="2"/>
  <c r="O11" i="2"/>
  <c r="O10" i="2"/>
  <c r="O8" i="2"/>
  <c r="R4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58" i="2" l="1"/>
  <c r="R57" i="2"/>
  <c r="R56" i="2"/>
  <c r="R55" i="2"/>
  <c r="R54" i="2"/>
  <c r="R29" i="2"/>
  <c r="R28" i="2"/>
  <c r="R51" i="2" l="1"/>
  <c r="R53" i="2"/>
  <c r="R52" i="2"/>
  <c r="R47" i="2"/>
  <c r="R45" i="2" l="1"/>
  <c r="R44" i="2"/>
  <c r="R36" i="2"/>
  <c r="R35" i="2"/>
  <c r="R34" i="2"/>
  <c r="R33" i="2"/>
  <c r="R32" i="2"/>
  <c r="R31" i="2"/>
  <c r="R30" i="2"/>
  <c r="R27" i="2"/>
  <c r="R26" i="2"/>
  <c r="R25" i="2"/>
  <c r="R23" i="2"/>
  <c r="R21" i="2"/>
  <c r="R20" i="2"/>
  <c r="R18" i="2"/>
  <c r="R17" i="2"/>
  <c r="R16" i="2"/>
  <c r="R15" i="2"/>
  <c r="R14" i="2"/>
  <c r="R13" i="2"/>
  <c r="R12"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E1292" i="1"/>
  <c r="E136" i="1"/>
  <c r="E135" i="1"/>
  <c r="O4" i="4"/>
  <c r="N5"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O5"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F1392" i="1"/>
  <c r="F238" i="1"/>
  <c r="F237" i="1"/>
  <c r="N8" i="4"/>
  <c r="O7"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E1492" i="1"/>
  <c r="E339" i="1"/>
  <c r="E340" i="1"/>
  <c r="N9" i="4"/>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N10" i="4"/>
  <c r="O9" i="4"/>
  <c r="C5" i="7"/>
  <c r="C4" i="7"/>
  <c r="C3" i="7"/>
  <c r="C2" i="7"/>
  <c r="K10" i="4" l="1"/>
  <c r="F347" i="1"/>
  <c r="F1542" i="1"/>
  <c r="F346" i="1"/>
  <c r="J11" i="4"/>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N11"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E448" i="1"/>
  <c r="E1642" i="1"/>
  <c r="E449" i="1"/>
  <c r="N12" i="4"/>
  <c r="O11" i="4"/>
  <c r="AE32" i="1"/>
  <c r="AC32" i="1"/>
  <c r="X32" i="1"/>
  <c r="AE33" i="1"/>
  <c r="AC33" i="1"/>
  <c r="X33" i="1"/>
  <c r="AE31" i="1"/>
  <c r="AC31" i="1"/>
  <c r="X31" i="1"/>
  <c r="AE30" i="1"/>
  <c r="AC30" i="1"/>
  <c r="X30" i="1"/>
  <c r="AE29" i="1"/>
  <c r="AC29" i="1"/>
  <c r="X29" i="1"/>
  <c r="AE28" i="1"/>
  <c r="AC28" i="1"/>
  <c r="X28" i="1"/>
  <c r="AE27" i="1"/>
  <c r="AC27" i="1"/>
  <c r="X27" i="1"/>
  <c r="AE26" i="1"/>
  <c r="AC26" i="1"/>
  <c r="X26" i="1"/>
  <c r="AE25" i="1"/>
  <c r="AC25" i="1"/>
  <c r="X25" i="1"/>
  <c r="AE24" i="1"/>
  <c r="AC24" i="1"/>
  <c r="X24" i="1"/>
  <c r="AE23" i="1"/>
  <c r="AC23" i="1"/>
  <c r="X23" i="1"/>
  <c r="AE22" i="1"/>
  <c r="AC22" i="1"/>
  <c r="X22" i="1"/>
  <c r="AE21" i="1"/>
  <c r="AC21" i="1"/>
  <c r="X21" i="1"/>
  <c r="AE20" i="1"/>
  <c r="AC20" i="1"/>
  <c r="X20" i="1"/>
  <c r="AE19" i="1"/>
  <c r="AC19" i="1"/>
  <c r="X19" i="1"/>
  <c r="AE18" i="1"/>
  <c r="AC18" i="1"/>
  <c r="X18" i="1"/>
  <c r="AE17" i="1"/>
  <c r="AC17" i="1"/>
  <c r="X17" i="1"/>
  <c r="AE16" i="1"/>
  <c r="AC16" i="1"/>
  <c r="X16" i="1"/>
  <c r="AE15" i="1"/>
  <c r="AC15" i="1"/>
  <c r="X15" i="1"/>
  <c r="AE14" i="1"/>
  <c r="AC14" i="1"/>
  <c r="X14" i="1"/>
  <c r="AE13" i="1"/>
  <c r="AC13" i="1"/>
  <c r="X13" i="1"/>
  <c r="AE12" i="1"/>
  <c r="AC12" i="1"/>
  <c r="X12" i="1"/>
  <c r="AE11" i="1"/>
  <c r="AC11" i="1"/>
  <c r="X11" i="1"/>
  <c r="AE10" i="1"/>
  <c r="AC10" i="1"/>
  <c r="X10" i="1"/>
  <c r="AE9" i="1"/>
  <c r="AC9" i="1"/>
  <c r="X9" i="1"/>
  <c r="AE8" i="1"/>
  <c r="AC8" i="1"/>
  <c r="X8" i="1"/>
  <c r="AE7" i="1"/>
  <c r="AC7" i="1"/>
  <c r="X7" i="1"/>
  <c r="AE6" i="1"/>
  <c r="AC6" i="1"/>
  <c r="X6" i="1"/>
  <c r="AE5" i="1"/>
  <c r="AC5" i="1"/>
  <c r="X5" i="1"/>
  <c r="AE4" i="1"/>
  <c r="AC4" i="1"/>
  <c r="X4" i="1"/>
  <c r="AE3" i="1"/>
  <c r="AC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F449" i="1"/>
  <c r="F448" i="1"/>
  <c r="F1642" i="1"/>
  <c r="J13" i="4"/>
  <c r="E500" i="1"/>
  <c r="E499" i="1"/>
  <c r="E1692" i="1"/>
  <c r="N13" i="4"/>
  <c r="O12" i="4"/>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F1742" i="1"/>
  <c r="F551" i="1"/>
  <c r="F550" i="1"/>
  <c r="J15" i="4"/>
  <c r="E602" i="1"/>
  <c r="E1792" i="1"/>
  <c r="E601" i="1"/>
  <c r="N15" i="4"/>
  <c r="O14" i="4"/>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F653" i="1"/>
  <c r="F1842" i="1"/>
  <c r="F652" i="1"/>
  <c r="J17" i="4"/>
  <c r="N17" i="4" s="1"/>
  <c r="E1892" i="1"/>
  <c r="E661" i="1"/>
  <c r="E660" i="1"/>
  <c r="O16" i="4"/>
  <c r="J18" i="4" l="1"/>
  <c r="E712" i="1"/>
  <c r="E711" i="1"/>
  <c r="E1942" i="1"/>
  <c r="K17" i="4"/>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O17" i="4"/>
  <c r="N18" i="4"/>
  <c r="R42" i="2"/>
  <c r="R11" i="2"/>
  <c r="R10" i="2"/>
  <c r="R8"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E2042" i="1"/>
  <c r="E814" i="1"/>
  <c r="E813" i="1"/>
  <c r="K19" i="4"/>
  <c r="O19" i="4" s="1"/>
  <c r="F1992" i="1"/>
  <c r="F763" i="1"/>
  <c r="F762" i="1"/>
  <c r="N20" i="4"/>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2"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O21" i="4"/>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2"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E976" i="1"/>
  <c r="E975" i="1"/>
  <c r="E2242" i="1"/>
  <c r="N24" i="4"/>
  <c r="O23" i="4"/>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O24"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O25"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N27" i="4"/>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F2392" i="1"/>
  <c r="F1129" i="1"/>
  <c r="F1128" i="1"/>
  <c r="J28" i="4"/>
  <c r="E1180" i="1"/>
  <c r="E2442" i="1"/>
  <c r="E1179" i="1"/>
  <c r="N28" i="4"/>
  <c r="O27" i="4"/>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F1282" i="1"/>
  <c r="F1281" i="1"/>
  <c r="O30" i="4"/>
  <c r="F1291" i="1" s="1"/>
  <c r="F1284" i="1" l="1"/>
  <c r="F1283" i="1"/>
  <c r="F1285" i="1"/>
  <c r="F1290" i="1"/>
  <c r="F1289" i="1"/>
  <c r="F1288" i="1"/>
  <c r="F1286" i="1"/>
  <c r="F1287" i="1"/>
  <c r="K5" i="7"/>
  <c r="T5" i="7"/>
  <c r="X5" i="7"/>
  <c r="L2" i="7"/>
  <c r="K2" i="7"/>
  <c r="L5" i="7"/>
  <c r="U4" i="7"/>
  <c r="N5" i="7"/>
  <c r="W4" i="7"/>
  <c r="N3" i="7"/>
  <c r="N2" i="7"/>
  <c r="V5" i="7"/>
  <c r="N4" i="7" l="1"/>
  <c r="O3" i="7"/>
  <c r="L4" i="7"/>
  <c r="M2" i="7"/>
  <c r="O5" i="7"/>
  <c r="M4" i="7"/>
  <c r="M3" i="7"/>
  <c r="X4" i="7"/>
  <c r="K4" i="7"/>
  <c r="K3" i="7"/>
  <c r="W5" i="7"/>
  <c r="V4" i="7"/>
  <c r="U5" i="7"/>
  <c r="L3" i="7"/>
  <c r="M5" i="7"/>
  <c r="T4" i="7"/>
  <c r="O4" i="7"/>
  <c r="O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<sst xmlns="http://schemas.openxmlformats.org/spreadsheetml/2006/main" count="5007" uniqueCount="749">
  <si>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</si>
  <si>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</si>
  <si>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</si>
  <si>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</si>
  <si>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</si>
  <si>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</si>
  <si>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</si>
  <si>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</si>
  <si>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</si>
  <si>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</si>
  <si>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</si>
  <si>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</si>
  <si>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</si>
  <si>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</si>
  <si>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</si>
  <si>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</si>
  <si>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</si>
  <si>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</si>
  <si>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</si>
  <si>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</si>
  <si>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</si>
  <si>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</si>
  <si>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</si>
  <si>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</si>
  <si>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</si>
  <si>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</si>
  <si>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</si>
  <si>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</si>
  <si>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</si>
  <si>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</si>
  <si>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</si>
  <si>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</si>
  <si>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</si>
  <si>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</si>
  <si>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</si>
  <si>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</si>
  <si>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</si>
  <si>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</si>
  <si>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</si>
  <si>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</si>
  <si>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</si>
  <si>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</si>
  <si>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</si>
  <si>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</si>
  <si>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</si>
  <si>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</si>
  <si>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</si>
  <si>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</si>
  <si>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</si>
  <si>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</si>
  <si>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</si>
  <si>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</si>
  <si>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</si>
  <si>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</si>
  <si>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</si>
  <si>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</si>
  <si>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</si>
  <si>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</si>
  <si>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</si>
  <si>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</si>
  <si>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</si>
  <si>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</si>
  <si>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</si>
  <si>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</si>
  <si>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</si>
  <si>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</si>
  <si>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</si>
  <si>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</si>
  <si>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</si>
  <si>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</si>
  <si>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</si>
  <si>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</si>
  <si>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</si>
  <si>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</si>
  <si>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</si>
  <si>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</si>
  <si>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</si>
  <si>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</si>
  <si>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</si>
  <si>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</si>
  <si>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</si>
  <si>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</si>
  <si>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</si>
  <si>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</si>
  <si>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</si>
  <si>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</si>
  <si>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</si>
  <si>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</si>
  <si>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</si>
  <si>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</si>
  <si>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</si>
  <si>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</si>
  <si>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</si>
  <si>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</si>
  <si>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</si>
  <si>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</si>
  <si>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</si>
  <si>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</si>
  <si>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</si>
  <si>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</si>
  <si>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</si>
  <si>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</si>
  <si>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</si>
  <si>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</si>
  <si>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</si>
  <si>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</si>
  <si>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</si>
  <si>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</si>
  <si>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</si>
  <si>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</si>
  <si>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</si>
  <si>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</si>
  <si>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</si>
  <si>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</si>
  <si>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</si>
  <si>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</si>
  <si>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</si>
  <si>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</si>
  <si>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</si>
  <si>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</si>
  <si>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</si>
  <si>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</si>
  <si>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</si>
  <si>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</si>
  <si>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</si>
  <si>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</si>
  <si>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</si>
  <si>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</si>
  <si>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</si>
  <si>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</si>
  <si>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</si>
  <si>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</si>
  <si>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</si>
  <si>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</si>
  <si>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</si>
  <si>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</si>
  <si>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</si>
  <si>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</si>
  <si>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</si>
  <si>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</si>
  <si>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</si>
  <si>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</si>
  <si>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</si>
  <si>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</si>
  <si>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</si>
  <si>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</si>
  <si>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</si>
  <si>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</si>
  <si>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</si>
  <si>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</si>
  <si>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</si>
  <si>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</si>
  <si>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</si>
  <si>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</si>
  <si>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</si>
  <si>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</si>
  <si>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</si>
  <si>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</si>
  <si>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</si>
  <si>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</si>
  <si>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</si>
  <si>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</si>
  <si>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</si>
  <si>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</si>
  <si>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</si>
  <si>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</si>
  <si>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</si>
  <si>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</si>
  <si>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</si>
  <si>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</si>
  <si>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</si>
  <si>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</si>
  <si>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</si>
  <si>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</si>
  <si>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</si>
  <si>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</si>
  <si>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</si>
  <si>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</si>
  <si>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</si>
  <si>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</si>
  <si>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</si>
  <si>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</si>
  <si>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</si>
  <si>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</si>
  <si>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</si>
  <si>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</si>
  <si>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</si>
  <si>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</si>
  <si>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</si>
  <si>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</si>
  <si>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</si>
  <si>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</si>
  <si>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</si>
  <si>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</si>
  <si>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</si>
  <si>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</si>
  <si>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</si>
  <si>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</si>
  <si>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</si>
  <si>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</si>
  <si>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</si>
  <si>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</si>
  <si>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</si>
  <si>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</si>
  <si>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</si>
  <si>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</si>
  <si>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</si>
  <si>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</si>
  <si>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</si>
  <si>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</si>
  <si>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</si>
  <si>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</si>
  <si>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</si>
  <si>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</si>
  <si>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</si>
  <si>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</si>
  <si>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</si>
  <si>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</si>
  <si>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</si>
  <si>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</si>
  <si>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</si>
  <si>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</si>
  <si>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</si>
  <si>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</si>
  <si>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</si>
  <si>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</si>
  <si>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</si>
  <si>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</si>
  <si>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</si>
  <si>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</si>
  <si>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</si>
  <si>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</si>
  <si>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</si>
  <si>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</si>
  <si>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</si>
  <si>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</si>
  <si>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</si>
  <si>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</si>
  <si>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</si>
  <si>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</si>
  <si>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</si>
  <si>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</si>
  <si>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</si>
  <si>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</si>
  <si>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</si>
  <si>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</si>
  <si>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</si>
  <si>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</si>
  <si>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</si>
  <si>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</si>
  <si>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</si>
  <si>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</si>
  <si>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</si>
  <si>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</si>
  <si>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</si>
  <si>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</si>
  <si>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</si>
  <si>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</si>
  <si>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</si>
  <si>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</si>
  <si>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</si>
  <si>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</si>
  <si>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</si>
  <si>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</si>
  <si>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</si>
  <si>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</si>
  <si>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</si>
  <si>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</si>
  <si>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</si>
  <si>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</si>
  <si>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</si>
  <si>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</si>
  <si>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</si>
  <si>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</si>
  <si>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</si>
  <si>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</si>
  <si>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</si>
  <si>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</si>
  <si>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</si>
  <si>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</si>
  <si>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CreatureStump_Brown</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</si>
  <si>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</si>
  <si>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</si>
  <si>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</si>
  <si>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</si>
  <si>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</si>
  <si>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</si>
  <si>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</si>
  <si>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</si>
  <si>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</si>
  <si>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</si>
  <si>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</si>
  <si>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</si>
  <si>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</si>
  <si>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</si>
  <si>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</si>
  <si>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</si>
  <si>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</si>
  <si>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</si>
  <si>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</si>
  <si>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</si>
  <si>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</si>
  <si>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</si>
  <si>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</si>
  <si>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</si>
  <si>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</si>
  <si>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</si>
  <si>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</si>
  <si>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</si>
  <si>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</si>
  <si>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</si>
  <si>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</si>
  <si>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</si>
  <si>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</si>
  <si>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</si>
  <si>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</si>
  <si>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</si>
  <si>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</si>
  <si>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</si>
  <si>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</si>
  <si>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</si>
  <si>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</si>
  <si>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</si>
  <si>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</si>
  <si>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</si>
  <si>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</si>
  <si>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</si>
  <si>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</si>
  <si>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</si>
  <si>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</si>
  <si>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</si>
  <si>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</si>
  <si>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</si>
  <si>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</si>
  <si>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</si>
  <si>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</si>
  <si>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</si>
  <si>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</si>
  <si>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</si>
  <si>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</si>
  <si>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</si>
  <si>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</si>
  <si>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</si>
  <si>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</si>
  <si>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</si>
  <si>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</si>
  <si>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</si>
  <si>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</si>
  <si>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</si>
  <si>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</si>
  <si>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</si>
  <si>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</si>
  <si>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</si>
  <si>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</si>
  <si>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</si>
  <si>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</si>
  <si>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</si>
  <si>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</si>
  <si>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</si>
  <si>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</si>
  <si>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</si>
  <si>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</si>
  <si>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</si>
  <si>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</si>
  <si>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</si>
  <si>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</si>
  <si>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</si>
  <si>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</si>
  <si>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</si>
  <si>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</si>
  <si>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</si>
  <si>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</si>
  <si>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</si>
  <si>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</si>
  <si>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</si>
  <si>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</si>
  <si>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</si>
  <si>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</si>
  <si>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</si>
  <si>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</si>
  <si>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</si>
  <si>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</si>
  <si>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</si>
  <si>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</si>
  <si>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</si>
  <si>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</si>
  <si>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</si>
  <si>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</si>
  <si>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</si>
  <si>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</si>
  <si>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</si>
  <si>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</si>
  <si>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</si>
  <si>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</si>
  <si>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</si>
  <si>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</si>
  <si>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</si>
  <si>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</si>
  <si>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</si>
  <si>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</si>
  <si>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</si>
  <si>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</si>
  <si>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</si>
  <si>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</si>
  <si>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</si>
  <si>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</si>
  <si>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</si>
  <si>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</si>
  <si>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</si>
  <si>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</si>
  <si>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</si>
  <si>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</si>
  <si>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</si>
  <si>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</si>
  <si>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</si>
  <si>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</si>
  <si>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</si>
  <si>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</si>
  <si>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</si>
  <si>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</si>
  <si>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</si>
  <si>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</si>
  <si>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</si>
  <si>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</si>
  <si>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</si>
  <si>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</si>
  <si>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</si>
  <si>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</si>
  <si>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</si>
  <si>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</si>
  <si>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</si>
  <si>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</si>
  <si>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</si>
  <si>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</si>
  <si>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</si>
  <si>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</si>
  <si>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</si>
  <si>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</si>
  <si>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</si>
  <si>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</si>
  <si>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</si>
  <si>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</si>
  <si>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</si>
  <si>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</si>
  <si>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</si>
  <si>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</si>
  <si>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</si>
  <si>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</si>
  <si>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</si>
  <si>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</si>
  <si>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</si>
  <si>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</si>
  <si>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</si>
  <si>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</si>
  <si>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</si>
  <si>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</si>
  <si>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</si>
  <si>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</si>
  <si>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</si>
  <si>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</si>
  <si>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</si>
  <si>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</si>
  <si>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</si>
  <si>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</si>
  <si>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</si>
  <si>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</si>
  <si>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</si>
  <si>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</si>
  <si>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PortalFlag_12_40_4_1</t>
    <phoneticPr fontId="1" type="noConversion"/>
  </si>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</sst>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53">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GameUI_PaybackSp</v>
          </cell>
          <cell r="B97" t="str">
            <v>페이백!</v>
          </cell>
          <cell r="C97" t="str">
            <v>PAYBACK!</v>
          </cell>
        </row>
        <row r="98">
          <cell r="A98" t="str">
            <v>GameUI_Critical</v>
          </cell>
          <cell r="B98" t="str">
            <v>치명타!</v>
          </cell>
          <cell r="C98" t="str">
            <v>CRITICAL!</v>
          </cell>
        </row>
        <row r="99">
          <cell r="A99" t="str">
            <v>TimeSpaceUI_Low</v>
          </cell>
          <cell r="B99" t="str">
            <v>소</v>
          </cell>
          <cell r="C99" t="str">
            <v>Low</v>
          </cell>
        </row>
        <row r="100">
          <cell r="A100" t="str">
            <v>TimeSpaceUI_Medium</v>
          </cell>
          <cell r="B100" t="str">
            <v>중</v>
          </cell>
          <cell r="C100" t="str">
            <v>Medium</v>
          </cell>
        </row>
        <row r="101">
          <cell r="A101" t="str">
            <v>TimeSpaceUI_High</v>
          </cell>
          <cell r="B101" t="str">
            <v>대</v>
          </cell>
          <cell r="C101" t="str">
            <v>High</v>
          </cell>
        </row>
        <row r="102">
          <cell r="A102" t="str">
            <v>TimeSpaceUI_Ultra</v>
          </cell>
          <cell r="B102" t="str">
            <v>극대</v>
          </cell>
          <cell r="C102" t="str">
            <v>Ultra</v>
          </cell>
        </row>
        <row r="103">
          <cell r="A103" t="str">
            <v>TimeSpaceUI_ExtraUltra</v>
          </cell>
          <cell r="B103" t="str">
            <v>초극대</v>
          </cell>
          <cell r="C103" t="str">
            <v>ExtraUltra</v>
          </cell>
        </row>
        <row r="104">
          <cell r="A104" t="str">
            <v>PowerSourceUI_ComeHere</v>
          </cell>
          <cell r="B104" t="str">
            <v>가까이 다가가 힘의 원천으로부터 축복을 받으세요</v>
          </cell>
          <cell r="C104" t="str">
            <v>Get close to be blessed from Power Source</v>
          </cell>
        </row>
        <row r="105">
          <cell r="A105" t="str">
            <v>PowerSourceUI_Heal</v>
          </cell>
          <cell r="B105" t="str">
            <v>힘의 원천으로부터 눈부신 빛이 흘러나옵니다</v>
          </cell>
          <cell r="C105" t="str">
            <v>The bright light flows from Power Source</v>
          </cell>
        </row>
        <row r="106">
          <cell r="A106" t="str">
            <v>GameUI_Exclusive</v>
          </cell>
          <cell r="B106" t="str">
            <v>전용</v>
          </cell>
          <cell r="C106" t="str">
            <v>Exclusive</v>
          </cell>
        </row>
        <row r="107">
          <cell r="A107" t="str">
            <v>GameUI_SelectLevelPack</v>
          </cell>
          <cell r="B107" t="str">
            <v>전투팩을 선택하세요</v>
          </cell>
          <cell r="C107" t="str">
            <v>Choose a Battle Pack</v>
          </cell>
        </row>
        <row r="108">
          <cell r="A108" t="str">
            <v>GameUI_BossClearReward</v>
          </cell>
          <cell r="B108" t="str">
            <v>보스 클리어 보상</v>
          </cell>
          <cell r="C108" t="str">
            <v>Boss Clear Reward</v>
          </cell>
        </row>
        <row r="109">
          <cell r="A109" t="str">
            <v>GameUI_NoHitClearReward</v>
          </cell>
          <cell r="B109" t="str">
            <v>&lt;color=#FFC080&gt;노히트&lt;/color&gt; 클리어 보상</v>
          </cell>
          <cell r="C109" t="str">
            <v>&lt;color=#FFC080&gt;No Hit&lt;/color&gt; Clear Reward</v>
          </cell>
        </row>
        <row r="110">
          <cell r="A110" t="str">
            <v>GameUI_GetExclusiveLevelPack</v>
          </cell>
          <cell r="B110" t="str">
            <v>{0}레벨 달성! 전용 전투팩 지급</v>
          </cell>
          <cell r="C110" t="str">
            <v>Reached level {0}! Got an exclusive Battle Pack</v>
          </cell>
        </row>
        <row r="111">
          <cell r="A111" t="str">
            <v>GameUI_LevelPack</v>
          </cell>
          <cell r="B111" t="str">
            <v>전투팩</v>
          </cell>
          <cell r="C111" t="str">
            <v>Battle Pack</v>
          </cell>
        </row>
        <row r="112">
          <cell r="A112" t="str">
            <v>GameUI_NoHitLevelPack</v>
          </cell>
          <cell r="B112" t="str">
            <v>&lt;color=#FFC080&gt;노히트&lt;/color&gt; 전투팩</v>
          </cell>
          <cell r="C112" t="str">
            <v>&lt;color=#FFC080&gt;No Hit&lt;/color&gt; Battle Pack</v>
          </cell>
        </row>
        <row r="113">
          <cell r="A113" t="str">
            <v>LevelPackUIName_Atk</v>
          </cell>
          <cell r="B113" t="str">
            <v>공격력</v>
          </cell>
          <cell r="C113" t="str">
            <v>Attack Boost</v>
          </cell>
        </row>
        <row r="114">
          <cell r="A114" t="str">
            <v>LevelPackUIName_AtkBetter</v>
          </cell>
          <cell r="B114" t="str">
            <v>&lt;color=#FFC080&gt;상급&lt;/color&gt; 공격력</v>
          </cell>
          <cell r="C114" t="str">
            <v>&lt;color=#FFC080&gt;Better&lt;/color&gt; Attack Boost</v>
          </cell>
        </row>
        <row r="115">
          <cell r="A115" t="str">
            <v>LevelPackUIName_AtkBetterForGanfaul</v>
          </cell>
          <cell r="B115" t="str">
            <v>&lt;color=#FFC080&gt;구원자의 힘&lt;/color&gt;</v>
          </cell>
          <cell r="C115" t="str">
            <v>&lt;color=#FFC080&gt;Better&lt;/color&gt; Attack Boost</v>
          </cell>
        </row>
        <row r="116">
          <cell r="A116" t="str">
            <v>LevelPackUIName_AtkBetterForBei</v>
          </cell>
          <cell r="B116" t="str">
            <v>&lt;color=#FFC080&gt;불꽃의 노래&lt;/color&gt;</v>
          </cell>
          <cell r="C116" t="str">
            <v>&lt;color=#FFC080&gt;Better&lt;/color&gt; Attack Boost</v>
          </cell>
        </row>
        <row r="117">
          <cell r="A117" t="str">
            <v>LevelPackUIName_AtkBest</v>
          </cell>
          <cell r="B117" t="str">
            <v>&lt;color=#FFC080&gt;최상급&lt;/color&gt; 공격력</v>
          </cell>
          <cell r="C117" t="str">
            <v>&lt;color=#FFC080&gt;Best&lt;/color&gt; Attack Boost</v>
          </cell>
        </row>
        <row r="118">
          <cell r="A118" t="str">
            <v>LevelPackUIName_AtkSpeed</v>
          </cell>
          <cell r="B118" t="str">
            <v>공격 속도</v>
          </cell>
          <cell r="C118" t="str">
            <v>Attack Speed Boost</v>
          </cell>
        </row>
        <row r="119">
          <cell r="A119" t="str">
            <v>LevelPackUIName_AtkSpeedBetter</v>
          </cell>
          <cell r="B119" t="str">
            <v>&lt;color=#FFC080&gt;상급&lt;/color&gt; 공격 속도</v>
          </cell>
          <cell r="C119" t="str">
            <v>In progress of translating…(119)</v>
          </cell>
        </row>
        <row r="120">
          <cell r="A120" t="str">
            <v>LevelPackUIName_AtkSpeedBetterForBigBatSuccubus</v>
          </cell>
          <cell r="B120" t="str">
            <v>&lt;color=#FFC080&gt;야수의 민첩함&lt;/color&gt;</v>
          </cell>
          <cell r="C120" t="str">
            <v>In progress of translating…(120)</v>
          </cell>
        </row>
        <row r="121">
          <cell r="A121" t="str">
            <v>LevelPackUIName_AtkSpeedBest</v>
          </cell>
          <cell r="B121" t="str">
            <v>&lt;color=#FFC080&gt;최상급&lt;/color&gt; 공격 속도</v>
          </cell>
          <cell r="C121" t="str">
            <v>In progress of translating…(121)</v>
          </cell>
        </row>
        <row r="122">
          <cell r="A122" t="str">
            <v>LevelPackUIName_Crit</v>
          </cell>
          <cell r="B122" t="str">
            <v>치명타 공격</v>
          </cell>
          <cell r="C122" t="str">
            <v>In progress of translating…(122)</v>
          </cell>
        </row>
        <row r="123">
          <cell r="A123" t="str">
            <v>LevelPackUIName_CritBetter</v>
          </cell>
          <cell r="B123" t="str">
            <v>&lt;color=#FFC080&gt;상급&lt;/color&gt; 치명타 공격</v>
          </cell>
          <cell r="C123" t="str">
            <v>In progress of translating…(123)</v>
          </cell>
        </row>
        <row r="124">
          <cell r="A124" t="str">
            <v>LevelPackUIName_CritBest</v>
          </cell>
          <cell r="B124" t="str">
            <v>&lt;color=#FFC080&gt;최상급&lt;/color&gt; 치명타 공격</v>
          </cell>
          <cell r="C124" t="str">
            <v>In progress of translating…(124)</v>
          </cell>
        </row>
        <row r="125">
          <cell r="A125" t="str">
            <v>LevelPackUIName_MaxHp</v>
          </cell>
          <cell r="B125" t="str">
            <v>최대 체력</v>
          </cell>
          <cell r="C125" t="str">
            <v>In progress of translating…(125)</v>
          </cell>
        </row>
        <row r="126">
          <cell r="A126" t="str">
            <v>LevelPackUIName_MaxHpBetter</v>
          </cell>
          <cell r="B126" t="str">
            <v>&lt;color=#FFC080&gt;상급&lt;/color&gt; 최대 체력</v>
          </cell>
          <cell r="C126" t="str">
            <v>In progress of translating…(126)</v>
          </cell>
        </row>
        <row r="127">
          <cell r="A127" t="str">
            <v>LevelPackUIName_MaxHpBest</v>
          </cell>
          <cell r="B127" t="str">
            <v>&lt;color=#FFC080&gt;최상급&lt;/color&gt; 최대 체력</v>
          </cell>
          <cell r="C127" t="str">
            <v>In progress of translating…(127)</v>
          </cell>
        </row>
        <row r="128">
          <cell r="A128" t="str">
            <v>LevelPackUIName_ReduceDmgProjectile</v>
          </cell>
          <cell r="B128" t="str">
            <v>발사체 대미지 감소</v>
          </cell>
          <cell r="C128" t="str">
            <v>In progress of translating…(128)</v>
          </cell>
        </row>
        <row r="129">
          <cell r="A129" t="str">
            <v>LevelPackUIName_ReduceDmgProjectileBetter</v>
          </cell>
          <cell r="B129" t="str">
            <v>&lt;color=#FFC080&gt;상급&lt;/color&gt; 발사체 대미지 감소</v>
          </cell>
          <cell r="C129" t="str">
            <v>In progress of translating…(129)</v>
          </cell>
        </row>
        <row r="130">
          <cell r="A130" t="str">
            <v>LevelPackUIName_ReduceDmgMelee</v>
          </cell>
          <cell r="B130" t="str">
            <v>근접공격 대미지 감소</v>
          </cell>
          <cell r="C130" t="str">
            <v>In progress of translating…(130)</v>
          </cell>
        </row>
        <row r="131">
          <cell r="A131" t="str">
            <v>LevelPackUIName_ReduceDmgMeleeBetter</v>
          </cell>
          <cell r="B131" t="str">
            <v>&lt;color=#FFC080&gt;상급&lt;/color&gt; 근접공격 대미지 감소</v>
          </cell>
          <cell r="C131" t="str">
            <v>In progress of translating…(131)</v>
          </cell>
        </row>
        <row r="132">
          <cell r="A132" t="str">
            <v>LevelPackUIName_ReduceDmgClose</v>
          </cell>
          <cell r="B132" t="str">
            <v>충돌 대미지 감소</v>
          </cell>
          <cell r="C132" t="str">
            <v>In progress of translating…(132)</v>
          </cell>
        </row>
        <row r="133">
          <cell r="A133" t="str">
            <v>LevelPackUIName_ReduceDmgCloseBetter</v>
          </cell>
          <cell r="B133" t="str">
            <v>&lt;color=#FFC080&gt;상급&lt;/color&gt; 충돌 대미지 감소</v>
          </cell>
          <cell r="C133" t="str">
            <v>In progress of translating…(133)</v>
          </cell>
        </row>
        <row r="134">
          <cell r="A134" t="str">
            <v>LevelPackUIName_ReduceDmgTrap</v>
          </cell>
          <cell r="B134" t="str">
            <v>트랩 대미지 감소</v>
          </cell>
          <cell r="C134" t="str">
            <v>In progress of translating…(134)</v>
          </cell>
        </row>
        <row r="135">
          <cell r="A135" t="str">
            <v>LevelPackUIName_ReduceDmgTrapBetter</v>
          </cell>
          <cell r="B135" t="str">
            <v>&lt;color=#FFC080&gt;상급&lt;/color&gt; 트랩 대미지 감소</v>
          </cell>
          <cell r="C135" t="str">
            <v>In progress of translating…(135)</v>
          </cell>
        </row>
        <row r="136">
          <cell r="A136" t="str">
            <v>LevelPackUIName_ReduceContinuousDmg</v>
          </cell>
          <cell r="B136" t="str">
            <v>&lt;color=#FFC080&gt;연타 저항&lt;/color&gt;</v>
          </cell>
          <cell r="C136" t="str">
            <v>In progress of translating…(136)</v>
          </cell>
        </row>
        <row r="137">
          <cell r="A137" t="str">
            <v>LevelPackUIName_DefenseStrongDmg</v>
          </cell>
          <cell r="B137" t="str">
            <v>&lt;color=#FFC080&gt;강공격 방어&lt;/color&gt;</v>
          </cell>
          <cell r="C137" t="str">
            <v>In progress of translating…(137)</v>
          </cell>
        </row>
        <row r="138">
          <cell r="A138" t="str">
            <v>LevelPackUIName_ExtraGold</v>
          </cell>
          <cell r="B138" t="str">
            <v>골드 획득량 증가</v>
          </cell>
          <cell r="C138" t="str">
            <v>In progress of translating…(138)</v>
          </cell>
        </row>
        <row r="139">
          <cell r="A139" t="str">
            <v>LevelPackUIName_ExtraGoldBetter</v>
          </cell>
          <cell r="B139" t="str">
            <v>&lt;color=#FFC080&gt;상급&lt;/color&gt; 골드 획득량 증가</v>
          </cell>
          <cell r="C139" t="str">
            <v>In progress of translating…(139)</v>
          </cell>
        </row>
        <row r="140">
          <cell r="A140" t="str">
            <v>LevelPackUIName_ItemChanceBoost</v>
          </cell>
          <cell r="B140" t="str">
            <v>아이템 확률 증가</v>
          </cell>
          <cell r="C140" t="str">
            <v>In progress of translating…(140)</v>
          </cell>
        </row>
        <row r="141">
          <cell r="A141" t="str">
            <v>LevelPackUIName_ItemChanceBoostBetter</v>
          </cell>
          <cell r="B141" t="str">
            <v>&lt;color=#FFC080&gt;상급&lt;/color&gt; 아이템 확률 증가</v>
          </cell>
          <cell r="C141" t="str">
            <v>In progress of translating…(141)</v>
          </cell>
        </row>
        <row r="142">
          <cell r="A142" t="str">
            <v>LevelPackUIName_HealChanceBoost</v>
          </cell>
          <cell r="B142" t="str">
            <v>회복구슬 확률 증가</v>
          </cell>
          <cell r="C142" t="str">
            <v>In progress of translating…(142)</v>
          </cell>
        </row>
        <row r="143">
          <cell r="A143" t="str">
            <v>LevelPackUIName_HealChanceBoostBetter</v>
          </cell>
          <cell r="B143" t="str">
            <v>&lt;color=#FFC080&gt;상급&lt;/color&gt; 회복구슬 확률 증가</v>
          </cell>
          <cell r="C143" t="str">
            <v>In progress of translating…(143)</v>
          </cell>
        </row>
        <row r="144">
          <cell r="A144" t="str">
            <v>LevelPackUIName_MonsterThrough</v>
          </cell>
          <cell r="B144" t="str">
            <v>&lt;color=#FFC080&gt;몬스터 관통샷&lt;/color&gt;</v>
          </cell>
          <cell r="C144" t="str">
            <v>In progress of translating…(144)</v>
          </cell>
        </row>
        <row r="145">
          <cell r="A145" t="str">
            <v>LevelPackUIName_Ricochet</v>
          </cell>
          <cell r="B145" t="str">
            <v>&lt;color=#FFC080&gt;체인샷&lt;/color&gt;</v>
          </cell>
          <cell r="C145" t="str">
            <v>In progress of translating…(145)</v>
          </cell>
        </row>
        <row r="146">
          <cell r="A146" t="str">
            <v>LevelPackUIName_BounceWallQuad</v>
          </cell>
          <cell r="B146" t="str">
            <v>&lt;color=#FFC080&gt;벽 반사샷&lt;/color&gt;</v>
          </cell>
          <cell r="C146" t="str">
            <v>In progress of translating…(146)</v>
          </cell>
        </row>
        <row r="147">
          <cell r="A147" t="str">
            <v>LevelPackUIName_Parallel</v>
          </cell>
          <cell r="B147" t="str">
            <v>&lt;color=#FFC080&gt;전방샷&lt;/color&gt;</v>
          </cell>
          <cell r="C147" t="str">
            <v>In progress of translating…(147)</v>
          </cell>
        </row>
        <row r="148">
          <cell r="A148" t="str">
            <v>LevelPackUIName_DiagonalNwayGenerator</v>
          </cell>
          <cell r="B148" t="str">
            <v>&lt;color=#FFC080&gt;대각샷&lt;/color&gt;</v>
          </cell>
          <cell r="C148" t="str">
            <v>In progress of translating…(148)</v>
          </cell>
        </row>
        <row r="149">
          <cell r="A149" t="str">
            <v>LevelPackUIName_LeftRightNwayGenerator</v>
          </cell>
          <cell r="B149" t="str">
            <v>&lt;color=#FFC080&gt;좌우샷&lt;/color&gt;</v>
          </cell>
          <cell r="C149" t="str">
            <v>In progress of translating…(149)</v>
          </cell>
        </row>
        <row r="150">
          <cell r="A150" t="str">
            <v>LevelPackUIName_BackNwayGenerator</v>
          </cell>
          <cell r="B150" t="str">
            <v>&lt;color=#FFC080&gt;후방샷&lt;/color&gt;</v>
          </cell>
          <cell r="C150" t="str">
            <v>In progress of translating…(150)</v>
          </cell>
        </row>
        <row r="151">
          <cell r="A151" t="str">
            <v>LevelPackUIName_Repeat</v>
          </cell>
          <cell r="B151" t="str">
            <v>&lt;color=#FFC080&gt;반복 공격&lt;/color&gt;</v>
          </cell>
          <cell r="C151" t="str">
            <v>In progress of translating…(151)</v>
          </cell>
        </row>
        <row r="152">
          <cell r="A152" t="str">
            <v>LevelPackUIName_HealOnKill</v>
          </cell>
          <cell r="B152" t="str">
            <v>몬스터 킬 시 회복</v>
          </cell>
          <cell r="C152" t="str">
            <v>In progress of translating…(152)</v>
          </cell>
        </row>
        <row r="153">
          <cell r="A153" t="str">
            <v>LevelPackUIName_HealOnKillBetter</v>
          </cell>
          <cell r="B153" t="str">
            <v>&lt;color=#FFC080&gt;상급&lt;/color&gt; 몬스터 킬 시 회복</v>
          </cell>
          <cell r="C153" t="str">
            <v>In progress of translating…(153)</v>
          </cell>
        </row>
        <row r="154">
          <cell r="A154" t="str">
            <v>LevelPackUIName_AtkSpeedUpOnEncounter</v>
          </cell>
          <cell r="B154" t="str">
            <v>적 조우 시_x000D_
공격 속도 증가</v>
          </cell>
          <cell r="C154" t="str">
            <v>In progress of translating…(154)</v>
          </cell>
        </row>
        <row r="155">
          <cell r="A155" t="str">
            <v>LevelPackUIName_AtkSpeedUpOnEncounterBetter</v>
          </cell>
          <cell r="B155" t="str">
            <v>&lt;color=#FFC080&gt;상급&lt;/color&gt; 적 조우 시_x000D_
공격 속도 증가</v>
          </cell>
          <cell r="C155" t="str">
            <v>In progress of translating…(155)</v>
          </cell>
        </row>
        <row r="156">
          <cell r="A156" t="str">
            <v>LevelPackUIName_VampireOnAttack</v>
          </cell>
          <cell r="B156" t="str">
            <v>공격 시 흡혈</v>
          </cell>
          <cell r="C156" t="str">
            <v>In progress of translating…(156)</v>
          </cell>
        </row>
        <row r="157">
          <cell r="A157" t="str">
            <v>LevelPackUIName_VampireOnAttackBetter</v>
          </cell>
          <cell r="B157" t="str">
            <v>&lt;color=#FFC080&gt;상급&lt;/color&gt; 공격 시 흡혈</v>
          </cell>
          <cell r="C157" t="str">
            <v>In progress of translating…(157)</v>
          </cell>
        </row>
        <row r="158">
          <cell r="A158" t="str">
            <v>LevelPackUIName_RecoverOnAttacked</v>
          </cell>
          <cell r="B158" t="str">
            <v>&lt;color=#FFC080&gt;피격 시 HP 리젠&lt;/color&gt;</v>
          </cell>
          <cell r="C158" t="str">
            <v>In progress of translating…(158)</v>
          </cell>
        </row>
        <row r="159">
          <cell r="A159" t="str">
            <v>LevelPackUIName_ReflectOnAttacked</v>
          </cell>
          <cell r="B159" t="str">
            <v>피격 시 반사</v>
          </cell>
          <cell r="C159" t="str">
            <v>In progress of translating…(159)</v>
          </cell>
        </row>
        <row r="160">
          <cell r="A160" t="str">
            <v>LevelPackUIName_ReflectOnAttackedBetter</v>
          </cell>
          <cell r="B160" t="str">
            <v>&lt;color=#FFC080&gt;상급&lt;/color&gt; 피격 시 반사</v>
          </cell>
          <cell r="C160" t="str">
            <v>In progress of translating…(160)</v>
          </cell>
        </row>
        <row r="161">
          <cell r="A161" t="str">
            <v>LevelPackUIName_AtkUpOnLowerHp</v>
          </cell>
          <cell r="B161" t="str">
            <v>HP 낮을수록_x000D_
공격력 증가</v>
          </cell>
          <cell r="C161" t="str">
            <v>In progress of translating…(161)</v>
          </cell>
        </row>
        <row r="162">
          <cell r="A162" t="str">
            <v>LevelPackUIName_AtkUpOnLowerHpBetter</v>
          </cell>
          <cell r="B162" t="str">
            <v>&lt;color=#FFC080&gt;상급&lt;/color&gt; HP 낮을수록_x000D_
공격력 증가</v>
          </cell>
          <cell r="C162" t="str">
            <v>In progress of translating…(162)</v>
          </cell>
        </row>
        <row r="163">
          <cell r="A163" t="str">
            <v>LevelPackUIName_CritDmgUpOnLowerHp</v>
          </cell>
          <cell r="B163" t="str">
            <v>적 HP 낮을수록_x000D_
치명타 대미지 증가</v>
          </cell>
          <cell r="C163" t="str">
            <v>In progress of translating…(163)</v>
          </cell>
        </row>
        <row r="164">
          <cell r="A164" t="str">
            <v>LevelPackUIName_CritDmgUpOnLowerHpBetter</v>
          </cell>
          <cell r="B164" t="str">
            <v>&lt;color=#FFC080&gt;상급&lt;/color&gt; 적 HP 낮을수록_x000D_
치명타 대미지 증가</v>
          </cell>
          <cell r="C164" t="str">
            <v>In progress of translating…(164)</v>
          </cell>
        </row>
        <row r="165">
          <cell r="A165" t="str">
            <v>LevelPackUIName_InstantKill</v>
          </cell>
          <cell r="B165" t="str">
            <v>일정확률로 즉사</v>
          </cell>
          <cell r="C165" t="str">
            <v>In progress of translating…(165)</v>
          </cell>
        </row>
        <row r="166">
          <cell r="A166" t="str">
            <v>LevelPackUIName_InstantKillBetter</v>
          </cell>
          <cell r="B166" t="str">
            <v>&lt;color=#FFC080&gt;상급&lt;/color&gt; 일정확률로 즉사</v>
          </cell>
          <cell r="C166" t="str">
            <v>In progress of translating…(166)</v>
          </cell>
        </row>
        <row r="167">
          <cell r="A167" t="str">
            <v>LevelPackUIName_ImmortalWill</v>
          </cell>
          <cell r="B167" t="str">
            <v>불사의 의지</v>
          </cell>
          <cell r="C167" t="str">
            <v>In progress of translating…(167)</v>
          </cell>
        </row>
        <row r="168">
          <cell r="A168" t="str">
            <v>LevelPackUIName_ImmortalWillBetter</v>
          </cell>
          <cell r="B168" t="str">
            <v>&lt;color=#FFC080&gt;상급&lt;/color&gt; 불사의 의지</v>
          </cell>
          <cell r="C168" t="str">
            <v>In progress of translating…(168)</v>
          </cell>
        </row>
        <row r="169">
          <cell r="A169" t="str">
            <v>LevelPackUIName_HealAreaOnEncounter</v>
          </cell>
          <cell r="B169" t="str">
            <v>&lt;color=#FFC080&gt;적 조우 시 회복지대&lt;/color&gt;</v>
          </cell>
          <cell r="C169" t="str">
            <v>In progress of translating…(169)</v>
          </cell>
        </row>
        <row r="170">
          <cell r="A170" t="str">
            <v>LevelPackUIName_MoveSpeedUpOnAttacked</v>
          </cell>
          <cell r="B170" t="str">
            <v>&lt;color=#FFC080&gt;피격 시_x000D_
이동 속도 증가&lt;/color&gt;</v>
          </cell>
          <cell r="C170" t="str">
            <v>In progress of translating…(170)</v>
          </cell>
        </row>
        <row r="171">
          <cell r="A171" t="str">
            <v>LevelPackUIName_MoveSpeedUpOnKill</v>
          </cell>
          <cell r="B171" t="str">
            <v>&lt;color=#FFC080&gt;킬 시_x000D_
이동 속도 증가&lt;/color&gt;</v>
          </cell>
          <cell r="C171" t="str">
            <v>In progress of translating…(171)</v>
          </cell>
        </row>
        <row r="172">
          <cell r="A172" t="str">
            <v>LevelPackUIName_MineOnMove</v>
          </cell>
          <cell r="B172" t="str">
            <v>&lt;color=#FFC080&gt;이동 중 오브 설치&lt;/color&gt;</v>
          </cell>
          <cell r="C172" t="str">
            <v>In progress of translating…(172)</v>
          </cell>
        </row>
        <row r="173">
          <cell r="A173" t="str">
            <v>LevelPackUIName_SlowHitObject</v>
          </cell>
          <cell r="B173" t="str">
            <v>발사체 속도 감소</v>
          </cell>
          <cell r="C173" t="str">
            <v>In progress of translating…(173)</v>
          </cell>
        </row>
        <row r="174">
          <cell r="A174" t="str">
            <v>LevelPackUIName_SlowHitObjectBetter</v>
          </cell>
          <cell r="B174" t="str">
            <v>&lt;color=#FFC080&gt;상급&lt;/color&gt; 발사체 속도 감소</v>
          </cell>
          <cell r="C174" t="str">
            <v>In progress of translating…(174)</v>
          </cell>
        </row>
        <row r="175">
          <cell r="A175" t="str">
            <v>LevelPackUIName_Paralyze</v>
          </cell>
          <cell r="B175" t="str">
            <v>&lt;color=#FFC080&gt;마비 효과&lt;/color&gt;</v>
          </cell>
          <cell r="C175" t="str">
            <v>In progress of translating…(175)</v>
          </cell>
        </row>
        <row r="176">
          <cell r="A176" t="str">
            <v>LevelPackUIName_Hold</v>
          </cell>
          <cell r="B176" t="str">
            <v>&lt;color=#FFC080&gt;이동 불가 효과&lt;/color&gt;</v>
          </cell>
          <cell r="C176" t="str">
            <v>In progress of translating…(176)</v>
          </cell>
        </row>
        <row r="177">
          <cell r="A177" t="str">
            <v>LevelPackUIName_Transport</v>
          </cell>
          <cell r="B177" t="str">
            <v>&lt;color=#FFC080&gt;몬스터 전이 효과&lt;/color&gt;</v>
          </cell>
          <cell r="C177" t="str">
            <v>In progress of translating…(177)</v>
          </cell>
        </row>
        <row r="178">
          <cell r="A178" t="str">
            <v>LevelPackUIName_SummonShield</v>
          </cell>
          <cell r="B178" t="str">
            <v>&lt;color=#FFC080&gt;쉴드 소환&lt;/color&gt;</v>
          </cell>
          <cell r="C178" t="str">
            <v>In progress of translating…(178)</v>
          </cell>
        </row>
        <row r="179">
          <cell r="A179" t="str">
            <v>LevelPackUIName_HealSpOnAttack</v>
          </cell>
          <cell r="B179" t="str">
            <v>공격 시 궁게이지 획득</v>
          </cell>
          <cell r="C179" t="str">
            <v>In progress of translating…(179)</v>
          </cell>
        </row>
        <row r="180">
          <cell r="A180" t="str">
            <v>LevelPackUIName_HealSpOnAttackBetter</v>
          </cell>
          <cell r="B180" t="str">
            <v>&lt;color=#FFC080&gt;상급&lt;/color&gt; 공격 시 궁게이지 획득</v>
          </cell>
          <cell r="C180" t="str">
            <v>In progress of translating…(180)</v>
          </cell>
        </row>
        <row r="181">
          <cell r="A181" t="str">
            <v>LevelPackUIName_PaybackSp</v>
          </cell>
          <cell r="B181" t="str">
            <v>&lt;color=#FFC080&gt;궁게이지 페이백&lt;/color&gt;</v>
          </cell>
          <cell r="C181" t="str">
            <v>In progress of translating…(181)</v>
          </cell>
        </row>
        <row r="182">
          <cell r="A182" t="str">
            <v>LevelPackUIDesc_Atk</v>
          </cell>
          <cell r="B182" t="str">
            <v>공격력이 증가합니다</v>
          </cell>
          <cell r="C182" t="str">
            <v>In progress of translating…(182)</v>
          </cell>
        </row>
        <row r="183">
          <cell r="A183" t="str">
            <v>LevelPackUIDesc_AtkBetter</v>
          </cell>
          <cell r="B183" t="str">
            <v>공격력이 많이 증가합니다</v>
          </cell>
          <cell r="C183" t="str">
            <v>In progress of translating…(183)</v>
          </cell>
        </row>
        <row r="184">
          <cell r="A184" t="str">
            <v>LevelPackUIDesc_AtkBest</v>
          </cell>
          <cell r="B184" t="str">
            <v>공격력이 매우 많이 증가합니다</v>
          </cell>
          <cell r="C184" t="str">
            <v>In progress of translating…(184)</v>
          </cell>
        </row>
        <row r="185">
          <cell r="A185" t="str">
            <v>LevelPackUIDesc_AtkSpeed</v>
          </cell>
          <cell r="B185" t="str">
            <v>공격 속도가 증가합니다</v>
          </cell>
          <cell r="C185" t="str">
            <v>In progress of translating…(185)</v>
          </cell>
        </row>
        <row r="186">
          <cell r="A186" t="str">
            <v>LevelPackUIDesc_AtkSpeedBetter</v>
          </cell>
          <cell r="B186" t="str">
            <v>공격 속도가 많이 증가합니다</v>
          </cell>
          <cell r="C186" t="str">
            <v>In progress of translating…(186)</v>
          </cell>
        </row>
        <row r="187">
          <cell r="A187" t="str">
            <v>LevelPackUIDesc_AtkSpeedBest</v>
          </cell>
          <cell r="B187" t="str">
            <v>공격 속도가 매우 많이 증가합니다</v>
          </cell>
          <cell r="C187" t="str">
            <v>In progress of translating…(187)</v>
          </cell>
        </row>
        <row r="188">
          <cell r="A188" t="str">
            <v>LevelPackUIDesc_Crit</v>
          </cell>
          <cell r="B188" t="str">
            <v>치명타 확률과 치명타 대미지가 증가합니다</v>
          </cell>
          <cell r="C188" t="str">
            <v>In progress of translating…(188)</v>
          </cell>
        </row>
        <row r="189">
          <cell r="A189" t="str">
            <v>LevelPackUIDesc_CritBetter</v>
          </cell>
          <cell r="B189" t="str">
            <v>치명타 확률과 치명타 대미지가 많이 증가합니다</v>
          </cell>
          <cell r="C189" t="str">
            <v>In progress of translating…(189)</v>
          </cell>
        </row>
        <row r="190">
          <cell r="A190" t="str">
            <v>LevelPackUIDesc_CritBest</v>
          </cell>
          <cell r="B190" t="str">
            <v>치명타 확률과 치명타 대미지가 매우 많이 증가합니다</v>
          </cell>
          <cell r="C190" t="str">
            <v>In progress of translating…(190)</v>
          </cell>
        </row>
        <row r="191">
          <cell r="A191" t="str">
            <v>LevelPackUIDesc_MaxHp</v>
          </cell>
          <cell r="B191" t="str">
            <v>최대 체력이 증가합니다</v>
          </cell>
          <cell r="C191" t="str">
            <v>In progress of translating…(191)</v>
          </cell>
        </row>
        <row r="192">
          <cell r="A192" t="str">
            <v>LevelPackUIDesc_MaxHpBetter</v>
          </cell>
          <cell r="B192" t="str">
            <v>최대 체력이 많이 증가합니다</v>
          </cell>
          <cell r="C192" t="str">
            <v>In progress of translating…(192)</v>
          </cell>
        </row>
        <row r="193">
          <cell r="A193" t="str">
            <v>LevelPackUIDesc_MaxHpBest</v>
          </cell>
          <cell r="B193" t="str">
            <v>최대 체력이 매우 많이 증가합니다</v>
          </cell>
          <cell r="C193" t="str">
            <v>In progress of translating…(193)</v>
          </cell>
        </row>
        <row r="194">
          <cell r="A194" t="str">
            <v>LevelPackUIDesc_ReduceDmgProjectile</v>
          </cell>
          <cell r="B194" t="str">
            <v>발사체의 대미지가 감소합니다</v>
          </cell>
          <cell r="C194" t="str">
            <v>In progress of translating…(194)</v>
          </cell>
        </row>
        <row r="195">
          <cell r="A195" t="str">
            <v>LevelPackUIDesc_ReduceDmgProjectileBetter</v>
          </cell>
          <cell r="B195" t="str">
            <v>발사체의 대미지가 더 많이 감소합니다</v>
          </cell>
          <cell r="C195" t="str">
            <v>In progress of translating…(195)</v>
          </cell>
        </row>
        <row r="196">
          <cell r="A196" t="str">
            <v>LevelPackUIDesc_ReduceDmgMelee</v>
          </cell>
          <cell r="B196" t="str">
            <v>근접공격의 대미지가 감소합니다</v>
          </cell>
          <cell r="C196" t="str">
            <v>In progress of translating…(196)</v>
          </cell>
        </row>
        <row r="197">
          <cell r="A197" t="str">
            <v>LevelPackUIDesc_ReduceDmgMeleeBetter</v>
          </cell>
          <cell r="B197" t="str">
            <v>근접공격의 대미지가 더 많이 감소합니다</v>
          </cell>
          <cell r="C197" t="str">
            <v>In progress of translating…(197)</v>
          </cell>
        </row>
        <row r="198">
          <cell r="A198" t="str">
            <v>LevelPackUIDesc_ReduceDmgClose</v>
          </cell>
          <cell r="B198" t="str">
            <v>몬스터와 충돌 시 대미지가 감소합니다</v>
          </cell>
          <cell r="C198" t="str">
            <v>In progress of translating…(198)</v>
          </cell>
        </row>
        <row r="199">
          <cell r="A199" t="str">
            <v>LevelPackUIDesc_ReduceDmgCloseBetter</v>
          </cell>
          <cell r="B199" t="str">
            <v>몬스터와 충돌 시 대미지가 더 많이 감소합니다</v>
          </cell>
          <cell r="C199" t="str">
            <v>In progress of translating…(199)</v>
          </cell>
        </row>
        <row r="200">
          <cell r="A200" t="str">
            <v>LevelPackUIDesc_ReduceDmgTrap</v>
          </cell>
          <cell r="B200" t="str">
            <v>트랩의 대미지가 감소합니다</v>
          </cell>
          <cell r="C200" t="str">
            <v>In progress of translating…(200)</v>
          </cell>
        </row>
        <row r="201">
          <cell r="A201" t="str">
            <v>LevelPackUIDesc_ReduceDmgTrapBetter</v>
          </cell>
          <cell r="B201" t="str">
            <v>트랩의 대미지가 더 많이 감소합니다</v>
          </cell>
          <cell r="C201" t="str">
            <v>In progress of translating…(201)</v>
          </cell>
        </row>
        <row r="202">
          <cell r="A202" t="str">
            <v>LevelPackUIDesc_ReduceContinuousDmg</v>
          </cell>
          <cell r="B202" t="str">
            <v>몬스터에게 피격 시 짧은 시간 동안 대미지가 감소합니다</v>
          </cell>
          <cell r="C202" t="str">
            <v>In progress of translating…(202)</v>
          </cell>
        </row>
        <row r="203">
          <cell r="A203" t="str">
            <v>LevelPackUIDesc_DefenseStrongDmg</v>
          </cell>
          <cell r="B203" t="str">
            <v>대미지가 최대 체력의 일정량을 넘지 않습니다</v>
          </cell>
          <cell r="C203" t="str">
            <v>In progress of translating…(203)</v>
          </cell>
        </row>
        <row r="204">
          <cell r="A204" t="str">
            <v>LevelPackUIDesc_ExtraGold</v>
          </cell>
          <cell r="B204" t="str">
            <v>골드 획득량이 증가합니다</v>
          </cell>
          <cell r="C204" t="str">
            <v>In progress of translating…(204)</v>
          </cell>
        </row>
        <row r="205">
          <cell r="A205" t="str">
            <v>LevelPackUIDesc_ExtraGoldBetter</v>
          </cell>
          <cell r="B205" t="str">
            <v>골드 획득량이 더 많이 증가합니다</v>
          </cell>
          <cell r="C205" t="str">
            <v>In progress of translating…(205)</v>
          </cell>
        </row>
        <row r="206">
          <cell r="A206" t="str">
            <v>LevelPackUIDesc_ItemChanceBoost</v>
          </cell>
          <cell r="B206" t="str">
            <v>아이템 획득 확률이 증가합니다</v>
          </cell>
          <cell r="C206" t="str">
            <v>In progress of translating…(206)</v>
          </cell>
        </row>
        <row r="207">
          <cell r="A207" t="str">
            <v>LevelPackUIDesc_ItemChanceBoostBetter</v>
          </cell>
          <cell r="B207" t="str">
            <v>아이템 획득 확률이 더 많이 증가합니다</v>
          </cell>
          <cell r="C207" t="str">
            <v>In progress of translating…(207)</v>
          </cell>
        </row>
        <row r="208">
          <cell r="A208" t="str">
            <v>LevelPackUIDesc_HealChanceBoost</v>
          </cell>
          <cell r="B208" t="str">
            <v>회복구슬 획득 확률이 증가합니다</v>
          </cell>
          <cell r="C208" t="str">
            <v>In progress of translating…(208)</v>
          </cell>
        </row>
        <row r="209">
          <cell r="A209" t="str">
            <v>LevelPackUIDesc_HealChanceBoostBetter</v>
          </cell>
          <cell r="B209" t="str">
            <v>회복구슬 획득 확률이 더 많이 증가합니다</v>
          </cell>
          <cell r="C209" t="str">
            <v>In progress of translating…(209)</v>
          </cell>
        </row>
        <row r="210">
          <cell r="A210" t="str">
            <v>LevelPackUIDesc_MonsterThrough</v>
          </cell>
          <cell r="B210" t="str">
            <v>평타 공격이 몬스터를 관통합니다</v>
          </cell>
          <cell r="C210" t="str">
            <v>In progress of translating…(210)</v>
          </cell>
        </row>
        <row r="211">
          <cell r="A211" t="str">
            <v>LevelPackUIDesc_Ricochet</v>
          </cell>
          <cell r="B211" t="str">
            <v>평타 공격이 몬스터 명중 후 다른 몬스터로 향해갑니다</v>
          </cell>
          <cell r="C211" t="str">
            <v>In progress of translating…(211)</v>
          </cell>
        </row>
        <row r="212">
          <cell r="A212" t="str">
            <v>LevelPackUIDesc_BounceWallQuad</v>
          </cell>
          <cell r="B212" t="str">
            <v>평타 공격이 벽에 튕겨 날아갑니다</v>
          </cell>
          <cell r="C212" t="str">
            <v>In progress of translating…(212)</v>
          </cell>
        </row>
        <row r="213">
          <cell r="A213" t="str">
            <v>LevelPackUIDesc_Parallel</v>
          </cell>
          <cell r="B213" t="str">
            <v>평타 공격이 전방으로 더 발사됩니다</v>
          </cell>
          <cell r="C213" t="str">
            <v>In progress of translating…(213)</v>
          </cell>
        </row>
        <row r="214">
          <cell r="A214" t="str">
            <v>LevelPackUIDesc_DiagonalNwayGenerator</v>
          </cell>
          <cell r="B214" t="str">
            <v>평타 공격이 대각으로 더 발사됩니다</v>
          </cell>
          <cell r="C214" t="str">
            <v>In progress of translating…(214)</v>
          </cell>
        </row>
        <row r="215">
          <cell r="A215" t="str">
            <v>LevelPackUIDesc_LeftRightNwayGenerator</v>
          </cell>
          <cell r="B215" t="str">
            <v>평타 공격이 좌우로 더 발사됩니다</v>
          </cell>
          <cell r="C215" t="str">
            <v>In progress of translating…(215)</v>
          </cell>
        </row>
        <row r="216">
          <cell r="A216" t="str">
            <v>LevelPackUIDesc_BackNwayGenerator</v>
          </cell>
          <cell r="B216" t="str">
            <v>평타 공격이 후방으로 더 발사됩니다</v>
          </cell>
          <cell r="C216" t="str">
            <v>In progress of translating…(216)</v>
          </cell>
        </row>
        <row r="217">
          <cell r="A217" t="str">
            <v>LevelPackUIDesc_Repeat</v>
          </cell>
          <cell r="B217" t="str">
            <v>평타 공격이 한 번 더 반복됩니다</v>
          </cell>
          <cell r="C217" t="str">
            <v>In progress of translating…(217)</v>
          </cell>
        </row>
        <row r="218">
          <cell r="A218" t="str">
            <v>LevelPackUIDesc_HealOnKill</v>
          </cell>
          <cell r="B218" t="str">
            <v>몬스터를 죽일 때 회복합니다</v>
          </cell>
          <cell r="C218" t="str">
            <v>In progress of translating…(218)</v>
          </cell>
        </row>
        <row r="219">
          <cell r="A219" t="str">
            <v>LevelPackUIDesc_HealOnKillBetter</v>
          </cell>
          <cell r="B219" t="str">
            <v>몬스터를 죽일 때 더 많이 회복합니다</v>
          </cell>
          <cell r="C219" t="str">
            <v>In progress of translating…(219)</v>
          </cell>
        </row>
        <row r="220">
          <cell r="A220" t="str">
            <v>LevelPackUIDesc_AtkSpeedUpOnEncounter</v>
          </cell>
          <cell r="B220" t="str">
            <v>몬스터 조우 시 공격 속도가 증가합니다</v>
          </cell>
          <cell r="C220" t="str">
            <v>In progress of translating…(220)</v>
          </cell>
        </row>
        <row r="221">
          <cell r="A221" t="str">
            <v>LevelPackUIDesc_AtkSpeedUpOnEncounterBetter</v>
          </cell>
          <cell r="B221" t="str">
            <v>몬스터 조우 시 공격 속도가 더 많이 증가합니다</v>
          </cell>
          <cell r="C221" t="str">
            <v>In progress of translating…(221)</v>
          </cell>
        </row>
        <row r="222">
          <cell r="A222" t="str">
            <v>LevelPackUIDesc_VampireOnAttack</v>
          </cell>
          <cell r="B222" t="str">
            <v>몬스터 공격 시 대미지의 일부를 흡수합니다</v>
          </cell>
          <cell r="C222" t="str">
            <v>In progress of translating…(222)</v>
          </cell>
        </row>
        <row r="223">
          <cell r="A223" t="str">
            <v>LevelPackUIDesc_VampireOnAttackBetter</v>
          </cell>
          <cell r="B223" t="str">
            <v>몬스터 공격 시 대미지의 일부를 더 많이 흡수합니다</v>
          </cell>
          <cell r="C223" t="str">
            <v>In progress of translating…(223)</v>
          </cell>
        </row>
        <row r="224">
          <cell r="A224" t="str">
            <v>LevelPackUIDesc_RecoverOnAttacked</v>
          </cell>
          <cell r="B224" t="str">
            <v>HP를 잃을 때 대미지의 일부를 서서히 회복합니다</v>
          </cell>
          <cell r="C224" t="str">
            <v>In progress of translating…(224)</v>
          </cell>
        </row>
        <row r="225">
          <cell r="A225" t="str">
            <v>LevelPackUIDesc_ReflectOnAttacked</v>
          </cell>
          <cell r="B225" t="str">
            <v>몬스터에게 피격 시 대미지의 일부를 반사합니다</v>
          </cell>
          <cell r="C225" t="str">
            <v>In progress of translating…(225)</v>
          </cell>
        </row>
        <row r="226">
          <cell r="A226" t="str">
            <v>LevelPackUIDesc_ReflectOnAttackedBetter</v>
          </cell>
          <cell r="B226" t="str">
            <v>몬스터에게 피격 시 대미지의 일부를 더 많이 반사합니다</v>
          </cell>
          <cell r="C226" t="str">
            <v>In progress of translating…(226)</v>
          </cell>
        </row>
        <row r="227">
          <cell r="A227" t="str">
            <v>LevelPackUIDesc_AtkUpOnLowerHp</v>
          </cell>
          <cell r="B227" t="str">
            <v>HP가 낮을수록 공격력이 증가합니다</v>
          </cell>
          <cell r="C227" t="str">
            <v>In progress of translating…(227)</v>
          </cell>
        </row>
        <row r="228">
          <cell r="A228" t="str">
            <v>LevelPackUIDesc_AtkUpOnLowerHpBetter</v>
          </cell>
          <cell r="B228" t="str">
            <v>HP가 낮을수록 공격력이 더 많이 증가합니다</v>
          </cell>
          <cell r="C228" t="str">
            <v>In progress of translating…(228)</v>
          </cell>
        </row>
        <row r="229">
          <cell r="A229" t="str">
            <v>LevelPackUIDesc_CritDmgUpOnLowerHp</v>
          </cell>
          <cell r="B229" t="str">
            <v>상대의 HP가 낮을수록 치명타 대미지가 증가합니다</v>
          </cell>
          <cell r="C229" t="str">
            <v>In progress of translating…(229)</v>
          </cell>
        </row>
        <row r="230">
          <cell r="A230" t="str">
            <v>LevelPackUIDesc_CritDmgUpOnLowerHpBetter</v>
          </cell>
          <cell r="B230" t="str">
            <v>상대의 HP가 낮을수록 치명타 대미지가 더 많이 증가합니다</v>
          </cell>
          <cell r="C230" t="str">
            <v>In progress of translating…(230)</v>
          </cell>
        </row>
        <row r="231">
          <cell r="A231" t="str">
            <v>LevelPackUIDesc_InstantKill</v>
          </cell>
          <cell r="B231" t="str">
            <v>몬스터를 확률로 한 방에 죽입니다</v>
          </cell>
          <cell r="C231" t="str">
            <v>In progress of translating…(231)</v>
          </cell>
        </row>
        <row r="232">
          <cell r="A232" t="str">
            <v>LevelPackUIDesc_InstantKillBetter</v>
          </cell>
          <cell r="B232" t="str">
            <v>몬스터를 더 높은 확률로 한 방에 죽입니다</v>
          </cell>
          <cell r="C232" t="str">
            <v>In progress of translating…(232)</v>
          </cell>
        </row>
        <row r="233">
          <cell r="A233" t="str">
            <v>LevelPackUIDesc_ImmortalWill</v>
          </cell>
          <cell r="B233" t="str">
            <v>HP가 0 이 될 때 확률로 살아납니다</v>
          </cell>
          <cell r="C233" t="str">
            <v>In progress of translating…(233)</v>
          </cell>
        </row>
        <row r="234">
          <cell r="A234" t="str">
            <v>LevelPackUIDesc_ImmortalWillBetter</v>
          </cell>
          <cell r="B234" t="str">
            <v>HP가 0 이 될 때 더 높은 확률로 살아납니다</v>
          </cell>
          <cell r="C234" t="str">
            <v>In progress of translating…(234)</v>
          </cell>
        </row>
        <row r="235">
          <cell r="A235" t="str">
            <v>LevelPackUIDesc_HealAreaOnEncounter</v>
          </cell>
          <cell r="B235" t="str">
            <v>몬스터 조우 시 회복지대가 생성됩니다</v>
          </cell>
          <cell r="C235" t="str">
            <v>In progress of translating…(235)</v>
          </cell>
        </row>
        <row r="236">
          <cell r="A236" t="str">
            <v>LevelPackUIDesc_MoveSpeedUpOnAttacked</v>
          </cell>
          <cell r="B236" t="str">
            <v>HP를 잃을 때 이동 속도가 증가합니다</v>
          </cell>
          <cell r="C236" t="str">
            <v>In progress of translating…(236)</v>
          </cell>
        </row>
        <row r="237">
          <cell r="A237" t="str">
            <v>LevelPackUIDesc_MoveSpeedUpOnKill</v>
          </cell>
          <cell r="B237" t="str">
            <v>몬스터를 죽일 때 이동 속도가 증가합니다</v>
          </cell>
          <cell r="C237" t="str">
            <v>In progress of translating…(237)</v>
          </cell>
        </row>
        <row r="238">
          <cell r="A238" t="str">
            <v>LevelPackUIDesc_MineOnMove</v>
          </cell>
          <cell r="B238" t="str">
            <v>이동 시 공격구체를 설치합니다</v>
          </cell>
          <cell r="C238" t="str">
            <v>In progress of translating…(238)</v>
          </cell>
        </row>
        <row r="239">
          <cell r="A239" t="str">
            <v>LevelPackUIDesc_SlowHitObject</v>
          </cell>
          <cell r="B239" t="str">
            <v>몬스터의 발사체 속도가 줄어듭니다</v>
          </cell>
          <cell r="C239" t="str">
            <v>In progress of translating…(239)</v>
          </cell>
        </row>
        <row r="240">
          <cell r="A240" t="str">
            <v>LevelPackUIDesc_SlowHitObjectBetter</v>
          </cell>
          <cell r="B240" t="str">
            <v>몬스터의 발사체 속도가 더 많이 줄어듭니다</v>
          </cell>
          <cell r="C240" t="str">
            <v>In progress of translating…(240)</v>
          </cell>
        </row>
        <row r="241">
          <cell r="A241" t="str">
            <v>LevelPackUIDesc_Paralyze</v>
          </cell>
          <cell r="B241" t="str">
            <v>공격에 마비 효과를 부여합니다</v>
          </cell>
          <cell r="C241" t="str">
            <v>In progress of translating…(241)</v>
          </cell>
        </row>
        <row r="242">
          <cell r="A242" t="str">
            <v>LevelPackUIDesc_Hold</v>
          </cell>
          <cell r="B242" t="str">
            <v>공격에 이동 불가 효과를 부여합니다</v>
          </cell>
          <cell r="C242" t="str">
            <v>In progress of translating…(242)</v>
          </cell>
        </row>
        <row r="243">
          <cell r="A243" t="str">
            <v>LevelPackUIDesc_Transport</v>
          </cell>
          <cell r="B243" t="str">
            <v>공격에 몬스터 전이 효과를 부여합니다</v>
          </cell>
          <cell r="C243" t="str">
            <v>In progress of translating…(243)</v>
          </cell>
        </row>
        <row r="244">
          <cell r="A244" t="str">
            <v>LevelPackUIDesc_SummonShield</v>
          </cell>
          <cell r="B244" t="str">
            <v>주기적으로 발사체를 막는 쉴드를 소환합니다</v>
          </cell>
          <cell r="C244" t="str">
            <v>In progress of translating…(244)</v>
          </cell>
        </row>
        <row r="245">
          <cell r="A245" t="str">
            <v>LevelPackUIDesc_HealSpOnAttack</v>
          </cell>
          <cell r="B245" t="str">
            <v>몬스터 공격 시 확률로 궁극기 게이지를 획득합니다</v>
          </cell>
          <cell r="C245" t="str">
            <v>In progress of translating…(245)</v>
          </cell>
        </row>
        <row r="246">
          <cell r="A246" t="str">
            <v>LevelPackUIDesc_HealSpOnAttackBetter</v>
          </cell>
          <cell r="B246" t="str">
            <v>몬스터 공격 시 더 높은 확률로 궁극기 게이지를 획득합니다</v>
          </cell>
          <cell r="C246" t="str">
            <v>In progress of translating…(246)</v>
          </cell>
        </row>
        <row r="247">
          <cell r="A247" t="str">
            <v>LevelPackUIDesc_PaybackSp</v>
          </cell>
          <cell r="B247" t="str">
            <v>궁극기 사용 시 일부 궁극기 게이지를 돌려받습니다</v>
          </cell>
          <cell r="C247" t="str">
            <v>In progress of translating…(247)</v>
          </cell>
        </row>
        <row r="248">
          <cell r="A248" t="str">
            <v>Chapter1Name</v>
          </cell>
          <cell r="B248" t="str">
            <v>드넓은 평야</v>
          </cell>
          <cell r="C248" t="str">
            <v>In progress of translating…(248)</v>
          </cell>
        </row>
        <row r="249">
          <cell r="A249" t="str">
            <v>Chapter2Name</v>
          </cell>
          <cell r="B249" t="str">
            <v>드넓은 평야2</v>
          </cell>
          <cell r="C249" t="str">
            <v>In progress of translating…(249)</v>
          </cell>
        </row>
        <row r="250">
          <cell r="A250" t="str">
            <v>Chapter3Name</v>
          </cell>
          <cell r="B250" t="str">
            <v>드넓은 평야3</v>
          </cell>
          <cell r="C250" t="str">
            <v>In progress of translating…(250)</v>
          </cell>
        </row>
        <row r="251">
          <cell r="A251" t="str">
            <v>Chapter4Name</v>
          </cell>
          <cell r="B251" t="str">
            <v>드넓은 평야4</v>
          </cell>
          <cell r="C251" t="str">
            <v>In progress of translating…(251)</v>
          </cell>
        </row>
        <row r="252">
          <cell r="A252" t="str">
            <v>Chapter5Name</v>
          </cell>
          <cell r="B252" t="str">
            <v>드넓은 평야5</v>
          </cell>
          <cell r="C252" t="str">
            <v>In progress of translating…(252)</v>
          </cell>
        </row>
        <row r="253">
          <cell r="A253" t="str">
            <v>Chapter6Name</v>
          </cell>
          <cell r="B253" t="str">
            <v>드넓은 평야6</v>
          </cell>
          <cell r="C253" t="str">
            <v>In progress of translating…(253)</v>
          </cell>
        </row>
        <row r="254">
          <cell r="A254" t="str">
            <v>Chapter7Name</v>
          </cell>
          <cell r="B254" t="str">
            <v>드넓은 평야7</v>
          </cell>
          <cell r="C254" t="str">
            <v>In progress of translating…(254)</v>
          </cell>
        </row>
        <row r="255">
          <cell r="A255" t="str">
            <v>Chapter8Name</v>
          </cell>
          <cell r="B255" t="str">
            <v>드넓은 평야8</v>
          </cell>
          <cell r="C255" t="str">
            <v>In progress of translating…(255)</v>
          </cell>
        </row>
        <row r="256">
          <cell r="A256" t="str">
            <v>Chapter9Name</v>
          </cell>
          <cell r="B256" t="str">
            <v>드넓은 평야9</v>
          </cell>
          <cell r="C256" t="str">
            <v>In progress of translating…(256)</v>
          </cell>
        </row>
        <row r="257">
          <cell r="A257" t="str">
            <v>Chapter10Name</v>
          </cell>
          <cell r="B257" t="str">
            <v>드넓은 평야10</v>
          </cell>
          <cell r="C257" t="str">
            <v>In progress of translating…(257)</v>
          </cell>
        </row>
        <row r="258">
          <cell r="A258" t="str">
            <v>Chapter11Name</v>
          </cell>
          <cell r="B258" t="str">
            <v>드넓은 평야11</v>
          </cell>
          <cell r="C258" t="str">
            <v>In progress of translating…(258)</v>
          </cell>
        </row>
        <row r="259">
          <cell r="A259" t="str">
            <v>Chapter12Name</v>
          </cell>
          <cell r="B259" t="str">
            <v>드넓은 평야12</v>
          </cell>
          <cell r="C259" t="str">
            <v>In progress of translating…(259)</v>
          </cell>
        </row>
        <row r="260">
          <cell r="A260" t="str">
            <v>Chapter13Name</v>
          </cell>
          <cell r="B260" t="str">
            <v>드넓은 평야13</v>
          </cell>
          <cell r="C260" t="str">
            <v>In progress of translating…(260)</v>
          </cell>
        </row>
        <row r="261">
          <cell r="A261" t="str">
            <v>Chapter14Name</v>
          </cell>
          <cell r="B261" t="str">
            <v>드넓은 평야14</v>
          </cell>
          <cell r="C261" t="str">
            <v>In progress of translating…(261)</v>
          </cell>
        </row>
        <row r="262">
          <cell r="A262" t="str">
            <v>Chapter15Name</v>
          </cell>
          <cell r="B262" t="str">
            <v>드넓은 평야15</v>
          </cell>
          <cell r="C262" t="str">
            <v>In progress of translating…(262)</v>
          </cell>
        </row>
        <row r="263">
          <cell r="A263" t="str">
            <v>Chapter16Name</v>
          </cell>
          <cell r="B263" t="str">
            <v>드넓은 평야16</v>
          </cell>
          <cell r="C263" t="str">
            <v>In progress of translating…(263)</v>
          </cell>
        </row>
        <row r="264">
          <cell r="A264" t="str">
            <v>Chapter17Name</v>
          </cell>
          <cell r="B264" t="str">
            <v>드넓은 평야17</v>
          </cell>
          <cell r="C264" t="str">
            <v>In progress of translating…(264)</v>
          </cell>
        </row>
        <row r="265">
          <cell r="A265" t="str">
            <v>Chapter18Name</v>
          </cell>
          <cell r="B265" t="str">
            <v>드넓은 평야18</v>
          </cell>
          <cell r="C265" t="str">
            <v>In progress of translating…(265)</v>
          </cell>
        </row>
        <row r="266">
          <cell r="A266" t="str">
            <v>Chapter19Name</v>
          </cell>
          <cell r="B266" t="str">
            <v>드넓은 평야19</v>
          </cell>
          <cell r="C266" t="str">
            <v>In progress of translating…(266)</v>
          </cell>
        </row>
        <row r="267">
          <cell r="A267" t="str">
            <v>Chapter20Name</v>
          </cell>
          <cell r="B267" t="str">
            <v>드넓은 평야20</v>
          </cell>
          <cell r="C267" t="str">
            <v>In progress of translating…(267)</v>
          </cell>
        </row>
        <row r="268">
          <cell r="A268" t="str">
            <v>Chapter21Name</v>
          </cell>
          <cell r="B268" t="str">
            <v>드넓은 평야21</v>
          </cell>
          <cell r="C268" t="str">
            <v>In progress of translating…(268)</v>
          </cell>
        </row>
        <row r="269">
          <cell r="A269" t="str">
            <v>Chapter22Name</v>
          </cell>
          <cell r="B269" t="str">
            <v>드넓은 평야22</v>
          </cell>
          <cell r="C269" t="str">
            <v>In progress of translating…(269)</v>
          </cell>
        </row>
        <row r="270">
          <cell r="A270" t="str">
            <v>Chapter23Name</v>
          </cell>
          <cell r="B270" t="str">
            <v>드넓은 평야23</v>
          </cell>
          <cell r="C270" t="str">
            <v>In progress of translating…(270)</v>
          </cell>
        </row>
        <row r="271">
          <cell r="A271" t="str">
            <v>Chapter24Name</v>
          </cell>
          <cell r="B271" t="str">
            <v>드넓은 평야24</v>
          </cell>
          <cell r="C271" t="str">
            <v>In progress of translating…(271)</v>
          </cell>
        </row>
        <row r="272">
          <cell r="A272" t="str">
            <v>Chapter25Name</v>
          </cell>
          <cell r="B272" t="str">
            <v>드넓은 평야25</v>
          </cell>
          <cell r="C272" t="str">
            <v>In progress of translating…(272)</v>
          </cell>
        </row>
        <row r="273">
          <cell r="A273" t="str">
            <v>Chapter26Name</v>
          </cell>
          <cell r="B273" t="str">
            <v>드넓은 평야26</v>
          </cell>
          <cell r="C273" t="str">
            <v>In progress of translating…(273)</v>
          </cell>
        </row>
        <row r="274">
          <cell r="A274" t="str">
            <v>Chapter27Name</v>
          </cell>
          <cell r="B274" t="str">
            <v>드넓은 평야27</v>
          </cell>
          <cell r="C274" t="str">
            <v>In progress of translating…(274)</v>
          </cell>
        </row>
        <row r="275">
          <cell r="A275" t="str">
            <v>Chapter28Name</v>
          </cell>
          <cell r="B275" t="str">
            <v>드넓은 평야28</v>
          </cell>
          <cell r="C275" t="str">
            <v>In progress of translating…(275)</v>
          </cell>
        </row>
        <row r="276">
          <cell r="A276" t="str">
            <v>Chapter29Name</v>
          </cell>
          <cell r="B276" t="str">
            <v>드넓은 평야29</v>
          </cell>
          <cell r="C276" t="str">
            <v>In progress of translating…(276)</v>
          </cell>
        </row>
        <row r="277">
          <cell r="A277" t="str">
            <v>Chapter1Desc</v>
          </cell>
          <cell r="B277" t="str">
            <v>하얀 눈보라는 휘날리는 설원입니다. 래빗 무리가 몰려오고 있으니 조심하세요!</v>
          </cell>
          <cell r="C277" t="str">
            <v>In progress of translating…(277)</v>
          </cell>
        </row>
        <row r="278">
          <cell r="A278" t="str">
            <v>Chapter2Desc</v>
          </cell>
          <cell r="B278" t="str">
            <v>챕터2 디스크립션 {0} 등을 이용해서 저지하세요.</v>
          </cell>
          <cell r="C278" t="str">
            <v>In progress of translating…(278)</v>
          </cell>
        </row>
        <row r="279">
          <cell r="A279" t="str">
            <v>Chapter3Desc</v>
          </cell>
          <cell r="B279" t="str">
            <v>챕터3 디스크립션 {0} 등을 이용해서 저지하세요.</v>
          </cell>
          <cell r="C279" t="str">
            <v>In progress of translating…(279)</v>
          </cell>
        </row>
        <row r="280">
          <cell r="A280" t="str">
            <v>Chapter4Desc</v>
          </cell>
          <cell r="B280" t="str">
            <v>챕터4 디스크립션 {0} 등을 이용해서 저지하세요.</v>
          </cell>
          <cell r="C280" t="str">
            <v>In progress of translating…(280)</v>
          </cell>
        </row>
        <row r="281">
          <cell r="A281" t="str">
            <v>Chapter5Desc</v>
          </cell>
          <cell r="B281" t="str">
            <v>챕터5 디스크립션 {0} 등을 이용해서 저지하세요.</v>
          </cell>
          <cell r="C281" t="str">
            <v>In progress of translating…(281)</v>
          </cell>
        </row>
        <row r="282">
          <cell r="A282" t="str">
            <v>Chapter6Desc</v>
          </cell>
          <cell r="B282" t="str">
            <v>챕터6 디스크립션 {0} 등을 이용해서 저지하세요.</v>
          </cell>
          <cell r="C282" t="str">
            <v>In progress of translating…(282)</v>
          </cell>
        </row>
        <row r="283">
          <cell r="A283" t="str">
            <v>Chapter7Desc</v>
          </cell>
          <cell r="B283" t="str">
            <v>6개의 관문을 통과해야 합니다 래빗 무리가 몰려오고 있으니 {0} 등을 이용해서 저지하세요.</v>
          </cell>
          <cell r="C283" t="str">
            <v>In progress of translating…(283)</v>
          </cell>
        </row>
        <row r="284">
          <cell r="A284" t="str">
            <v>Chapter8Desc</v>
          </cell>
          <cell r="B284" t="str">
            <v>챕터8 디스크립션 {0} 등을 이용해서 저지하세요.</v>
          </cell>
          <cell r="C284" t="str">
            <v>In progress of translating…(284)</v>
          </cell>
        </row>
        <row r="285">
          <cell r="A285" t="str">
            <v>Chapter9Desc</v>
          </cell>
          <cell r="B285" t="str">
            <v>챕터9 디스크립션 {0} 등을 이용해서 저지하세요.</v>
          </cell>
          <cell r="C285" t="str">
            <v>In progress of translating…(285)</v>
          </cell>
        </row>
        <row r="286">
          <cell r="A286" t="str">
            <v>Chapter10Desc</v>
          </cell>
          <cell r="B286" t="str">
            <v>챕터10 디스크립션 {0} 등을 이용해서 저지하세요.</v>
          </cell>
          <cell r="C286" t="str">
            <v>In progress of translating…(286)</v>
          </cell>
        </row>
        <row r="287">
          <cell r="A287" t="str">
            <v>Chapter11Desc</v>
          </cell>
          <cell r="B287" t="str">
            <v>챕터11 디스크립션 {0} 등을 이용해서 저지하세요.</v>
          </cell>
          <cell r="C287" t="str">
            <v>In progress of translating…(287)</v>
          </cell>
        </row>
        <row r="288">
          <cell r="A288" t="str">
            <v>Chapter12Desc</v>
          </cell>
          <cell r="B288" t="str">
            <v>챕터12 디스크립션 {0} 등을 이용해서 저지하세요.</v>
          </cell>
          <cell r="C288" t="str">
            <v>In progress of translating…(288)</v>
          </cell>
        </row>
        <row r="289">
          <cell r="A289" t="str">
            <v>Chapter13Desc</v>
          </cell>
          <cell r="B289" t="str">
            <v>챕터13 디스크립션 {0} 등을 이용해서 저지하세요.</v>
          </cell>
          <cell r="C289" t="str">
            <v>In progress of translating…(289)</v>
          </cell>
        </row>
        <row r="290">
          <cell r="A290" t="str">
            <v>Chapter14Desc</v>
          </cell>
          <cell r="B290" t="str">
            <v>챕터14 디스크립션 {0} 등을 이용해서 저지하세요.</v>
          </cell>
          <cell r="C290" t="str">
            <v>In progress of translating…(290)</v>
          </cell>
        </row>
        <row r="291">
          <cell r="A291" t="str">
            <v>Chapter15Desc</v>
          </cell>
          <cell r="B291" t="str">
            <v>챕터15 디스크립션 {0} 등을 이용해서 저지하세요.</v>
          </cell>
          <cell r="C291" t="str">
            <v>In progress of translating…(291)</v>
          </cell>
        </row>
        <row r="292">
          <cell r="A292" t="str">
            <v>Chapter16Desc</v>
          </cell>
          <cell r="B292" t="str">
            <v>챕터16 디스크립션 {0} 등을 이용해서 저지하세요.</v>
          </cell>
          <cell r="C292" t="str">
            <v>In progress of translating…(292)</v>
          </cell>
        </row>
        <row r="293">
          <cell r="A293" t="str">
            <v>Chapter17Desc</v>
          </cell>
          <cell r="B293" t="str">
            <v>챕터17 디스크립션 {0} 등을 이용해서 저지하세요.</v>
          </cell>
          <cell r="C293" t="str">
            <v>In progress of translating…(293)</v>
          </cell>
        </row>
        <row r="294">
          <cell r="A294" t="str">
            <v>Chapter18Desc</v>
          </cell>
          <cell r="B294" t="str">
            <v>챕터18 디스크립션 {0} 등을 이용해서 저지하세요.</v>
          </cell>
          <cell r="C294" t="str">
            <v>In progress of translating…(294)</v>
          </cell>
        </row>
        <row r="295">
          <cell r="A295" t="str">
            <v>Chapter19Desc</v>
          </cell>
          <cell r="B295" t="str">
            <v>챕터19 디스크립션 {0} 등을 이용해서 저지하세요.</v>
          </cell>
          <cell r="C295" t="str">
            <v>In progress of translating…(295)</v>
          </cell>
        </row>
        <row r="296">
          <cell r="A296" t="str">
            <v>Chapter20Desc</v>
          </cell>
          <cell r="B296" t="str">
            <v>챕터20 디스크립션 {0} 등을 이용해서 저지하세요.</v>
          </cell>
          <cell r="C296" t="str">
            <v>In progress of translating…(296)</v>
          </cell>
        </row>
        <row r="297">
          <cell r="A297" t="str">
            <v>Chapter21Desc</v>
          </cell>
          <cell r="B297" t="str">
            <v>챕터21 디스크립션 {0} 등을 이용해서 저지하세요.</v>
          </cell>
          <cell r="C297" t="str">
            <v>In progress of translating…(297)</v>
          </cell>
        </row>
        <row r="298">
          <cell r="A298" t="str">
            <v>Chapter22Desc</v>
          </cell>
          <cell r="B298" t="str">
            <v>챕터22 디스크립션 {0} 등을 이용해서 저지하세요.</v>
          </cell>
          <cell r="C298" t="str">
            <v>In progress of translating…(298)</v>
          </cell>
        </row>
        <row r="299">
          <cell r="A299" t="str">
            <v>Chapter23Desc</v>
          </cell>
          <cell r="B299" t="str">
            <v>챕터23 디스크립션 {0} 등을 이용해서 저지하세요.</v>
          </cell>
          <cell r="C299" t="str">
            <v>In progress of translating…(299)</v>
          </cell>
        </row>
        <row r="300">
          <cell r="A300" t="str">
            <v>Chapter24Desc</v>
          </cell>
          <cell r="B300" t="str">
            <v>챕터24 디스크립션 {0} 등을 이용해서 저지하세요.</v>
          </cell>
          <cell r="C300" t="str">
            <v>In progress of translating…(300)</v>
          </cell>
        </row>
        <row r="301">
          <cell r="A301" t="str">
            <v>Chapter25Desc</v>
          </cell>
          <cell r="B301" t="str">
            <v>챕터25 디스크립션 {0} 등을 이용해서 저지하세요.</v>
          </cell>
          <cell r="C301" t="str">
            <v>In progress of translating…(301)</v>
          </cell>
        </row>
        <row r="302">
          <cell r="A302" t="str">
            <v>Chapter26Desc</v>
          </cell>
          <cell r="B302" t="str">
            <v>챕터26 디스크립션 {0} 등을 이용해서 저지하세요.</v>
          </cell>
          <cell r="C302" t="str">
            <v>In progress of translating…(302)</v>
          </cell>
        </row>
        <row r="303">
          <cell r="A303" t="str">
            <v>Chapter27Desc</v>
          </cell>
          <cell r="B303" t="str">
            <v>챕터27 디스크립션 {0} 등을 이용해서 저지하세요.</v>
          </cell>
          <cell r="C303" t="str">
            <v>In progress of translating…(303)</v>
          </cell>
        </row>
        <row r="304">
          <cell r="A304" t="str">
            <v>Chapter28Desc</v>
          </cell>
          <cell r="B304" t="str">
            <v>챕터28 디스크립션 {0} 등을 이용해서 저지하세요.</v>
          </cell>
          <cell r="C304" t="str">
            <v>In progress of translating…(304)</v>
          </cell>
        </row>
        <row r="305">
          <cell r="A305" t="str">
            <v>Chapter29Desc</v>
          </cell>
          <cell r="B305" t="str">
            <v>챕터29 디스크립션 {0} 등을 이용해서 저지하세요.</v>
          </cell>
          <cell r="C305" t="str">
            <v>In progress of translating…(305)</v>
          </cell>
        </row>
        <row r="306">
          <cell r="A306" t="str">
            <v>CharName_Ganfaul</v>
          </cell>
          <cell r="B306" t="str">
            <v>간파울</v>
          </cell>
          <cell r="C306" t="str">
            <v>Ganfaul</v>
          </cell>
        </row>
        <row r="307">
          <cell r="A307" t="str">
            <v>CharDesc_Ganfaul</v>
          </cell>
          <cell r="B307"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07" t="str">
            <v>In progress of translating…(307)</v>
          </cell>
        </row>
        <row r="308">
          <cell r="A308" t="str">
            <v>CharName_KeepSeries</v>
          </cell>
          <cell r="B308" t="str">
            <v>킵시리즈</v>
          </cell>
          <cell r="C308" t="str">
            <v>KeepSeries</v>
          </cell>
        </row>
        <row r="309">
          <cell r="A309" t="str">
            <v>CharDesc_KeepSeries</v>
          </cell>
          <cell r="B309"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09" t="str">
            <v>In progress of translating…(309)</v>
          </cell>
        </row>
        <row r="310">
          <cell r="A310" t="str">
            <v>CharName_BigBatSuccubus</v>
          </cell>
          <cell r="B310" t="str">
            <v>빅뱃서큐버스</v>
          </cell>
          <cell r="C310" t="str">
            <v>Succubus</v>
          </cell>
        </row>
        <row r="311">
          <cell r="A311" t="str">
            <v>CharDesc_BigBatSuccubus</v>
          </cell>
          <cell r="B311" t="str">
            <v>빅뱃서큐버스의 설명 우다다다_x000D_
_x000D_
연타 공격을 사용한다</v>
          </cell>
          <cell r="C311" t="str">
            <v>In progress of translating…(311)</v>
          </cell>
        </row>
        <row r="312">
          <cell r="A312" t="str">
            <v>CharName_Bei</v>
          </cell>
          <cell r="B312" t="str">
            <v>베이</v>
          </cell>
          <cell r="C312" t="str">
            <v>Bei</v>
          </cell>
        </row>
        <row r="313">
          <cell r="A313" t="str">
            <v>CharDesc_Bei</v>
          </cell>
          <cell r="B313" t="str">
            <v>베이의 설명 우다다다_x000D_
_x000D_
장판 공격을 사용한다</v>
          </cell>
          <cell r="C313" t="str">
            <v>In progress of translating…(313)</v>
          </cell>
        </row>
        <row r="314">
          <cell r="A314" t="str">
            <v>CharName_JellyFishGirl</v>
          </cell>
          <cell r="B314" t="str">
            <v>젤리피쉬걸</v>
          </cell>
          <cell r="C314" t="str">
            <v>JellyFIshGirl</v>
          </cell>
        </row>
        <row r="315">
          <cell r="A315" t="str">
            <v>CharDesc_JellyFishGirl</v>
          </cell>
          <cell r="B315" t="str">
            <v>젤리피쉬걸의 설명 우다다다_x000D_
_x000D_
곡사로 공격한다</v>
          </cell>
          <cell r="C315" t="str">
            <v>In progress of translating…(315)</v>
          </cell>
        </row>
        <row r="316">
          <cell r="A316" t="str">
            <v>CharName_EarthMage</v>
          </cell>
          <cell r="B316" t="str">
            <v>어스메이지</v>
          </cell>
          <cell r="C316" t="str">
            <v>EarthMage</v>
          </cell>
        </row>
        <row r="317">
          <cell r="A317" t="str">
            <v>CharDesc_EarthMage</v>
          </cell>
          <cell r="B317" t="str">
            <v>어스메이지의 설명 우다다다_x000D_
_x000D_
적의 미스를 무마시키는 백발백중 캐릭터</v>
          </cell>
          <cell r="C317" t="str">
            <v>In progress of translating…(317)</v>
          </cell>
        </row>
        <row r="318">
          <cell r="A318" t="str">
            <v>CharName_DynaMob</v>
          </cell>
          <cell r="B318" t="str">
            <v>다이나몹</v>
          </cell>
          <cell r="C318" t="str">
            <v>DynaMob</v>
          </cell>
        </row>
        <row r="319">
          <cell r="A319" t="str">
            <v>CharDesc_DynaMob</v>
          </cell>
          <cell r="B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19" t="str">
            <v>In progress of translating…(319)</v>
          </cell>
        </row>
        <row r="320">
          <cell r="A320" t="str">
            <v>CharName_SciFiWarrior</v>
          </cell>
          <cell r="B320" t="str">
            <v>SF워리어</v>
          </cell>
          <cell r="C320" t="str">
            <v>SFWarrior</v>
          </cell>
        </row>
        <row r="321">
          <cell r="A321" t="str">
            <v>CharDesc_SciFiWarrior</v>
          </cell>
          <cell r="B321" t="str">
            <v>SF워리어의 설명 우다다다_x000D_
_x000D_
멀티타겟 프리셋으로 공격한다</v>
          </cell>
          <cell r="C321" t="str">
            <v>In progress of translating…(321)</v>
          </cell>
        </row>
        <row r="322">
          <cell r="A322" t="str">
            <v>CharName_ChaosElemental</v>
          </cell>
          <cell r="B322" t="str">
            <v>카오스엘리멘탈</v>
          </cell>
          <cell r="C322" t="str">
            <v>ChaosElemental</v>
          </cell>
        </row>
        <row r="323">
          <cell r="A323" t="str">
            <v>CharDesc_ChaosElemental</v>
          </cell>
          <cell r="B323" t="str">
            <v>카오스엘리멘탈의 설명 우다다다_x000D_
_x000D_
멀티타겟 프리셋으로 공격한다</v>
          </cell>
          <cell r="C323" t="str">
            <v>In progress of translating…(323)</v>
          </cell>
        </row>
        <row r="324">
          <cell r="A324" t="str">
            <v>CharName_SuperHero</v>
          </cell>
          <cell r="B324" t="str">
            <v>슈퍼히어로</v>
          </cell>
          <cell r="C324" t="str">
            <v>SuperHero</v>
          </cell>
        </row>
        <row r="325">
          <cell r="A325" t="str">
            <v>CharDesc_SuperHero</v>
          </cell>
          <cell r="B325" t="str">
            <v>슈퍼히어로의 설명 우다다다_x000D_
_x000D_
멀티타겟 프리셋으로 공격한다</v>
          </cell>
          <cell r="C325" t="str">
            <v>In progress of translating…(325)</v>
          </cell>
        </row>
        <row r="326">
          <cell r="A326" t="str">
            <v>CharName_Meryl</v>
          </cell>
          <cell r="B326" t="str">
            <v>메릴</v>
          </cell>
          <cell r="C326" t="str">
            <v>Meryl</v>
          </cell>
        </row>
        <row r="327">
          <cell r="A327" t="str">
            <v>CharDesc_Meryl</v>
          </cell>
          <cell r="B327" t="str">
            <v>메릴의 설명 우다다다_x000D_
_x000D_
멀티타겟 프리셋으로 공격한다</v>
          </cell>
          <cell r="C327" t="str">
            <v>In progress of translating…(327)</v>
          </cell>
        </row>
        <row r="328">
          <cell r="A328" t="str">
            <v>CharName_GreekWarrior</v>
          </cell>
          <cell r="B328" t="str">
            <v>그릭워리어</v>
          </cell>
          <cell r="C328" t="str">
            <v>GreekWarrior</v>
          </cell>
        </row>
        <row r="329">
          <cell r="A329" t="str">
            <v>CharDesc_GreekWarrior</v>
          </cell>
          <cell r="B329" t="str">
            <v>그릭워리어의 설명 우다다다_x000D_
_x000D_
멀티타겟 프리셋으로 공격한다</v>
          </cell>
          <cell r="C329" t="str">
            <v>In progress of translating…(329)</v>
          </cell>
        </row>
        <row r="330">
          <cell r="A330" t="str">
            <v>CharName_Akai</v>
          </cell>
          <cell r="B330" t="str">
            <v>아카이</v>
          </cell>
          <cell r="C330" t="str">
            <v>Akai</v>
          </cell>
        </row>
        <row r="331">
          <cell r="A331" t="str">
            <v>CharDesc_Akai</v>
          </cell>
          <cell r="B331" t="str">
            <v>아카이의 설명 우다다다_x000D_
_x000D_
멀티타겟 프리셋으로 공격한다</v>
          </cell>
          <cell r="C331" t="str">
            <v>In progress of translating…(331)</v>
          </cell>
        </row>
        <row r="332">
          <cell r="A332" t="str">
            <v>CharName_Yuka</v>
          </cell>
          <cell r="B332" t="str">
            <v>유카</v>
          </cell>
          <cell r="C332" t="str">
            <v>Yuka</v>
          </cell>
        </row>
        <row r="333">
          <cell r="A333" t="str">
            <v>CharDesc_Yuka</v>
          </cell>
          <cell r="B333" t="str">
            <v>유카의 설명 우다다다_x000D_
_x000D_
멀티타겟 프리셋으로 공격한다</v>
          </cell>
          <cell r="C333" t="str">
            <v>In progress of translating…(333)</v>
          </cell>
        </row>
        <row r="334">
          <cell r="A334" t="str">
            <v>CharName_SteampunkRobot</v>
          </cell>
          <cell r="B334" t="str">
            <v>스팀펑크로봇</v>
          </cell>
          <cell r="C334" t="str">
            <v>SteampunkRobot</v>
          </cell>
        </row>
        <row r="335">
          <cell r="A335" t="str">
            <v>CharDesc_SteampunkRobot</v>
          </cell>
          <cell r="B335" t="str">
            <v>스팀펑크로봇의 설명 우다다다_x000D_
_x000D_
멀티타겟 프리셋으로 공격한다</v>
          </cell>
          <cell r="C335" t="str">
            <v>In progress of translating…(335)</v>
          </cell>
        </row>
        <row r="336">
          <cell r="A336" t="str">
            <v>CharName_Kachujin</v>
          </cell>
          <cell r="B336" t="str">
            <v>카츄진</v>
          </cell>
          <cell r="C336" t="str">
            <v>Kachujin</v>
          </cell>
        </row>
        <row r="337">
          <cell r="A337" t="str">
            <v>CharDesc_Kachujin</v>
          </cell>
          <cell r="B337" t="str">
            <v>카츄진의 설명 우다다다_x000D_
_x000D_
멀티타겟 프리셋으로 공격한다</v>
          </cell>
          <cell r="C337" t="str">
            <v>In progress of translating…(337)</v>
          </cell>
        </row>
        <row r="338">
          <cell r="A338" t="str">
            <v>CharName_Medea</v>
          </cell>
          <cell r="B338" t="str">
            <v>메디아</v>
          </cell>
          <cell r="C338" t="str">
            <v>Medea</v>
          </cell>
        </row>
        <row r="339">
          <cell r="A339" t="str">
            <v>CharDesc_Medea</v>
          </cell>
          <cell r="B339" t="str">
            <v>메디아의 설명 우다다다_x000D_
_x000D_
멀티타겟 프리셋으로 공격한다</v>
          </cell>
          <cell r="C339" t="str">
            <v>In progress of translating…(339)</v>
          </cell>
        </row>
        <row r="340">
          <cell r="A340" t="str">
            <v>CharName_Lola</v>
          </cell>
          <cell r="B340" t="str">
            <v>롤라</v>
          </cell>
          <cell r="C340" t="str">
            <v>Lola</v>
          </cell>
        </row>
        <row r="341">
          <cell r="A341" t="str">
            <v>CharDesc_Lola</v>
          </cell>
          <cell r="B341" t="str">
            <v>롤라의 설명 우다다다_x000D_
_x000D_
멀티타겟 프리셋으로 공격한다</v>
          </cell>
          <cell r="C341" t="str">
            <v>In progress of translating…(341)</v>
          </cell>
        </row>
        <row r="342">
          <cell r="A342" t="str">
            <v>CharName_RockElemental</v>
          </cell>
          <cell r="B342" t="str">
            <v>바위엘리멘탈</v>
          </cell>
          <cell r="C342" t="str">
            <v>RockElemental</v>
          </cell>
        </row>
        <row r="343">
          <cell r="A343" t="str">
            <v>CharDesc_RockElemental</v>
          </cell>
          <cell r="B343" t="str">
            <v>바위엘리멘탈의 설명 우다다다_x000D_
_x000D_
멀티타겟 프리셋으로 공격한다</v>
          </cell>
          <cell r="C343" t="str">
            <v>In progress of translating…(343)</v>
          </cell>
        </row>
        <row r="344">
          <cell r="A344" t="str">
            <v>CharName_Soldier</v>
          </cell>
          <cell r="B344" t="str">
            <v>솔져</v>
          </cell>
          <cell r="C344" t="str">
            <v>Soldier</v>
          </cell>
        </row>
        <row r="345">
          <cell r="A345" t="str">
            <v>CharDesc_Soldier</v>
          </cell>
          <cell r="B345" t="str">
            <v>솔져의 설명 우다다다_x000D_
_x000D_
멀티타겟 프리셋으로 공격한다</v>
          </cell>
          <cell r="C345" t="str">
            <v>In progress of translating…(345)</v>
          </cell>
        </row>
        <row r="346">
          <cell r="A346" t="str">
            <v>CharName_DualWarrior</v>
          </cell>
          <cell r="B346" t="str">
            <v>듀얼워리어</v>
          </cell>
          <cell r="C346" t="str">
            <v>DualWarrior</v>
          </cell>
        </row>
        <row r="347">
          <cell r="A347" t="str">
            <v>CharDesc_DualWarrior</v>
          </cell>
          <cell r="B347" t="str">
            <v>듀얼워리어의 설명 우다다다_x000D_
_x000D_
멀티타겟 프리셋으로 공격한다</v>
          </cell>
          <cell r="C347" t="str">
            <v>In progress of translating…(347)</v>
          </cell>
        </row>
        <row r="348">
          <cell r="A348" t="str">
            <v>CharName_GloryArmor</v>
          </cell>
          <cell r="B348" t="str">
            <v>글로리아머</v>
          </cell>
          <cell r="C348" t="str">
            <v>GloryArmor</v>
          </cell>
        </row>
        <row r="349">
          <cell r="A349" t="str">
            <v>CharDesc_GloryArmor</v>
          </cell>
          <cell r="B349" t="str">
            <v>글로리아머의 설명 우다다다_x000D_
_x000D_
멀티타겟 프리셋으로 공격한다</v>
          </cell>
          <cell r="C349" t="str">
            <v>In progress of translating…(349)</v>
          </cell>
        </row>
        <row r="350">
          <cell r="A350" t="str">
            <v>CharName_RpgKnight</v>
          </cell>
          <cell r="B350" t="str">
            <v>RPG나이트</v>
          </cell>
          <cell r="C350" t="str">
            <v>RpgKnight</v>
          </cell>
        </row>
        <row r="351">
          <cell r="A351" t="str">
            <v>CharDesc_RpgKnight</v>
          </cell>
          <cell r="B351" t="str">
            <v>RPG나이트의 설명 우다다다_x000D_
_x000D_
멀티타겟 프리셋으로 공격한다</v>
          </cell>
          <cell r="C351" t="str">
            <v>In progress of translating…(351)</v>
          </cell>
        </row>
        <row r="352">
          <cell r="A352" t="str">
            <v>CharName_DemonHuntress</v>
          </cell>
          <cell r="B352" t="str">
            <v>데몬헌트리스</v>
          </cell>
          <cell r="C352" t="str">
            <v>DemonHuntress</v>
          </cell>
        </row>
        <row r="353">
          <cell r="A353" t="str">
            <v>CharDesc_DemonHuntress</v>
          </cell>
          <cell r="B353" t="str">
            <v>데몬헌트리스의 설명 우다다다_x000D_
_x000D_
멀티타겟 프리셋으로 공격한다</v>
          </cell>
          <cell r="C353" t="str">
            <v>In progress of translating…(353)</v>
          </cell>
        </row>
        <row r="354">
          <cell r="A354" t="str">
            <v>CharName_MobileFemale</v>
          </cell>
          <cell r="B354" t="str">
            <v>모바일피메일</v>
          </cell>
          <cell r="C354" t="str">
            <v>MobileFemale</v>
          </cell>
        </row>
        <row r="355">
          <cell r="A355" t="str">
            <v>CharDesc_MobileFemale</v>
          </cell>
          <cell r="B355" t="str">
            <v>모바일피메일의 설명 우다다다_x000D_
_x000D_
멀티타겟 프리셋으로 공격한다</v>
          </cell>
          <cell r="C355" t="str">
            <v>In progress of translating…(355)</v>
          </cell>
        </row>
        <row r="356">
          <cell r="A356" t="str">
            <v>CharName_CyborgCharacter</v>
          </cell>
          <cell r="B356" t="str">
            <v>사이보그캐릭터</v>
          </cell>
          <cell r="C356" t="str">
            <v>CyborgCharacter</v>
          </cell>
        </row>
        <row r="357">
          <cell r="A357" t="str">
            <v>CharDesc_CyborgCharacter</v>
          </cell>
          <cell r="B357" t="str">
            <v>사이보그캐릭터의 설명 우다다다_x000D_
_x000D_
멀티타겟 프리셋으로 공격한다</v>
          </cell>
          <cell r="C357" t="str">
            <v>In progress of translating…(357)</v>
          </cell>
        </row>
        <row r="358">
          <cell r="A358" t="str">
            <v>CharName_SandWarrior</v>
          </cell>
          <cell r="B358" t="str">
            <v>샌드워리어</v>
          </cell>
          <cell r="C358" t="str">
            <v>SandWarrior</v>
          </cell>
        </row>
        <row r="359">
          <cell r="A359" t="str">
            <v>CharDesc_SandWarrior</v>
          </cell>
          <cell r="B359" t="str">
            <v>샌드워리어의 설명 우다다다_x000D_
_x000D_
멀티타겟 프리셋으로 공격한다</v>
          </cell>
          <cell r="C359" t="str">
            <v>In progress of translating…(359)</v>
          </cell>
        </row>
        <row r="360">
          <cell r="A360" t="str">
            <v>CharName_BladeFanDancer</v>
          </cell>
          <cell r="B360" t="str">
            <v>블레이드팬댄서</v>
          </cell>
          <cell r="C360" t="str">
            <v>BladeFanDancer</v>
          </cell>
        </row>
        <row r="361">
          <cell r="A361" t="str">
            <v>CharDesc_BladeFanDancer</v>
          </cell>
          <cell r="B361" t="str">
            <v>블레이드팬댄서의 설명 우다다다_x000D_
_x000D_
멀티타겟 프리셋으로 공격한다</v>
          </cell>
          <cell r="C361" t="str">
            <v>In progress of translating…(361)</v>
          </cell>
        </row>
        <row r="362">
          <cell r="A362" t="str">
            <v>CharName_Syria</v>
          </cell>
          <cell r="B362" t="str">
            <v>시리아</v>
          </cell>
          <cell r="C362" t="str">
            <v>Syria</v>
          </cell>
        </row>
        <row r="363">
          <cell r="A363" t="str">
            <v>CharDesc_Syria</v>
          </cell>
          <cell r="B363" t="str">
            <v>시리아의 설명 우다다다_x000D_
_x000D_
멀티타겟 프리셋으로 공격한다</v>
          </cell>
          <cell r="C363" t="str">
            <v>In progress of translating…(363)</v>
          </cell>
        </row>
        <row r="364">
          <cell r="A364" t="str">
            <v>CharName_Linhi</v>
          </cell>
          <cell r="B364" t="str">
            <v>린하이</v>
          </cell>
          <cell r="C364" t="str">
            <v>Linhi</v>
          </cell>
        </row>
        <row r="365">
          <cell r="A365" t="str">
            <v>CharDesc_Linhi</v>
          </cell>
          <cell r="B365" t="str">
            <v>린하이의 설명 우다다다_x000D_
_x000D_
멀티타겟 프리셋으로 공격한다</v>
          </cell>
          <cell r="C365" t="str">
            <v>In progress of translating…(365)</v>
          </cell>
        </row>
        <row r="366">
          <cell r="A366" t="str">
            <v>CharName_NecromancerFour</v>
          </cell>
          <cell r="B366" t="str">
            <v>네크로맨서포</v>
          </cell>
          <cell r="C366" t="str">
            <v>NecromancerFour</v>
          </cell>
        </row>
        <row r="367">
          <cell r="A367" t="str">
            <v>CharDesc_NecromancerFour</v>
          </cell>
          <cell r="B367" t="str">
            <v>네크로맨서포의 설명 우다다다_x000D_
_x000D_
멀티타겟 프리셋으로 공격한다</v>
          </cell>
          <cell r="C367" t="str">
            <v>In progress of translating…(367)</v>
          </cell>
        </row>
        <row r="368">
          <cell r="A368" t="str">
            <v>CharName_GirlWarrior</v>
          </cell>
          <cell r="B368" t="str">
            <v>걸워리어</v>
          </cell>
          <cell r="C368" t="str">
            <v>GirlWarrior</v>
          </cell>
        </row>
        <row r="369">
          <cell r="A369" t="str">
            <v>CharDesc_GirlWarrior</v>
          </cell>
          <cell r="B369" t="str">
            <v>걸워리어의 설명 우다다다_x000D_
_x000D_
멀티타겟 프리셋으로 공격한다</v>
          </cell>
          <cell r="C369" t="str">
            <v>In progress of translating…(369)</v>
          </cell>
        </row>
        <row r="370">
          <cell r="A370" t="str">
            <v>CharName_GirlArcher</v>
          </cell>
          <cell r="B370" t="str">
            <v>걸아처</v>
          </cell>
          <cell r="C370" t="str">
            <v>GirlArcher</v>
          </cell>
        </row>
        <row r="371">
          <cell r="A371" t="str">
            <v>CharDesc_GirlArcher</v>
          </cell>
          <cell r="B371" t="str">
            <v>걸아처의 설명 우다다다_x000D_
_x000D_
멀티타겟 프리셋으로 공격한다</v>
          </cell>
          <cell r="C371" t="str">
            <v>In progress of translating…(371)</v>
          </cell>
        </row>
        <row r="372">
          <cell r="A372" t="str">
            <v>CharName_EnergyShieldRobot</v>
          </cell>
          <cell r="B372" t="str">
            <v>에너지실드로봇</v>
          </cell>
          <cell r="C372" t="str">
            <v>EnergyShieldRobot</v>
          </cell>
        </row>
        <row r="373">
          <cell r="A373" t="str">
            <v>CharDesc_EnergyShieldRobot</v>
          </cell>
          <cell r="B373" t="str">
            <v>에너지실드로봇의 설명 우다다다_x000D_
_x000D_
멀티타겟 프리셋으로 공격한다</v>
          </cell>
          <cell r="C373" t="str">
            <v>In progress of translating…(373)</v>
          </cell>
        </row>
        <row r="374">
          <cell r="A374" t="str">
            <v>CharName_IceMagician</v>
          </cell>
          <cell r="B374" t="str">
            <v>아이스매지션</v>
          </cell>
          <cell r="C374" t="str">
            <v>IceMagician</v>
          </cell>
        </row>
        <row r="375">
          <cell r="A375" t="str">
            <v>CharDesc_IceMagician</v>
          </cell>
          <cell r="B375" t="str">
            <v>아이스매지션의 설명 우다다다_x000D_
_x000D_
멀티타겟 프리셋으로 공격한다</v>
          </cell>
          <cell r="C375" t="str">
            <v>In progress of translating…(375)</v>
          </cell>
        </row>
        <row r="376">
          <cell r="A376" t="str">
            <v>CharName_AngelicWarrior</v>
          </cell>
          <cell r="B376" t="str">
            <v>앤젤릭워리어</v>
          </cell>
          <cell r="C376" t="str">
            <v>AngelicWarrior</v>
          </cell>
        </row>
        <row r="377">
          <cell r="A377" t="str">
            <v>CharDesc_AngelicWarrior</v>
          </cell>
          <cell r="B377" t="str">
            <v>앤젤릭워리어의 설명 우다다다_x000D_
_x000D_
멀티타겟 프리셋으로 공격한다</v>
          </cell>
          <cell r="C377" t="str">
            <v>In progress of translating…(377)</v>
          </cell>
        </row>
        <row r="378">
          <cell r="A378" t="str">
            <v>BossName_SlimeRabbit</v>
          </cell>
          <cell r="B378" t="str">
            <v>초록 토끼귀 슬라임</v>
          </cell>
          <cell r="C378" t="str">
            <v>Green Rabbit Slime</v>
          </cell>
        </row>
        <row r="379">
          <cell r="A379" t="str">
            <v>BossName_SlimeRabbit_Red</v>
          </cell>
          <cell r="B379" t="str">
            <v>붉은 토끼귀 슬라임</v>
          </cell>
          <cell r="C379" t="str">
            <v>Red Rabbit Slime</v>
          </cell>
        </row>
        <row r="380">
          <cell r="A380" t="str">
            <v>BossName_TerribleStump_Purple</v>
          </cell>
          <cell r="B380" t="str">
            <v>나무귀신</v>
          </cell>
          <cell r="C380" t="str">
            <v>Terrible Stump</v>
          </cell>
        </row>
        <row r="381">
          <cell r="A381" t="str">
            <v>BossName_PolygonalMetalon_Red</v>
          </cell>
          <cell r="B381" t="str">
            <v>외뿔 풍뎅이</v>
          </cell>
          <cell r="C381" t="str">
            <v>In progress of translating…(381)</v>
          </cell>
        </row>
        <row r="382">
          <cell r="A382" t="str">
            <v>BossName_SpiritKing</v>
          </cell>
          <cell r="B382" t="str">
            <v>스피릿 킹</v>
          </cell>
          <cell r="C382" t="str">
            <v>Spirit King</v>
          </cell>
        </row>
        <row r="383">
          <cell r="A383" t="str">
            <v>BossName_RpgDemon_Violet</v>
          </cell>
          <cell r="B383" t="str">
            <v>알피지데몬</v>
          </cell>
          <cell r="C383" t="str">
            <v>In progress of translating…(383)</v>
          </cell>
        </row>
        <row r="384">
          <cell r="A384" t="str">
            <v>BossName_BigBatCrab</v>
          </cell>
          <cell r="B384" t="str">
            <v>빅뱃크랩</v>
          </cell>
          <cell r="C384" t="str">
            <v>In progress of translating…(384)</v>
          </cell>
        </row>
        <row r="385">
          <cell r="A385" t="str">
            <v>BossName_CreatureStump_Brown</v>
          </cell>
          <cell r="B385" t="str">
            <v>크리처스텀프브라운</v>
          </cell>
          <cell r="C385" t="str">
            <v>In progress of translating…(385)</v>
          </cell>
        </row>
        <row r="386">
          <cell r="A386" t="str">
            <v>BossName_CuteUniq</v>
          </cell>
          <cell r="B386" t="str">
            <v>유니콘</v>
          </cell>
          <cell r="C386" t="str">
            <v>In progress of translating…(386)</v>
          </cell>
        </row>
        <row r="387">
          <cell r="A387" t="str">
            <v>BossName_RobotSphere</v>
          </cell>
          <cell r="B387" t="str">
            <v>로봇스피어</v>
          </cell>
          <cell r="C387" t="str">
            <v>In progress of translating…(387)</v>
          </cell>
        </row>
        <row r="388">
          <cell r="A388" t="str">
            <v>BossDesc_SlimeRabbit</v>
          </cell>
          <cell r="B388" t="str">
            <v>친구들을 계속 불러내는 슬라임 무리입니다. 광역 공격을 할 수 있는 {0} 등 캐릭터를 사용하세요!</v>
          </cell>
          <cell r="C388" t="str">
            <v>In progress of translating…(388)</v>
          </cell>
        </row>
        <row r="389">
          <cell r="A389" t="str">
            <v>BossDesc_SlimeRabbit_Red</v>
          </cell>
          <cell r="B389" t="str">
            <v>좀 더 공격적인 슬라임 무리입니다. 광역 공격을 할 수 있는 {0} 등 캐릭터를 사용하세요!</v>
          </cell>
          <cell r="C389" t="str">
            <v>In progress of translating…(389)</v>
          </cell>
        </row>
        <row r="390">
          <cell r="A390" t="str">
            <v>BossDesc_TerribleStump_Purple</v>
          </cell>
          <cell r="B390" t="str">
            <v>화가 단단히 난 듯한 나무 귀신입니다. {0} 등 단일 개체에게 강한 캐릭터로 저지하세요!</v>
          </cell>
          <cell r="C390" t="str">
            <v>In progress of translating…(390)</v>
          </cell>
        </row>
        <row r="391">
          <cell r="A391" t="str">
            <v>BossDesc_PolygonalMetalon_Red</v>
          </cell>
          <cell r="B391" t="str">
            <v>거대한 몸집의 풍뎅이네요. {0} 등 단일 개체에게 강한 캐릭터로 저지하세요!</v>
          </cell>
          <cell r="C391" t="str">
            <v>In progress of translating…(391)</v>
          </cell>
        </row>
        <row r="392">
          <cell r="A392" t="str">
            <v>BossDesc_SpiritKing</v>
          </cell>
          <cell r="B392" t="str">
            <v>무시무시한 눈빛과 거대한 몸집을 가진 스피릿 킹입니다. {0} 등 큰 개체에게 공격할 수 있는 캐릭터를 써보세요!</v>
          </cell>
          <cell r="C392" t="str">
            <v>In progress of translating…(392)</v>
          </cell>
        </row>
        <row r="393">
          <cell r="A393" t="str">
            <v>BossDesc_RpgDemon_Violet</v>
          </cell>
          <cell r="B393" t="str">
            <v>단일 공격을 할 수 있는 {0} 등 캐릭터를 사용하세요!</v>
          </cell>
          <cell r="C393" t="str">
            <v>In progress of translating…(393)</v>
          </cell>
        </row>
        <row r="394">
          <cell r="A394" t="str">
            <v>BossDesc_BigBatCrab</v>
          </cell>
          <cell r="B394" t="str">
            <v>단일 공격을 할 수 있는 {0} 등 캐릭터를 사용하세요!</v>
          </cell>
          <cell r="C394" t="str">
            <v>In progress of translating…(394)</v>
          </cell>
        </row>
        <row r="395">
          <cell r="A395" t="str">
            <v>BossDesc_CreatureStump_Brown</v>
          </cell>
          <cell r="B395" t="str">
            <v>떼로 몰려오네요. {0} 등 광역 개체에게 강한 캐릭터로 저지하세요!</v>
          </cell>
          <cell r="C395" t="str">
            <v>In progress of translating…(395)</v>
          </cell>
        </row>
        <row r="396">
          <cell r="A396" t="str">
            <v>BossDesc_CuteUniq</v>
          </cell>
          <cell r="B396" t="str">
            <v>돌진하여 공격하는 강력한 몬스터예요. {0} 등 근거리에서 강한 캐릭터로 저지하세요!</v>
          </cell>
          <cell r="C396" t="str">
            <v>In progress of translating…(396)</v>
          </cell>
        </row>
        <row r="397">
          <cell r="A397" t="str">
            <v>BossDesc_RobotSphere</v>
          </cell>
          <cell r="B397" t="str">
            <v>데굴데굴 굴러다니는 로봇이에요. {0} 등 근거리에서 강한 캐릭터를 써보세요!</v>
          </cell>
          <cell r="C397" t="str">
            <v>In progress of translating…(397)</v>
          </cell>
        </row>
        <row r="398">
          <cell r="A398" t="str">
            <v>PenaltyUIName_One</v>
          </cell>
          <cell r="B398" t="str">
            <v>&lt;color=#FF0000&gt;{0}&lt;/color&gt; 계열 캐릭터의 &lt;color=#FF0000&gt;대미지 피해 {1}배&lt;/color&gt;</v>
          </cell>
          <cell r="C398" t="str">
            <v>In progress of translating…(398)</v>
          </cell>
        </row>
        <row r="399">
          <cell r="A399" t="str">
            <v>PenaltyUIMind_One</v>
          </cell>
          <cell r="B399" t="str">
            <v>던전의 으스스한 기운으로 &lt;color=#FF0000&gt;{0}&lt;/color&gt; 계열이 &lt;color=#FF0000&gt;더 많은 대미지&lt;/color&gt;를 입게 됩니다</v>
          </cell>
          <cell r="C399" t="str">
            <v>In progress of translating…(399)</v>
          </cell>
        </row>
        <row r="400">
          <cell r="A400" t="str">
            <v>PenaltyUIRepre_OneOfTwo</v>
          </cell>
          <cell r="B400" t="str">
            <v>&lt;color=#FF0000&gt;{0}&lt;/color&gt; 또는 &lt;color=#FF0000&gt;{1}&lt;/color&gt; 계열 캐릭터의 &lt;color=#FF0000&gt;대미지 피해 {2}배&lt;/color&gt;</v>
          </cell>
          <cell r="C400" t="str">
            <v>In progress of translating…(400)</v>
          </cell>
        </row>
        <row r="401">
          <cell r="A401" t="str">
            <v>PenaltyUIName_Two</v>
          </cell>
          <cell r="B401" t="str">
            <v>&lt;color=#FF0000&gt;{0}&lt;/color&gt;, &lt;color=#FF0000&gt;{1}&lt;/color&gt; 계열 캐릭터의 &lt;color=#FF0000&gt;대미지 피해 {2}배&lt;/color&gt;</v>
          </cell>
          <cell r="C401" t="str">
            <v>In progress of translating…(401)</v>
          </cell>
        </row>
        <row r="402">
          <cell r="A402" t="str">
            <v>PenaltyUIMind_Two</v>
          </cell>
          <cell r="B402" t="str">
            <v>던전의 으스스한 기운으로 &lt;color=#FF0000&gt;{0}&lt;/color&gt;, &lt;color=#FF0000&gt;{1}&lt;/color&gt; 계열이 &lt;color=#FF0000&gt;더 많은 대미지&lt;/color&gt;를 입게 됩니다</v>
          </cell>
          <cell r="C402" t="str">
            <v>In progress of translating…(402)</v>
          </cell>
        </row>
        <row r="403">
          <cell r="A403" t="str">
            <v>PenaltyUIRepre_TwoOfFour</v>
          </cell>
          <cell r="B403" t="str">
            <v>&lt;color=#FF0000&gt;{0}&lt;/color&gt;, &lt;color=#FF0000&gt;{1}&lt;/color&gt;, &lt;color=#FF0000&gt;{2}&lt;/color&gt;, &lt;color=#FF0000&gt;{3}&lt;/color&gt; 계열 중 &lt;color=#FF0000&gt;{4} 계열&lt;/color&gt; 캐릭터의 &lt;color=#FF0000&gt;대미지 피해 {5}배&lt;/color&gt;</v>
          </cell>
          <cell r="C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NormalAttackBei</v>
          </cell>
        </row>
        <row r="23">
          <cell r="A23" t="str">
            <v>NormalAttackJellyFishGirl</v>
          </cell>
        </row>
        <row r="24">
          <cell r="A24" t="str">
            <v>NormalAttackEarthMage</v>
          </cell>
        </row>
        <row r="25">
          <cell r="A25" t="str">
            <v>NormalAttackDynaMob</v>
          </cell>
        </row>
        <row r="26">
          <cell r="A26" t="str">
            <v>NormalAttackSciFiWarrior</v>
          </cell>
        </row>
        <row r="27">
          <cell r="A27" t="str">
            <v>NormalAttackChaosElemental</v>
          </cell>
        </row>
        <row r="28">
          <cell r="A28" t="str">
            <v>NormalAttackSuperHero</v>
          </cell>
        </row>
        <row r="29">
          <cell r="A29" t="str">
            <v>NormalAttackMeryl</v>
          </cell>
        </row>
        <row r="30">
          <cell r="A30" t="str">
            <v>NormalAttackGreekWarrior</v>
          </cell>
        </row>
        <row r="31">
          <cell r="A31" t="str">
            <v>NormalAttackAkai</v>
          </cell>
        </row>
        <row r="32">
          <cell r="A32" t="str">
            <v>NormalAttackYuka</v>
          </cell>
        </row>
        <row r="33">
          <cell r="A33" t="str">
            <v>NormalAttackSteampunkRobot</v>
          </cell>
        </row>
        <row r="34">
          <cell r="A34" t="str">
            <v>NormalAttackKachujin</v>
          </cell>
        </row>
        <row r="35">
          <cell r="A35" t="str">
            <v>NormalAttackMedea</v>
          </cell>
        </row>
        <row r="36">
          <cell r="A36" t="str">
            <v>NormalAttackLola</v>
          </cell>
        </row>
        <row r="37">
          <cell r="A37" t="str">
            <v>NormalAttackRockElemental</v>
          </cell>
        </row>
        <row r="38">
          <cell r="A38" t="str">
            <v>NormalAttackSoldier</v>
          </cell>
        </row>
        <row r="39">
          <cell r="A39" t="str">
            <v>NormalAttackDualWarrior</v>
          </cell>
        </row>
        <row r="40">
          <cell r="A40" t="str">
            <v>NormalAttackGloryArmor</v>
          </cell>
        </row>
        <row r="41">
          <cell r="A41" t="str">
            <v>NormalAttackRpgKnight</v>
          </cell>
        </row>
        <row r="42">
          <cell r="A42" t="str">
            <v>NormalAttackDemonHuntress</v>
          </cell>
        </row>
        <row r="43">
          <cell r="A43" t="str">
            <v>NormalAttackMobileFemale</v>
          </cell>
        </row>
        <row r="44">
          <cell r="A44" t="str">
            <v>NormalAttackCyborgCharacter</v>
          </cell>
        </row>
        <row r="45">
          <cell r="A45" t="str">
            <v>NormalAttackSandWarrior</v>
          </cell>
        </row>
        <row r="46">
          <cell r="A46" t="str">
            <v>NormalAttackBladeFanDancer</v>
          </cell>
        </row>
        <row r="47">
          <cell r="A47" t="str">
            <v>NormalAttackSyria</v>
          </cell>
        </row>
        <row r="48">
          <cell r="A48" t="str">
            <v>NormalAttackLinhi</v>
          </cell>
        </row>
        <row r="49">
          <cell r="A49" t="str">
            <v>NormalAttackNecromancerFour</v>
          </cell>
        </row>
        <row r="50">
          <cell r="A50" t="str">
            <v>NormalAttackGirlWarrior</v>
          </cell>
        </row>
        <row r="51">
          <cell r="A51" t="str">
            <v>NormalAttackGirlArcher</v>
          </cell>
        </row>
        <row r="52">
          <cell r="A52" t="str">
            <v>NormalAttackEnergyShieldRobot</v>
          </cell>
        </row>
        <row r="53">
          <cell r="A53" t="str">
            <v>NormalAttackIceMagician</v>
          </cell>
        </row>
        <row r="54">
          <cell r="A54" t="str">
            <v>NormalAttackAngelicWarrior</v>
          </cell>
        </row>
        <row r="55">
          <cell r="A55" t="str">
            <v>CallInvincibleTortoise</v>
          </cell>
        </row>
        <row r="56">
          <cell r="A56" t="str">
            <v>InvincibleTortoise</v>
          </cell>
        </row>
        <row r="57">
          <cell r="A57" t="str">
            <v>CountBarrier5Times</v>
          </cell>
        </row>
        <row r="58">
          <cell r="A58" t="str">
            <v>CallBurrowNinjaAssassin</v>
          </cell>
        </row>
        <row r="59">
          <cell r="A59" t="str">
            <v>BurrowNinjaAssassin</v>
          </cell>
        </row>
        <row r="60">
          <cell r="A60" t="str">
            <v>RushPigPet</v>
          </cell>
        </row>
        <row r="61">
          <cell r="A61" t="str">
            <v>RushPolygonalMetalon_Green</v>
          </cell>
        </row>
        <row r="62">
          <cell r="A62" t="str">
            <v>RushCuteUniq</v>
          </cell>
        </row>
        <row r="63">
          <cell r="A63" t="str">
            <v>RushRobotSphere</v>
          </cell>
        </row>
        <row r="64">
          <cell r="A64" t="str">
            <v>LP_Atk</v>
          </cell>
        </row>
        <row r="65">
          <cell r="A65" t="str">
            <v>LP_AtkBetter</v>
          </cell>
        </row>
        <row r="66">
          <cell r="A66" t="str">
            <v>LP_AtkBest</v>
          </cell>
        </row>
        <row r="67">
          <cell r="A67" t="str">
            <v>LP_AtkSpeed</v>
          </cell>
        </row>
        <row r="68">
          <cell r="A68" t="str">
            <v>LP_AtkSpeedBetter</v>
          </cell>
        </row>
        <row r="69">
          <cell r="A69" t="str">
            <v>LP_AtkSpeedBest</v>
          </cell>
        </row>
        <row r="70">
          <cell r="A70" t="str">
            <v>LP_Crit</v>
          </cell>
        </row>
        <row r="71">
          <cell r="A71" t="str">
            <v>LP_CritBetter</v>
          </cell>
        </row>
        <row r="72">
          <cell r="A72" t="str">
            <v>LP_CritBest</v>
          </cell>
        </row>
        <row r="73">
          <cell r="A73" t="str">
            <v>LP_CritDamage</v>
          </cell>
        </row>
        <row r="74">
          <cell r="A74" t="str">
            <v>LP_CritDamage_Crit</v>
          </cell>
        </row>
        <row r="75">
          <cell r="A75" t="str">
            <v>LP_CritDamageBetter</v>
          </cell>
        </row>
        <row r="76">
          <cell r="A76" t="str">
            <v>LP_CritDamageBetter_Crit</v>
          </cell>
        </row>
        <row r="77">
          <cell r="A77" t="str">
            <v>LP_CritDamageBest</v>
          </cell>
        </row>
        <row r="78">
          <cell r="A78" t="str">
            <v>LP_CritDamageBest_Crit</v>
          </cell>
        </row>
        <row r="79">
          <cell r="A79" t="str">
            <v>LP_MaxHp</v>
          </cell>
        </row>
        <row r="80">
          <cell r="A80" t="str">
            <v>LP_MaxHpBetter</v>
          </cell>
        </row>
        <row r="81">
          <cell r="A81" t="str">
            <v>LP_MaxHpBest</v>
          </cell>
        </row>
        <row r="82">
          <cell r="A82" t="str">
            <v>LP_ReduceDmgProjectile</v>
          </cell>
        </row>
        <row r="83">
          <cell r="A83" t="str">
            <v>LP_ReduceDmgProjectileBetter</v>
          </cell>
        </row>
        <row r="84">
          <cell r="A84" t="str">
            <v>LP_ReduceDmgMelee</v>
          </cell>
        </row>
        <row r="85">
          <cell r="A85" t="str">
            <v>LP_ReduceDmgMeleeBetter</v>
          </cell>
        </row>
        <row r="86">
          <cell r="A86" t="str">
            <v>LP_ReduceDmgClose</v>
          </cell>
        </row>
        <row r="87">
          <cell r="A87" t="str">
            <v>LP_ReduceDmgCloseBetter</v>
          </cell>
        </row>
        <row r="88">
          <cell r="A88" t="str">
            <v>LP_ReduceDmgTrap</v>
          </cell>
        </row>
        <row r="89">
          <cell r="A89" t="str">
            <v>LP_ReduceDmgTrapBetter</v>
          </cell>
        </row>
        <row r="90">
          <cell r="A90" t="str">
            <v>LP_ReduceContinuousDmg</v>
          </cell>
        </row>
        <row r="91">
          <cell r="A91" t="str">
            <v>LP_DefenseStrongDmg</v>
          </cell>
        </row>
        <row r="92">
          <cell r="A92" t="str">
            <v>LP_ExtraGold</v>
          </cell>
        </row>
        <row r="93">
          <cell r="A93" t="str">
            <v>LP_ExtraGoldBetter</v>
          </cell>
        </row>
        <row r="94">
          <cell r="A94" t="str">
            <v>LP_ItemChanceBoost</v>
          </cell>
        </row>
        <row r="95">
          <cell r="A95" t="str">
            <v>LP_ItemChanceBoostBetter</v>
          </cell>
        </row>
        <row r="96">
          <cell r="A96" t="str">
            <v>LP_HealChanceBoost</v>
          </cell>
        </row>
        <row r="97">
          <cell r="A97" t="str">
            <v>LP_HealChanceBoostBetter</v>
          </cell>
        </row>
        <row r="98">
          <cell r="A98" t="str">
            <v>LP_MonsterThrough</v>
          </cell>
        </row>
        <row r="99">
          <cell r="A99" t="str">
            <v>LP_Ricochet</v>
          </cell>
        </row>
        <row r="100">
          <cell r="A100" t="str">
            <v>LP_BounceWallQuad</v>
          </cell>
        </row>
        <row r="101">
          <cell r="A101" t="str">
            <v>LP_Parallel</v>
          </cell>
        </row>
        <row r="102">
          <cell r="A102" t="str">
            <v>LP_DiagonalNwayGenerator</v>
          </cell>
        </row>
        <row r="103">
          <cell r="A103" t="str">
            <v>LP_LeftRightNwayGenerator</v>
          </cell>
        </row>
        <row r="104">
          <cell r="A104" t="str">
            <v>LP_BackNwayGenerator</v>
          </cell>
        </row>
        <row r="105">
          <cell r="A105" t="str">
            <v>LP_Repeat</v>
          </cell>
        </row>
        <row r="106">
          <cell r="A106" t="str">
            <v>LP_HealOnKill</v>
          </cell>
        </row>
        <row r="107">
          <cell r="A107" t="str">
            <v>LP_HealOnKillBetter</v>
          </cell>
        </row>
        <row r="108">
          <cell r="A108" t="str">
            <v>LP_AtkSpeedUpOnEncounter</v>
          </cell>
        </row>
        <row r="109">
          <cell r="A109" t="str">
            <v>LP_AtkSpeedUpOnEncounter_Spd</v>
          </cell>
        </row>
        <row r="110">
          <cell r="A110" t="str">
            <v>LP_AtkSpeedUpOnEncounterBetter</v>
          </cell>
        </row>
        <row r="111">
          <cell r="A111" t="str">
            <v>LP_AtkSpeedUpOnEncounterBetter_Spd</v>
          </cell>
        </row>
        <row r="112">
          <cell r="A112" t="str">
            <v>LP_VampireOnAttack</v>
          </cell>
        </row>
        <row r="113">
          <cell r="A113" t="str">
            <v>LP_VampireOnAttackBetter</v>
          </cell>
        </row>
        <row r="114">
          <cell r="A114" t="str">
            <v>LP_RecoverOnAttacked</v>
          </cell>
        </row>
        <row r="115">
          <cell r="A115" t="str">
            <v>LP_RecoverOnAttacked_Heal</v>
          </cell>
        </row>
        <row r="116">
          <cell r="A116" t="str">
            <v>LP_ReflectOnAttacked</v>
          </cell>
        </row>
        <row r="117">
          <cell r="A117" t="str">
            <v>LP_ReflectOnAttackedBetter</v>
          </cell>
        </row>
        <row r="118">
          <cell r="A118" t="str">
            <v>LP_AtkUpOnLowerHp</v>
          </cell>
        </row>
        <row r="119">
          <cell r="A119" t="str">
            <v>LP_AtkUpOnLowerHpBetter</v>
          </cell>
        </row>
        <row r="120">
          <cell r="A120" t="str">
            <v>LP_CritDmgUpOnLowerHp</v>
          </cell>
        </row>
        <row r="121">
          <cell r="A121" t="str">
            <v>LP_CritDmgUpOnLowerHpBetter</v>
          </cell>
        </row>
        <row r="122">
          <cell r="A122" t="str">
            <v>LP_InstantKill</v>
          </cell>
        </row>
        <row r="123">
          <cell r="A123" t="str">
            <v>LP_InstantKillBetter</v>
          </cell>
        </row>
        <row r="124">
          <cell r="A124" t="str">
            <v>LP_ImmortalWill</v>
          </cell>
        </row>
        <row r="125">
          <cell r="A125" t="str">
            <v>LP_ImmortalWillBetter</v>
          </cell>
        </row>
        <row r="126">
          <cell r="A126" t="str">
            <v>LP_HealAreaOnEncounter</v>
          </cell>
        </row>
        <row r="127">
          <cell r="A127" t="str">
            <v>LP_HealAreaOnEncounter_CreateHit</v>
          </cell>
        </row>
        <row r="128">
          <cell r="A128" t="str">
            <v>LP_HealAreaOnEncounter_CH_Heal</v>
          </cell>
        </row>
        <row r="129">
          <cell r="A129" t="str">
            <v>LP_MoveSpeedUpOnAttacked</v>
          </cell>
        </row>
        <row r="130">
          <cell r="A130" t="str">
            <v>LP_MoveSpeedUpOnAttacked_Move</v>
          </cell>
        </row>
        <row r="131">
          <cell r="A131" t="str">
            <v>LP_MoveSpeedUpOnKill</v>
          </cell>
        </row>
        <row r="132">
          <cell r="A132" t="str">
            <v>LP_MoveSpeedUpOnKill_Move</v>
          </cell>
        </row>
        <row r="133">
          <cell r="A133" t="str">
            <v>LP_MineOnMove</v>
          </cell>
        </row>
        <row r="134">
          <cell r="A134" t="str">
            <v>LP_MineOnMove_Damage</v>
          </cell>
        </row>
        <row r="135">
          <cell r="A135" t="str">
            <v>LP_SlowHitObject</v>
          </cell>
        </row>
        <row r="136">
          <cell r="A136" t="str">
            <v>LP_SlowHitObjectBetter</v>
          </cell>
        </row>
        <row r="137">
          <cell r="A137" t="str">
            <v>LP_Paralyze</v>
          </cell>
        </row>
        <row r="138">
          <cell r="A138" t="str">
            <v>LP_Paralyze_CannotAction</v>
          </cell>
        </row>
        <row r="139">
          <cell r="A139" t="str">
            <v>LP_Hold</v>
          </cell>
        </row>
        <row r="140">
          <cell r="A140" t="str">
            <v>LP_Hold_CannotMove</v>
          </cell>
        </row>
        <row r="141">
          <cell r="A141" t="str">
            <v>LP_Transport</v>
          </cell>
        </row>
        <row r="142">
          <cell r="A142" t="str">
            <v>LP_Transport_Teleported</v>
          </cell>
        </row>
        <row r="143">
          <cell r="A143" t="str">
            <v>LP_SummonShield</v>
          </cell>
        </row>
        <row r="144">
          <cell r="A144" t="str">
            <v>LP_HealSpOnAttack</v>
          </cell>
        </row>
        <row r="145">
          <cell r="A145" t="str">
            <v>LP_HealSpOnAttackBetter</v>
          </cell>
        </row>
        <row r="146">
          <cell r="A146" t="str">
            <v>LP_PaybackSp</v>
          </cell>
        </row>
        <row r="147">
          <cell r="A147" t="str">
            <v>PN_Magic2Times</v>
          </cell>
        </row>
        <row r="148">
          <cell r="A148" t="str">
            <v>PN_Machine2Times</v>
          </cell>
        </row>
        <row r="149">
          <cell r="A149" t="str">
            <v>PN_Nature2Times</v>
          </cell>
        </row>
        <row r="150">
          <cell r="A150"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Rush</v>
          </cell>
          <cell r="F2" t="str">
            <v>돌진 어펙터</v>
          </cell>
          <cell r="I2" t="str">
            <v>속도</v>
          </cell>
          <cell r="J2" t="str">
            <v>최소 돌진 거리</v>
          </cell>
          <cell r="K2" t="str">
            <v>지나칠 거리
(시간으로 환산)
(음수가능)</v>
          </cell>
          <cell r="L2" t="str">
            <v>i1=0 일때
추적능력 0~50
50이면 완전추적
i1=1or2 일때
타겟(플레이어)이 얼마나(거리) 근접하면 멈출 것인가</v>
          </cell>
          <cell r="M2" t="str">
            <v/>
          </cell>
          <cell r="N2" t="str">
            <v>오버라이딩
우측 입력은 여기</v>
          </cell>
          <cell r="O2" t="str">
            <v>종료조건 대상
0: 타겟
1: 타겟첫위치
2: 랜덤위치</v>
          </cell>
          <cell r="P2" t="str">
            <v>i1=1or2 일때
근접하면 멈출지 말지 사용여부</v>
          </cell>
          <cell r="Q2" t="str">
            <v/>
          </cell>
          <cell r="R2" t="str">
            <v>오버라이딩
우측 입력은 여기</v>
          </cell>
          <cell r="S2" t="str">
            <v>관통여부
(개발예정)</v>
          </cell>
          <cell r="T2" t="str">
            <v>도착 시 실행할 StateName</v>
          </cell>
          <cell r="U2" t="str">
            <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-0.05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NormalAttackBei_01</v>
          </cell>
          <cell r="B23" t="str">
            <v>NormalAttackBei</v>
          </cell>
          <cell r="C23" t="str">
            <v/>
          </cell>
          <cell r="D23">
            <v>1</v>
          </cell>
          <cell r="E23" t="str">
            <v>BaseDamage</v>
          </cell>
          <cell r="H23" t="str">
            <v/>
          </cell>
          <cell r="I23">
            <v>0.3</v>
          </cell>
          <cell r="O23" t="str">
            <v/>
          </cell>
          <cell r="S23" t="str">
            <v/>
          </cell>
        </row>
        <row r="24">
          <cell r="A24" t="str">
            <v>NormalAttackJellyFishGirl_01</v>
          </cell>
          <cell r="B24" t="str">
            <v>NormalAttackJellyFishGirl</v>
          </cell>
          <cell r="C24" t="str">
            <v/>
          </cell>
          <cell r="D24">
            <v>1</v>
          </cell>
          <cell r="E24" t="str">
            <v>BaseDamage</v>
          </cell>
          <cell r="H24" t="str">
            <v/>
          </cell>
          <cell r="I24">
            <v>0.55000000000000004</v>
          </cell>
          <cell r="O24" t="str">
            <v/>
          </cell>
          <cell r="S24" t="str">
            <v/>
          </cell>
        </row>
        <row r="25">
          <cell r="A25" t="str">
            <v>NormalAttackEarthMage_01</v>
          </cell>
          <cell r="B25" t="str">
            <v>NormalAttackEarthMage</v>
          </cell>
          <cell r="C25" t="str">
            <v/>
          </cell>
          <cell r="D25">
            <v>1</v>
          </cell>
          <cell r="E25" t="str">
            <v>BaseDamage</v>
          </cell>
          <cell r="H25" t="str">
            <v/>
          </cell>
          <cell r="I25">
            <v>0.55000000000000004</v>
          </cell>
          <cell r="O25" t="str">
            <v/>
          </cell>
          <cell r="S25" t="str">
            <v/>
          </cell>
        </row>
        <row r="26">
          <cell r="A26" t="str">
            <v>NormalAttackDynaMob_01</v>
          </cell>
          <cell r="B26" t="str">
            <v>NormalAttackDynaMob</v>
          </cell>
          <cell r="C26" t="str">
            <v/>
          </cell>
          <cell r="D26">
            <v>1</v>
          </cell>
          <cell r="E26" t="str">
            <v>BaseDamage</v>
          </cell>
          <cell r="H26" t="str">
            <v/>
          </cell>
          <cell r="I26">
            <v>0.55000000000000004</v>
          </cell>
          <cell r="O26" t="str">
            <v/>
          </cell>
          <cell r="S26" t="str">
            <v/>
          </cell>
        </row>
        <row r="27">
          <cell r="A27" t="str">
            <v>NormalAttackSciFiWarrior_01</v>
          </cell>
          <cell r="B27" t="str">
            <v>NormalAttackSciFiWarrior</v>
          </cell>
          <cell r="C27" t="str">
            <v/>
          </cell>
          <cell r="D27">
            <v>1</v>
          </cell>
          <cell r="E27" t="str">
            <v>BaseDamage</v>
          </cell>
          <cell r="H27" t="str">
            <v/>
          </cell>
          <cell r="I27">
            <v>0.55000000000000004</v>
          </cell>
          <cell r="O27" t="str">
            <v/>
          </cell>
          <cell r="S27" t="str">
            <v/>
          </cell>
        </row>
        <row r="28">
          <cell r="A28" t="str">
            <v>NormalAttackChaosElemental_01</v>
          </cell>
          <cell r="B28" t="str">
            <v>NormalAttackChaosElemental</v>
          </cell>
          <cell r="C28" t="str">
            <v/>
          </cell>
          <cell r="D28">
            <v>1</v>
          </cell>
          <cell r="E28" t="str">
            <v>BaseDamage</v>
          </cell>
          <cell r="H28" t="str">
            <v/>
          </cell>
          <cell r="I28">
            <v>0.55000000000000004</v>
          </cell>
          <cell r="O28" t="str">
            <v/>
          </cell>
          <cell r="S28" t="str">
            <v/>
          </cell>
        </row>
        <row r="29">
          <cell r="A29" t="str">
            <v>NormalAttackSuperHero_01</v>
          </cell>
          <cell r="B29" t="str">
            <v>NormalAttackSuperHero</v>
          </cell>
          <cell r="C29" t="str">
            <v/>
          </cell>
          <cell r="D29">
            <v>1</v>
          </cell>
          <cell r="E29" t="str">
            <v>BaseDamage</v>
          </cell>
          <cell r="H29" t="str">
            <v/>
          </cell>
          <cell r="I29">
            <v>0.55000000000000004</v>
          </cell>
          <cell r="O29" t="str">
            <v/>
          </cell>
          <cell r="S29" t="str">
            <v/>
          </cell>
        </row>
        <row r="30">
          <cell r="A30" t="str">
            <v>NormalAttackMeryl_01</v>
          </cell>
          <cell r="B30" t="str">
            <v>NormalAttackMeryl</v>
          </cell>
          <cell r="C30" t="str">
            <v/>
          </cell>
          <cell r="D30">
            <v>1</v>
          </cell>
          <cell r="E30" t="str">
            <v>BaseDamage</v>
          </cell>
          <cell r="H30" t="str">
            <v/>
          </cell>
          <cell r="I30">
            <v>0.55000000000000004</v>
          </cell>
          <cell r="O30" t="str">
            <v/>
          </cell>
          <cell r="S30" t="str">
            <v/>
          </cell>
        </row>
        <row r="31">
          <cell r="A31" t="str">
            <v>NormalAttackGreekWarrior_01</v>
          </cell>
          <cell r="B31" t="str">
            <v>NormalAttackGreekWarrior</v>
          </cell>
          <cell r="C31" t="str">
            <v/>
          </cell>
          <cell r="D31">
            <v>1</v>
          </cell>
          <cell r="E31" t="str">
            <v>BaseDamage</v>
          </cell>
          <cell r="H31" t="str">
            <v/>
          </cell>
          <cell r="I31">
            <v>0.55000000000000004</v>
          </cell>
          <cell r="O31" t="str">
            <v/>
          </cell>
          <cell r="S31" t="str">
            <v/>
          </cell>
        </row>
        <row r="32">
          <cell r="A32" t="str">
            <v>NormalAttackAkai_01</v>
          </cell>
          <cell r="B32" t="str">
            <v>NormalAttackAkai</v>
          </cell>
          <cell r="C32" t="str">
            <v/>
          </cell>
          <cell r="D32">
            <v>1</v>
          </cell>
          <cell r="E32" t="str">
            <v>BaseDamage</v>
          </cell>
          <cell r="H32" t="str">
            <v/>
          </cell>
          <cell r="I32">
            <v>0.55000000000000004</v>
          </cell>
          <cell r="O32" t="str">
            <v/>
          </cell>
          <cell r="S32" t="str">
            <v/>
          </cell>
        </row>
        <row r="33">
          <cell r="A33" t="str">
            <v>NormalAttackYuka_01</v>
          </cell>
          <cell r="B33" t="str">
            <v>NormalAttackYuka</v>
          </cell>
          <cell r="C33" t="str">
            <v/>
          </cell>
          <cell r="D33">
            <v>1</v>
          </cell>
          <cell r="E33" t="str">
            <v>BaseDamage</v>
          </cell>
          <cell r="H33" t="str">
            <v/>
          </cell>
          <cell r="I33">
            <v>0.55000000000000004</v>
          </cell>
          <cell r="O33" t="str">
            <v/>
          </cell>
          <cell r="S33" t="str">
            <v/>
          </cell>
        </row>
        <row r="34">
          <cell r="A34" t="str">
            <v>NormalAttackSteampunkRobot_01</v>
          </cell>
          <cell r="B34" t="str">
            <v>NormalAttackSteampunkRobot</v>
          </cell>
          <cell r="C34" t="str">
            <v/>
          </cell>
          <cell r="D34">
            <v>1</v>
          </cell>
          <cell r="E34" t="str">
            <v>BaseDamage</v>
          </cell>
          <cell r="H34" t="str">
            <v/>
          </cell>
          <cell r="I34">
            <v>0.55000000000000004</v>
          </cell>
          <cell r="O34" t="str">
            <v/>
          </cell>
          <cell r="S34" t="str">
            <v/>
          </cell>
        </row>
        <row r="35">
          <cell r="A35" t="str">
            <v>NormalAttackKachujin_01</v>
          </cell>
          <cell r="B35" t="str">
            <v>NormalAttackKachujin</v>
          </cell>
          <cell r="C35" t="str">
            <v/>
          </cell>
          <cell r="D35">
            <v>1</v>
          </cell>
          <cell r="E35" t="str">
            <v>BaseDamage</v>
          </cell>
          <cell r="H35" t="str">
            <v/>
          </cell>
          <cell r="I35">
            <v>0.55000000000000004</v>
          </cell>
          <cell r="O35" t="str">
            <v/>
          </cell>
          <cell r="S35" t="str">
            <v/>
          </cell>
        </row>
        <row r="36">
          <cell r="A36" t="str">
            <v>NormalAttackMedea_01</v>
          </cell>
          <cell r="B36" t="str">
            <v>NormalAttackMedea</v>
          </cell>
          <cell r="C36" t="str">
            <v/>
          </cell>
          <cell r="D36">
            <v>1</v>
          </cell>
          <cell r="E36" t="str">
            <v>BaseDamage</v>
          </cell>
          <cell r="H36" t="str">
            <v/>
          </cell>
          <cell r="I36">
            <v>0.55000000000000004</v>
          </cell>
          <cell r="O36" t="str">
            <v/>
          </cell>
          <cell r="S36" t="str">
            <v/>
          </cell>
        </row>
        <row r="37">
          <cell r="A37" t="str">
            <v>NormalAttackLola_01</v>
          </cell>
          <cell r="B37" t="str">
            <v>NormalAttackLola</v>
          </cell>
          <cell r="C37" t="str">
            <v/>
          </cell>
          <cell r="D37">
            <v>1</v>
          </cell>
          <cell r="E37" t="str">
            <v>BaseDamage</v>
          </cell>
          <cell r="H37" t="str">
            <v/>
          </cell>
          <cell r="I37">
            <v>0.55000000000000004</v>
          </cell>
          <cell r="O37" t="str">
            <v/>
          </cell>
          <cell r="S37" t="str">
            <v/>
          </cell>
        </row>
        <row r="38">
          <cell r="A38" t="str">
            <v>NormalAttackRockElemental_01</v>
          </cell>
          <cell r="B38" t="str">
            <v>NormalAttackRockElemental</v>
          </cell>
          <cell r="C38" t="str">
            <v/>
          </cell>
          <cell r="D38">
            <v>1</v>
          </cell>
          <cell r="E38" t="str">
            <v>BaseDamage</v>
          </cell>
          <cell r="H38" t="str">
            <v/>
          </cell>
          <cell r="I38">
            <v>0.55000000000000004</v>
          </cell>
          <cell r="O38" t="str">
            <v/>
          </cell>
          <cell r="S38" t="str">
            <v/>
          </cell>
        </row>
        <row r="39">
          <cell r="A39" t="str">
            <v>NormalAttackSoldier_01</v>
          </cell>
          <cell r="B39" t="str">
            <v>NormalAttackSoldier</v>
          </cell>
          <cell r="C39" t="str">
            <v/>
          </cell>
          <cell r="D39">
            <v>1</v>
          </cell>
          <cell r="E39" t="str">
            <v>BaseDamage</v>
          </cell>
          <cell r="H39" t="str">
            <v/>
          </cell>
          <cell r="I39">
            <v>0.55000000000000004</v>
          </cell>
          <cell r="O39" t="str">
            <v/>
          </cell>
          <cell r="S39" t="str">
            <v/>
          </cell>
        </row>
        <row r="40">
          <cell r="A40" t="str">
            <v>NormalAttackDualWarrior_01</v>
          </cell>
          <cell r="B40" t="str">
            <v>NormalAttackDualWarrior</v>
          </cell>
          <cell r="C40" t="str">
            <v/>
          </cell>
          <cell r="D40">
            <v>1</v>
          </cell>
          <cell r="E40" t="str">
            <v>BaseDamage</v>
          </cell>
          <cell r="H40" t="str">
            <v/>
          </cell>
          <cell r="I40">
            <v>0.55000000000000004</v>
          </cell>
          <cell r="O40" t="str">
            <v/>
          </cell>
          <cell r="S40" t="str">
            <v/>
          </cell>
        </row>
        <row r="41">
          <cell r="A41" t="str">
            <v>NormalAttackGloryArmor_01</v>
          </cell>
          <cell r="B41" t="str">
            <v>NormalAttackGloryArmor</v>
          </cell>
          <cell r="C41" t="str">
            <v/>
          </cell>
          <cell r="D41">
            <v>1</v>
          </cell>
          <cell r="E41" t="str">
            <v>BaseDamage</v>
          </cell>
          <cell r="H41" t="str">
            <v/>
          </cell>
          <cell r="I41">
            <v>0.55000000000000004</v>
          </cell>
          <cell r="O41" t="str">
            <v/>
          </cell>
          <cell r="S41" t="str">
            <v/>
          </cell>
        </row>
        <row r="42">
          <cell r="A42" t="str">
            <v>NormalAttackRpgKnight_01</v>
          </cell>
          <cell r="B42" t="str">
            <v>NormalAttackRpgKnight</v>
          </cell>
          <cell r="C42" t="str">
            <v/>
          </cell>
          <cell r="D42">
            <v>1</v>
          </cell>
          <cell r="E42" t="str">
            <v>BaseDamage</v>
          </cell>
          <cell r="H42" t="str">
            <v/>
          </cell>
          <cell r="I42">
            <v>0.55000000000000004</v>
          </cell>
          <cell r="O42" t="str">
            <v/>
          </cell>
          <cell r="S42" t="str">
            <v/>
          </cell>
        </row>
        <row r="43">
          <cell r="A43" t="str">
            <v>NormalAttackDemonHuntress_01</v>
          </cell>
          <cell r="B43" t="str">
            <v>NormalAttackDemonHuntress</v>
          </cell>
          <cell r="C43" t="str">
            <v/>
          </cell>
          <cell r="D43">
            <v>1</v>
          </cell>
          <cell r="E43" t="str">
            <v>BaseDamage</v>
          </cell>
          <cell r="H43" t="str">
            <v/>
          </cell>
          <cell r="I43">
            <v>0.55000000000000004</v>
          </cell>
          <cell r="O43" t="str">
            <v/>
          </cell>
          <cell r="S43" t="str">
            <v/>
          </cell>
        </row>
        <row r="44">
          <cell r="A44" t="str">
            <v>NormalAttackMobileFemale_01</v>
          </cell>
          <cell r="B44" t="str">
            <v>NormalAttackMobileFemale</v>
          </cell>
          <cell r="C44" t="str">
            <v/>
          </cell>
          <cell r="D44">
            <v>1</v>
          </cell>
          <cell r="E44" t="str">
            <v>BaseDamage</v>
          </cell>
          <cell r="H44" t="str">
            <v/>
          </cell>
          <cell r="I44">
            <v>0.55000000000000004</v>
          </cell>
          <cell r="O44" t="str">
            <v/>
          </cell>
          <cell r="S44" t="str">
            <v/>
          </cell>
        </row>
        <row r="45">
          <cell r="A45" t="str">
            <v>NormalAttackCyborgCharacter_01</v>
          </cell>
          <cell r="B45" t="str">
            <v>NormalAttackCyborgCharacter</v>
          </cell>
          <cell r="C45" t="str">
            <v/>
          </cell>
          <cell r="D45">
            <v>1</v>
          </cell>
          <cell r="E45" t="str">
            <v>BaseDamage</v>
          </cell>
          <cell r="H45" t="str">
            <v/>
          </cell>
          <cell r="I45">
            <v>0.55000000000000004</v>
          </cell>
          <cell r="O45" t="str">
            <v/>
          </cell>
          <cell r="S45" t="str">
            <v/>
          </cell>
        </row>
        <row r="46">
          <cell r="A46" t="str">
            <v>NormalAttackSandWarrior_01</v>
          </cell>
          <cell r="B46" t="str">
            <v>NormalAttackSandWarrior</v>
          </cell>
          <cell r="C46" t="str">
            <v/>
          </cell>
          <cell r="D46">
            <v>1</v>
          </cell>
          <cell r="E46" t="str">
            <v>BaseDamage</v>
          </cell>
          <cell r="H46" t="str">
            <v/>
          </cell>
          <cell r="I46">
            <v>0.55000000000000004</v>
          </cell>
          <cell r="O46" t="str">
            <v/>
          </cell>
          <cell r="S46" t="str">
            <v/>
          </cell>
        </row>
        <row r="47">
          <cell r="A47" t="str">
            <v>NormalAttackBladeFanDancer_01</v>
          </cell>
          <cell r="B47" t="str">
            <v>NormalAttackBladeFanDancer</v>
          </cell>
          <cell r="C47" t="str">
            <v/>
          </cell>
          <cell r="D47">
            <v>1</v>
          </cell>
          <cell r="E47" t="str">
            <v>BaseDamage</v>
          </cell>
          <cell r="H47" t="str">
            <v/>
          </cell>
          <cell r="I47">
            <v>0.55000000000000004</v>
          </cell>
          <cell r="O47" t="str">
            <v/>
          </cell>
          <cell r="S47" t="str">
            <v/>
          </cell>
        </row>
        <row r="48">
          <cell r="A48" t="str">
            <v>NormalAttackSyria_01</v>
          </cell>
          <cell r="B48" t="str">
            <v>NormalAttackSyria</v>
          </cell>
          <cell r="C48" t="str">
            <v/>
          </cell>
          <cell r="D48">
            <v>1</v>
          </cell>
          <cell r="E48" t="str">
            <v>BaseDamage</v>
          </cell>
          <cell r="H48" t="str">
            <v/>
          </cell>
          <cell r="I48">
            <v>0.55000000000000004</v>
          </cell>
          <cell r="O48" t="str">
            <v/>
          </cell>
          <cell r="S48" t="str">
            <v/>
          </cell>
        </row>
        <row r="49">
          <cell r="A49" t="str">
            <v>NormalAttackLinhi_01</v>
          </cell>
          <cell r="B49" t="str">
            <v>NormalAttackLinhi</v>
          </cell>
          <cell r="C49" t="str">
            <v/>
          </cell>
          <cell r="D49">
            <v>1</v>
          </cell>
          <cell r="E49" t="str">
            <v>BaseDamage</v>
          </cell>
          <cell r="H49" t="str">
            <v/>
          </cell>
          <cell r="I49">
            <v>0.55000000000000004</v>
          </cell>
          <cell r="O49" t="str">
            <v/>
          </cell>
          <cell r="S49" t="str">
            <v/>
          </cell>
        </row>
        <row r="50">
          <cell r="A50" t="str">
            <v>NormalAttackNecromancerFour_01</v>
          </cell>
          <cell r="B50" t="str">
            <v>NormalAttackNecromancerFour</v>
          </cell>
          <cell r="C50" t="str">
            <v/>
          </cell>
          <cell r="D50">
            <v>1</v>
          </cell>
          <cell r="E50" t="str">
            <v>BaseDamage</v>
          </cell>
          <cell r="H50" t="str">
            <v/>
          </cell>
          <cell r="I50">
            <v>0.55000000000000004</v>
          </cell>
          <cell r="O50" t="str">
            <v/>
          </cell>
          <cell r="S50" t="str">
            <v/>
          </cell>
        </row>
        <row r="51">
          <cell r="A51" t="str">
            <v>NormalAttackGirlWarrior_01</v>
          </cell>
          <cell r="B51" t="str">
            <v>NormalAttackGirlWarrior</v>
          </cell>
          <cell r="C51" t="str">
            <v/>
          </cell>
          <cell r="D51">
            <v>1</v>
          </cell>
          <cell r="E51" t="str">
            <v>BaseDamage</v>
          </cell>
          <cell r="H51" t="str">
            <v/>
          </cell>
          <cell r="I51">
            <v>0.55000000000000004</v>
          </cell>
          <cell r="O51" t="str">
            <v/>
          </cell>
          <cell r="S51" t="str">
            <v/>
          </cell>
        </row>
        <row r="52">
          <cell r="A52" t="str">
            <v>NormalAttackGirlArcher_01</v>
          </cell>
          <cell r="B52" t="str">
            <v>NormalAttackGirlArcher</v>
          </cell>
          <cell r="C52" t="str">
            <v/>
          </cell>
          <cell r="D52">
            <v>1</v>
          </cell>
          <cell r="E52" t="str">
            <v>BaseDamage</v>
          </cell>
          <cell r="H52" t="str">
            <v/>
          </cell>
          <cell r="I52">
            <v>0.55000000000000004</v>
          </cell>
          <cell r="O52" t="str">
            <v/>
          </cell>
          <cell r="S52" t="str">
            <v/>
          </cell>
        </row>
        <row r="53">
          <cell r="A53" t="str">
            <v>NormalAttackEnergyShieldRobot_01</v>
          </cell>
          <cell r="B53" t="str">
            <v>NormalAttackEnergyShieldRobot</v>
          </cell>
          <cell r="C53" t="str">
            <v/>
          </cell>
          <cell r="D53">
            <v>1</v>
          </cell>
          <cell r="E53" t="str">
            <v>BaseDamage</v>
          </cell>
          <cell r="H53" t="str">
            <v/>
          </cell>
          <cell r="I53">
            <v>0.55000000000000004</v>
          </cell>
          <cell r="O53" t="str">
            <v/>
          </cell>
          <cell r="S53" t="str">
            <v/>
          </cell>
        </row>
        <row r="54">
          <cell r="A54" t="str">
            <v>NormalAttackIceMagician_01</v>
          </cell>
          <cell r="B54" t="str">
            <v>NormalAttackIceMagician</v>
          </cell>
          <cell r="C54" t="str">
            <v/>
          </cell>
          <cell r="D54">
            <v>1</v>
          </cell>
          <cell r="E54" t="str">
            <v>BaseDamage</v>
          </cell>
          <cell r="H54" t="str">
            <v/>
          </cell>
          <cell r="I54">
            <v>0.55000000000000004</v>
          </cell>
          <cell r="O54" t="str">
            <v/>
          </cell>
          <cell r="S54" t="str">
            <v/>
          </cell>
        </row>
        <row r="55">
          <cell r="A55" t="str">
            <v>NormalAttackAngelicWarrior_01</v>
          </cell>
          <cell r="B55" t="str">
            <v>NormalAttackAngelicWarrior</v>
          </cell>
          <cell r="C55" t="str">
            <v/>
          </cell>
          <cell r="D55">
            <v>1</v>
          </cell>
          <cell r="E55" t="str">
            <v>BaseDamage</v>
          </cell>
          <cell r="H55" t="str">
            <v/>
          </cell>
          <cell r="I55">
            <v>0.55000000000000004</v>
          </cell>
          <cell r="O55" t="str">
            <v/>
          </cell>
          <cell r="S55" t="str">
            <v/>
          </cell>
        </row>
        <row r="56">
          <cell r="A56" t="str">
            <v>CallInvincibleTortoise_01</v>
          </cell>
          <cell r="B56" t="str">
            <v>CallInvincibleTortoise</v>
          </cell>
          <cell r="C56" t="str">
            <v/>
          </cell>
          <cell r="D56">
            <v>1</v>
          </cell>
          <cell r="E56" t="str">
            <v>CallAffectorValue</v>
          </cell>
          <cell r="H56" t="str">
            <v/>
          </cell>
          <cell r="I56">
            <v>-1</v>
          </cell>
          <cell r="O56" t="str">
            <v/>
          </cell>
          <cell r="Q56" t="str">
            <v>OnDamage</v>
          </cell>
          <cell r="S56">
            <v>4</v>
          </cell>
          <cell r="U56" t="str">
            <v>InvincibleTortoise</v>
          </cell>
        </row>
        <row r="57">
          <cell r="A57" t="str">
            <v>InvincibleTortoise_01</v>
          </cell>
          <cell r="B57" t="str">
            <v>InvincibleTortoise</v>
          </cell>
          <cell r="C57" t="str">
            <v/>
          </cell>
          <cell r="D57">
            <v>1</v>
          </cell>
          <cell r="E57" t="str">
            <v>InvincibleTortoise</v>
          </cell>
          <cell r="H57" t="str">
            <v/>
          </cell>
          <cell r="I57">
            <v>3</v>
          </cell>
          <cell r="O57" t="str">
            <v/>
          </cell>
          <cell r="S57" t="str">
            <v/>
          </cell>
          <cell r="T57" t="str">
            <v>GuardStart</v>
          </cell>
          <cell r="U57" t="str">
            <v>GuardEnd</v>
          </cell>
        </row>
        <row r="58">
          <cell r="A58" t="str">
            <v>CountBarrier5Times_01</v>
          </cell>
          <cell r="B58" t="str">
            <v>CountBarrier5Times</v>
          </cell>
          <cell r="C58" t="str">
            <v/>
          </cell>
          <cell r="D58">
            <v>1</v>
          </cell>
          <cell r="E58" t="str">
            <v>CountBarrier</v>
          </cell>
          <cell r="H58" t="str">
            <v/>
          </cell>
          <cell r="I58">
            <v>-1</v>
          </cell>
          <cell r="O58" t="str">
            <v/>
          </cell>
          <cell r="P58">
            <v>5</v>
          </cell>
          <cell r="S58" t="str">
            <v/>
          </cell>
          <cell r="V58" t="str">
            <v>Effect29_D</v>
          </cell>
        </row>
        <row r="59">
          <cell r="A59" t="str">
            <v>CallBurrowNinjaAssassin_01</v>
          </cell>
          <cell r="B59" t="str">
            <v>CallBurrowNinjaAssassin</v>
          </cell>
          <cell r="C59" t="str">
            <v/>
          </cell>
          <cell r="D59">
            <v>1</v>
          </cell>
          <cell r="E59" t="str">
            <v>CallAffectorValue</v>
          </cell>
          <cell r="H59" t="str">
            <v/>
          </cell>
          <cell r="I59">
            <v>-1</v>
          </cell>
          <cell r="O59" t="str">
            <v/>
          </cell>
          <cell r="Q59" t="str">
            <v>OnDamage</v>
          </cell>
          <cell r="S59">
            <v>4</v>
          </cell>
          <cell r="U59" t="str">
            <v>BurrowNinjaAssassin</v>
          </cell>
        </row>
        <row r="60">
          <cell r="A60" t="str">
            <v>BurrowNinjaAssassin_01</v>
          </cell>
          <cell r="B60" t="str">
            <v>BurrowNinjaAssassin</v>
          </cell>
          <cell r="C60" t="str">
            <v/>
          </cell>
          <cell r="D60">
            <v>1</v>
          </cell>
          <cell r="E60" t="str">
            <v>Burrow</v>
          </cell>
          <cell r="H60" t="str">
            <v/>
          </cell>
          <cell r="I60">
            <v>3</v>
          </cell>
          <cell r="K60">
            <v>0.5</v>
          </cell>
          <cell r="L60">
            <v>1</v>
          </cell>
          <cell r="O60" t="str">
            <v/>
          </cell>
          <cell r="P60">
            <v>2</v>
          </cell>
          <cell r="S60" t="str">
            <v/>
          </cell>
          <cell r="T60" t="str">
            <v>BurrowStart</v>
          </cell>
          <cell r="U60" t="str">
            <v>BurrowEnd</v>
          </cell>
          <cell r="V60" t="str">
            <v>BurrowScrollObject</v>
          </cell>
          <cell r="W60" t="str">
            <v>BurrowAttack</v>
          </cell>
        </row>
        <row r="61">
          <cell r="A61" t="str">
            <v>RushPigPet_01</v>
          </cell>
          <cell r="B61" t="str">
            <v>RushPigPet</v>
          </cell>
          <cell r="C61" t="str">
            <v/>
          </cell>
          <cell r="D61">
            <v>1</v>
          </cell>
          <cell r="E61" t="str">
            <v>Rush</v>
          </cell>
          <cell r="H61" t="str">
            <v/>
          </cell>
          <cell r="I61">
            <v>5</v>
          </cell>
          <cell r="J61">
            <v>2.5</v>
          </cell>
          <cell r="K61">
            <v>0</v>
          </cell>
          <cell r="L61">
            <v>0.3</v>
          </cell>
          <cell r="N61">
            <v>1</v>
          </cell>
          <cell r="O61">
            <v>1</v>
          </cell>
          <cell r="P61">
            <v>1</v>
          </cell>
          <cell r="S61" t="str">
            <v/>
          </cell>
          <cell r="T61" t="str">
            <v>RushEnd</v>
          </cell>
        </row>
        <row r="62">
          <cell r="A62" t="str">
            <v>RushPolygonalMetalon_Green_01</v>
          </cell>
          <cell r="B62" t="str">
            <v>RushPolygonalMetalon_Green</v>
          </cell>
          <cell r="C62" t="str">
            <v/>
          </cell>
          <cell r="D62">
            <v>1</v>
          </cell>
          <cell r="E62" t="str">
            <v>Rush</v>
          </cell>
          <cell r="H62" t="str">
            <v/>
          </cell>
          <cell r="I62">
            <v>8</v>
          </cell>
          <cell r="J62">
            <v>1</v>
          </cell>
          <cell r="K62">
            <v>0</v>
          </cell>
          <cell r="L62">
            <v>2.5</v>
          </cell>
          <cell r="N62">
            <v>1</v>
          </cell>
          <cell r="O62">
            <v>1</v>
          </cell>
          <cell r="P62">
            <v>1</v>
          </cell>
          <cell r="S62" t="str">
            <v/>
          </cell>
          <cell r="T62" t="str">
            <v>RushEnd</v>
          </cell>
        </row>
        <row r="63">
          <cell r="A63" t="str">
            <v>RushCuteUniq_01</v>
          </cell>
          <cell r="B63" t="str">
            <v>RushCuteUniq</v>
          </cell>
          <cell r="C63" t="str">
            <v/>
          </cell>
          <cell r="D63">
            <v>1</v>
          </cell>
          <cell r="E63" t="str">
            <v>Rush</v>
          </cell>
          <cell r="H63" t="str">
            <v/>
          </cell>
          <cell r="I63">
            <v>6.5</v>
          </cell>
          <cell r="J63">
            <v>2.5</v>
          </cell>
          <cell r="K63">
            <v>1</v>
          </cell>
          <cell r="L63">
            <v>0</v>
          </cell>
          <cell r="N63">
            <v>0</v>
          </cell>
          <cell r="O63">
            <v>0</v>
          </cell>
          <cell r="S63" t="str">
            <v/>
          </cell>
          <cell r="T63" t="str">
            <v>RushEnd</v>
          </cell>
        </row>
        <row r="64">
          <cell r="A64" t="str">
            <v>RushRobotSphere_01</v>
          </cell>
          <cell r="B64" t="str">
            <v>RushRobotSphere</v>
          </cell>
          <cell r="C64" t="str">
            <v/>
          </cell>
          <cell r="D64">
            <v>1</v>
          </cell>
          <cell r="E64" t="str">
            <v>Rush</v>
          </cell>
          <cell r="H64" t="str">
            <v/>
          </cell>
          <cell r="I64">
            <v>8</v>
          </cell>
          <cell r="J64">
            <v>2</v>
          </cell>
          <cell r="K64">
            <v>1.5</v>
          </cell>
          <cell r="L64">
            <v>0</v>
          </cell>
          <cell r="N64">
            <v>0</v>
          </cell>
          <cell r="O64">
            <v>0</v>
          </cell>
          <cell r="S64" t="str">
            <v/>
          </cell>
          <cell r="T64" t="str">
            <v>RushEnd</v>
          </cell>
        </row>
        <row r="65">
          <cell r="A65" t="str">
            <v>LP_Atk_01</v>
          </cell>
          <cell r="B65" t="str">
            <v>LP_Atk</v>
          </cell>
          <cell r="C65" t="str">
            <v/>
          </cell>
          <cell r="D65">
            <v>1</v>
          </cell>
          <cell r="E65" t="str">
            <v>ChangeActorStatus</v>
          </cell>
          <cell r="H65" t="str">
            <v/>
          </cell>
          <cell r="I65">
            <v>-1</v>
          </cell>
          <cell r="J65">
            <v>0.15</v>
          </cell>
          <cell r="M65" t="str">
            <v>AttackAddRate</v>
          </cell>
          <cell r="O65">
            <v>19</v>
          </cell>
          <cell r="S65" t="str">
            <v/>
          </cell>
        </row>
        <row r="66">
          <cell r="A66" t="str">
            <v>LP_Atk_02</v>
          </cell>
          <cell r="B66" t="str">
            <v>LP_Atk</v>
          </cell>
          <cell r="C66" t="str">
            <v/>
          </cell>
          <cell r="D66">
            <v>2</v>
          </cell>
          <cell r="E66" t="str">
            <v>ChangeActorStatus</v>
          </cell>
          <cell r="H66" t="str">
            <v/>
          </cell>
          <cell r="I66">
            <v>-1</v>
          </cell>
          <cell r="J66">
            <v>0.315</v>
          </cell>
          <cell r="M66" t="str">
            <v>AttackAddRate</v>
          </cell>
          <cell r="O66">
            <v>19</v>
          </cell>
          <cell r="S66" t="str">
            <v/>
          </cell>
        </row>
        <row r="67">
          <cell r="A67" t="str">
            <v>LP_Atk_03</v>
          </cell>
          <cell r="B67" t="str">
            <v>LP_Atk</v>
          </cell>
          <cell r="C67" t="str">
            <v/>
          </cell>
          <cell r="D67">
            <v>3</v>
          </cell>
          <cell r="E67" t="str">
            <v>ChangeActorStatus</v>
          </cell>
          <cell r="H67" t="str">
            <v/>
          </cell>
          <cell r="I67">
            <v>-1</v>
          </cell>
          <cell r="J67">
            <v>0.49500000000000005</v>
          </cell>
          <cell r="M67" t="str">
            <v>AttackAddRate</v>
          </cell>
          <cell r="O67">
            <v>19</v>
          </cell>
          <cell r="S67" t="str">
            <v/>
          </cell>
        </row>
        <row r="68">
          <cell r="A68" t="str">
            <v>LP_Atk_04</v>
          </cell>
          <cell r="B68" t="str">
            <v>LP_Atk</v>
          </cell>
          <cell r="C68" t="str">
            <v/>
          </cell>
          <cell r="D68">
            <v>4</v>
          </cell>
          <cell r="E68" t="str">
            <v>ChangeActorStatus</v>
          </cell>
          <cell r="H68" t="str">
            <v/>
          </cell>
          <cell r="I68">
            <v>-1</v>
          </cell>
          <cell r="J68">
            <v>0.69</v>
          </cell>
          <cell r="M68" t="str">
            <v>AttackAddRate</v>
          </cell>
          <cell r="O68">
            <v>19</v>
          </cell>
          <cell r="S68" t="str">
            <v/>
          </cell>
        </row>
        <row r="69">
          <cell r="A69" t="str">
            <v>LP_Atk_05</v>
          </cell>
          <cell r="B69" t="str">
            <v>LP_Atk</v>
          </cell>
          <cell r="C69" t="str">
            <v/>
          </cell>
          <cell r="D69">
            <v>5</v>
          </cell>
          <cell r="E69" t="str">
            <v>ChangeActorStatus</v>
          </cell>
          <cell r="H69" t="str">
            <v/>
          </cell>
          <cell r="I69">
            <v>-1</v>
          </cell>
          <cell r="J69">
            <v>0.89999999999999991</v>
          </cell>
          <cell r="M69" t="str">
            <v>AttackAddRate</v>
          </cell>
          <cell r="O69">
            <v>19</v>
          </cell>
          <cell r="S69" t="str">
            <v/>
          </cell>
        </row>
        <row r="70">
          <cell r="A70" t="str">
            <v>LP_Atk_06</v>
          </cell>
          <cell r="B70" t="str">
            <v>LP_Atk</v>
          </cell>
          <cell r="C70" t="str">
            <v/>
          </cell>
          <cell r="D70">
            <v>6</v>
          </cell>
          <cell r="E70" t="str">
            <v>ChangeActorStatus</v>
          </cell>
          <cell r="H70" t="str">
            <v/>
          </cell>
          <cell r="I70">
            <v>-1</v>
          </cell>
          <cell r="J70">
            <v>1.125</v>
          </cell>
          <cell r="M70" t="str">
            <v>AttackAddRate</v>
          </cell>
          <cell r="O70">
            <v>19</v>
          </cell>
          <cell r="S70" t="str">
            <v/>
          </cell>
        </row>
        <row r="71">
          <cell r="A71" t="str">
            <v>LP_Atk_07</v>
          </cell>
          <cell r="B71" t="str">
            <v>LP_Atk</v>
          </cell>
          <cell r="C71" t="str">
            <v/>
          </cell>
          <cell r="D71">
            <v>7</v>
          </cell>
          <cell r="E71" t="str">
            <v>ChangeActorStatus</v>
          </cell>
          <cell r="H71" t="str">
            <v/>
          </cell>
          <cell r="I71">
            <v>-1</v>
          </cell>
          <cell r="J71">
            <v>1.3650000000000002</v>
          </cell>
          <cell r="M71" t="str">
            <v>AttackAddRate</v>
          </cell>
          <cell r="O71">
            <v>19</v>
          </cell>
          <cell r="S71" t="str">
            <v/>
          </cell>
        </row>
        <row r="72">
          <cell r="A72" t="str">
            <v>LP_Atk_08</v>
          </cell>
          <cell r="B72" t="str">
            <v>LP_Atk</v>
          </cell>
          <cell r="C72" t="str">
            <v/>
          </cell>
          <cell r="D72">
            <v>8</v>
          </cell>
          <cell r="E72" t="str">
            <v>ChangeActorStatus</v>
          </cell>
          <cell r="H72" t="str">
            <v/>
          </cell>
          <cell r="I72">
            <v>-1</v>
          </cell>
          <cell r="J72">
            <v>1.62</v>
          </cell>
          <cell r="M72" t="str">
            <v>AttackAddRate</v>
          </cell>
          <cell r="O72">
            <v>19</v>
          </cell>
          <cell r="S72" t="str">
            <v/>
          </cell>
        </row>
        <row r="73">
          <cell r="A73" t="str">
            <v>LP_Atk_09</v>
          </cell>
          <cell r="B73" t="str">
            <v>LP_Atk</v>
          </cell>
          <cell r="C73" t="str">
            <v/>
          </cell>
          <cell r="D73">
            <v>9</v>
          </cell>
          <cell r="E73" t="str">
            <v>ChangeActorStatus</v>
          </cell>
          <cell r="H73" t="str">
            <v/>
          </cell>
          <cell r="I73">
            <v>-1</v>
          </cell>
          <cell r="J73">
            <v>1.89</v>
          </cell>
          <cell r="M73" t="str">
            <v>AttackAddRate</v>
          </cell>
          <cell r="O73">
            <v>19</v>
          </cell>
          <cell r="S73" t="str">
            <v/>
          </cell>
        </row>
        <row r="74">
          <cell r="A74" t="str">
            <v>LP_AtkBetter_01</v>
          </cell>
          <cell r="B74" t="str">
            <v>LP_AtkBetter</v>
          </cell>
          <cell r="C74" t="str">
            <v/>
          </cell>
          <cell r="D74">
            <v>1</v>
          </cell>
          <cell r="E74" t="str">
            <v>ChangeActorStatus</v>
          </cell>
          <cell r="H74" t="str">
            <v/>
          </cell>
          <cell r="I74">
            <v>-1</v>
          </cell>
          <cell r="J74">
            <v>0.25</v>
          </cell>
          <cell r="M74" t="str">
            <v>AttackAddRate</v>
          </cell>
          <cell r="O74">
            <v>19</v>
          </cell>
          <cell r="S74" t="str">
            <v/>
          </cell>
        </row>
        <row r="75">
          <cell r="A75" t="str">
            <v>LP_AtkBetter_02</v>
          </cell>
          <cell r="B75" t="str">
            <v>LP_AtkBetter</v>
          </cell>
          <cell r="C75" t="str">
            <v/>
          </cell>
          <cell r="D75">
            <v>2</v>
          </cell>
          <cell r="E75" t="str">
            <v>ChangeActorStatus</v>
          </cell>
          <cell r="H75" t="str">
            <v/>
          </cell>
          <cell r="I75">
            <v>-1</v>
          </cell>
          <cell r="J75">
            <v>0.52500000000000002</v>
          </cell>
          <cell r="M75" t="str">
            <v>AttackAddRate</v>
          </cell>
          <cell r="O75">
            <v>19</v>
          </cell>
          <cell r="S75" t="str">
            <v/>
          </cell>
        </row>
        <row r="76">
          <cell r="A76" t="str">
            <v>LP_AtkBetter_03</v>
          </cell>
          <cell r="B76" t="str">
            <v>LP_AtkBetter</v>
          </cell>
          <cell r="C76" t="str">
            <v/>
          </cell>
          <cell r="D76">
            <v>3</v>
          </cell>
          <cell r="E76" t="str">
            <v>ChangeActorStatus</v>
          </cell>
          <cell r="H76" t="str">
            <v/>
          </cell>
          <cell r="I76">
            <v>-1</v>
          </cell>
          <cell r="J76">
            <v>0.82500000000000007</v>
          </cell>
          <cell r="M76" t="str">
            <v>AttackAddRate</v>
          </cell>
          <cell r="O76">
            <v>19</v>
          </cell>
          <cell r="S76" t="str">
            <v/>
          </cell>
        </row>
        <row r="77">
          <cell r="A77" t="str">
            <v>LP_AtkBetter_04</v>
          </cell>
          <cell r="B77" t="str">
            <v>LP_AtkBetter</v>
          </cell>
          <cell r="C77" t="str">
            <v/>
          </cell>
          <cell r="D77">
            <v>4</v>
          </cell>
          <cell r="E77" t="str">
            <v>ChangeActorStatus</v>
          </cell>
          <cell r="H77" t="str">
            <v/>
          </cell>
          <cell r="I77">
            <v>-1</v>
          </cell>
          <cell r="J77">
            <v>1.1499999999999999</v>
          </cell>
          <cell r="M77" t="str">
            <v>AttackAddRate</v>
          </cell>
          <cell r="O77">
            <v>19</v>
          </cell>
          <cell r="S77" t="str">
            <v/>
          </cell>
        </row>
        <row r="78">
          <cell r="A78" t="str">
            <v>LP_AtkBetter_05</v>
          </cell>
          <cell r="B78" t="str">
            <v>LP_AtkBetter</v>
          </cell>
          <cell r="C78" t="str">
            <v/>
          </cell>
          <cell r="D78">
            <v>5</v>
          </cell>
          <cell r="E78" t="str">
            <v>ChangeActorStatus</v>
          </cell>
          <cell r="H78" t="str">
            <v/>
          </cell>
          <cell r="I78">
            <v>-1</v>
          </cell>
          <cell r="J78">
            <v>1.5</v>
          </cell>
          <cell r="M78" t="str">
            <v>AttackAddRate</v>
          </cell>
          <cell r="O78">
            <v>19</v>
          </cell>
          <cell r="S78" t="str">
            <v/>
          </cell>
        </row>
        <row r="79">
          <cell r="A79" t="str">
            <v>LP_AtkBetter_06</v>
          </cell>
          <cell r="B79" t="str">
            <v>LP_AtkBetter</v>
          </cell>
          <cell r="C79" t="str">
            <v/>
          </cell>
          <cell r="D79">
            <v>6</v>
          </cell>
          <cell r="E79" t="str">
            <v>ChangeActorStatus</v>
          </cell>
          <cell r="H79" t="str">
            <v/>
          </cell>
          <cell r="I79">
            <v>-1</v>
          </cell>
          <cell r="J79">
            <v>1.875</v>
          </cell>
          <cell r="M79" t="str">
            <v>AttackAddRate</v>
          </cell>
          <cell r="O79">
            <v>19</v>
          </cell>
          <cell r="S79" t="str">
            <v/>
          </cell>
        </row>
        <row r="80">
          <cell r="A80" t="str">
            <v>LP_AtkBetter_07</v>
          </cell>
          <cell r="B80" t="str">
            <v>LP_AtkBetter</v>
          </cell>
          <cell r="C80" t="str">
            <v/>
          </cell>
          <cell r="D80">
            <v>7</v>
          </cell>
          <cell r="E80" t="str">
            <v>ChangeActorStatus</v>
          </cell>
          <cell r="H80" t="str">
            <v/>
          </cell>
          <cell r="I80">
            <v>-1</v>
          </cell>
          <cell r="J80">
            <v>2.2749999999999999</v>
          </cell>
          <cell r="M80" t="str">
            <v>AttackAddRate</v>
          </cell>
          <cell r="O80">
            <v>19</v>
          </cell>
          <cell r="S80" t="str">
            <v/>
          </cell>
        </row>
        <row r="81">
          <cell r="A81" t="str">
            <v>LP_AtkBetter_08</v>
          </cell>
          <cell r="B81" t="str">
            <v>LP_AtkBetter</v>
          </cell>
          <cell r="C81" t="str">
            <v/>
          </cell>
          <cell r="D81">
            <v>8</v>
          </cell>
          <cell r="E81" t="str">
            <v>ChangeActorStatus</v>
          </cell>
          <cell r="H81" t="str">
            <v/>
          </cell>
          <cell r="I81">
            <v>-1</v>
          </cell>
          <cell r="J81">
            <v>2.7</v>
          </cell>
          <cell r="M81" t="str">
            <v>AttackAddRate</v>
          </cell>
          <cell r="O81">
            <v>19</v>
          </cell>
          <cell r="S81" t="str">
            <v/>
          </cell>
        </row>
        <row r="82">
          <cell r="A82" t="str">
            <v>LP_AtkBetter_09</v>
          </cell>
          <cell r="B82" t="str">
            <v>LP_AtkBetter</v>
          </cell>
          <cell r="C82" t="str">
            <v/>
          </cell>
          <cell r="D82">
            <v>9</v>
          </cell>
          <cell r="E82" t="str">
            <v>ChangeActorStatus</v>
          </cell>
          <cell r="H82" t="str">
            <v/>
          </cell>
          <cell r="I82">
            <v>-1</v>
          </cell>
          <cell r="J82">
            <v>3.15</v>
          </cell>
          <cell r="M82" t="str">
            <v>AttackAddRate</v>
          </cell>
          <cell r="O82">
            <v>19</v>
          </cell>
          <cell r="S82" t="str">
            <v/>
          </cell>
        </row>
        <row r="83">
          <cell r="A83" t="str">
            <v>LP_AtkBest_01</v>
          </cell>
          <cell r="B83" t="str">
            <v>LP_AtkBest</v>
          </cell>
          <cell r="C83" t="str">
            <v/>
          </cell>
          <cell r="D83">
            <v>1</v>
          </cell>
          <cell r="E83" t="str">
            <v>ChangeActorStatus</v>
          </cell>
          <cell r="H83" t="str">
            <v/>
          </cell>
          <cell r="I83">
            <v>-1</v>
          </cell>
          <cell r="J83">
            <v>0.45</v>
          </cell>
          <cell r="M83" t="str">
            <v>AttackAddRate</v>
          </cell>
          <cell r="O83">
            <v>19</v>
          </cell>
          <cell r="S83" t="str">
            <v/>
          </cell>
        </row>
        <row r="84">
          <cell r="A84" t="str">
            <v>LP_AtkBest_02</v>
          </cell>
          <cell r="B84" t="str">
            <v>LP_AtkBest</v>
          </cell>
          <cell r="C84" t="str">
            <v/>
          </cell>
          <cell r="D84">
            <v>2</v>
          </cell>
          <cell r="E84" t="str">
            <v>ChangeActorStatus</v>
          </cell>
          <cell r="H84" t="str">
            <v/>
          </cell>
          <cell r="I84">
            <v>-1</v>
          </cell>
          <cell r="J84">
            <v>0.94500000000000006</v>
          </cell>
          <cell r="M84" t="str">
            <v>AttackAddRate</v>
          </cell>
          <cell r="O84">
            <v>19</v>
          </cell>
          <cell r="S84" t="str">
            <v/>
          </cell>
        </row>
        <row r="85">
          <cell r="A85" t="str">
            <v>LP_AtkBest_03</v>
          </cell>
          <cell r="B85" t="str">
            <v>LP_AtkBest</v>
          </cell>
          <cell r="C85" t="str">
            <v/>
          </cell>
          <cell r="D85">
            <v>3</v>
          </cell>
          <cell r="E85" t="str">
            <v>ChangeActorStatus</v>
          </cell>
          <cell r="H85" t="str">
            <v/>
          </cell>
          <cell r="I85">
            <v>-1</v>
          </cell>
          <cell r="J85">
            <v>1.4850000000000003</v>
          </cell>
          <cell r="M85" t="str">
            <v>AttackAddRate</v>
          </cell>
          <cell r="O85">
            <v>19</v>
          </cell>
          <cell r="S85" t="str">
            <v/>
          </cell>
        </row>
        <row r="86">
          <cell r="A86" t="str">
            <v>LP_AtkSpeed_01</v>
          </cell>
          <cell r="B86" t="str">
            <v>LP_AtkSpeed</v>
          </cell>
          <cell r="C86" t="str">
            <v/>
          </cell>
          <cell r="D86">
            <v>1</v>
          </cell>
          <cell r="E86" t="str">
            <v>ChangeActorStatus</v>
          </cell>
          <cell r="H86" t="str">
            <v/>
          </cell>
          <cell r="I86">
            <v>-1</v>
          </cell>
          <cell r="J86">
            <v>0.125</v>
          </cell>
          <cell r="M86" t="str">
            <v>AttackSpeedAddRate</v>
          </cell>
          <cell r="O86">
            <v>3</v>
          </cell>
          <cell r="S86" t="str">
            <v/>
          </cell>
        </row>
        <row r="87">
          <cell r="A87" t="str">
            <v>LP_AtkSpeed_02</v>
          </cell>
          <cell r="B87" t="str">
            <v>LP_AtkSpeed</v>
          </cell>
          <cell r="C87" t="str">
            <v/>
          </cell>
          <cell r="D87">
            <v>2</v>
          </cell>
          <cell r="E87" t="str">
            <v>ChangeActorStatus</v>
          </cell>
          <cell r="H87" t="str">
            <v/>
          </cell>
          <cell r="I87">
            <v>-1</v>
          </cell>
          <cell r="J87">
            <v>0.26250000000000001</v>
          </cell>
          <cell r="M87" t="str">
            <v>AttackSpeedAddRate</v>
          </cell>
          <cell r="O87">
            <v>3</v>
          </cell>
          <cell r="S87" t="str">
            <v/>
          </cell>
        </row>
        <row r="88">
          <cell r="A88" t="str">
            <v>LP_AtkSpeed_03</v>
          </cell>
          <cell r="B88" t="str">
            <v>LP_AtkSpeed</v>
          </cell>
          <cell r="C88" t="str">
            <v/>
          </cell>
          <cell r="D88">
            <v>3</v>
          </cell>
          <cell r="E88" t="str">
            <v>ChangeActorStatus</v>
          </cell>
          <cell r="H88" t="str">
            <v/>
          </cell>
          <cell r="I88">
            <v>-1</v>
          </cell>
          <cell r="J88">
            <v>0.41250000000000003</v>
          </cell>
          <cell r="M88" t="str">
            <v>AttackSpeedAddRate</v>
          </cell>
          <cell r="O88">
            <v>3</v>
          </cell>
          <cell r="S88" t="str">
            <v/>
          </cell>
        </row>
        <row r="89">
          <cell r="A89" t="str">
            <v>LP_AtkSpeed_04</v>
          </cell>
          <cell r="B89" t="str">
            <v>LP_AtkSpeed</v>
          </cell>
          <cell r="C89" t="str">
            <v/>
          </cell>
          <cell r="D89">
            <v>4</v>
          </cell>
          <cell r="E89" t="str">
            <v>ChangeActorStatus</v>
          </cell>
          <cell r="H89" t="str">
            <v/>
          </cell>
          <cell r="I89">
            <v>-1</v>
          </cell>
          <cell r="J89">
            <v>0.57499999999999996</v>
          </cell>
          <cell r="M89" t="str">
            <v>AttackSpeedAddRate</v>
          </cell>
          <cell r="O89">
            <v>3</v>
          </cell>
          <cell r="S89" t="str">
            <v/>
          </cell>
        </row>
        <row r="90">
          <cell r="A90" t="str">
            <v>LP_AtkSpeed_05</v>
          </cell>
          <cell r="B90" t="str">
            <v>LP_AtkSpeed</v>
          </cell>
          <cell r="C90" t="str">
            <v/>
          </cell>
          <cell r="D90">
            <v>5</v>
          </cell>
          <cell r="E90" t="str">
            <v>ChangeActorStatus</v>
          </cell>
          <cell r="H90" t="str">
            <v/>
          </cell>
          <cell r="I90">
            <v>-1</v>
          </cell>
          <cell r="J90">
            <v>0.75</v>
          </cell>
          <cell r="M90" t="str">
            <v>AttackSpeedAddRate</v>
          </cell>
          <cell r="O90">
            <v>3</v>
          </cell>
          <cell r="S90" t="str">
            <v/>
          </cell>
        </row>
        <row r="91">
          <cell r="A91" t="str">
            <v>LP_AtkSpeed_06</v>
          </cell>
          <cell r="B91" t="str">
            <v>LP_AtkSpeed</v>
          </cell>
          <cell r="C91" t="str">
            <v/>
          </cell>
          <cell r="D91">
            <v>6</v>
          </cell>
          <cell r="E91" t="str">
            <v>ChangeActorStatus</v>
          </cell>
          <cell r="H91" t="str">
            <v/>
          </cell>
          <cell r="I91">
            <v>-1</v>
          </cell>
          <cell r="J91">
            <v>0.9375</v>
          </cell>
          <cell r="M91" t="str">
            <v>AttackSpeedAddRate</v>
          </cell>
          <cell r="O91">
            <v>3</v>
          </cell>
          <cell r="S91" t="str">
            <v/>
          </cell>
        </row>
        <row r="92">
          <cell r="A92" t="str">
            <v>LP_AtkSpeed_07</v>
          </cell>
          <cell r="B92" t="str">
            <v>LP_AtkSpeed</v>
          </cell>
          <cell r="C92" t="str">
            <v/>
          </cell>
          <cell r="D92">
            <v>7</v>
          </cell>
          <cell r="E92" t="str">
            <v>ChangeActorStatus</v>
          </cell>
          <cell r="H92" t="str">
            <v/>
          </cell>
          <cell r="I92">
            <v>-1</v>
          </cell>
          <cell r="J92">
            <v>1.1375000000000002</v>
          </cell>
          <cell r="M92" t="str">
            <v>AttackSpeedAddRate</v>
          </cell>
          <cell r="O92">
            <v>3</v>
          </cell>
          <cell r="S92" t="str">
            <v/>
          </cell>
        </row>
        <row r="93">
          <cell r="A93" t="str">
            <v>LP_AtkSpeed_08</v>
          </cell>
          <cell r="B93" t="str">
            <v>LP_AtkSpeed</v>
          </cell>
          <cell r="C93" t="str">
            <v/>
          </cell>
          <cell r="D93">
            <v>8</v>
          </cell>
          <cell r="E93" t="str">
            <v>ChangeActorStatus</v>
          </cell>
          <cell r="H93" t="str">
            <v/>
          </cell>
          <cell r="I93">
            <v>-1</v>
          </cell>
          <cell r="J93">
            <v>1.3500000000000003</v>
          </cell>
          <cell r="M93" t="str">
            <v>AttackSpeedAddRate</v>
          </cell>
          <cell r="O93">
            <v>3</v>
          </cell>
          <cell r="S93" t="str">
            <v/>
          </cell>
        </row>
        <row r="94">
          <cell r="A94" t="str">
            <v>LP_AtkSpeed_09</v>
          </cell>
          <cell r="B94" t="str">
            <v>LP_AtkSpeed</v>
          </cell>
          <cell r="C94" t="str">
            <v/>
          </cell>
          <cell r="D94">
            <v>9</v>
          </cell>
          <cell r="E94" t="str">
            <v>ChangeActorStatus</v>
          </cell>
          <cell r="H94" t="str">
            <v/>
          </cell>
          <cell r="I94">
            <v>-1</v>
          </cell>
          <cell r="J94">
            <v>1.575</v>
          </cell>
          <cell r="M94" t="str">
            <v>AttackSpeedAddRate</v>
          </cell>
          <cell r="O94">
            <v>3</v>
          </cell>
          <cell r="S94" t="str">
            <v/>
          </cell>
        </row>
        <row r="95">
          <cell r="A95" t="str">
            <v>LP_AtkSpeedBetter_01</v>
          </cell>
          <cell r="B95" t="str">
            <v>LP_AtkSpeedBetter</v>
          </cell>
          <cell r="C95" t="str">
            <v/>
          </cell>
          <cell r="D95">
            <v>1</v>
          </cell>
          <cell r="E95" t="str">
            <v>ChangeActorStatus</v>
          </cell>
          <cell r="H95" t="str">
            <v/>
          </cell>
          <cell r="I95">
            <v>-1</v>
          </cell>
          <cell r="J95">
            <v>0.20833333333333334</v>
          </cell>
          <cell r="M95" t="str">
            <v>AttackSpeedAddRate</v>
          </cell>
          <cell r="O95">
            <v>3</v>
          </cell>
          <cell r="S95" t="str">
            <v/>
          </cell>
        </row>
        <row r="96">
          <cell r="A96" t="str">
            <v>LP_AtkSpeedBetter_02</v>
          </cell>
          <cell r="B96" t="str">
            <v>LP_AtkSpeedBetter</v>
          </cell>
          <cell r="C96" t="str">
            <v/>
          </cell>
          <cell r="D96">
            <v>2</v>
          </cell>
          <cell r="E96" t="str">
            <v>ChangeActorStatus</v>
          </cell>
          <cell r="H96" t="str">
            <v/>
          </cell>
          <cell r="I96">
            <v>-1</v>
          </cell>
          <cell r="J96">
            <v>0.4375</v>
          </cell>
          <cell r="M96" t="str">
            <v>AttackSpeedAddRate</v>
          </cell>
          <cell r="O96">
            <v>3</v>
          </cell>
          <cell r="S96" t="str">
            <v/>
          </cell>
        </row>
        <row r="97">
          <cell r="A97" t="str">
            <v>LP_AtkSpeedBetter_03</v>
          </cell>
          <cell r="B97" t="str">
            <v>LP_AtkSpeedBetter</v>
          </cell>
          <cell r="C97" t="str">
            <v/>
          </cell>
          <cell r="D97">
            <v>3</v>
          </cell>
          <cell r="E97" t="str">
            <v>ChangeActorStatus</v>
          </cell>
          <cell r="H97" t="str">
            <v/>
          </cell>
          <cell r="I97">
            <v>-1</v>
          </cell>
          <cell r="J97">
            <v>0.6875</v>
          </cell>
          <cell r="M97" t="str">
            <v>AttackSpeedAddRate</v>
          </cell>
          <cell r="O97">
            <v>3</v>
          </cell>
          <cell r="S97" t="str">
            <v/>
          </cell>
        </row>
        <row r="98">
          <cell r="A98" t="str">
            <v>LP_AtkSpeedBetter_04</v>
          </cell>
          <cell r="B98" t="str">
            <v>LP_AtkSpeedBetter</v>
          </cell>
          <cell r="C98" t="str">
            <v/>
          </cell>
          <cell r="D98">
            <v>4</v>
          </cell>
          <cell r="E98" t="str">
            <v>ChangeActorStatus</v>
          </cell>
          <cell r="H98" t="str">
            <v/>
          </cell>
          <cell r="I98">
            <v>-1</v>
          </cell>
          <cell r="J98">
            <v>0.95833333333333337</v>
          </cell>
          <cell r="M98" t="str">
            <v>AttackSpeedAddRate</v>
          </cell>
          <cell r="O98">
            <v>3</v>
          </cell>
          <cell r="S98" t="str">
            <v/>
          </cell>
        </row>
        <row r="99">
          <cell r="A99" t="str">
            <v>LP_AtkSpeedBetter_05</v>
          </cell>
          <cell r="B99" t="str">
            <v>LP_AtkSpeedBetter</v>
          </cell>
          <cell r="C99" t="str">
            <v/>
          </cell>
          <cell r="D99">
            <v>5</v>
          </cell>
          <cell r="E99" t="str">
            <v>ChangeActorStatus</v>
          </cell>
          <cell r="H99" t="str">
            <v/>
          </cell>
          <cell r="I99">
            <v>-1</v>
          </cell>
          <cell r="J99">
            <v>1.25</v>
          </cell>
          <cell r="M99" t="str">
            <v>AttackSpeedAddRate</v>
          </cell>
          <cell r="O99">
            <v>3</v>
          </cell>
          <cell r="S99" t="str">
            <v/>
          </cell>
        </row>
        <row r="100">
          <cell r="A100" t="str">
            <v>LP_AtkSpeedBetter_06</v>
          </cell>
          <cell r="B100" t="str">
            <v>LP_AtkSpeedBetter</v>
          </cell>
          <cell r="C100" t="str">
            <v/>
          </cell>
          <cell r="D100">
            <v>6</v>
          </cell>
          <cell r="E100" t="str">
            <v>ChangeActorStatus</v>
          </cell>
          <cell r="H100" t="str">
            <v/>
          </cell>
          <cell r="I100">
            <v>-1</v>
          </cell>
          <cell r="J100">
            <v>1.5625</v>
          </cell>
          <cell r="M100" t="str">
            <v>AttackSpeedAddRate</v>
          </cell>
          <cell r="O100">
            <v>3</v>
          </cell>
          <cell r="S100" t="str">
            <v/>
          </cell>
        </row>
        <row r="101">
          <cell r="A101" t="str">
            <v>LP_AtkSpeedBetter_07</v>
          </cell>
          <cell r="B101" t="str">
            <v>LP_AtkSpeedBetter</v>
          </cell>
          <cell r="C101" t="str">
            <v/>
          </cell>
          <cell r="D101">
            <v>7</v>
          </cell>
          <cell r="E101" t="str">
            <v>ChangeActorStatus</v>
          </cell>
          <cell r="H101" t="str">
            <v/>
          </cell>
          <cell r="I101">
            <v>-1</v>
          </cell>
          <cell r="J101">
            <v>1.8958333333333333</v>
          </cell>
          <cell r="M101" t="str">
            <v>AttackSpeedAddRate</v>
          </cell>
          <cell r="O101">
            <v>3</v>
          </cell>
          <cell r="S101" t="str">
            <v/>
          </cell>
        </row>
        <row r="102">
          <cell r="A102" t="str">
            <v>LP_AtkSpeedBetter_08</v>
          </cell>
          <cell r="B102" t="str">
            <v>LP_AtkSpeedBetter</v>
          </cell>
          <cell r="C102" t="str">
            <v/>
          </cell>
          <cell r="D102">
            <v>8</v>
          </cell>
          <cell r="E102" t="str">
            <v>ChangeActorStatus</v>
          </cell>
          <cell r="H102" t="str">
            <v/>
          </cell>
          <cell r="I102">
            <v>-1</v>
          </cell>
          <cell r="J102">
            <v>2.25</v>
          </cell>
          <cell r="M102" t="str">
            <v>AttackSpeedAddRate</v>
          </cell>
          <cell r="O102">
            <v>3</v>
          </cell>
          <cell r="S102" t="str">
            <v/>
          </cell>
        </row>
        <row r="103">
          <cell r="A103" t="str">
            <v>LP_AtkSpeedBetter_09</v>
          </cell>
          <cell r="B103" t="str">
            <v>LP_AtkSpeedBetter</v>
          </cell>
          <cell r="C103" t="str">
            <v/>
          </cell>
          <cell r="D103">
            <v>9</v>
          </cell>
          <cell r="E103" t="str">
            <v>ChangeActorStatus</v>
          </cell>
          <cell r="H103" t="str">
            <v/>
          </cell>
          <cell r="I103">
            <v>-1</v>
          </cell>
          <cell r="J103">
            <v>2.625</v>
          </cell>
          <cell r="M103" t="str">
            <v>AttackSpeedAddRate</v>
          </cell>
          <cell r="O103">
            <v>3</v>
          </cell>
          <cell r="S103" t="str">
            <v/>
          </cell>
        </row>
        <row r="104">
          <cell r="A104" t="str">
            <v>LP_AtkSpeedBest_01</v>
          </cell>
          <cell r="B104" t="str">
            <v>LP_AtkSpeedBest</v>
          </cell>
          <cell r="C104" t="str">
            <v/>
          </cell>
          <cell r="D104">
            <v>1</v>
          </cell>
          <cell r="E104" t="str">
            <v>ChangeActorStatus</v>
          </cell>
          <cell r="H104" t="str">
            <v/>
          </cell>
          <cell r="I104">
            <v>-1</v>
          </cell>
          <cell r="J104">
            <v>0.375</v>
          </cell>
          <cell r="M104" t="str">
            <v>AttackSpeedAddRate</v>
          </cell>
          <cell r="O104">
            <v>3</v>
          </cell>
          <cell r="S104" t="str">
            <v/>
          </cell>
        </row>
        <row r="105">
          <cell r="A105" t="str">
            <v>LP_AtkSpeedBest_02</v>
          </cell>
          <cell r="B105" t="str">
            <v>LP_AtkSpeedBest</v>
          </cell>
          <cell r="C105" t="str">
            <v/>
          </cell>
          <cell r="D105">
            <v>2</v>
          </cell>
          <cell r="E105" t="str">
            <v>ChangeActorStatus</v>
          </cell>
          <cell r="H105" t="str">
            <v/>
          </cell>
          <cell r="I105">
            <v>-1</v>
          </cell>
          <cell r="J105">
            <v>0.78750000000000009</v>
          </cell>
          <cell r="M105" t="str">
            <v>AttackSpeedAddRate</v>
          </cell>
          <cell r="O105">
            <v>3</v>
          </cell>
          <cell r="S105" t="str">
            <v/>
          </cell>
        </row>
        <row r="106">
          <cell r="A106" t="str">
            <v>LP_AtkSpeedBest_03</v>
          </cell>
          <cell r="B106" t="str">
            <v>LP_AtkSpeedBest</v>
          </cell>
          <cell r="C106" t="str">
            <v/>
          </cell>
          <cell r="D106">
            <v>3</v>
          </cell>
          <cell r="E106" t="str">
            <v>ChangeActorStatus</v>
          </cell>
          <cell r="H106" t="str">
            <v/>
          </cell>
          <cell r="I106">
            <v>-1</v>
          </cell>
          <cell r="J106">
            <v>1.2375000000000003</v>
          </cell>
          <cell r="M106" t="str">
            <v>AttackSpeedAddRate</v>
          </cell>
          <cell r="O106">
            <v>3</v>
          </cell>
          <cell r="S106" t="str">
            <v/>
          </cell>
        </row>
        <row r="107">
          <cell r="A107" t="str">
            <v>LP_Crit_01</v>
          </cell>
          <cell r="B107" t="str">
            <v>LP_Crit</v>
          </cell>
          <cell r="C107" t="str">
            <v/>
          </cell>
          <cell r="D107">
            <v>1</v>
          </cell>
          <cell r="E107" t="str">
            <v>ChangeActorStatus</v>
          </cell>
          <cell r="H107" t="str">
            <v/>
          </cell>
          <cell r="I107">
            <v>-1</v>
          </cell>
          <cell r="J107">
            <v>0.15</v>
          </cell>
          <cell r="M107" t="str">
            <v>CriticalPower</v>
          </cell>
          <cell r="O107">
            <v>20</v>
          </cell>
          <cell r="S107" t="str">
            <v/>
          </cell>
        </row>
        <row r="108">
          <cell r="A108" t="str">
            <v>LP_Crit_02</v>
          </cell>
          <cell r="B108" t="str">
            <v>LP_Crit</v>
          </cell>
          <cell r="C108" t="str">
            <v/>
          </cell>
          <cell r="D108">
            <v>2</v>
          </cell>
          <cell r="E108" t="str">
            <v>ChangeActorStatus</v>
          </cell>
          <cell r="H108" t="str">
            <v/>
          </cell>
          <cell r="I108">
            <v>-1</v>
          </cell>
          <cell r="J108">
            <v>0.315</v>
          </cell>
          <cell r="M108" t="str">
            <v>CriticalPower</v>
          </cell>
          <cell r="O108">
            <v>20</v>
          </cell>
          <cell r="S108" t="str">
            <v/>
          </cell>
        </row>
        <row r="109">
          <cell r="A109" t="str">
            <v>LP_Crit_03</v>
          </cell>
          <cell r="B109" t="str">
            <v>LP_Crit</v>
          </cell>
          <cell r="C109" t="str">
            <v/>
          </cell>
          <cell r="D109">
            <v>3</v>
          </cell>
          <cell r="E109" t="str">
            <v>ChangeActorStatus</v>
          </cell>
          <cell r="H109" t="str">
            <v/>
          </cell>
          <cell r="I109">
            <v>-1</v>
          </cell>
          <cell r="J109">
            <v>0.49500000000000005</v>
          </cell>
          <cell r="M109" t="str">
            <v>CriticalPower</v>
          </cell>
          <cell r="O109">
            <v>20</v>
          </cell>
          <cell r="S109" t="str">
            <v/>
          </cell>
        </row>
        <row r="110">
          <cell r="A110" t="str">
            <v>LP_Crit_04</v>
          </cell>
          <cell r="B110" t="str">
            <v>LP_Crit</v>
          </cell>
          <cell r="C110" t="str">
            <v/>
          </cell>
          <cell r="D110">
            <v>4</v>
          </cell>
          <cell r="E110" t="str">
            <v>ChangeActorStatus</v>
          </cell>
          <cell r="H110" t="str">
            <v/>
          </cell>
          <cell r="I110">
            <v>-1</v>
          </cell>
          <cell r="J110">
            <v>0.69</v>
          </cell>
          <cell r="M110" t="str">
            <v>CriticalPower</v>
          </cell>
          <cell r="O110">
            <v>20</v>
          </cell>
          <cell r="S110" t="str">
            <v/>
          </cell>
        </row>
        <row r="111">
          <cell r="A111" t="str">
            <v>LP_Crit_05</v>
          </cell>
          <cell r="B111" t="str">
            <v>LP_Crit</v>
          </cell>
          <cell r="C111" t="str">
            <v/>
          </cell>
          <cell r="D111">
            <v>5</v>
          </cell>
          <cell r="E111" t="str">
            <v>ChangeActorStatus</v>
          </cell>
          <cell r="H111" t="str">
            <v/>
          </cell>
          <cell r="I111">
            <v>-1</v>
          </cell>
          <cell r="J111">
            <v>0.89999999999999991</v>
          </cell>
          <cell r="M111" t="str">
            <v>CriticalPower</v>
          </cell>
          <cell r="O111">
            <v>20</v>
          </cell>
          <cell r="S111" t="str">
            <v/>
          </cell>
        </row>
        <row r="112">
          <cell r="A112" t="str">
            <v>LP_CritBetter_01</v>
          </cell>
          <cell r="B112" t="str">
            <v>LP_CritBetter</v>
          </cell>
          <cell r="C112" t="str">
            <v/>
          </cell>
          <cell r="D112">
            <v>1</v>
          </cell>
          <cell r="E112" t="str">
            <v>ChangeActorStatus</v>
          </cell>
          <cell r="H112" t="str">
            <v/>
          </cell>
          <cell r="I112">
            <v>-1</v>
          </cell>
          <cell r="J112">
            <v>0.25</v>
          </cell>
          <cell r="M112" t="str">
            <v>CriticalPower</v>
          </cell>
          <cell r="O112">
            <v>20</v>
          </cell>
          <cell r="S112" t="str">
            <v/>
          </cell>
        </row>
        <row r="113">
          <cell r="A113" t="str">
            <v>LP_CritBetter_02</v>
          </cell>
          <cell r="B113" t="str">
            <v>LP_CritBetter</v>
          </cell>
          <cell r="C113" t="str">
            <v/>
          </cell>
          <cell r="D113">
            <v>2</v>
          </cell>
          <cell r="E113" t="str">
            <v>ChangeActorStatus</v>
          </cell>
          <cell r="H113" t="str">
            <v/>
          </cell>
          <cell r="I113">
            <v>-1</v>
          </cell>
          <cell r="J113">
            <v>0.52500000000000002</v>
          </cell>
          <cell r="M113" t="str">
            <v>CriticalPower</v>
          </cell>
          <cell r="O113">
            <v>20</v>
          </cell>
          <cell r="S113" t="str">
            <v/>
          </cell>
        </row>
        <row r="114">
          <cell r="A114" t="str">
            <v>LP_CritBetter_03</v>
          </cell>
          <cell r="B114" t="str">
            <v>LP_CritBetter</v>
          </cell>
          <cell r="C114" t="str">
            <v/>
          </cell>
          <cell r="D114">
            <v>3</v>
          </cell>
          <cell r="E114" t="str">
            <v>ChangeActorStatus</v>
          </cell>
          <cell r="H114" t="str">
            <v/>
          </cell>
          <cell r="I114">
            <v>-1</v>
          </cell>
          <cell r="J114">
            <v>0.82500000000000007</v>
          </cell>
          <cell r="M114" t="str">
            <v>CriticalPower</v>
          </cell>
          <cell r="O114">
            <v>20</v>
          </cell>
          <cell r="S114" t="str">
            <v/>
          </cell>
        </row>
        <row r="115">
          <cell r="A115" t="str">
            <v>LP_CritBest_01</v>
          </cell>
          <cell r="B115" t="str">
            <v>LP_CritBest</v>
          </cell>
          <cell r="C115" t="str">
            <v/>
          </cell>
          <cell r="D115">
            <v>1</v>
          </cell>
          <cell r="E115" t="str">
            <v>ChangeActorStatus</v>
          </cell>
          <cell r="H115" t="str">
            <v/>
          </cell>
          <cell r="I115">
            <v>-1</v>
          </cell>
          <cell r="J115">
            <v>0.45</v>
          </cell>
          <cell r="M115" t="str">
            <v>CriticalPower</v>
          </cell>
          <cell r="O115">
            <v>20</v>
          </cell>
          <cell r="S115" t="str">
            <v/>
          </cell>
        </row>
        <row r="116">
          <cell r="A116" t="str">
            <v>LP_CritBest_02</v>
          </cell>
          <cell r="B116" t="str">
            <v>LP_CritBest</v>
          </cell>
          <cell r="C116" t="str">
            <v/>
          </cell>
          <cell r="D116">
            <v>2</v>
          </cell>
          <cell r="E116" t="str">
            <v>ChangeActorStatus</v>
          </cell>
          <cell r="H116" t="str">
            <v/>
          </cell>
          <cell r="I116">
            <v>-1</v>
          </cell>
          <cell r="J116">
            <v>0.94500000000000006</v>
          </cell>
          <cell r="M116" t="str">
            <v>CriticalPower</v>
          </cell>
          <cell r="O116">
            <v>20</v>
          </cell>
          <cell r="S116" t="str">
            <v/>
          </cell>
        </row>
        <row r="117">
          <cell r="A117" t="str">
            <v>LP_CritBest_03</v>
          </cell>
          <cell r="B117" t="str">
            <v>LP_CritBest</v>
          </cell>
          <cell r="C117" t="str">
            <v/>
          </cell>
          <cell r="D117">
            <v>3</v>
          </cell>
          <cell r="E117" t="str">
            <v>ChangeActorStatus</v>
          </cell>
          <cell r="H117" t="str">
            <v/>
          </cell>
          <cell r="I117">
            <v>-1</v>
          </cell>
          <cell r="J117">
            <v>1.4850000000000003</v>
          </cell>
          <cell r="M117" t="str">
            <v>CriticalPower</v>
          </cell>
          <cell r="O117">
            <v>20</v>
          </cell>
          <cell r="S117" t="str">
            <v/>
          </cell>
        </row>
        <row r="118">
          <cell r="A118" t="str">
            <v>LP_MaxHp_01</v>
          </cell>
          <cell r="B118" t="str">
            <v>LP_MaxHp</v>
          </cell>
          <cell r="C118" t="str">
            <v/>
          </cell>
          <cell r="D118">
            <v>1</v>
          </cell>
          <cell r="E118" t="str">
            <v>ChangeActorStatus</v>
          </cell>
          <cell r="H118" t="str">
            <v/>
          </cell>
          <cell r="I118">
            <v>-1</v>
          </cell>
          <cell r="J118">
            <v>0.11249999999999999</v>
          </cell>
          <cell r="M118" t="str">
            <v>MaxHpAddRate</v>
          </cell>
          <cell r="O118">
            <v>18</v>
          </cell>
          <cell r="S118" t="str">
            <v/>
          </cell>
        </row>
        <row r="119">
          <cell r="A119" t="str">
            <v>LP_MaxHp_02</v>
          </cell>
          <cell r="B119" t="str">
            <v>LP_MaxHp</v>
          </cell>
          <cell r="C119" t="str">
            <v/>
          </cell>
          <cell r="D119">
            <v>2</v>
          </cell>
          <cell r="E119" t="str">
            <v>ChangeActorStatus</v>
          </cell>
          <cell r="H119" t="str">
            <v/>
          </cell>
          <cell r="I119">
            <v>-1</v>
          </cell>
          <cell r="J119">
            <v>0.23624999999999999</v>
          </cell>
          <cell r="M119" t="str">
            <v>MaxHpAddRate</v>
          </cell>
          <cell r="O119">
            <v>18</v>
          </cell>
          <cell r="S119" t="str">
            <v/>
          </cell>
        </row>
        <row r="120">
          <cell r="A120" t="str">
            <v>LP_MaxHp_03</v>
          </cell>
          <cell r="B120" t="str">
            <v>LP_MaxHp</v>
          </cell>
          <cell r="C120" t="str">
            <v/>
          </cell>
          <cell r="D120">
            <v>3</v>
          </cell>
          <cell r="E120" t="str">
            <v>ChangeActorStatus</v>
          </cell>
          <cell r="H120" t="str">
            <v/>
          </cell>
          <cell r="I120">
            <v>-1</v>
          </cell>
          <cell r="J120">
            <v>0.37125000000000002</v>
          </cell>
          <cell r="M120" t="str">
            <v>MaxHpAddRate</v>
          </cell>
          <cell r="O120">
            <v>18</v>
          </cell>
          <cell r="S120" t="str">
            <v/>
          </cell>
        </row>
        <row r="121">
          <cell r="A121" t="str">
            <v>LP_MaxHp_04</v>
          </cell>
          <cell r="B121" t="str">
            <v>LP_MaxHp</v>
          </cell>
          <cell r="C121" t="str">
            <v/>
          </cell>
          <cell r="D121">
            <v>4</v>
          </cell>
          <cell r="E121" t="str">
            <v>ChangeActorStatus</v>
          </cell>
          <cell r="H121" t="str">
            <v/>
          </cell>
          <cell r="I121">
            <v>-1</v>
          </cell>
          <cell r="J121">
            <v>0.51749999999999996</v>
          </cell>
          <cell r="M121" t="str">
            <v>MaxHpAddRate</v>
          </cell>
          <cell r="O121">
            <v>18</v>
          </cell>
          <cell r="S121" t="str">
            <v/>
          </cell>
        </row>
        <row r="122">
          <cell r="A122" t="str">
            <v>LP_MaxHp_05</v>
          </cell>
          <cell r="B122" t="str">
            <v>LP_MaxHp</v>
          </cell>
          <cell r="C122" t="str">
            <v/>
          </cell>
          <cell r="D122">
            <v>5</v>
          </cell>
          <cell r="E122" t="str">
            <v>ChangeActorStatus</v>
          </cell>
          <cell r="H122" t="str">
            <v/>
          </cell>
          <cell r="I122">
            <v>-1</v>
          </cell>
          <cell r="J122">
            <v>0.67499999999999993</v>
          </cell>
          <cell r="M122" t="str">
            <v>MaxHpAddRate</v>
          </cell>
          <cell r="O122">
            <v>18</v>
          </cell>
          <cell r="S122" t="str">
            <v/>
          </cell>
        </row>
        <row r="123">
          <cell r="A123" t="str">
            <v>LP_MaxHp_06</v>
          </cell>
          <cell r="B123" t="str">
            <v>LP_MaxHp</v>
          </cell>
          <cell r="C123" t="str">
            <v/>
          </cell>
          <cell r="D123">
            <v>6</v>
          </cell>
          <cell r="E123" t="str">
            <v>ChangeActorStatus</v>
          </cell>
          <cell r="H123" t="str">
            <v/>
          </cell>
          <cell r="I123">
            <v>-1</v>
          </cell>
          <cell r="J123">
            <v>0.84375</v>
          </cell>
          <cell r="M123" t="str">
            <v>MaxHpAddRate</v>
          </cell>
          <cell r="O123">
            <v>18</v>
          </cell>
          <cell r="S123" t="str">
            <v/>
          </cell>
        </row>
        <row r="124">
          <cell r="A124" t="str">
            <v>LP_MaxHp_07</v>
          </cell>
          <cell r="B124" t="str">
            <v>LP_MaxHp</v>
          </cell>
          <cell r="C124" t="str">
            <v/>
          </cell>
          <cell r="D124">
            <v>7</v>
          </cell>
          <cell r="E124" t="str">
            <v>ChangeActorStatus</v>
          </cell>
          <cell r="H124" t="str">
            <v/>
          </cell>
          <cell r="I124">
            <v>-1</v>
          </cell>
          <cell r="J124">
            <v>1.0237500000000002</v>
          </cell>
          <cell r="M124" t="str">
            <v>MaxHpAddRate</v>
          </cell>
          <cell r="O124">
            <v>18</v>
          </cell>
          <cell r="S124" t="str">
            <v/>
          </cell>
        </row>
        <row r="125">
          <cell r="A125" t="str">
            <v>LP_MaxHp_08</v>
          </cell>
          <cell r="B125" t="str">
            <v>LP_MaxHp</v>
          </cell>
          <cell r="C125" t="str">
            <v/>
          </cell>
          <cell r="D125">
            <v>8</v>
          </cell>
          <cell r="E125" t="str">
            <v>ChangeActorStatus</v>
          </cell>
          <cell r="H125" t="str">
            <v/>
          </cell>
          <cell r="I125">
            <v>-1</v>
          </cell>
          <cell r="J125">
            <v>1.2150000000000001</v>
          </cell>
          <cell r="M125" t="str">
            <v>MaxHpAddRate</v>
          </cell>
          <cell r="O125">
            <v>18</v>
          </cell>
          <cell r="S125" t="str">
            <v/>
          </cell>
        </row>
        <row r="126">
          <cell r="A126" t="str">
            <v>LP_MaxHp_09</v>
          </cell>
          <cell r="B126" t="str">
            <v>LP_MaxHp</v>
          </cell>
          <cell r="C126" t="str">
            <v/>
          </cell>
          <cell r="D126">
            <v>9</v>
          </cell>
          <cell r="E126" t="str">
            <v>ChangeActorStatus</v>
          </cell>
          <cell r="H126" t="str">
            <v/>
          </cell>
          <cell r="I126">
            <v>-1</v>
          </cell>
          <cell r="J126">
            <v>1.4174999999999998</v>
          </cell>
          <cell r="M126" t="str">
            <v>MaxHpAddRate</v>
          </cell>
          <cell r="O126">
            <v>18</v>
          </cell>
          <cell r="S126" t="str">
            <v/>
          </cell>
        </row>
        <row r="127">
          <cell r="A127" t="str">
            <v>LP_MaxHpBetter_01</v>
          </cell>
          <cell r="B127" t="str">
            <v>LP_MaxHpBetter</v>
          </cell>
          <cell r="C127" t="str">
            <v/>
          </cell>
          <cell r="D127">
            <v>1</v>
          </cell>
          <cell r="E127" t="str">
            <v>ChangeActorStatus</v>
          </cell>
          <cell r="H127" t="str">
            <v/>
          </cell>
          <cell r="I127">
            <v>-1</v>
          </cell>
          <cell r="J127">
            <v>0.1875</v>
          </cell>
          <cell r="M127" t="str">
            <v>MaxHpAddRate</v>
          </cell>
          <cell r="O127">
            <v>18</v>
          </cell>
          <cell r="S127" t="str">
            <v/>
          </cell>
        </row>
        <row r="128">
          <cell r="A128" t="str">
            <v>LP_MaxHpBetter_02</v>
          </cell>
          <cell r="B128" t="str">
            <v>LP_MaxHpBetter</v>
          </cell>
          <cell r="C128" t="str">
            <v/>
          </cell>
          <cell r="D128">
            <v>2</v>
          </cell>
          <cell r="E128" t="str">
            <v>ChangeActorStatus</v>
          </cell>
          <cell r="H128" t="str">
            <v/>
          </cell>
          <cell r="I128">
            <v>-1</v>
          </cell>
          <cell r="J128">
            <v>0.39375000000000004</v>
          </cell>
          <cell r="M128" t="str">
            <v>MaxHpAddRate</v>
          </cell>
          <cell r="O128">
            <v>18</v>
          </cell>
          <cell r="S128" t="str">
            <v/>
          </cell>
        </row>
        <row r="129">
          <cell r="A129" t="str">
            <v>LP_MaxHpBetter_03</v>
          </cell>
          <cell r="B129" t="str">
            <v>LP_MaxHpBetter</v>
          </cell>
          <cell r="C129" t="str">
            <v/>
          </cell>
          <cell r="D129">
            <v>3</v>
          </cell>
          <cell r="E129" t="str">
            <v>ChangeActorStatus</v>
          </cell>
          <cell r="H129" t="str">
            <v/>
          </cell>
          <cell r="I129">
            <v>-1</v>
          </cell>
          <cell r="J129">
            <v>0.61875000000000002</v>
          </cell>
          <cell r="M129" t="str">
            <v>MaxHpAddRate</v>
          </cell>
          <cell r="O129">
            <v>18</v>
          </cell>
          <cell r="S129" t="str">
            <v/>
          </cell>
        </row>
        <row r="130">
          <cell r="A130" t="str">
            <v>LP_MaxHpBetter_04</v>
          </cell>
          <cell r="B130" t="str">
            <v>LP_MaxHpBetter</v>
          </cell>
          <cell r="C130" t="str">
            <v/>
          </cell>
          <cell r="D130">
            <v>4</v>
          </cell>
          <cell r="E130" t="str">
            <v>ChangeActorStatus</v>
          </cell>
          <cell r="H130" t="str">
            <v/>
          </cell>
          <cell r="I130">
            <v>-1</v>
          </cell>
          <cell r="J130">
            <v>0.86249999999999993</v>
          </cell>
          <cell r="M130" t="str">
            <v>MaxHpAddRate</v>
          </cell>
          <cell r="O130">
            <v>18</v>
          </cell>
          <cell r="S130" t="str">
            <v/>
          </cell>
        </row>
        <row r="131">
          <cell r="A131" t="str">
            <v>LP_MaxHpBetter_05</v>
          </cell>
          <cell r="B131" t="str">
            <v>LP_MaxHpBetter</v>
          </cell>
          <cell r="C131" t="str">
            <v/>
          </cell>
          <cell r="D131">
            <v>5</v>
          </cell>
          <cell r="E131" t="str">
            <v>ChangeActorStatus</v>
          </cell>
          <cell r="H131" t="str">
            <v/>
          </cell>
          <cell r="I131">
            <v>-1</v>
          </cell>
          <cell r="J131">
            <v>1.125</v>
          </cell>
          <cell r="M131" t="str">
            <v>MaxHpAddRate</v>
          </cell>
          <cell r="O131">
            <v>18</v>
          </cell>
          <cell r="S131" t="str">
            <v/>
          </cell>
        </row>
        <row r="132">
          <cell r="A132" t="str">
            <v>LP_MaxHpBetter_06</v>
          </cell>
          <cell r="B132" t="str">
            <v>LP_MaxHpBetter</v>
          </cell>
          <cell r="C132" t="str">
            <v/>
          </cell>
          <cell r="D132">
            <v>6</v>
          </cell>
          <cell r="E132" t="str">
            <v>ChangeActorStatus</v>
          </cell>
          <cell r="H132" t="str">
            <v/>
          </cell>
          <cell r="I132">
            <v>-1</v>
          </cell>
          <cell r="J132">
            <v>1.40625</v>
          </cell>
          <cell r="M132" t="str">
            <v>MaxHpAddRate</v>
          </cell>
          <cell r="O132">
            <v>18</v>
          </cell>
          <cell r="S132" t="str">
            <v/>
          </cell>
        </row>
        <row r="133">
          <cell r="A133" t="str">
            <v>LP_MaxHpBetter_07</v>
          </cell>
          <cell r="B133" t="str">
            <v>LP_MaxHpBetter</v>
          </cell>
          <cell r="C133" t="str">
            <v/>
          </cell>
          <cell r="D133">
            <v>7</v>
          </cell>
          <cell r="E133" t="str">
            <v>ChangeActorStatus</v>
          </cell>
          <cell r="H133" t="str">
            <v/>
          </cell>
          <cell r="I133">
            <v>-1</v>
          </cell>
          <cell r="J133">
            <v>1.7062499999999998</v>
          </cell>
          <cell r="M133" t="str">
            <v>MaxHpAddRate</v>
          </cell>
          <cell r="O133">
            <v>18</v>
          </cell>
          <cell r="S133" t="str">
            <v/>
          </cell>
        </row>
        <row r="134">
          <cell r="A134" t="str">
            <v>LP_MaxHpBetter_08</v>
          </cell>
          <cell r="B134" t="str">
            <v>LP_MaxHpBetter</v>
          </cell>
          <cell r="C134" t="str">
            <v/>
          </cell>
          <cell r="D134">
            <v>8</v>
          </cell>
          <cell r="E134" t="str">
            <v>ChangeActorStatus</v>
          </cell>
          <cell r="H134" t="str">
            <v/>
          </cell>
          <cell r="I134">
            <v>-1</v>
          </cell>
          <cell r="J134">
            <v>2.0249999999999999</v>
          </cell>
          <cell r="M134" t="str">
            <v>MaxHpAddRate</v>
          </cell>
          <cell r="O134">
            <v>18</v>
          </cell>
          <cell r="S134" t="str">
            <v/>
          </cell>
        </row>
        <row r="135">
          <cell r="A135" t="str">
            <v>LP_MaxHpBetter_09</v>
          </cell>
          <cell r="B135" t="str">
            <v>LP_MaxHpBetter</v>
          </cell>
          <cell r="C135" t="str">
            <v/>
          </cell>
          <cell r="D135">
            <v>9</v>
          </cell>
          <cell r="E135" t="str">
            <v>ChangeActorStatus</v>
          </cell>
          <cell r="H135" t="str">
            <v/>
          </cell>
          <cell r="I135">
            <v>-1</v>
          </cell>
          <cell r="J135">
            <v>2.3624999999999998</v>
          </cell>
          <cell r="M135" t="str">
            <v>MaxHpAddRate</v>
          </cell>
          <cell r="O135">
            <v>18</v>
          </cell>
          <cell r="S135" t="str">
            <v/>
          </cell>
        </row>
        <row r="136">
          <cell r="A136" t="str">
            <v>LP_MaxHpBest_01</v>
          </cell>
          <cell r="B136" t="str">
            <v>LP_MaxHpBest</v>
          </cell>
          <cell r="C136" t="str">
            <v/>
          </cell>
          <cell r="D136">
            <v>1</v>
          </cell>
          <cell r="E136" t="str">
            <v>ChangeActorStatus</v>
          </cell>
          <cell r="H136" t="str">
            <v/>
          </cell>
          <cell r="I136">
            <v>-1</v>
          </cell>
          <cell r="J136">
            <v>0.33749999999999997</v>
          </cell>
          <cell r="M136" t="str">
            <v>MaxHpAddRate</v>
          </cell>
          <cell r="O136">
            <v>18</v>
          </cell>
          <cell r="S136" t="str">
            <v/>
          </cell>
        </row>
        <row r="137">
          <cell r="A137" t="str">
            <v>LP_MaxHpBest_02</v>
          </cell>
          <cell r="B137" t="str">
            <v>LP_MaxHpBest</v>
          </cell>
          <cell r="C137" t="str">
            <v/>
          </cell>
          <cell r="D137">
            <v>2</v>
          </cell>
          <cell r="E137" t="str">
            <v>ChangeActorStatus</v>
          </cell>
          <cell r="H137" t="str">
            <v/>
          </cell>
          <cell r="I137">
            <v>-1</v>
          </cell>
          <cell r="J137">
            <v>0.7087500000000001</v>
          </cell>
          <cell r="M137" t="str">
            <v>MaxHpAddRate</v>
          </cell>
          <cell r="O137">
            <v>18</v>
          </cell>
          <cell r="S137" t="str">
            <v/>
          </cell>
        </row>
        <row r="138">
          <cell r="A138" t="str">
            <v>LP_MaxHpBest_03</v>
          </cell>
          <cell r="B138" t="str">
            <v>LP_MaxHpBest</v>
          </cell>
          <cell r="C138" t="str">
            <v/>
          </cell>
          <cell r="D138">
            <v>3</v>
          </cell>
          <cell r="E138" t="str">
            <v>ChangeActorStatus</v>
          </cell>
          <cell r="H138" t="str">
            <v/>
          </cell>
          <cell r="I138">
            <v>-1</v>
          </cell>
          <cell r="J138">
            <v>1.1137500000000002</v>
          </cell>
          <cell r="M138" t="str">
            <v>MaxHpAddRate</v>
          </cell>
          <cell r="O138">
            <v>18</v>
          </cell>
          <cell r="S138" t="str">
            <v/>
          </cell>
        </row>
        <row r="139">
          <cell r="A139" t="str">
            <v>LP_MaxHpBest_04</v>
          </cell>
          <cell r="B139" t="str">
            <v>LP_MaxHpBest</v>
          </cell>
          <cell r="C139" t="str">
            <v/>
          </cell>
          <cell r="D139">
            <v>4</v>
          </cell>
          <cell r="E139" t="str">
            <v>ChangeActorStatus</v>
          </cell>
          <cell r="H139" t="str">
            <v/>
          </cell>
          <cell r="I139">
            <v>-1</v>
          </cell>
          <cell r="J139">
            <v>1.5525</v>
          </cell>
          <cell r="M139" t="str">
            <v>MaxHpAddRate</v>
          </cell>
          <cell r="O139">
            <v>18</v>
          </cell>
          <cell r="S139" t="str">
            <v/>
          </cell>
        </row>
        <row r="140">
          <cell r="A140" t="str">
            <v>LP_MaxHpBest_05</v>
          </cell>
          <cell r="B140" t="str">
            <v>LP_MaxHpBest</v>
          </cell>
          <cell r="C140" t="str">
            <v/>
          </cell>
          <cell r="D140">
            <v>5</v>
          </cell>
          <cell r="E140" t="str">
            <v>ChangeActorStatus</v>
          </cell>
          <cell r="H140" t="str">
            <v/>
          </cell>
          <cell r="I140">
            <v>-1</v>
          </cell>
          <cell r="J140">
            <v>2.0249999999999999</v>
          </cell>
          <cell r="M140" t="str">
            <v>MaxHpAddRate</v>
          </cell>
          <cell r="O140">
            <v>18</v>
          </cell>
          <cell r="S140" t="str">
            <v/>
          </cell>
        </row>
        <row r="141">
          <cell r="A141" t="str">
            <v>LP_ReduceDmgProjectile_01</v>
          </cell>
          <cell r="B141" t="str">
            <v>LP_ReduceDmgProjectile</v>
          </cell>
          <cell r="C141" t="str">
            <v/>
          </cell>
          <cell r="D141">
            <v>1</v>
          </cell>
          <cell r="E141" t="str">
            <v>ReduceDamage</v>
          </cell>
          <cell r="H141" t="str">
            <v/>
          </cell>
          <cell r="J141">
            <v>0.15</v>
          </cell>
          <cell r="O141" t="str">
            <v/>
          </cell>
          <cell r="S141" t="str">
            <v/>
          </cell>
        </row>
        <row r="142">
          <cell r="A142" t="str">
            <v>LP_ReduceDmgProjectile_02</v>
          </cell>
          <cell r="B142" t="str">
            <v>LP_ReduceDmgProjectile</v>
          </cell>
          <cell r="C142" t="str">
            <v/>
          </cell>
          <cell r="D142">
            <v>2</v>
          </cell>
          <cell r="E142" t="str">
            <v>ReduceDamage</v>
          </cell>
          <cell r="H142" t="str">
            <v/>
          </cell>
          <cell r="J142">
            <v>0.315</v>
          </cell>
          <cell r="O142" t="str">
            <v/>
          </cell>
          <cell r="S142" t="str">
            <v/>
          </cell>
        </row>
        <row r="143">
          <cell r="A143" t="str">
            <v>LP_ReduceDmgProjectile_03</v>
          </cell>
          <cell r="B143" t="str">
            <v>LP_ReduceDmgProjectile</v>
          </cell>
          <cell r="C143" t="str">
            <v/>
          </cell>
          <cell r="D143">
            <v>3</v>
          </cell>
          <cell r="E143" t="str">
            <v>ReduceDamage</v>
          </cell>
          <cell r="H143" t="str">
            <v/>
          </cell>
          <cell r="J143">
            <v>0.49500000000000005</v>
          </cell>
          <cell r="O143" t="str">
            <v/>
          </cell>
          <cell r="S143" t="str">
            <v/>
          </cell>
        </row>
        <row r="144">
          <cell r="A144" t="str">
            <v>LP_ReduceDmgProjectile_04</v>
          </cell>
          <cell r="B144" t="str">
            <v>LP_ReduceDmgProjectile</v>
          </cell>
          <cell r="C144" t="str">
            <v/>
          </cell>
          <cell r="D144">
            <v>4</v>
          </cell>
          <cell r="E144" t="str">
            <v>ReduceDamage</v>
          </cell>
          <cell r="H144" t="str">
            <v/>
          </cell>
          <cell r="J144">
            <v>0.69</v>
          </cell>
          <cell r="O144" t="str">
            <v/>
          </cell>
          <cell r="S144" t="str">
            <v/>
          </cell>
        </row>
        <row r="145">
          <cell r="A145" t="str">
            <v>LP_ReduceDmgProjectile_05</v>
          </cell>
          <cell r="B145" t="str">
            <v>LP_ReduceDmgProjectile</v>
          </cell>
          <cell r="C145" t="str">
            <v/>
          </cell>
          <cell r="D145">
            <v>5</v>
          </cell>
          <cell r="E145" t="str">
            <v>ReduceDamage</v>
          </cell>
          <cell r="H145" t="str">
            <v/>
          </cell>
          <cell r="J145">
            <v>0.89999999999999991</v>
          </cell>
          <cell r="O145" t="str">
            <v/>
          </cell>
          <cell r="S145" t="str">
            <v/>
          </cell>
        </row>
        <row r="146">
          <cell r="A146" t="str">
            <v>LP_ReduceDmgProjectile_06</v>
          </cell>
          <cell r="B146" t="str">
            <v>LP_ReduceDmgProjectile</v>
          </cell>
          <cell r="C146" t="str">
            <v/>
          </cell>
          <cell r="D146">
            <v>6</v>
          </cell>
          <cell r="E146" t="str">
            <v>ReduceDamage</v>
          </cell>
          <cell r="H146" t="str">
            <v/>
          </cell>
          <cell r="J146">
            <v>1.125</v>
          </cell>
          <cell r="O146" t="str">
            <v/>
          </cell>
          <cell r="S146" t="str">
            <v/>
          </cell>
        </row>
        <row r="147">
          <cell r="A147" t="str">
            <v>LP_ReduceDmgProjectile_07</v>
          </cell>
          <cell r="B147" t="str">
            <v>LP_ReduceDmgProjectile</v>
          </cell>
          <cell r="C147" t="str">
            <v/>
          </cell>
          <cell r="D147">
            <v>7</v>
          </cell>
          <cell r="E147" t="str">
            <v>ReduceDamage</v>
          </cell>
          <cell r="H147" t="str">
            <v/>
          </cell>
          <cell r="J147">
            <v>1.3650000000000002</v>
          </cell>
          <cell r="O147" t="str">
            <v/>
          </cell>
          <cell r="S147" t="str">
            <v/>
          </cell>
        </row>
        <row r="148">
          <cell r="A148" t="str">
            <v>LP_ReduceDmgProjectile_08</v>
          </cell>
          <cell r="B148" t="str">
            <v>LP_ReduceDmgProjectile</v>
          </cell>
          <cell r="C148" t="str">
            <v/>
          </cell>
          <cell r="D148">
            <v>8</v>
          </cell>
          <cell r="E148" t="str">
            <v>ReduceDamage</v>
          </cell>
          <cell r="H148" t="str">
            <v/>
          </cell>
          <cell r="J148">
            <v>1.62</v>
          </cell>
          <cell r="O148" t="str">
            <v/>
          </cell>
          <cell r="S148" t="str">
            <v/>
          </cell>
        </row>
        <row r="149">
          <cell r="A149" t="str">
            <v>LP_ReduceDmgProjectile_09</v>
          </cell>
          <cell r="B149" t="str">
            <v>LP_ReduceDmgProjectile</v>
          </cell>
          <cell r="C149" t="str">
            <v/>
          </cell>
          <cell r="D149">
            <v>9</v>
          </cell>
          <cell r="E149" t="str">
            <v>ReduceDamage</v>
          </cell>
          <cell r="H149" t="str">
            <v/>
          </cell>
          <cell r="J149">
            <v>1.89</v>
          </cell>
          <cell r="O149" t="str">
            <v/>
          </cell>
          <cell r="S149" t="str">
            <v/>
          </cell>
        </row>
        <row r="150">
          <cell r="A150" t="str">
            <v>LP_ReduceDmgProjectileBetter_01</v>
          </cell>
          <cell r="B150" t="str">
            <v>LP_ReduceDmgProjectileBetter</v>
          </cell>
          <cell r="C150" t="str">
            <v/>
          </cell>
          <cell r="D150">
            <v>1</v>
          </cell>
          <cell r="E150" t="str">
            <v>ReduceDamage</v>
          </cell>
          <cell r="H150" t="str">
            <v/>
          </cell>
          <cell r="J150">
            <v>0.25</v>
          </cell>
          <cell r="O150" t="str">
            <v/>
          </cell>
          <cell r="S150" t="str">
            <v/>
          </cell>
        </row>
        <row r="151">
          <cell r="A151" t="str">
            <v>LP_ReduceDmgProjectileBetter_02</v>
          </cell>
          <cell r="B151" t="str">
            <v>LP_ReduceDmgProjectileBetter</v>
          </cell>
          <cell r="C151" t="str">
            <v/>
          </cell>
          <cell r="D151">
            <v>2</v>
          </cell>
          <cell r="E151" t="str">
            <v>ReduceDamage</v>
          </cell>
          <cell r="H151" t="str">
            <v/>
          </cell>
          <cell r="J151">
            <v>0.52500000000000002</v>
          </cell>
          <cell r="O151" t="str">
            <v/>
          </cell>
          <cell r="S151" t="str">
            <v/>
          </cell>
        </row>
        <row r="152">
          <cell r="A152" t="str">
            <v>LP_ReduceDmgProjectileBetter_03</v>
          </cell>
          <cell r="B152" t="str">
            <v>LP_ReduceDmgProjectileBetter</v>
          </cell>
          <cell r="C152" t="str">
            <v/>
          </cell>
          <cell r="D152">
            <v>3</v>
          </cell>
          <cell r="E152" t="str">
            <v>ReduceDamage</v>
          </cell>
          <cell r="H152" t="str">
            <v/>
          </cell>
          <cell r="J152">
            <v>0.82500000000000007</v>
          </cell>
          <cell r="O152" t="str">
            <v/>
          </cell>
          <cell r="S152" t="str">
            <v/>
          </cell>
        </row>
        <row r="153">
          <cell r="A153" t="str">
            <v>LP_ReduceDmgProjectileBetter_04</v>
          </cell>
          <cell r="B153" t="str">
            <v>LP_ReduceDmgProjectileBetter</v>
          </cell>
          <cell r="C153" t="str">
            <v/>
          </cell>
          <cell r="D153">
            <v>4</v>
          </cell>
          <cell r="E153" t="str">
            <v>ReduceDamage</v>
          </cell>
          <cell r="H153" t="str">
            <v/>
          </cell>
          <cell r="J153">
            <v>1.1499999999999999</v>
          </cell>
          <cell r="O153" t="str">
            <v/>
          </cell>
          <cell r="S153" t="str">
            <v/>
          </cell>
        </row>
        <row r="154">
          <cell r="A154" t="str">
            <v>LP_ReduceDmgProjectileBetter_05</v>
          </cell>
          <cell r="B154" t="str">
            <v>LP_ReduceDmgProjectileBetter</v>
          </cell>
          <cell r="C154" t="str">
            <v/>
          </cell>
          <cell r="D154">
            <v>5</v>
          </cell>
          <cell r="E154" t="str">
            <v>ReduceDamage</v>
          </cell>
          <cell r="H154" t="str">
            <v/>
          </cell>
          <cell r="J154">
            <v>1.5</v>
          </cell>
          <cell r="O154" t="str">
            <v/>
          </cell>
          <cell r="S154" t="str">
            <v/>
          </cell>
        </row>
        <row r="155">
          <cell r="A155" t="str">
            <v>LP_ReduceDmgProjectileBetter_06</v>
          </cell>
          <cell r="B155" t="str">
            <v>LP_ReduceDmgProjectileBetter</v>
          </cell>
          <cell r="C155" t="str">
            <v/>
          </cell>
          <cell r="D155">
            <v>6</v>
          </cell>
          <cell r="E155" t="str">
            <v>ReduceDamage</v>
          </cell>
          <cell r="H155" t="str">
            <v/>
          </cell>
          <cell r="J155">
            <v>1.875</v>
          </cell>
          <cell r="O155" t="str">
            <v/>
          </cell>
          <cell r="S155" t="str">
            <v/>
          </cell>
        </row>
        <row r="156">
          <cell r="A156" t="str">
            <v>LP_ReduceDmgProjectileBetter_07</v>
          </cell>
          <cell r="B156" t="str">
            <v>LP_ReduceDmgProjectileBetter</v>
          </cell>
          <cell r="C156" t="str">
            <v/>
          </cell>
          <cell r="D156">
            <v>7</v>
          </cell>
          <cell r="E156" t="str">
            <v>ReduceDamage</v>
          </cell>
          <cell r="H156" t="str">
            <v/>
          </cell>
          <cell r="J156">
            <v>2.2749999999999999</v>
          </cell>
          <cell r="O156" t="str">
            <v/>
          </cell>
          <cell r="S156" t="str">
            <v/>
          </cell>
        </row>
        <row r="157">
          <cell r="A157" t="str">
            <v>LP_ReduceDmgProjectileBetter_08</v>
          </cell>
          <cell r="B157" t="str">
            <v>LP_ReduceDmgProjectileBetter</v>
          </cell>
          <cell r="C157" t="str">
            <v/>
          </cell>
          <cell r="D157">
            <v>8</v>
          </cell>
          <cell r="E157" t="str">
            <v>ReduceDamage</v>
          </cell>
          <cell r="H157" t="str">
            <v/>
          </cell>
          <cell r="J157">
            <v>2.7</v>
          </cell>
          <cell r="O157" t="str">
            <v/>
          </cell>
          <cell r="S157" t="str">
            <v/>
          </cell>
        </row>
        <row r="158">
          <cell r="A158" t="str">
            <v>LP_ReduceDmgProjectileBetter_09</v>
          </cell>
          <cell r="B158" t="str">
            <v>LP_ReduceDmgProjectileBetter</v>
          </cell>
          <cell r="C158" t="str">
            <v/>
          </cell>
          <cell r="D158">
            <v>9</v>
          </cell>
          <cell r="E158" t="str">
            <v>ReduceDamage</v>
          </cell>
          <cell r="H158" t="str">
            <v/>
          </cell>
          <cell r="J158">
            <v>3.15</v>
          </cell>
          <cell r="O158" t="str">
            <v/>
          </cell>
          <cell r="S158" t="str">
            <v/>
          </cell>
        </row>
        <row r="159">
          <cell r="A159" t="str">
            <v>LP_ReduceDmgMelee_01</v>
          </cell>
          <cell r="B159" t="str">
            <v>LP_ReduceDmgMelee</v>
          </cell>
          <cell r="C159" t="str">
            <v/>
          </cell>
          <cell r="D159">
            <v>1</v>
          </cell>
          <cell r="E159" t="str">
            <v>ReduceDamage</v>
          </cell>
          <cell r="H159" t="str">
            <v/>
          </cell>
          <cell r="I159">
            <v>0.15</v>
          </cell>
          <cell r="O159" t="str">
            <v/>
          </cell>
          <cell r="S159" t="str">
            <v/>
          </cell>
        </row>
        <row r="160">
          <cell r="A160" t="str">
            <v>LP_ReduceDmgMelee_02</v>
          </cell>
          <cell r="B160" t="str">
            <v>LP_ReduceDmgMelee</v>
          </cell>
          <cell r="C160" t="str">
            <v/>
          </cell>
          <cell r="D160">
            <v>2</v>
          </cell>
          <cell r="E160" t="str">
            <v>ReduceDamage</v>
          </cell>
          <cell r="H160" t="str">
            <v/>
          </cell>
          <cell r="I160">
            <v>0.315</v>
          </cell>
          <cell r="O160" t="str">
            <v/>
          </cell>
          <cell r="S160" t="str">
            <v/>
          </cell>
        </row>
        <row r="161">
          <cell r="A161" t="str">
            <v>LP_ReduceDmgMelee_03</v>
          </cell>
          <cell r="B161" t="str">
            <v>LP_ReduceDmgMelee</v>
          </cell>
          <cell r="C161" t="str">
            <v/>
          </cell>
          <cell r="D161">
            <v>3</v>
          </cell>
          <cell r="E161" t="str">
            <v>ReduceDamage</v>
          </cell>
          <cell r="H161" t="str">
            <v/>
          </cell>
          <cell r="I161">
            <v>0.49500000000000005</v>
          </cell>
          <cell r="O161" t="str">
            <v/>
          </cell>
          <cell r="S161" t="str">
            <v/>
          </cell>
        </row>
        <row r="162">
          <cell r="A162" t="str">
            <v>LP_ReduceDmgMelee_04</v>
          </cell>
          <cell r="B162" t="str">
            <v>LP_ReduceDmgMelee</v>
          </cell>
          <cell r="C162" t="str">
            <v/>
          </cell>
          <cell r="D162">
            <v>4</v>
          </cell>
          <cell r="E162" t="str">
            <v>ReduceDamage</v>
          </cell>
          <cell r="H162" t="str">
            <v/>
          </cell>
          <cell r="I162">
            <v>0.69</v>
          </cell>
          <cell r="O162" t="str">
            <v/>
          </cell>
          <cell r="S162" t="str">
            <v/>
          </cell>
        </row>
        <row r="163">
          <cell r="A163" t="str">
            <v>LP_ReduceDmgMelee_05</v>
          </cell>
          <cell r="B163" t="str">
            <v>LP_ReduceDmgMelee</v>
          </cell>
          <cell r="C163" t="str">
            <v/>
          </cell>
          <cell r="D163">
            <v>5</v>
          </cell>
          <cell r="E163" t="str">
            <v>ReduceDamage</v>
          </cell>
          <cell r="H163" t="str">
            <v/>
          </cell>
          <cell r="I163">
            <v>0.89999999999999991</v>
          </cell>
          <cell r="O163" t="str">
            <v/>
          </cell>
          <cell r="S163" t="str">
            <v/>
          </cell>
        </row>
        <row r="164">
          <cell r="A164" t="str">
            <v>LP_ReduceDmgMelee_06</v>
          </cell>
          <cell r="B164" t="str">
            <v>LP_ReduceDmgMelee</v>
          </cell>
          <cell r="C164" t="str">
            <v/>
          </cell>
          <cell r="D164">
            <v>6</v>
          </cell>
          <cell r="E164" t="str">
            <v>ReduceDamage</v>
          </cell>
          <cell r="H164" t="str">
            <v/>
          </cell>
          <cell r="I164">
            <v>1.125</v>
          </cell>
          <cell r="O164" t="str">
            <v/>
          </cell>
          <cell r="S164" t="str">
            <v/>
          </cell>
        </row>
        <row r="165">
          <cell r="A165" t="str">
            <v>LP_ReduceDmgMelee_07</v>
          </cell>
          <cell r="B165" t="str">
            <v>LP_ReduceDmgMelee</v>
          </cell>
          <cell r="C165" t="str">
            <v/>
          </cell>
          <cell r="D165">
            <v>7</v>
          </cell>
          <cell r="E165" t="str">
            <v>ReduceDamage</v>
          </cell>
          <cell r="H165" t="str">
            <v/>
          </cell>
          <cell r="I165">
            <v>1.3650000000000002</v>
          </cell>
          <cell r="O165" t="str">
            <v/>
          </cell>
          <cell r="S165" t="str">
            <v/>
          </cell>
        </row>
        <row r="166">
          <cell r="A166" t="str">
            <v>LP_ReduceDmgMelee_08</v>
          </cell>
          <cell r="B166" t="str">
            <v>LP_ReduceDmgMelee</v>
          </cell>
          <cell r="C166" t="str">
            <v/>
          </cell>
          <cell r="D166">
            <v>8</v>
          </cell>
          <cell r="E166" t="str">
            <v>ReduceDamage</v>
          </cell>
          <cell r="H166" t="str">
            <v/>
          </cell>
          <cell r="I166">
            <v>1.62</v>
          </cell>
          <cell r="O166" t="str">
            <v/>
          </cell>
          <cell r="S166" t="str">
            <v/>
          </cell>
        </row>
        <row r="167">
          <cell r="A167" t="str">
            <v>LP_ReduceDmgMelee_09</v>
          </cell>
          <cell r="B167" t="str">
            <v>LP_ReduceDmgMelee</v>
          </cell>
          <cell r="C167" t="str">
            <v/>
          </cell>
          <cell r="D167">
            <v>9</v>
          </cell>
          <cell r="E167" t="str">
            <v>ReduceDamage</v>
          </cell>
          <cell r="H167" t="str">
            <v/>
          </cell>
          <cell r="I167">
            <v>1.89</v>
          </cell>
          <cell r="O167" t="str">
            <v/>
          </cell>
          <cell r="S167" t="str">
            <v/>
          </cell>
        </row>
        <row r="168">
          <cell r="A168" t="str">
            <v>LP_ReduceDmgMeleeBetter_01</v>
          </cell>
          <cell r="B168" t="str">
            <v>LP_ReduceDmgMeleeBetter</v>
          </cell>
          <cell r="C168" t="str">
            <v/>
          </cell>
          <cell r="D168">
            <v>1</v>
          </cell>
          <cell r="E168" t="str">
            <v>ReduceDamage</v>
          </cell>
          <cell r="H168" t="str">
            <v/>
          </cell>
          <cell r="I168">
            <v>0.25</v>
          </cell>
          <cell r="O168" t="str">
            <v/>
          </cell>
          <cell r="S168" t="str">
            <v/>
          </cell>
        </row>
        <row r="169">
          <cell r="A169" t="str">
            <v>LP_ReduceDmgMeleeBetter_02</v>
          </cell>
          <cell r="B169" t="str">
            <v>LP_ReduceDmgMeleeBetter</v>
          </cell>
          <cell r="C169" t="str">
            <v/>
          </cell>
          <cell r="D169">
            <v>2</v>
          </cell>
          <cell r="E169" t="str">
            <v>ReduceDamage</v>
          </cell>
          <cell r="H169" t="str">
            <v/>
          </cell>
          <cell r="I169">
            <v>0.52500000000000002</v>
          </cell>
          <cell r="O169" t="str">
            <v/>
          </cell>
          <cell r="S169" t="str">
            <v/>
          </cell>
        </row>
        <row r="170">
          <cell r="A170" t="str">
            <v>LP_ReduceDmgMeleeBetter_03</v>
          </cell>
          <cell r="B170" t="str">
            <v>LP_ReduceDmgMeleeBetter</v>
          </cell>
          <cell r="C170" t="str">
            <v/>
          </cell>
          <cell r="D170">
            <v>3</v>
          </cell>
          <cell r="E170" t="str">
            <v>ReduceDamage</v>
          </cell>
          <cell r="H170" t="str">
            <v/>
          </cell>
          <cell r="I170">
            <v>0.82500000000000007</v>
          </cell>
          <cell r="O170" t="str">
            <v/>
          </cell>
          <cell r="S170" t="str">
            <v/>
          </cell>
        </row>
        <row r="171">
          <cell r="A171" t="str">
            <v>LP_ReduceDmgMeleeBetter_04</v>
          </cell>
          <cell r="B171" t="str">
            <v>LP_ReduceDmgMeleeBetter</v>
          </cell>
          <cell r="C171" t="str">
            <v/>
          </cell>
          <cell r="D171">
            <v>4</v>
          </cell>
          <cell r="E171" t="str">
            <v>ReduceDamage</v>
          </cell>
          <cell r="H171" t="str">
            <v/>
          </cell>
          <cell r="I171">
            <v>1.1499999999999999</v>
          </cell>
          <cell r="O171" t="str">
            <v/>
          </cell>
          <cell r="S171" t="str">
            <v/>
          </cell>
        </row>
        <row r="172">
          <cell r="A172" t="str">
            <v>LP_ReduceDmgMeleeBetter_05</v>
          </cell>
          <cell r="B172" t="str">
            <v>LP_ReduceDmgMeleeBetter</v>
          </cell>
          <cell r="C172" t="str">
            <v/>
          </cell>
          <cell r="D172">
            <v>5</v>
          </cell>
          <cell r="E172" t="str">
            <v>ReduceDamage</v>
          </cell>
          <cell r="H172" t="str">
            <v/>
          </cell>
          <cell r="I172">
            <v>1.5</v>
          </cell>
          <cell r="O172" t="str">
            <v/>
          </cell>
          <cell r="S172" t="str">
            <v/>
          </cell>
        </row>
        <row r="173">
          <cell r="A173" t="str">
            <v>LP_ReduceDmgMeleeBetter_06</v>
          </cell>
          <cell r="B173" t="str">
            <v>LP_ReduceDmgMeleeBetter</v>
          </cell>
          <cell r="C173" t="str">
            <v/>
          </cell>
          <cell r="D173">
            <v>6</v>
          </cell>
          <cell r="E173" t="str">
            <v>ReduceDamage</v>
          </cell>
          <cell r="H173" t="str">
            <v/>
          </cell>
          <cell r="I173">
            <v>1.875</v>
          </cell>
          <cell r="O173" t="str">
            <v/>
          </cell>
          <cell r="S173" t="str">
            <v/>
          </cell>
        </row>
        <row r="174">
          <cell r="A174" t="str">
            <v>LP_ReduceDmgMeleeBetter_07</v>
          </cell>
          <cell r="B174" t="str">
            <v>LP_ReduceDmgMeleeBetter</v>
          </cell>
          <cell r="C174" t="str">
            <v/>
          </cell>
          <cell r="D174">
            <v>7</v>
          </cell>
          <cell r="E174" t="str">
            <v>ReduceDamage</v>
          </cell>
          <cell r="H174" t="str">
            <v/>
          </cell>
          <cell r="I174">
            <v>2.2749999999999999</v>
          </cell>
          <cell r="O174" t="str">
            <v/>
          </cell>
          <cell r="S174" t="str">
            <v/>
          </cell>
        </row>
        <row r="175">
          <cell r="A175" t="str">
            <v>LP_ReduceDmgMeleeBetter_08</v>
          </cell>
          <cell r="B175" t="str">
            <v>LP_ReduceDmgMeleeBetter</v>
          </cell>
          <cell r="C175" t="str">
            <v/>
          </cell>
          <cell r="D175">
            <v>8</v>
          </cell>
          <cell r="E175" t="str">
            <v>ReduceDamage</v>
          </cell>
          <cell r="H175" t="str">
            <v/>
          </cell>
          <cell r="I175">
            <v>2.7</v>
          </cell>
          <cell r="O175" t="str">
            <v/>
          </cell>
          <cell r="S175" t="str">
            <v/>
          </cell>
        </row>
        <row r="176">
          <cell r="A176" t="str">
            <v>LP_ReduceDmgMeleeBetter_09</v>
          </cell>
          <cell r="B176" t="str">
            <v>LP_ReduceDmgMeleeBetter</v>
          </cell>
          <cell r="C176" t="str">
            <v/>
          </cell>
          <cell r="D176">
            <v>9</v>
          </cell>
          <cell r="E176" t="str">
            <v>ReduceDamage</v>
          </cell>
          <cell r="H176" t="str">
            <v/>
          </cell>
          <cell r="I176">
            <v>3.15</v>
          </cell>
          <cell r="O176" t="str">
            <v/>
          </cell>
          <cell r="S176" t="str">
            <v/>
          </cell>
        </row>
        <row r="177">
          <cell r="A177" t="str">
            <v>LP_ReduceDmgClose_01</v>
          </cell>
          <cell r="B177" t="str">
            <v>LP_ReduceDmgClose</v>
          </cell>
          <cell r="C177" t="str">
            <v/>
          </cell>
          <cell r="D177">
            <v>1</v>
          </cell>
          <cell r="E177" t="str">
            <v>ReduceDamage</v>
          </cell>
          <cell r="H177" t="str">
            <v/>
          </cell>
          <cell r="K177">
            <v>0.15</v>
          </cell>
          <cell r="O177" t="str">
            <v/>
          </cell>
          <cell r="S177" t="str">
            <v/>
          </cell>
        </row>
        <row r="178">
          <cell r="A178" t="str">
            <v>LP_ReduceDmgClose_02</v>
          </cell>
          <cell r="B178" t="str">
            <v>LP_ReduceDmgClose</v>
          </cell>
          <cell r="C178" t="str">
            <v/>
          </cell>
          <cell r="D178">
            <v>2</v>
          </cell>
          <cell r="E178" t="str">
            <v>ReduceDamage</v>
          </cell>
          <cell r="H178" t="str">
            <v/>
          </cell>
          <cell r="K178">
            <v>0.315</v>
          </cell>
          <cell r="O178" t="str">
            <v/>
          </cell>
          <cell r="S178" t="str">
            <v/>
          </cell>
        </row>
        <row r="179">
          <cell r="A179" t="str">
            <v>LP_ReduceDmgClose_03</v>
          </cell>
          <cell r="B179" t="str">
            <v>LP_ReduceDmgClose</v>
          </cell>
          <cell r="C179" t="str">
            <v/>
          </cell>
          <cell r="D179">
            <v>3</v>
          </cell>
          <cell r="E179" t="str">
            <v>ReduceDamage</v>
          </cell>
          <cell r="H179" t="str">
            <v/>
          </cell>
          <cell r="K179">
            <v>0.49500000000000005</v>
          </cell>
          <cell r="O179" t="str">
            <v/>
          </cell>
          <cell r="S179" t="str">
            <v/>
          </cell>
        </row>
        <row r="180">
          <cell r="A180" t="str">
            <v>LP_ReduceDmgClose_04</v>
          </cell>
          <cell r="B180" t="str">
            <v>LP_ReduceDmgClose</v>
          </cell>
          <cell r="C180" t="str">
            <v/>
          </cell>
          <cell r="D180">
            <v>4</v>
          </cell>
          <cell r="E180" t="str">
            <v>ReduceDamage</v>
          </cell>
          <cell r="H180" t="str">
            <v/>
          </cell>
          <cell r="K180">
            <v>0.69</v>
          </cell>
          <cell r="O180" t="str">
            <v/>
          </cell>
          <cell r="S180" t="str">
            <v/>
          </cell>
        </row>
        <row r="181">
          <cell r="A181" t="str">
            <v>LP_ReduceDmgClose_05</v>
          </cell>
          <cell r="B181" t="str">
            <v>LP_ReduceDmgClose</v>
          </cell>
          <cell r="C181" t="str">
            <v/>
          </cell>
          <cell r="D181">
            <v>5</v>
          </cell>
          <cell r="E181" t="str">
            <v>ReduceDamage</v>
          </cell>
          <cell r="H181" t="str">
            <v/>
          </cell>
          <cell r="K181">
            <v>0.89999999999999991</v>
          </cell>
          <cell r="O181" t="str">
            <v/>
          </cell>
          <cell r="S181" t="str">
            <v/>
          </cell>
        </row>
        <row r="182">
          <cell r="A182" t="str">
            <v>LP_ReduceDmgClose_06</v>
          </cell>
          <cell r="B182" t="str">
            <v>LP_ReduceDmgClose</v>
          </cell>
          <cell r="C182" t="str">
            <v/>
          </cell>
          <cell r="D182">
            <v>6</v>
          </cell>
          <cell r="E182" t="str">
            <v>ReduceDamage</v>
          </cell>
          <cell r="H182" t="str">
            <v/>
          </cell>
          <cell r="K182">
            <v>1.125</v>
          </cell>
          <cell r="O182" t="str">
            <v/>
          </cell>
          <cell r="S182" t="str">
            <v/>
          </cell>
        </row>
        <row r="183">
          <cell r="A183" t="str">
            <v>LP_ReduceDmgClose_07</v>
          </cell>
          <cell r="B183" t="str">
            <v>LP_ReduceDmgClose</v>
          </cell>
          <cell r="C183" t="str">
            <v/>
          </cell>
          <cell r="D183">
            <v>7</v>
          </cell>
          <cell r="E183" t="str">
            <v>ReduceDamage</v>
          </cell>
          <cell r="H183" t="str">
            <v/>
          </cell>
          <cell r="K183">
            <v>1.3650000000000002</v>
          </cell>
          <cell r="O183" t="str">
            <v/>
          </cell>
          <cell r="S183" t="str">
            <v/>
          </cell>
        </row>
        <row r="184">
          <cell r="A184" t="str">
            <v>LP_ReduceDmgClose_08</v>
          </cell>
          <cell r="B184" t="str">
            <v>LP_ReduceDmgClose</v>
          </cell>
          <cell r="C184" t="str">
            <v/>
          </cell>
          <cell r="D184">
            <v>8</v>
          </cell>
          <cell r="E184" t="str">
            <v>ReduceDamage</v>
          </cell>
          <cell r="H184" t="str">
            <v/>
          </cell>
          <cell r="K184">
            <v>1.62</v>
          </cell>
          <cell r="O184" t="str">
            <v/>
          </cell>
          <cell r="S184" t="str">
            <v/>
          </cell>
        </row>
        <row r="185">
          <cell r="A185" t="str">
            <v>LP_ReduceDmgClose_09</v>
          </cell>
          <cell r="B185" t="str">
            <v>LP_ReduceDmgClose</v>
          </cell>
          <cell r="C185" t="str">
            <v/>
          </cell>
          <cell r="D185">
            <v>9</v>
          </cell>
          <cell r="E185" t="str">
            <v>ReduceDamage</v>
          </cell>
          <cell r="H185" t="str">
            <v/>
          </cell>
          <cell r="K185">
            <v>1.89</v>
          </cell>
          <cell r="O185" t="str">
            <v/>
          </cell>
          <cell r="S185" t="str">
            <v/>
          </cell>
        </row>
        <row r="186">
          <cell r="A186" t="str">
            <v>LP_ReduceDmgCloseBetter_01</v>
          </cell>
          <cell r="B186" t="str">
            <v>LP_ReduceDmgCloseBetter</v>
          </cell>
          <cell r="C186" t="str">
            <v/>
          </cell>
          <cell r="D186">
            <v>1</v>
          </cell>
          <cell r="E186" t="str">
            <v>ReduceDamage</v>
          </cell>
          <cell r="H186" t="str">
            <v/>
          </cell>
          <cell r="K186">
            <v>0.25</v>
          </cell>
          <cell r="O186" t="str">
            <v/>
          </cell>
          <cell r="S186" t="str">
            <v/>
          </cell>
        </row>
        <row r="187">
          <cell r="A187" t="str">
            <v>LP_ReduceDmgCloseBetter_02</v>
          </cell>
          <cell r="B187" t="str">
            <v>LP_ReduceDmgCloseBetter</v>
          </cell>
          <cell r="C187" t="str">
            <v/>
          </cell>
          <cell r="D187">
            <v>2</v>
          </cell>
          <cell r="E187" t="str">
            <v>ReduceDamage</v>
          </cell>
          <cell r="H187" t="str">
            <v/>
          </cell>
          <cell r="K187">
            <v>0.52500000000000002</v>
          </cell>
          <cell r="O187" t="str">
            <v/>
          </cell>
          <cell r="S187" t="str">
            <v/>
          </cell>
        </row>
        <row r="188">
          <cell r="A188" t="str">
            <v>LP_ReduceDmgCloseBetter_03</v>
          </cell>
          <cell r="B188" t="str">
            <v>LP_ReduceDmgCloseBetter</v>
          </cell>
          <cell r="C188" t="str">
            <v/>
          </cell>
          <cell r="D188">
            <v>3</v>
          </cell>
          <cell r="E188" t="str">
            <v>ReduceDamage</v>
          </cell>
          <cell r="H188" t="str">
            <v/>
          </cell>
          <cell r="K188">
            <v>0.82500000000000007</v>
          </cell>
          <cell r="O188" t="str">
            <v/>
          </cell>
          <cell r="S188" t="str">
            <v/>
          </cell>
        </row>
        <row r="189">
          <cell r="A189" t="str">
            <v>LP_ReduceDmgCloseBetter_04</v>
          </cell>
          <cell r="B189" t="str">
            <v>LP_ReduceDmgCloseBetter</v>
          </cell>
          <cell r="C189" t="str">
            <v/>
          </cell>
          <cell r="D189">
            <v>4</v>
          </cell>
          <cell r="E189" t="str">
            <v>ReduceDamage</v>
          </cell>
          <cell r="H189" t="str">
            <v/>
          </cell>
          <cell r="K189">
            <v>1.1499999999999999</v>
          </cell>
          <cell r="O189" t="str">
            <v/>
          </cell>
          <cell r="S189" t="str">
            <v/>
          </cell>
        </row>
        <row r="190">
          <cell r="A190" t="str">
            <v>LP_ReduceDmgCloseBetter_05</v>
          </cell>
          <cell r="B190" t="str">
            <v>LP_ReduceDmgCloseBetter</v>
          </cell>
          <cell r="C190" t="str">
            <v/>
          </cell>
          <cell r="D190">
            <v>5</v>
          </cell>
          <cell r="E190" t="str">
            <v>ReduceDamage</v>
          </cell>
          <cell r="H190" t="str">
            <v/>
          </cell>
          <cell r="K190">
            <v>1.5</v>
          </cell>
          <cell r="O190" t="str">
            <v/>
          </cell>
          <cell r="S190" t="str">
            <v/>
          </cell>
        </row>
        <row r="191">
          <cell r="A191" t="str">
            <v>LP_ReduceDmgCloseBetter_06</v>
          </cell>
          <cell r="B191" t="str">
            <v>LP_ReduceDmgCloseBetter</v>
          </cell>
          <cell r="C191" t="str">
            <v/>
          </cell>
          <cell r="D191">
            <v>6</v>
          </cell>
          <cell r="E191" t="str">
            <v>ReduceDamage</v>
          </cell>
          <cell r="H191" t="str">
            <v/>
          </cell>
          <cell r="K191">
            <v>1.875</v>
          </cell>
          <cell r="O191" t="str">
            <v/>
          </cell>
          <cell r="S191" t="str">
            <v/>
          </cell>
        </row>
        <row r="192">
          <cell r="A192" t="str">
            <v>LP_ReduceDmgCloseBetter_07</v>
          </cell>
          <cell r="B192" t="str">
            <v>LP_ReduceDmgCloseBetter</v>
          </cell>
          <cell r="C192" t="str">
            <v/>
          </cell>
          <cell r="D192">
            <v>7</v>
          </cell>
          <cell r="E192" t="str">
            <v>ReduceDamage</v>
          </cell>
          <cell r="H192" t="str">
            <v/>
          </cell>
          <cell r="K192">
            <v>2.2749999999999999</v>
          </cell>
          <cell r="O192" t="str">
            <v/>
          </cell>
          <cell r="S192" t="str">
            <v/>
          </cell>
        </row>
        <row r="193">
          <cell r="A193" t="str">
            <v>LP_ReduceDmgCloseBetter_08</v>
          </cell>
          <cell r="B193" t="str">
            <v>LP_ReduceDmgCloseBetter</v>
          </cell>
          <cell r="C193" t="str">
            <v/>
          </cell>
          <cell r="D193">
            <v>8</v>
          </cell>
          <cell r="E193" t="str">
            <v>ReduceDamage</v>
          </cell>
          <cell r="H193" t="str">
            <v/>
          </cell>
          <cell r="K193">
            <v>2.7</v>
          </cell>
          <cell r="O193" t="str">
            <v/>
          </cell>
          <cell r="S193" t="str">
            <v/>
          </cell>
        </row>
        <row r="194">
          <cell r="A194" t="str">
            <v>LP_ReduceDmgCloseBetter_09</v>
          </cell>
          <cell r="B194" t="str">
            <v>LP_ReduceDmgCloseBetter</v>
          </cell>
          <cell r="C194" t="str">
            <v/>
          </cell>
          <cell r="D194">
            <v>9</v>
          </cell>
          <cell r="E194" t="str">
            <v>ReduceDamage</v>
          </cell>
          <cell r="H194" t="str">
            <v/>
          </cell>
          <cell r="K194">
            <v>3.15</v>
          </cell>
          <cell r="O194" t="str">
            <v/>
          </cell>
          <cell r="S194" t="str">
            <v/>
          </cell>
        </row>
        <row r="195">
          <cell r="A195" t="str">
            <v>LP_ReduceDmgTrap_01</v>
          </cell>
          <cell r="B195" t="str">
            <v>LP_ReduceDmgTrap</v>
          </cell>
          <cell r="C195" t="str">
            <v/>
          </cell>
          <cell r="D195">
            <v>1</v>
          </cell>
          <cell r="E195" t="str">
            <v>ReduceDamage</v>
          </cell>
          <cell r="H195" t="str">
            <v/>
          </cell>
          <cell r="L195">
            <v>0.15</v>
          </cell>
          <cell r="O195" t="str">
            <v/>
          </cell>
          <cell r="S195" t="str">
            <v/>
          </cell>
        </row>
        <row r="196">
          <cell r="A196" t="str">
            <v>LP_ReduceDmgTrap_02</v>
          </cell>
          <cell r="B196" t="str">
            <v>LP_ReduceDmgTrap</v>
          </cell>
          <cell r="C196" t="str">
            <v/>
          </cell>
          <cell r="D196">
            <v>2</v>
          </cell>
          <cell r="E196" t="str">
            <v>ReduceDamage</v>
          </cell>
          <cell r="H196" t="str">
            <v/>
          </cell>
          <cell r="L196">
            <v>0.315</v>
          </cell>
          <cell r="O196" t="str">
            <v/>
          </cell>
          <cell r="S196" t="str">
            <v/>
          </cell>
        </row>
        <row r="197">
          <cell r="A197" t="str">
            <v>LP_ReduceDmgTrap_03</v>
          </cell>
          <cell r="B197" t="str">
            <v>LP_ReduceDmgTrap</v>
          </cell>
          <cell r="C197" t="str">
            <v/>
          </cell>
          <cell r="D197">
            <v>3</v>
          </cell>
          <cell r="E197" t="str">
            <v>ReduceDamage</v>
          </cell>
          <cell r="H197" t="str">
            <v/>
          </cell>
          <cell r="L197">
            <v>0.49500000000000005</v>
          </cell>
          <cell r="O197" t="str">
            <v/>
          </cell>
          <cell r="S197" t="str">
            <v/>
          </cell>
        </row>
        <row r="198">
          <cell r="A198" t="str">
            <v>LP_ReduceDmgTrap_04</v>
          </cell>
          <cell r="B198" t="str">
            <v>LP_ReduceDmgTrap</v>
          </cell>
          <cell r="C198" t="str">
            <v/>
          </cell>
          <cell r="D198">
            <v>4</v>
          </cell>
          <cell r="E198" t="str">
            <v>ReduceDamage</v>
          </cell>
          <cell r="H198" t="str">
            <v/>
          </cell>
          <cell r="L198">
            <v>0.69</v>
          </cell>
          <cell r="O198" t="str">
            <v/>
          </cell>
          <cell r="S198" t="str">
            <v/>
          </cell>
        </row>
        <row r="199">
          <cell r="A199" t="str">
            <v>LP_ReduceDmgTrap_05</v>
          </cell>
          <cell r="B199" t="str">
            <v>LP_ReduceDmgTrap</v>
          </cell>
          <cell r="C199" t="str">
            <v/>
          </cell>
          <cell r="D199">
            <v>5</v>
          </cell>
          <cell r="E199" t="str">
            <v>ReduceDamage</v>
          </cell>
          <cell r="H199" t="str">
            <v/>
          </cell>
          <cell r="L199">
            <v>0.89999999999999991</v>
          </cell>
          <cell r="O199" t="str">
            <v/>
          </cell>
          <cell r="S199" t="str">
            <v/>
          </cell>
        </row>
        <row r="200">
          <cell r="A200" t="str">
            <v>LP_ReduceDmgTrap_06</v>
          </cell>
          <cell r="B200" t="str">
            <v>LP_ReduceDmgTrap</v>
          </cell>
          <cell r="C200" t="str">
            <v/>
          </cell>
          <cell r="D200">
            <v>6</v>
          </cell>
          <cell r="E200" t="str">
            <v>ReduceDamage</v>
          </cell>
          <cell r="H200" t="str">
            <v/>
          </cell>
          <cell r="L200">
            <v>1.125</v>
          </cell>
          <cell r="O200" t="str">
            <v/>
          </cell>
          <cell r="S200" t="str">
            <v/>
          </cell>
        </row>
        <row r="201">
          <cell r="A201" t="str">
            <v>LP_ReduceDmgTrap_07</v>
          </cell>
          <cell r="B201" t="str">
            <v>LP_ReduceDmgTrap</v>
          </cell>
          <cell r="C201" t="str">
            <v/>
          </cell>
          <cell r="D201">
            <v>7</v>
          </cell>
          <cell r="E201" t="str">
            <v>ReduceDamage</v>
          </cell>
          <cell r="H201" t="str">
            <v/>
          </cell>
          <cell r="L201">
            <v>1.3650000000000002</v>
          </cell>
          <cell r="O201" t="str">
            <v/>
          </cell>
          <cell r="S201" t="str">
            <v/>
          </cell>
        </row>
        <row r="202">
          <cell r="A202" t="str">
            <v>LP_ReduceDmgTrap_08</v>
          </cell>
          <cell r="B202" t="str">
            <v>LP_ReduceDmgTrap</v>
          </cell>
          <cell r="C202" t="str">
            <v/>
          </cell>
          <cell r="D202">
            <v>8</v>
          </cell>
          <cell r="E202" t="str">
            <v>ReduceDamage</v>
          </cell>
          <cell r="H202" t="str">
            <v/>
          </cell>
          <cell r="L202">
            <v>1.62</v>
          </cell>
          <cell r="O202" t="str">
            <v/>
          </cell>
          <cell r="S202" t="str">
            <v/>
          </cell>
        </row>
        <row r="203">
          <cell r="A203" t="str">
            <v>LP_ReduceDmgTrap_09</v>
          </cell>
          <cell r="B203" t="str">
            <v>LP_ReduceDmgTrap</v>
          </cell>
          <cell r="C203" t="str">
            <v/>
          </cell>
          <cell r="D203">
            <v>9</v>
          </cell>
          <cell r="E203" t="str">
            <v>ReduceDamage</v>
          </cell>
          <cell r="H203" t="str">
            <v/>
          </cell>
          <cell r="L203">
            <v>1.89</v>
          </cell>
          <cell r="O203" t="str">
            <v/>
          </cell>
          <cell r="S203" t="str">
            <v/>
          </cell>
        </row>
        <row r="204">
          <cell r="A204" t="str">
            <v>LP_ReduceDmgTrapBetter_01</v>
          </cell>
          <cell r="B204" t="str">
            <v>LP_ReduceDmgTrapBetter</v>
          </cell>
          <cell r="C204" t="str">
            <v/>
          </cell>
          <cell r="D204">
            <v>1</v>
          </cell>
          <cell r="E204" t="str">
            <v>ReduceDamage</v>
          </cell>
          <cell r="H204" t="str">
            <v/>
          </cell>
          <cell r="L204">
            <v>0.25</v>
          </cell>
          <cell r="O204" t="str">
            <v/>
          </cell>
          <cell r="S204" t="str">
            <v/>
          </cell>
        </row>
        <row r="205">
          <cell r="A205" t="str">
            <v>LP_ReduceDmgTrapBetter_02</v>
          </cell>
          <cell r="B205" t="str">
            <v>LP_ReduceDmgTrapBetter</v>
          </cell>
          <cell r="C205" t="str">
            <v/>
          </cell>
          <cell r="D205">
            <v>2</v>
          </cell>
          <cell r="E205" t="str">
            <v>ReduceDamage</v>
          </cell>
          <cell r="H205" t="str">
            <v/>
          </cell>
          <cell r="L205">
            <v>0.52500000000000002</v>
          </cell>
          <cell r="O205" t="str">
            <v/>
          </cell>
          <cell r="S205" t="str">
            <v/>
          </cell>
        </row>
        <row r="206">
          <cell r="A206" t="str">
            <v>LP_ReduceDmgTrapBetter_03</v>
          </cell>
          <cell r="B206" t="str">
            <v>LP_ReduceDmgTrapBetter</v>
          </cell>
          <cell r="C206" t="str">
            <v/>
          </cell>
          <cell r="D206">
            <v>3</v>
          </cell>
          <cell r="E206" t="str">
            <v>ReduceDamage</v>
          </cell>
          <cell r="H206" t="str">
            <v/>
          </cell>
          <cell r="L206">
            <v>0.82500000000000007</v>
          </cell>
          <cell r="O206" t="str">
            <v/>
          </cell>
          <cell r="S206" t="str">
            <v/>
          </cell>
        </row>
        <row r="207">
          <cell r="A207" t="str">
            <v>LP_ReduceDmgTrapBetter_04</v>
          </cell>
          <cell r="B207" t="str">
            <v>LP_ReduceDmgTrapBetter</v>
          </cell>
          <cell r="C207" t="str">
            <v/>
          </cell>
          <cell r="D207">
            <v>4</v>
          </cell>
          <cell r="E207" t="str">
            <v>ReduceDamage</v>
          </cell>
          <cell r="H207" t="str">
            <v/>
          </cell>
          <cell r="L207">
            <v>1.1499999999999999</v>
          </cell>
          <cell r="O207" t="str">
            <v/>
          </cell>
          <cell r="S207" t="str">
            <v/>
          </cell>
        </row>
        <row r="208">
          <cell r="A208" t="str">
            <v>LP_ReduceDmgTrapBetter_05</v>
          </cell>
          <cell r="B208" t="str">
            <v>LP_ReduceDmgTrapBetter</v>
          </cell>
          <cell r="C208" t="str">
            <v/>
          </cell>
          <cell r="D208">
            <v>5</v>
          </cell>
          <cell r="E208" t="str">
            <v>ReduceDamage</v>
          </cell>
          <cell r="H208" t="str">
            <v/>
          </cell>
          <cell r="L208">
            <v>1.5</v>
          </cell>
          <cell r="O208" t="str">
            <v/>
          </cell>
          <cell r="S208" t="str">
            <v/>
          </cell>
        </row>
        <row r="209">
          <cell r="A209" t="str">
            <v>LP_ReduceDmgTrapBetter_06</v>
          </cell>
          <cell r="B209" t="str">
            <v>LP_ReduceDmgTrapBetter</v>
          </cell>
          <cell r="C209" t="str">
            <v/>
          </cell>
          <cell r="D209">
            <v>6</v>
          </cell>
          <cell r="E209" t="str">
            <v>ReduceDamage</v>
          </cell>
          <cell r="H209" t="str">
            <v/>
          </cell>
          <cell r="L209">
            <v>1.875</v>
          </cell>
          <cell r="O209" t="str">
            <v/>
          </cell>
          <cell r="S209" t="str">
            <v/>
          </cell>
        </row>
        <row r="210">
          <cell r="A210" t="str">
            <v>LP_ReduceDmgTrapBetter_07</v>
          </cell>
          <cell r="B210" t="str">
            <v>LP_ReduceDmgTrapBetter</v>
          </cell>
          <cell r="C210" t="str">
            <v/>
          </cell>
          <cell r="D210">
            <v>7</v>
          </cell>
          <cell r="E210" t="str">
            <v>ReduceDamage</v>
          </cell>
          <cell r="H210" t="str">
            <v/>
          </cell>
          <cell r="L210">
            <v>2.2749999999999999</v>
          </cell>
          <cell r="O210" t="str">
            <v/>
          </cell>
          <cell r="S210" t="str">
            <v/>
          </cell>
        </row>
        <row r="211">
          <cell r="A211" t="str">
            <v>LP_ReduceDmgTrapBetter_08</v>
          </cell>
          <cell r="B211" t="str">
            <v>LP_ReduceDmgTrapBetter</v>
          </cell>
          <cell r="C211" t="str">
            <v/>
          </cell>
          <cell r="D211">
            <v>8</v>
          </cell>
          <cell r="E211" t="str">
            <v>ReduceDamage</v>
          </cell>
          <cell r="H211" t="str">
            <v/>
          </cell>
          <cell r="L211">
            <v>2.7</v>
          </cell>
          <cell r="O211" t="str">
            <v/>
          </cell>
          <cell r="S211" t="str">
            <v/>
          </cell>
        </row>
        <row r="212">
          <cell r="A212" t="str">
            <v>LP_ReduceDmgTrapBetter_09</v>
          </cell>
          <cell r="B212" t="str">
            <v>LP_ReduceDmgTrapBetter</v>
          </cell>
          <cell r="C212" t="str">
            <v/>
          </cell>
          <cell r="D212">
            <v>9</v>
          </cell>
          <cell r="E212" t="str">
            <v>ReduceDamage</v>
          </cell>
          <cell r="H212" t="str">
            <v/>
          </cell>
          <cell r="L212">
            <v>3.15</v>
          </cell>
          <cell r="O212" t="str">
            <v/>
          </cell>
          <cell r="S212" t="str">
            <v/>
          </cell>
        </row>
        <row r="213">
          <cell r="A213" t="str">
            <v>LP_ReduceContinuousDmg_01</v>
          </cell>
          <cell r="B213" t="str">
            <v>LP_ReduceContinuousDmg</v>
          </cell>
          <cell r="C213" t="str">
            <v/>
          </cell>
          <cell r="D213">
            <v>1</v>
          </cell>
          <cell r="E213" t="str">
            <v>ReduceContinuousDamage</v>
          </cell>
          <cell r="H213" t="str">
            <v/>
          </cell>
          <cell r="I213">
            <v>-1</v>
          </cell>
          <cell r="J213">
            <v>1</v>
          </cell>
          <cell r="K213">
            <v>0.5</v>
          </cell>
          <cell r="O213" t="str">
            <v/>
          </cell>
          <cell r="S213" t="str">
            <v/>
          </cell>
        </row>
        <row r="214">
          <cell r="A214" t="str">
            <v>LP_ReduceContinuousDmg_02</v>
          </cell>
          <cell r="B214" t="str">
            <v>LP_ReduceContinuousDmg</v>
          </cell>
          <cell r="C214" t="str">
            <v/>
          </cell>
          <cell r="D214">
            <v>2</v>
          </cell>
          <cell r="E214" t="str">
            <v>ReduceContinuousDamage</v>
          </cell>
          <cell r="H214" t="str">
            <v/>
          </cell>
          <cell r="I214">
            <v>-1</v>
          </cell>
          <cell r="J214">
            <v>4.1900000000000004</v>
          </cell>
          <cell r="K214">
            <v>0.5</v>
          </cell>
          <cell r="O214" t="str">
            <v/>
          </cell>
          <cell r="S214" t="str">
            <v/>
          </cell>
        </row>
        <row r="215">
          <cell r="A215" t="str">
            <v>LP_ReduceContinuousDmg_03</v>
          </cell>
          <cell r="B215" t="str">
            <v>LP_ReduceContinuousDmg</v>
          </cell>
          <cell r="C215" t="str">
            <v/>
          </cell>
          <cell r="D215">
            <v>3</v>
          </cell>
          <cell r="E215" t="str">
            <v>ReduceContinuousDamage</v>
          </cell>
          <cell r="H215" t="str">
            <v/>
          </cell>
          <cell r="I215">
            <v>-1</v>
          </cell>
          <cell r="J215">
            <v>9.57</v>
          </cell>
          <cell r="K215">
            <v>0.5</v>
          </cell>
          <cell r="O215" t="str">
            <v/>
          </cell>
          <cell r="S215" t="str">
            <v/>
          </cell>
        </row>
        <row r="216">
          <cell r="A216" t="str">
            <v>LP_DefenseStrongDmg_01</v>
          </cell>
          <cell r="B216" t="str">
            <v>LP_DefenseStrongDmg</v>
          </cell>
          <cell r="C216" t="str">
            <v/>
          </cell>
          <cell r="D216">
            <v>1</v>
          </cell>
          <cell r="E216" t="str">
            <v>DefenseStrongDamage</v>
          </cell>
          <cell r="H216" t="str">
            <v/>
          </cell>
          <cell r="I216">
            <v>-1</v>
          </cell>
          <cell r="J216">
            <v>0.25</v>
          </cell>
          <cell r="O216" t="str">
            <v/>
          </cell>
          <cell r="S216" t="str">
            <v/>
          </cell>
        </row>
        <row r="217">
          <cell r="A217" t="str">
            <v>LP_DefenseStrongDmg_02</v>
          </cell>
          <cell r="B217" t="str">
            <v>LP_DefenseStrongDmg</v>
          </cell>
          <cell r="C217" t="str">
            <v/>
          </cell>
          <cell r="D217">
            <v>2</v>
          </cell>
          <cell r="E217" t="str">
            <v>DefenseStrongDamage</v>
          </cell>
          <cell r="H217" t="str">
            <v/>
          </cell>
          <cell r="I217">
            <v>-1</v>
          </cell>
          <cell r="J217">
            <v>0.20833333333333334</v>
          </cell>
          <cell r="O217" t="str">
            <v/>
          </cell>
          <cell r="S217" t="str">
            <v/>
          </cell>
        </row>
        <row r="218">
          <cell r="A218" t="str">
            <v>LP_DefenseStrongDmg_03</v>
          </cell>
          <cell r="B218" t="str">
            <v>LP_DefenseStrongDmg</v>
          </cell>
          <cell r="C218" t="str">
            <v/>
          </cell>
          <cell r="D218">
            <v>3</v>
          </cell>
          <cell r="E218" t="str">
            <v>DefenseStrongDamage</v>
          </cell>
          <cell r="H218" t="str">
            <v/>
          </cell>
          <cell r="I218">
            <v>-1</v>
          </cell>
          <cell r="J218">
            <v>0.17361111111111113</v>
          </cell>
          <cell r="O218" t="str">
            <v/>
          </cell>
          <cell r="S218" t="str">
            <v/>
          </cell>
        </row>
        <row r="219">
          <cell r="A219" t="str">
            <v>LP_ExtraGold_01</v>
          </cell>
          <cell r="B219" t="str">
            <v>LP_ExtraGold</v>
          </cell>
          <cell r="C219" t="str">
            <v/>
          </cell>
          <cell r="D219">
            <v>1</v>
          </cell>
          <cell r="E219" t="str">
            <v>DropAdjust</v>
          </cell>
          <cell r="H219" t="str">
            <v/>
          </cell>
          <cell r="J219">
            <v>0.05</v>
          </cell>
          <cell r="O219" t="str">
            <v/>
          </cell>
          <cell r="S219" t="str">
            <v/>
          </cell>
        </row>
        <row r="220">
          <cell r="A220" t="str">
            <v>LP_ExtraGold_02</v>
          </cell>
          <cell r="B220" t="str">
            <v>LP_ExtraGold</v>
          </cell>
          <cell r="C220" t="str">
            <v/>
          </cell>
          <cell r="D220">
            <v>2</v>
          </cell>
          <cell r="E220" t="str">
            <v>DropAdjust</v>
          </cell>
          <cell r="H220" t="str">
            <v/>
          </cell>
          <cell r="J220">
            <v>0.10500000000000001</v>
          </cell>
          <cell r="O220" t="str">
            <v/>
          </cell>
          <cell r="S220" t="str">
            <v/>
          </cell>
        </row>
        <row r="221">
          <cell r="A221" t="str">
            <v>LP_ExtraGold_03</v>
          </cell>
          <cell r="B221" t="str">
            <v>LP_ExtraGold</v>
          </cell>
          <cell r="C221" t="str">
            <v/>
          </cell>
          <cell r="D221">
            <v>3</v>
          </cell>
          <cell r="E221" t="str">
            <v>DropAdjust</v>
          </cell>
          <cell r="H221" t="str">
            <v/>
          </cell>
          <cell r="J221">
            <v>0.16500000000000004</v>
          </cell>
          <cell r="O221" t="str">
            <v/>
          </cell>
          <cell r="S221" t="str">
            <v/>
          </cell>
        </row>
        <row r="222">
          <cell r="A222" t="str">
            <v>LP_ExtraGoldBetter_01</v>
          </cell>
          <cell r="B222" t="str">
            <v>LP_ExtraGoldBetter</v>
          </cell>
          <cell r="C222" t="str">
            <v/>
          </cell>
          <cell r="D222">
            <v>1</v>
          </cell>
          <cell r="E222" t="str">
            <v>DropAdjust</v>
          </cell>
          <cell r="H222" t="str">
            <v/>
          </cell>
          <cell r="J222">
            <v>8.3333333333333329E-2</v>
          </cell>
          <cell r="O222" t="str">
            <v/>
          </cell>
        </row>
        <row r="223">
          <cell r="A223" t="str">
            <v>LP_ExtraGoldBetter_02</v>
          </cell>
          <cell r="B223" t="str">
            <v>LP_ExtraGoldBetter</v>
          </cell>
          <cell r="C223" t="str">
            <v/>
          </cell>
          <cell r="D223">
            <v>2</v>
          </cell>
          <cell r="E223" t="str">
            <v>DropAdjust</v>
          </cell>
          <cell r="H223" t="str">
            <v/>
          </cell>
          <cell r="J223">
            <v>0.17500000000000002</v>
          </cell>
          <cell r="O223" t="str">
            <v/>
          </cell>
        </row>
        <row r="224">
          <cell r="A224" t="str">
            <v>LP_ExtraGoldBetter_03</v>
          </cell>
          <cell r="B224" t="str">
            <v>LP_ExtraGoldBetter</v>
          </cell>
          <cell r="C224" t="str">
            <v/>
          </cell>
          <cell r="D224">
            <v>3</v>
          </cell>
          <cell r="E224" t="str">
            <v>DropAdjust</v>
          </cell>
          <cell r="H224" t="str">
            <v/>
          </cell>
          <cell r="J224">
            <v>0.27500000000000008</v>
          </cell>
          <cell r="O224" t="str">
            <v/>
          </cell>
        </row>
        <row r="225">
          <cell r="A225" t="str">
            <v>LP_ItemChanceBoost_01</v>
          </cell>
          <cell r="B225" t="str">
            <v>LP_ItemChanceBoost</v>
          </cell>
          <cell r="C225" t="str">
            <v/>
          </cell>
          <cell r="D225">
            <v>1</v>
          </cell>
          <cell r="E225" t="str">
            <v>DropAdjust</v>
          </cell>
          <cell r="H225" t="str">
            <v/>
          </cell>
          <cell r="K225">
            <v>2.5000000000000001E-2</v>
          </cell>
          <cell r="O225" t="str">
            <v/>
          </cell>
          <cell r="S225" t="str">
            <v/>
          </cell>
        </row>
        <row r="226">
          <cell r="A226" t="str">
            <v>LP_ItemChanceBoost_02</v>
          </cell>
          <cell r="B226" t="str">
            <v>LP_ItemChanceBoost</v>
          </cell>
          <cell r="C226" t="str">
            <v/>
          </cell>
          <cell r="D226">
            <v>2</v>
          </cell>
          <cell r="E226" t="str">
            <v>DropAdjust</v>
          </cell>
          <cell r="H226" t="str">
            <v/>
          </cell>
          <cell r="K226">
            <v>5.2500000000000005E-2</v>
          </cell>
          <cell r="O226" t="str">
            <v/>
          </cell>
          <cell r="S226" t="str">
            <v/>
          </cell>
        </row>
        <row r="227">
          <cell r="A227" t="str">
            <v>LP_ItemChanceBoost_03</v>
          </cell>
          <cell r="B227" t="str">
            <v>LP_ItemChanceBoost</v>
          </cell>
          <cell r="C227" t="str">
            <v/>
          </cell>
          <cell r="D227">
            <v>3</v>
          </cell>
          <cell r="E227" t="str">
            <v>DropAdjust</v>
          </cell>
          <cell r="H227" t="str">
            <v/>
          </cell>
          <cell r="K227">
            <v>8.2500000000000018E-2</v>
          </cell>
          <cell r="O227" t="str">
            <v/>
          </cell>
          <cell r="S227" t="str">
            <v/>
          </cell>
        </row>
        <row r="228">
          <cell r="A228" t="str">
            <v>LP_ItemChanceBoostBetter_01</v>
          </cell>
          <cell r="B228" t="str">
            <v>LP_ItemChanceBoostBetter</v>
          </cell>
          <cell r="C228" t="str">
            <v/>
          </cell>
          <cell r="D228">
            <v>1</v>
          </cell>
          <cell r="E228" t="str">
            <v>DropAdjust</v>
          </cell>
          <cell r="H228" t="str">
            <v/>
          </cell>
          <cell r="K228">
            <v>4.1666666666666664E-2</v>
          </cell>
          <cell r="O228" t="str">
            <v/>
          </cell>
        </row>
        <row r="229">
          <cell r="A229" t="str">
            <v>LP_ItemChanceBoostBetter_02</v>
          </cell>
          <cell r="B229" t="str">
            <v>LP_ItemChanceBoostBetter</v>
          </cell>
          <cell r="C229" t="str">
            <v/>
          </cell>
          <cell r="D229">
            <v>2</v>
          </cell>
          <cell r="E229" t="str">
            <v>DropAdjust</v>
          </cell>
          <cell r="H229" t="str">
            <v/>
          </cell>
          <cell r="K229">
            <v>8.7500000000000008E-2</v>
          </cell>
          <cell r="O229" t="str">
            <v/>
          </cell>
        </row>
        <row r="230">
          <cell r="A230" t="str">
            <v>LP_ItemChanceBoostBetter_03</v>
          </cell>
          <cell r="B230" t="str">
            <v>LP_ItemChanceBoostBetter</v>
          </cell>
          <cell r="C230" t="str">
            <v/>
          </cell>
          <cell r="D230">
            <v>3</v>
          </cell>
          <cell r="E230" t="str">
            <v>DropAdjust</v>
          </cell>
          <cell r="H230" t="str">
            <v/>
          </cell>
          <cell r="K230">
            <v>0.13750000000000004</v>
          </cell>
          <cell r="O230" t="str">
            <v/>
          </cell>
        </row>
        <row r="231">
          <cell r="A231" t="str">
            <v>LP_HealChanceBoost_01</v>
          </cell>
          <cell r="B231" t="str">
            <v>LP_HealChanceBoost</v>
          </cell>
          <cell r="C231" t="str">
            <v/>
          </cell>
          <cell r="D231">
            <v>1</v>
          </cell>
          <cell r="E231" t="str">
            <v>DropAdjust</v>
          </cell>
          <cell r="H231" t="str">
            <v/>
          </cell>
          <cell r="L231">
            <v>0.16666666666666666</v>
          </cell>
          <cell r="O231" t="str">
            <v/>
          </cell>
          <cell r="S231" t="str">
            <v/>
          </cell>
        </row>
        <row r="232">
          <cell r="A232" t="str">
            <v>LP_HealChanceBoost_02</v>
          </cell>
          <cell r="B232" t="str">
            <v>LP_HealChanceBoost</v>
          </cell>
          <cell r="C232" t="str">
            <v/>
          </cell>
          <cell r="D232">
            <v>2</v>
          </cell>
          <cell r="E232" t="str">
            <v>DropAdjust</v>
          </cell>
          <cell r="H232" t="str">
            <v/>
          </cell>
          <cell r="L232">
            <v>0.35</v>
          </cell>
          <cell r="O232" t="str">
            <v/>
          </cell>
          <cell r="S232" t="str">
            <v/>
          </cell>
        </row>
        <row r="233">
          <cell r="A233" t="str">
            <v>LP_HealChanceBoost_03</v>
          </cell>
          <cell r="B233" t="str">
            <v>LP_HealChanceBoost</v>
          </cell>
          <cell r="C233" t="str">
            <v/>
          </cell>
          <cell r="D233">
            <v>3</v>
          </cell>
          <cell r="E233" t="str">
            <v>DropAdjust</v>
          </cell>
          <cell r="H233" t="str">
            <v/>
          </cell>
          <cell r="L233">
            <v>0.55000000000000004</v>
          </cell>
          <cell r="O233" t="str">
            <v/>
          </cell>
          <cell r="S233" t="str">
            <v/>
          </cell>
        </row>
        <row r="234">
          <cell r="A234" t="str">
            <v>LP_HealChanceBoostBetter_01</v>
          </cell>
          <cell r="B234" t="str">
            <v>LP_HealChanceBoostBetter</v>
          </cell>
          <cell r="C234" t="str">
            <v/>
          </cell>
          <cell r="D234">
            <v>1</v>
          </cell>
          <cell r="E234" t="str">
            <v>DropAdjust</v>
          </cell>
          <cell r="H234" t="str">
            <v/>
          </cell>
          <cell r="L234">
            <v>0.27777777777777773</v>
          </cell>
          <cell r="O234" t="str">
            <v/>
          </cell>
          <cell r="S234" t="str">
            <v/>
          </cell>
        </row>
        <row r="235">
          <cell r="A235" t="str">
            <v>LP_HealChanceBoostBetter_02</v>
          </cell>
          <cell r="B235" t="str">
            <v>LP_HealChanceBoostBetter</v>
          </cell>
          <cell r="C235" t="str">
            <v/>
          </cell>
          <cell r="D235">
            <v>2</v>
          </cell>
          <cell r="E235" t="str">
            <v>DropAdjust</v>
          </cell>
          <cell r="H235" t="str">
            <v/>
          </cell>
          <cell r="L235">
            <v>0.58333333333333337</v>
          </cell>
          <cell r="O235" t="str">
            <v/>
          </cell>
          <cell r="S235" t="str">
            <v/>
          </cell>
        </row>
        <row r="236">
          <cell r="A236" t="str">
            <v>LP_HealChanceBoostBetter_03</v>
          </cell>
          <cell r="B236" t="str">
            <v>LP_HealChanceBoostBetter</v>
          </cell>
          <cell r="C236" t="str">
            <v/>
          </cell>
          <cell r="D236">
            <v>3</v>
          </cell>
          <cell r="E236" t="str">
            <v>DropAdjust</v>
          </cell>
          <cell r="H236" t="str">
            <v/>
          </cell>
          <cell r="L236">
            <v>0.91666666666666663</v>
          </cell>
          <cell r="O236" t="str">
            <v/>
          </cell>
          <cell r="S236" t="str">
            <v/>
          </cell>
        </row>
        <row r="237">
          <cell r="A237" t="str">
            <v>LP_MonsterThrough_01</v>
          </cell>
          <cell r="B237" t="str">
            <v>LP_MonsterThrough</v>
          </cell>
          <cell r="C237" t="str">
            <v/>
          </cell>
          <cell r="D237">
            <v>1</v>
          </cell>
          <cell r="E237" t="str">
            <v>MonsterThroughHitObject</v>
          </cell>
          <cell r="H237" t="str">
            <v/>
          </cell>
          <cell r="N237">
            <v>1</v>
          </cell>
          <cell r="O237">
            <v>1</v>
          </cell>
          <cell r="S237" t="str">
            <v/>
          </cell>
        </row>
        <row r="238">
          <cell r="A238" t="str">
            <v>LP_MonsterThrough_02</v>
          </cell>
          <cell r="B238" t="str">
            <v>LP_MonsterThrough</v>
          </cell>
          <cell r="C238" t="str">
            <v/>
          </cell>
          <cell r="D238">
            <v>2</v>
          </cell>
          <cell r="E238" t="str">
            <v>MonsterThroughHitObject</v>
          </cell>
          <cell r="H238" t="str">
            <v/>
          </cell>
          <cell r="N238">
            <v>2</v>
          </cell>
          <cell r="O238">
            <v>2</v>
          </cell>
          <cell r="S238" t="str">
            <v/>
          </cell>
        </row>
        <row r="239">
          <cell r="A239" t="str">
            <v>LP_Ricochet_01</v>
          </cell>
          <cell r="B239" t="str">
            <v>LP_Ricochet</v>
          </cell>
          <cell r="C239" t="str">
            <v/>
          </cell>
          <cell r="D239">
            <v>1</v>
          </cell>
          <cell r="E239" t="str">
            <v>RicochetHitObject</v>
          </cell>
          <cell r="H239" t="str">
            <v/>
          </cell>
          <cell r="N239">
            <v>1</v>
          </cell>
          <cell r="O239">
            <v>1</v>
          </cell>
          <cell r="S239" t="str">
            <v/>
          </cell>
        </row>
        <row r="240">
          <cell r="A240" t="str">
            <v>LP_Ricochet_02</v>
          </cell>
          <cell r="B240" t="str">
            <v>LP_Ricochet</v>
          </cell>
          <cell r="C240" t="str">
            <v/>
          </cell>
          <cell r="D240">
            <v>2</v>
          </cell>
          <cell r="E240" t="str">
            <v>RicochetHitObject</v>
          </cell>
          <cell r="H240" t="str">
            <v/>
          </cell>
          <cell r="N240">
            <v>2</v>
          </cell>
          <cell r="O240">
            <v>2</v>
          </cell>
          <cell r="S240" t="str">
            <v/>
          </cell>
        </row>
        <row r="241">
          <cell r="A241" t="str">
            <v>LP_BounceWallQuad_01</v>
          </cell>
          <cell r="B241" t="str">
            <v>LP_BounceWallQuad</v>
          </cell>
          <cell r="C241" t="str">
            <v/>
          </cell>
          <cell r="D241">
            <v>1</v>
          </cell>
          <cell r="E241" t="str">
            <v>BounceWallQuadHitObject</v>
          </cell>
          <cell r="H241" t="str">
            <v/>
          </cell>
          <cell r="N241">
            <v>1</v>
          </cell>
          <cell r="O241">
            <v>1</v>
          </cell>
          <cell r="S241" t="str">
            <v/>
          </cell>
        </row>
        <row r="242">
          <cell r="A242" t="str">
            <v>LP_BounceWallQuad_02</v>
          </cell>
          <cell r="B242" t="str">
            <v>LP_BounceWallQuad</v>
          </cell>
          <cell r="C242" t="str">
            <v/>
          </cell>
          <cell r="D242">
            <v>2</v>
          </cell>
          <cell r="E242" t="str">
            <v>BounceWallQuadHitObject</v>
          </cell>
          <cell r="H242" t="str">
            <v/>
          </cell>
          <cell r="N242">
            <v>2</v>
          </cell>
          <cell r="O242">
            <v>2</v>
          </cell>
          <cell r="S242" t="str">
            <v/>
          </cell>
        </row>
        <row r="243">
          <cell r="A243" t="str">
            <v>LP_Parallel_01</v>
          </cell>
          <cell r="B243" t="str">
            <v>LP_Parallel</v>
          </cell>
          <cell r="C243" t="str">
            <v/>
          </cell>
          <cell r="D243">
            <v>1</v>
          </cell>
          <cell r="E243" t="str">
            <v>ParallelHitObject</v>
          </cell>
          <cell r="H243" t="str">
            <v/>
          </cell>
          <cell r="J243">
            <v>0.6</v>
          </cell>
          <cell r="N243">
            <v>2</v>
          </cell>
          <cell r="O243">
            <v>2</v>
          </cell>
          <cell r="S243" t="str">
            <v/>
          </cell>
        </row>
        <row r="244">
          <cell r="A244" t="str">
            <v>LP_Parallel_02</v>
          </cell>
          <cell r="B244" t="str">
            <v>LP_Parallel</v>
          </cell>
          <cell r="C244" t="str">
            <v/>
          </cell>
          <cell r="D244">
            <v>2</v>
          </cell>
          <cell r="E244" t="str">
            <v>ParallelHitObject</v>
          </cell>
          <cell r="H244" t="str">
            <v/>
          </cell>
          <cell r="J244">
            <v>0.6</v>
          </cell>
          <cell r="N244">
            <v>3</v>
          </cell>
          <cell r="O244">
            <v>3</v>
          </cell>
          <cell r="S244" t="str">
            <v/>
          </cell>
        </row>
        <row r="245">
          <cell r="A245" t="str">
            <v>LP_DiagonalNwayGenerator_01</v>
          </cell>
          <cell r="B245" t="str">
            <v>LP_DiagonalNwayGenerator</v>
          </cell>
          <cell r="C245" t="str">
            <v/>
          </cell>
          <cell r="D245">
            <v>1</v>
          </cell>
          <cell r="E245" t="str">
            <v>DiagonalNwayGenerator</v>
          </cell>
          <cell r="H245" t="str">
            <v/>
          </cell>
          <cell r="N245">
            <v>1</v>
          </cell>
          <cell r="O245">
            <v>1</v>
          </cell>
          <cell r="S245" t="str">
            <v/>
          </cell>
        </row>
        <row r="246">
          <cell r="A246" t="str">
            <v>LP_DiagonalNwayGenerator_02</v>
          </cell>
          <cell r="B246" t="str">
            <v>LP_DiagonalNwayGenerator</v>
          </cell>
          <cell r="C246" t="str">
            <v/>
          </cell>
          <cell r="D246">
            <v>2</v>
          </cell>
          <cell r="E246" t="str">
            <v>DiagonalNwayGenerator</v>
          </cell>
          <cell r="H246" t="str">
            <v/>
          </cell>
          <cell r="N246">
            <v>2</v>
          </cell>
          <cell r="O246">
            <v>2</v>
          </cell>
          <cell r="S246" t="str">
            <v/>
          </cell>
        </row>
        <row r="247">
          <cell r="A247" t="str">
            <v>LP_LeftRightNwayGenerator_01</v>
          </cell>
          <cell r="B247" t="str">
            <v>LP_LeftRightNwayGenerator</v>
          </cell>
          <cell r="C247" t="str">
            <v/>
          </cell>
          <cell r="D247">
            <v>1</v>
          </cell>
          <cell r="E247" t="str">
            <v>LeftRightNwayGenerator</v>
          </cell>
          <cell r="H247" t="str">
            <v/>
          </cell>
          <cell r="N247">
            <v>1</v>
          </cell>
          <cell r="O247">
            <v>1</v>
          </cell>
          <cell r="S247" t="str">
            <v/>
          </cell>
        </row>
        <row r="248">
          <cell r="A248" t="str">
            <v>LP_LeftRightNwayGenerator_02</v>
          </cell>
          <cell r="B248" t="str">
            <v>LP_LeftRightNwayGenerator</v>
          </cell>
          <cell r="C248" t="str">
            <v/>
          </cell>
          <cell r="D248">
            <v>2</v>
          </cell>
          <cell r="E248" t="str">
            <v>LeftRightNwayGenerator</v>
          </cell>
          <cell r="H248" t="str">
            <v/>
          </cell>
          <cell r="N248">
            <v>2</v>
          </cell>
          <cell r="O248">
            <v>2</v>
          </cell>
          <cell r="S248" t="str">
            <v/>
          </cell>
        </row>
        <row r="249">
          <cell r="A249" t="str">
            <v>LP_BackNwayGenerator_01</v>
          </cell>
          <cell r="B249" t="str">
            <v>LP_BackNwayGenerator</v>
          </cell>
          <cell r="C249" t="str">
            <v/>
          </cell>
          <cell r="D249">
            <v>1</v>
          </cell>
          <cell r="E249" t="str">
            <v>BackNwayGenerator</v>
          </cell>
          <cell r="H249" t="str">
            <v/>
          </cell>
          <cell r="N249">
            <v>1</v>
          </cell>
          <cell r="O249">
            <v>1</v>
          </cell>
          <cell r="S249" t="str">
            <v/>
          </cell>
        </row>
        <row r="250">
          <cell r="A250" t="str">
            <v>LP_BackNwayGenerator_02</v>
          </cell>
          <cell r="B250" t="str">
            <v>LP_BackNwayGenerator</v>
          </cell>
          <cell r="C250" t="str">
            <v/>
          </cell>
          <cell r="D250">
            <v>2</v>
          </cell>
          <cell r="E250" t="str">
            <v>BackNwayGenerator</v>
          </cell>
          <cell r="H250" t="str">
            <v/>
          </cell>
          <cell r="N250">
            <v>2</v>
          </cell>
          <cell r="O250">
            <v>2</v>
          </cell>
          <cell r="S250" t="str">
            <v/>
          </cell>
        </row>
        <row r="251">
          <cell r="A251" t="str">
            <v>LP_Repeat_01</v>
          </cell>
          <cell r="B251" t="str">
            <v>LP_Repeat</v>
          </cell>
          <cell r="C251" t="str">
            <v/>
          </cell>
          <cell r="D251">
            <v>1</v>
          </cell>
          <cell r="E251" t="str">
            <v>RepeatHitObject</v>
          </cell>
          <cell r="H251" t="str">
            <v/>
          </cell>
          <cell r="J251">
            <v>0.5</v>
          </cell>
          <cell r="N251">
            <v>1</v>
          </cell>
          <cell r="O251">
            <v>1</v>
          </cell>
          <cell r="S251" t="str">
            <v/>
          </cell>
        </row>
        <row r="252">
          <cell r="A252" t="str">
            <v>LP_Repeat_02</v>
          </cell>
          <cell r="B252" t="str">
            <v>LP_Repeat</v>
          </cell>
          <cell r="C252" t="str">
            <v/>
          </cell>
          <cell r="D252">
            <v>2</v>
          </cell>
          <cell r="E252" t="str">
            <v>RepeatHitObject</v>
          </cell>
          <cell r="H252" t="str">
            <v/>
          </cell>
          <cell r="J252">
            <v>0.5</v>
          </cell>
          <cell r="N252">
            <v>2</v>
          </cell>
          <cell r="O252">
            <v>2</v>
          </cell>
          <cell r="S252" t="str">
            <v/>
          </cell>
        </row>
        <row r="253">
          <cell r="A253" t="str">
            <v>LP_HealOnKill_01</v>
          </cell>
          <cell r="B253" t="str">
            <v>LP_HealOnKill</v>
          </cell>
          <cell r="C253" t="str">
            <v/>
          </cell>
          <cell r="D253">
            <v>1</v>
          </cell>
          <cell r="E253" t="str">
            <v>Vampire</v>
          </cell>
          <cell r="H253" t="str">
            <v/>
          </cell>
          <cell r="I253">
            <v>-1</v>
          </cell>
          <cell r="K253">
            <v>0.15</v>
          </cell>
          <cell r="O253" t="str">
            <v/>
          </cell>
          <cell r="S253" t="str">
            <v/>
          </cell>
        </row>
        <row r="254">
          <cell r="A254" t="str">
            <v>LP_HealOnKill_02</v>
          </cell>
          <cell r="B254" t="str">
            <v>LP_HealOnKill</v>
          </cell>
          <cell r="C254" t="str">
            <v/>
          </cell>
          <cell r="D254">
            <v>2</v>
          </cell>
          <cell r="E254" t="str">
            <v>Vampire</v>
          </cell>
          <cell r="H254" t="str">
            <v/>
          </cell>
          <cell r="I254">
            <v>-1</v>
          </cell>
          <cell r="K254">
            <v>0.315</v>
          </cell>
          <cell r="O254" t="str">
            <v/>
          </cell>
          <cell r="S254" t="str">
            <v/>
          </cell>
        </row>
        <row r="255">
          <cell r="A255" t="str">
            <v>LP_HealOnKill_03</v>
          </cell>
          <cell r="B255" t="str">
            <v>LP_HealOnKill</v>
          </cell>
          <cell r="C255" t="str">
            <v/>
          </cell>
          <cell r="D255">
            <v>3</v>
          </cell>
          <cell r="E255" t="str">
            <v>Vampire</v>
          </cell>
          <cell r="H255" t="str">
            <v/>
          </cell>
          <cell r="I255">
            <v>-1</v>
          </cell>
          <cell r="K255">
            <v>0.49500000000000005</v>
          </cell>
          <cell r="O255" t="str">
            <v/>
          </cell>
          <cell r="S255" t="str">
            <v/>
          </cell>
        </row>
        <row r="256">
          <cell r="A256" t="str">
            <v>LP_HealOnKill_04</v>
          </cell>
          <cell r="B256" t="str">
            <v>LP_HealOnKill</v>
          </cell>
          <cell r="C256" t="str">
            <v/>
          </cell>
          <cell r="D256">
            <v>4</v>
          </cell>
          <cell r="E256" t="str">
            <v>Vampire</v>
          </cell>
          <cell r="H256" t="str">
            <v/>
          </cell>
          <cell r="I256">
            <v>-1</v>
          </cell>
          <cell r="K256">
            <v>0.69</v>
          </cell>
          <cell r="O256" t="str">
            <v/>
          </cell>
          <cell r="S256" t="str">
            <v/>
          </cell>
        </row>
        <row r="257">
          <cell r="A257" t="str">
            <v>LP_HealOnKill_05</v>
          </cell>
          <cell r="B257" t="str">
            <v>LP_HealOnKill</v>
          </cell>
          <cell r="C257" t="str">
            <v/>
          </cell>
          <cell r="D257">
            <v>5</v>
          </cell>
          <cell r="E257" t="str">
            <v>Vampire</v>
          </cell>
          <cell r="H257" t="str">
            <v/>
          </cell>
          <cell r="I257">
            <v>-1</v>
          </cell>
          <cell r="K257">
            <v>0.89999999999999991</v>
          </cell>
          <cell r="O257" t="str">
            <v/>
          </cell>
          <cell r="S257" t="str">
            <v/>
          </cell>
        </row>
        <row r="258">
          <cell r="A258" t="str">
            <v>LP_HealOnKill_06</v>
          </cell>
          <cell r="B258" t="str">
            <v>LP_HealOnKill</v>
          </cell>
          <cell r="C258" t="str">
            <v/>
          </cell>
          <cell r="D258">
            <v>6</v>
          </cell>
          <cell r="E258" t="str">
            <v>Vampire</v>
          </cell>
          <cell r="H258" t="str">
            <v/>
          </cell>
          <cell r="I258">
            <v>-1</v>
          </cell>
          <cell r="K258">
            <v>1.125</v>
          </cell>
          <cell r="O258" t="str">
            <v/>
          </cell>
          <cell r="S258" t="str">
            <v/>
          </cell>
        </row>
        <row r="259">
          <cell r="A259" t="str">
            <v>LP_HealOnKill_07</v>
          </cell>
          <cell r="B259" t="str">
            <v>LP_HealOnKill</v>
          </cell>
          <cell r="C259" t="str">
            <v/>
          </cell>
          <cell r="D259">
            <v>7</v>
          </cell>
          <cell r="E259" t="str">
            <v>Vampire</v>
          </cell>
          <cell r="H259" t="str">
            <v/>
          </cell>
          <cell r="I259">
            <v>-1</v>
          </cell>
          <cell r="K259">
            <v>1.3650000000000002</v>
          </cell>
          <cell r="O259" t="str">
            <v/>
          </cell>
          <cell r="S259" t="str">
            <v/>
          </cell>
        </row>
        <row r="260">
          <cell r="A260" t="str">
            <v>LP_HealOnKill_08</v>
          </cell>
          <cell r="B260" t="str">
            <v>LP_HealOnKill</v>
          </cell>
          <cell r="C260" t="str">
            <v/>
          </cell>
          <cell r="D260">
            <v>8</v>
          </cell>
          <cell r="E260" t="str">
            <v>Vampire</v>
          </cell>
          <cell r="H260" t="str">
            <v/>
          </cell>
          <cell r="I260">
            <v>-1</v>
          </cell>
          <cell r="K260">
            <v>1.62</v>
          </cell>
          <cell r="O260" t="str">
            <v/>
          </cell>
          <cell r="S260" t="str">
            <v/>
          </cell>
        </row>
        <row r="261">
          <cell r="A261" t="str">
            <v>LP_HealOnKill_09</v>
          </cell>
          <cell r="B261" t="str">
            <v>LP_HealOnKill</v>
          </cell>
          <cell r="C261" t="str">
            <v/>
          </cell>
          <cell r="D261">
            <v>9</v>
          </cell>
          <cell r="E261" t="str">
            <v>Vampire</v>
          </cell>
          <cell r="H261" t="str">
            <v/>
          </cell>
          <cell r="I261">
            <v>-1</v>
          </cell>
          <cell r="K261">
            <v>1.89</v>
          </cell>
          <cell r="O261" t="str">
            <v/>
          </cell>
          <cell r="S261" t="str">
            <v/>
          </cell>
        </row>
        <row r="262">
          <cell r="A262" t="str">
            <v>LP_HealOnKillBetter_01</v>
          </cell>
          <cell r="B262" t="str">
            <v>LP_HealOnKillBetter</v>
          </cell>
          <cell r="C262" t="str">
            <v/>
          </cell>
          <cell r="D262">
            <v>1</v>
          </cell>
          <cell r="E262" t="str">
            <v>Vampire</v>
          </cell>
          <cell r="H262" t="str">
            <v/>
          </cell>
          <cell r="I262">
            <v>-1</v>
          </cell>
          <cell r="K262">
            <v>0.25</v>
          </cell>
          <cell r="O262" t="str">
            <v/>
          </cell>
          <cell r="S262" t="str">
            <v/>
          </cell>
        </row>
        <row r="263">
          <cell r="A263" t="str">
            <v>LP_HealOnKillBetter_02</v>
          </cell>
          <cell r="B263" t="str">
            <v>LP_HealOnKillBetter</v>
          </cell>
          <cell r="C263" t="str">
            <v/>
          </cell>
          <cell r="D263">
            <v>2</v>
          </cell>
          <cell r="E263" t="str">
            <v>Vampire</v>
          </cell>
          <cell r="H263" t="str">
            <v/>
          </cell>
          <cell r="I263">
            <v>-1</v>
          </cell>
          <cell r="K263">
            <v>0.52500000000000002</v>
          </cell>
          <cell r="O263" t="str">
            <v/>
          </cell>
          <cell r="S263" t="str">
            <v/>
          </cell>
        </row>
        <row r="264">
          <cell r="A264" t="str">
            <v>LP_HealOnKillBetter_03</v>
          </cell>
          <cell r="B264" t="str">
            <v>LP_HealOnKillBetter</v>
          </cell>
          <cell r="C264" t="str">
            <v/>
          </cell>
          <cell r="D264">
            <v>3</v>
          </cell>
          <cell r="E264" t="str">
            <v>Vampire</v>
          </cell>
          <cell r="H264" t="str">
            <v/>
          </cell>
          <cell r="I264">
            <v>-1</v>
          </cell>
          <cell r="K264">
            <v>0.82500000000000007</v>
          </cell>
          <cell r="O264" t="str">
            <v/>
          </cell>
          <cell r="S264" t="str">
            <v/>
          </cell>
        </row>
        <row r="265">
          <cell r="A265" t="str">
            <v>LP_HealOnKillBetter_04</v>
          </cell>
          <cell r="B265" t="str">
            <v>LP_HealOnKillBetter</v>
          </cell>
          <cell r="C265" t="str">
            <v/>
          </cell>
          <cell r="D265">
            <v>4</v>
          </cell>
          <cell r="E265" t="str">
            <v>Vampire</v>
          </cell>
          <cell r="H265" t="str">
            <v/>
          </cell>
          <cell r="I265">
            <v>-1</v>
          </cell>
          <cell r="K265">
            <v>1.1499999999999999</v>
          </cell>
          <cell r="O265" t="str">
            <v/>
          </cell>
          <cell r="S265" t="str">
            <v/>
          </cell>
        </row>
        <row r="266">
          <cell r="A266" t="str">
            <v>LP_HealOnKillBetter_05</v>
          </cell>
          <cell r="B266" t="str">
            <v>LP_HealOnKillBetter</v>
          </cell>
          <cell r="C266" t="str">
            <v/>
          </cell>
          <cell r="D266">
            <v>5</v>
          </cell>
          <cell r="E266" t="str">
            <v>Vampire</v>
          </cell>
          <cell r="H266" t="str">
            <v/>
          </cell>
          <cell r="I266">
            <v>-1</v>
          </cell>
          <cell r="K266">
            <v>1.5</v>
          </cell>
          <cell r="O266" t="str">
            <v/>
          </cell>
          <cell r="S266" t="str">
            <v/>
          </cell>
        </row>
        <row r="267">
          <cell r="A267" t="str">
            <v>LP_AtkSpeedUpOnEncounter_01</v>
          </cell>
          <cell r="B267" t="str">
            <v>LP_AtkSpeedUpOnEncounter</v>
          </cell>
          <cell r="C267" t="str">
            <v/>
          </cell>
          <cell r="D267">
            <v>1</v>
          </cell>
          <cell r="E267" t="str">
            <v>CallAffectorValue</v>
          </cell>
          <cell r="H267" t="str">
            <v/>
          </cell>
          <cell r="I267">
            <v>-1</v>
          </cell>
          <cell r="O267" t="str">
            <v/>
          </cell>
          <cell r="Q267" t="str">
            <v>OnStartStage</v>
          </cell>
          <cell r="S267">
            <v>1</v>
          </cell>
          <cell r="U267" t="str">
            <v>LP_AtkSpeedUpOnEncounter_Spd</v>
          </cell>
        </row>
        <row r="268">
          <cell r="A268" t="str">
            <v>LP_AtkSpeedUpOnEncounter_02</v>
          </cell>
          <cell r="B268" t="str">
            <v>LP_AtkSpeedUpOnEncounter</v>
          </cell>
          <cell r="C268" t="str">
            <v/>
          </cell>
          <cell r="D268">
            <v>2</v>
          </cell>
          <cell r="E268" t="str">
            <v>CallAffectorValue</v>
          </cell>
          <cell r="H268" t="str">
            <v/>
          </cell>
          <cell r="I268">
            <v>-1</v>
          </cell>
          <cell r="O268" t="str">
            <v/>
          </cell>
          <cell r="Q268" t="str">
            <v>OnStartStage</v>
          </cell>
          <cell r="S268">
            <v>1</v>
          </cell>
          <cell r="U268" t="str">
            <v>LP_AtkSpeedUpOnEncounter_Spd</v>
          </cell>
        </row>
        <row r="269">
          <cell r="A269" t="str">
            <v>LP_AtkSpeedUpOnEncounter_03</v>
          </cell>
          <cell r="B269" t="str">
            <v>LP_AtkSpeedUpOnEncounter</v>
          </cell>
          <cell r="C269" t="str">
            <v/>
          </cell>
          <cell r="D269">
            <v>3</v>
          </cell>
          <cell r="E269" t="str">
            <v>CallAffectorValue</v>
          </cell>
          <cell r="H269" t="str">
            <v/>
          </cell>
          <cell r="I269">
            <v>-1</v>
          </cell>
          <cell r="O269" t="str">
            <v/>
          </cell>
          <cell r="Q269" t="str">
            <v>OnStartStage</v>
          </cell>
          <cell r="S269">
            <v>1</v>
          </cell>
          <cell r="U269" t="str">
            <v>LP_AtkSpeedUpOnEncounter_Spd</v>
          </cell>
        </row>
        <row r="270">
          <cell r="A270" t="str">
            <v>LP_AtkSpeedUpOnEncounter_04</v>
          </cell>
          <cell r="B270" t="str">
            <v>LP_AtkSpeedUpOnEncounter</v>
          </cell>
          <cell r="C270" t="str">
            <v/>
          </cell>
          <cell r="D270">
            <v>4</v>
          </cell>
          <cell r="E270" t="str">
            <v>CallAffectorValue</v>
          </cell>
          <cell r="H270" t="str">
            <v/>
          </cell>
          <cell r="I270">
            <v>-1</v>
          </cell>
          <cell r="O270" t="str">
            <v/>
          </cell>
          <cell r="Q270" t="str">
            <v>OnStartStage</v>
          </cell>
          <cell r="S270">
            <v>1</v>
          </cell>
          <cell r="U270" t="str">
            <v>LP_AtkSpeedUpOnEncounter_Spd</v>
          </cell>
        </row>
        <row r="271">
          <cell r="A271" t="str">
            <v>LP_AtkSpeedUpOnEncounter_05</v>
          </cell>
          <cell r="B271" t="str">
            <v>LP_AtkSpeedUpOnEncounter</v>
          </cell>
          <cell r="C271" t="str">
            <v/>
          </cell>
          <cell r="D271">
            <v>5</v>
          </cell>
          <cell r="E271" t="str">
            <v>CallAffectorValue</v>
          </cell>
          <cell r="H271" t="str">
            <v/>
          </cell>
          <cell r="I271">
            <v>-1</v>
          </cell>
          <cell r="O271" t="str">
            <v/>
          </cell>
          <cell r="Q271" t="str">
            <v>OnStartStage</v>
          </cell>
          <cell r="S271">
            <v>1</v>
          </cell>
          <cell r="U271" t="str">
            <v>LP_AtkSpeedUpOnEncounter_Spd</v>
          </cell>
        </row>
        <row r="272">
          <cell r="A272" t="str">
            <v>LP_AtkSpeedUpOnEncounter_06</v>
          </cell>
          <cell r="B272" t="str">
            <v>LP_AtkSpeedUpOnEncounter</v>
          </cell>
          <cell r="C272" t="str">
            <v/>
          </cell>
          <cell r="D272">
            <v>6</v>
          </cell>
          <cell r="E272" t="str">
            <v>CallAffectorValue</v>
          </cell>
          <cell r="H272" t="str">
            <v/>
          </cell>
          <cell r="I272">
            <v>-1</v>
          </cell>
          <cell r="O272" t="str">
            <v/>
          </cell>
          <cell r="Q272" t="str">
            <v>OnStartStage</v>
          </cell>
          <cell r="S272">
            <v>1</v>
          </cell>
          <cell r="U272" t="str">
            <v>LP_AtkSpeedUpOnEncounter_Spd</v>
          </cell>
        </row>
        <row r="273">
          <cell r="A273" t="str">
            <v>LP_AtkSpeedUpOnEncounter_07</v>
          </cell>
          <cell r="B273" t="str">
            <v>LP_AtkSpeedUpOnEncounter</v>
          </cell>
          <cell r="C273" t="str">
            <v/>
          </cell>
          <cell r="D273">
            <v>7</v>
          </cell>
          <cell r="E273" t="str">
            <v>CallAffectorValue</v>
          </cell>
          <cell r="H273" t="str">
            <v/>
          </cell>
          <cell r="I273">
            <v>-1</v>
          </cell>
          <cell r="O273" t="str">
            <v/>
          </cell>
          <cell r="Q273" t="str">
            <v>OnStartStage</v>
          </cell>
          <cell r="S273">
            <v>1</v>
          </cell>
          <cell r="U273" t="str">
            <v>LP_AtkSpeedUpOnEncounter_Spd</v>
          </cell>
        </row>
        <row r="274">
          <cell r="A274" t="str">
            <v>LP_AtkSpeedUpOnEncounter_08</v>
          </cell>
          <cell r="B274" t="str">
            <v>LP_AtkSpeedUpOnEncounter</v>
          </cell>
          <cell r="C274" t="str">
            <v/>
          </cell>
          <cell r="D274">
            <v>8</v>
          </cell>
          <cell r="E274" t="str">
            <v>CallAffectorValue</v>
          </cell>
          <cell r="H274" t="str">
            <v/>
          </cell>
          <cell r="I274">
            <v>-1</v>
          </cell>
          <cell r="O274" t="str">
            <v/>
          </cell>
          <cell r="Q274" t="str">
            <v>OnStartStage</v>
          </cell>
          <cell r="S274">
            <v>1</v>
          </cell>
          <cell r="U274" t="str">
            <v>LP_AtkSpeedUpOnEncounter_Spd</v>
          </cell>
        </row>
        <row r="275">
          <cell r="A275" t="str">
            <v>LP_AtkSpeedUpOnEncounter_09</v>
          </cell>
          <cell r="B275" t="str">
            <v>LP_AtkSpeedUpOnEncounter</v>
          </cell>
          <cell r="C275" t="str">
            <v/>
          </cell>
          <cell r="D275">
            <v>9</v>
          </cell>
          <cell r="E275" t="str">
            <v>CallAffectorValue</v>
          </cell>
          <cell r="H275" t="str">
            <v/>
          </cell>
          <cell r="I275">
            <v>-1</v>
          </cell>
          <cell r="O275" t="str">
            <v/>
          </cell>
          <cell r="Q275" t="str">
            <v>OnStartStage</v>
          </cell>
          <cell r="S275">
            <v>1</v>
          </cell>
          <cell r="U275" t="str">
            <v>LP_AtkSpeedUpOnEncounter_Spd</v>
          </cell>
        </row>
        <row r="276">
          <cell r="A276" t="str">
            <v>LP_AtkSpeedUpOnEncounter_Spd_01</v>
          </cell>
          <cell r="B276" t="str">
            <v>LP_AtkSpeedUpOnEncounter_Spd</v>
          </cell>
          <cell r="C276" t="str">
            <v/>
          </cell>
          <cell r="D276">
            <v>1</v>
          </cell>
          <cell r="E276" t="str">
            <v>ChangeActorStatus</v>
          </cell>
          <cell r="H276" t="str">
            <v/>
          </cell>
          <cell r="I276">
            <v>4.5</v>
          </cell>
          <cell r="J276">
            <v>0.24999999999999997</v>
          </cell>
          <cell r="M276" t="str">
            <v>AttackSpeedAddRate</v>
          </cell>
          <cell r="O276">
            <v>3</v>
          </cell>
          <cell r="R276">
            <v>1</v>
          </cell>
          <cell r="S276">
            <v>1</v>
          </cell>
          <cell r="W276" t="str">
            <v>Magic_circle_11_D</v>
          </cell>
        </row>
        <row r="277">
          <cell r="A277" t="str">
            <v>LP_AtkSpeedUpOnEncounter_Spd_02</v>
          </cell>
          <cell r="B277" t="str">
            <v>LP_AtkSpeedUpOnEncounter_Spd</v>
          </cell>
          <cell r="C277" t="str">
            <v/>
          </cell>
          <cell r="D277">
            <v>2</v>
          </cell>
          <cell r="E277" t="str">
            <v>ChangeActorStatus</v>
          </cell>
          <cell r="H277" t="str">
            <v/>
          </cell>
          <cell r="I277">
            <v>5</v>
          </cell>
          <cell r="J277">
            <v>0.52500000000000002</v>
          </cell>
          <cell r="M277" t="str">
            <v>AttackSpeedAddRate</v>
          </cell>
          <cell r="O277">
            <v>3</v>
          </cell>
          <cell r="R277">
            <v>1</v>
          </cell>
          <cell r="S277">
            <v>1</v>
          </cell>
          <cell r="W277" t="str">
            <v>Magic_circle_11_D</v>
          </cell>
        </row>
        <row r="278">
          <cell r="A278" t="str">
            <v>LP_AtkSpeedUpOnEncounter_Spd_03</v>
          </cell>
          <cell r="B278" t="str">
            <v>LP_AtkSpeedUpOnEncounter_Spd</v>
          </cell>
          <cell r="C278" t="str">
            <v/>
          </cell>
          <cell r="D278">
            <v>3</v>
          </cell>
          <cell r="E278" t="str">
            <v>ChangeActorStatus</v>
          </cell>
          <cell r="H278" t="str">
            <v/>
          </cell>
          <cell r="I278">
            <v>5.5</v>
          </cell>
          <cell r="J278">
            <v>0.82500000000000007</v>
          </cell>
          <cell r="M278" t="str">
            <v>AttackSpeedAddRate</v>
          </cell>
          <cell r="O278">
            <v>3</v>
          </cell>
          <cell r="R278">
            <v>1</v>
          </cell>
          <cell r="S278">
            <v>1</v>
          </cell>
          <cell r="W278" t="str">
            <v>Magic_circle_11_D</v>
          </cell>
        </row>
        <row r="279">
          <cell r="A279" t="str">
            <v>LP_AtkSpeedUpOnEncounter_Spd_04</v>
          </cell>
          <cell r="B279" t="str">
            <v>LP_AtkSpeedUpOnEncounter_Spd</v>
          </cell>
          <cell r="C279" t="str">
            <v/>
          </cell>
          <cell r="D279">
            <v>4</v>
          </cell>
          <cell r="E279" t="str">
            <v>ChangeActorStatus</v>
          </cell>
          <cell r="H279" t="str">
            <v/>
          </cell>
          <cell r="I279">
            <v>6</v>
          </cell>
          <cell r="J279">
            <v>1.1499999999999999</v>
          </cell>
          <cell r="M279" t="str">
            <v>AttackSpeedAddRate</v>
          </cell>
          <cell r="O279">
            <v>3</v>
          </cell>
          <cell r="R279">
            <v>1</v>
          </cell>
          <cell r="S279">
            <v>1</v>
          </cell>
          <cell r="W279" t="str">
            <v>Magic_circle_11_D</v>
          </cell>
        </row>
        <row r="280">
          <cell r="A280" t="str">
            <v>LP_AtkSpeedUpOnEncounter_Spd_05</v>
          </cell>
          <cell r="B280" t="str">
            <v>LP_AtkSpeedUpOnEncounter_Spd</v>
          </cell>
          <cell r="C280" t="str">
            <v/>
          </cell>
          <cell r="D280">
            <v>5</v>
          </cell>
          <cell r="E280" t="str">
            <v>ChangeActorStatus</v>
          </cell>
          <cell r="H280" t="str">
            <v/>
          </cell>
          <cell r="I280">
            <v>6.5</v>
          </cell>
          <cell r="J280">
            <v>1.5</v>
          </cell>
          <cell r="M280" t="str">
            <v>AttackSpeedAddRate</v>
          </cell>
          <cell r="O280">
            <v>3</v>
          </cell>
          <cell r="R280">
            <v>1</v>
          </cell>
          <cell r="S280">
            <v>1</v>
          </cell>
          <cell r="W280" t="str">
            <v>Magic_circle_11_D</v>
          </cell>
        </row>
        <row r="281">
          <cell r="A281" t="str">
            <v>LP_AtkSpeedUpOnEncounter_Spd_06</v>
          </cell>
          <cell r="B281" t="str">
            <v>LP_AtkSpeedUpOnEncounter_Spd</v>
          </cell>
          <cell r="C281" t="str">
            <v/>
          </cell>
          <cell r="D281">
            <v>6</v>
          </cell>
          <cell r="E281" t="str">
            <v>ChangeActorStatus</v>
          </cell>
          <cell r="H281" t="str">
            <v/>
          </cell>
          <cell r="I281">
            <v>7</v>
          </cell>
          <cell r="J281">
            <v>1.875</v>
          </cell>
          <cell r="M281" t="str">
            <v>AttackSpeedAddRate</v>
          </cell>
          <cell r="O281">
            <v>3</v>
          </cell>
          <cell r="R281">
            <v>1</v>
          </cell>
          <cell r="S281">
            <v>1</v>
          </cell>
          <cell r="W281" t="str">
            <v>Magic_circle_11_D</v>
          </cell>
        </row>
        <row r="282">
          <cell r="A282" t="str">
            <v>LP_AtkSpeedUpOnEncounter_Spd_07</v>
          </cell>
          <cell r="B282" t="str">
            <v>LP_AtkSpeedUpOnEncounter_Spd</v>
          </cell>
          <cell r="C282" t="str">
            <v/>
          </cell>
          <cell r="D282">
            <v>7</v>
          </cell>
          <cell r="E282" t="str">
            <v>ChangeActorStatus</v>
          </cell>
          <cell r="H282" t="str">
            <v/>
          </cell>
          <cell r="I282">
            <v>7.5</v>
          </cell>
          <cell r="J282">
            <v>2.2750000000000004</v>
          </cell>
          <cell r="M282" t="str">
            <v>AttackSpeedAddRate</v>
          </cell>
          <cell r="O282">
            <v>3</v>
          </cell>
          <cell r="R282">
            <v>1</v>
          </cell>
          <cell r="S282">
            <v>1</v>
          </cell>
          <cell r="W282" t="str">
            <v>Magic_circle_11_D</v>
          </cell>
        </row>
        <row r="283">
          <cell r="A283" t="str">
            <v>LP_AtkSpeedUpOnEncounter_Spd_08</v>
          </cell>
          <cell r="B283" t="str">
            <v>LP_AtkSpeedUpOnEncounter_Spd</v>
          </cell>
          <cell r="C283" t="str">
            <v/>
          </cell>
          <cell r="D283">
            <v>8</v>
          </cell>
          <cell r="E283" t="str">
            <v>ChangeActorStatus</v>
          </cell>
          <cell r="H283" t="str">
            <v/>
          </cell>
          <cell r="I283">
            <v>8</v>
          </cell>
          <cell r="J283">
            <v>2.7</v>
          </cell>
          <cell r="M283" t="str">
            <v>AttackSpeedAddRate</v>
          </cell>
          <cell r="O283">
            <v>3</v>
          </cell>
          <cell r="R283">
            <v>1</v>
          </cell>
          <cell r="S283">
            <v>1</v>
          </cell>
          <cell r="W283" t="str">
            <v>Magic_circle_11_D</v>
          </cell>
        </row>
        <row r="284">
          <cell r="A284" t="str">
            <v>LP_AtkSpeedUpOnEncounter_Spd_09</v>
          </cell>
          <cell r="B284" t="str">
            <v>LP_AtkSpeedUpOnEncounter_Spd</v>
          </cell>
          <cell r="C284" t="str">
            <v/>
          </cell>
          <cell r="D284">
            <v>9</v>
          </cell>
          <cell r="E284" t="str">
            <v>ChangeActorStatus</v>
          </cell>
          <cell r="H284" t="str">
            <v/>
          </cell>
          <cell r="I284">
            <v>8.5</v>
          </cell>
          <cell r="J284">
            <v>3.15</v>
          </cell>
          <cell r="M284" t="str">
            <v>AttackSpeedAddRate</v>
          </cell>
          <cell r="O284">
            <v>3</v>
          </cell>
          <cell r="R284">
            <v>1</v>
          </cell>
          <cell r="S284">
            <v>1</v>
          </cell>
          <cell r="W284" t="str">
            <v>Magic_circle_11_D</v>
          </cell>
        </row>
        <row r="285">
          <cell r="A285" t="str">
            <v>LP_AtkSpeedUpOnEncounterBetter_01</v>
          </cell>
          <cell r="B285" t="str">
            <v>LP_AtkSpeedUpOnEncounterBetter</v>
          </cell>
          <cell r="C285" t="str">
            <v/>
          </cell>
          <cell r="D285">
            <v>1</v>
          </cell>
          <cell r="E285" t="str">
            <v>CallAffectorValue</v>
          </cell>
          <cell r="H285" t="str">
            <v/>
          </cell>
          <cell r="I285">
            <v>-1</v>
          </cell>
          <cell r="O285" t="str">
            <v/>
          </cell>
          <cell r="Q285" t="str">
            <v>OnStartStage</v>
          </cell>
          <cell r="S285">
            <v>1</v>
          </cell>
          <cell r="U285" t="str">
            <v>LP_AtkSpeedUpOnEncounterBetter_Spd</v>
          </cell>
        </row>
        <row r="286">
          <cell r="A286" t="str">
            <v>LP_AtkSpeedUpOnEncounterBetter_02</v>
          </cell>
          <cell r="B286" t="str">
            <v>LP_AtkSpeedUpOnEncounterBetter</v>
          </cell>
          <cell r="C286" t="str">
            <v/>
          </cell>
          <cell r="D286">
            <v>2</v>
          </cell>
          <cell r="E286" t="str">
            <v>CallAffectorValue</v>
          </cell>
          <cell r="H286" t="str">
            <v/>
          </cell>
          <cell r="I286">
            <v>-1</v>
          </cell>
          <cell r="O286" t="str">
            <v/>
          </cell>
          <cell r="Q286" t="str">
            <v>OnStartStage</v>
          </cell>
          <cell r="S286">
            <v>1</v>
          </cell>
          <cell r="U286" t="str">
            <v>LP_AtkSpeedUpOnEncounterBetter_Spd</v>
          </cell>
        </row>
        <row r="287">
          <cell r="A287" t="str">
            <v>LP_AtkSpeedUpOnEncounterBetter_03</v>
          </cell>
          <cell r="B287" t="str">
            <v>LP_AtkSpeedUpOnEncounterBetter</v>
          </cell>
          <cell r="C287" t="str">
            <v/>
          </cell>
          <cell r="D287">
            <v>3</v>
          </cell>
          <cell r="E287" t="str">
            <v>CallAffectorValue</v>
          </cell>
          <cell r="H287" t="str">
            <v/>
          </cell>
          <cell r="I287">
            <v>-1</v>
          </cell>
          <cell r="O287" t="str">
            <v/>
          </cell>
          <cell r="Q287" t="str">
            <v>OnStartStage</v>
          </cell>
          <cell r="S287">
            <v>1</v>
          </cell>
          <cell r="U287" t="str">
            <v>LP_AtkSpeedUpOnEncounterBetter_Spd</v>
          </cell>
        </row>
        <row r="288">
          <cell r="A288" t="str">
            <v>LP_AtkSpeedUpOnEncounterBetter_04</v>
          </cell>
          <cell r="B288" t="str">
            <v>LP_AtkSpeedUpOnEncounterBetter</v>
          </cell>
          <cell r="C288" t="str">
            <v/>
          </cell>
          <cell r="D288">
            <v>4</v>
          </cell>
          <cell r="E288" t="str">
            <v>CallAffectorValue</v>
          </cell>
          <cell r="H288" t="str">
            <v/>
          </cell>
          <cell r="I288">
            <v>-1</v>
          </cell>
          <cell r="O288" t="str">
            <v/>
          </cell>
          <cell r="Q288" t="str">
            <v>OnStartStage</v>
          </cell>
          <cell r="S288">
            <v>1</v>
          </cell>
          <cell r="U288" t="str">
            <v>LP_AtkSpeedUpOnEncounterBetter_Spd</v>
          </cell>
        </row>
        <row r="289">
          <cell r="A289" t="str">
            <v>LP_AtkSpeedUpOnEncounterBetter_05</v>
          </cell>
          <cell r="B289" t="str">
            <v>LP_AtkSpeedUpOnEncounterBetter</v>
          </cell>
          <cell r="C289" t="str">
            <v/>
          </cell>
          <cell r="D289">
            <v>5</v>
          </cell>
          <cell r="E289" t="str">
            <v>CallAffectorValue</v>
          </cell>
          <cell r="H289" t="str">
            <v/>
          </cell>
          <cell r="I289">
            <v>-1</v>
          </cell>
          <cell r="O289" t="str">
            <v/>
          </cell>
          <cell r="Q289" t="str">
            <v>OnStartStage</v>
          </cell>
          <cell r="S289">
            <v>1</v>
          </cell>
          <cell r="U289" t="str">
            <v>LP_AtkSpeedUpOnEncounterBetter_Spd</v>
          </cell>
        </row>
        <row r="290">
          <cell r="A290" t="str">
            <v>LP_AtkSpeedUpOnEncounterBetter_Spd_01</v>
          </cell>
          <cell r="B290" t="str">
            <v>LP_AtkSpeedUpOnEncounterBetter_Spd</v>
          </cell>
          <cell r="C290" t="str">
            <v/>
          </cell>
          <cell r="D290">
            <v>1</v>
          </cell>
          <cell r="E290" t="str">
            <v>ChangeActorStatus</v>
          </cell>
          <cell r="H290" t="str">
            <v/>
          </cell>
          <cell r="I290">
            <v>4.5</v>
          </cell>
          <cell r="J290">
            <v>0.41666666666666663</v>
          </cell>
          <cell r="M290" t="str">
            <v>AttackSpeedAddRate</v>
          </cell>
          <cell r="O290">
            <v>3</v>
          </cell>
          <cell r="R290">
            <v>1</v>
          </cell>
          <cell r="S290">
            <v>1</v>
          </cell>
          <cell r="W290" t="str">
            <v>Magic_circle_11_D</v>
          </cell>
        </row>
        <row r="291">
          <cell r="A291" t="str">
            <v>LP_AtkSpeedUpOnEncounterBetter_Spd_02</v>
          </cell>
          <cell r="B291" t="str">
            <v>LP_AtkSpeedUpOnEncounterBetter_Spd</v>
          </cell>
          <cell r="C291" t="str">
            <v/>
          </cell>
          <cell r="D291">
            <v>2</v>
          </cell>
          <cell r="E291" t="str">
            <v>ChangeActorStatus</v>
          </cell>
          <cell r="H291" t="str">
            <v/>
          </cell>
          <cell r="I291">
            <v>5.5</v>
          </cell>
          <cell r="J291">
            <v>0.87500000000000011</v>
          </cell>
          <cell r="M291" t="str">
            <v>AttackSpeedAddRate</v>
          </cell>
          <cell r="O291">
            <v>3</v>
          </cell>
          <cell r="R291">
            <v>1</v>
          </cell>
          <cell r="S291">
            <v>1</v>
          </cell>
          <cell r="W291" t="str">
            <v>Magic_circle_11_D</v>
          </cell>
        </row>
        <row r="292">
          <cell r="A292" t="str">
            <v>LP_AtkSpeedUpOnEncounterBetter_Spd_03</v>
          </cell>
          <cell r="B292" t="str">
            <v>LP_AtkSpeedUpOnEncounterBetter_Spd</v>
          </cell>
          <cell r="C292" t="str">
            <v/>
          </cell>
          <cell r="D292">
            <v>3</v>
          </cell>
          <cell r="E292" t="str">
            <v>ChangeActorStatus</v>
          </cell>
          <cell r="H292" t="str">
            <v/>
          </cell>
          <cell r="I292">
            <v>6.5</v>
          </cell>
          <cell r="J292">
            <v>1.375</v>
          </cell>
          <cell r="M292" t="str">
            <v>AttackSpeedAddRate</v>
          </cell>
          <cell r="O292">
            <v>3</v>
          </cell>
          <cell r="R292">
            <v>1</v>
          </cell>
          <cell r="S292">
            <v>1</v>
          </cell>
          <cell r="W292" t="str">
            <v>Magic_circle_11_D</v>
          </cell>
        </row>
        <row r="293">
          <cell r="A293" t="str">
            <v>LP_AtkSpeedUpOnEncounterBetter_Spd_04</v>
          </cell>
          <cell r="B293" t="str">
            <v>LP_AtkSpeedUpOnEncounterBetter_Spd</v>
          </cell>
          <cell r="C293" t="str">
            <v/>
          </cell>
          <cell r="D293">
            <v>4</v>
          </cell>
          <cell r="E293" t="str">
            <v>ChangeActorStatus</v>
          </cell>
          <cell r="H293" t="str">
            <v/>
          </cell>
          <cell r="I293">
            <v>7.5</v>
          </cell>
          <cell r="J293">
            <v>1.9166666666666665</v>
          </cell>
          <cell r="M293" t="str">
            <v>AttackSpeedAddRate</v>
          </cell>
          <cell r="O293">
            <v>3</v>
          </cell>
          <cell r="R293">
            <v>1</v>
          </cell>
          <cell r="S293">
            <v>1</v>
          </cell>
          <cell r="W293" t="str">
            <v>Magic_circle_11_D</v>
          </cell>
        </row>
        <row r="294">
          <cell r="A294" t="str">
            <v>LP_AtkSpeedUpOnEncounterBetter_Spd_05</v>
          </cell>
          <cell r="B294" t="str">
            <v>LP_AtkSpeedUpOnEncounterBetter_Spd</v>
          </cell>
          <cell r="C294" t="str">
            <v/>
          </cell>
          <cell r="D294">
            <v>5</v>
          </cell>
          <cell r="E294" t="str">
            <v>ChangeActorStatus</v>
          </cell>
          <cell r="H294" t="str">
            <v/>
          </cell>
          <cell r="I294">
            <v>8.5</v>
          </cell>
          <cell r="J294">
            <v>2.5</v>
          </cell>
          <cell r="M294" t="str">
            <v>AttackSpeedAddRate</v>
          </cell>
          <cell r="O294">
            <v>3</v>
          </cell>
          <cell r="R294">
            <v>1</v>
          </cell>
          <cell r="S294">
            <v>1</v>
          </cell>
          <cell r="W294" t="str">
            <v>Magic_circle_11_D</v>
          </cell>
        </row>
        <row r="295">
          <cell r="A295" t="str">
            <v>LP_VampireOnAttack_01</v>
          </cell>
          <cell r="B295" t="str">
            <v>LP_VampireOnAttack</v>
          </cell>
          <cell r="C295" t="str">
            <v/>
          </cell>
          <cell r="D295">
            <v>1</v>
          </cell>
          <cell r="E295" t="str">
            <v>Vampire</v>
          </cell>
          <cell r="H295" t="str">
            <v/>
          </cell>
          <cell r="I295">
            <v>-1</v>
          </cell>
          <cell r="L295">
            <v>0.15</v>
          </cell>
          <cell r="O295" t="str">
            <v/>
          </cell>
          <cell r="S295" t="str">
            <v/>
          </cell>
        </row>
        <row r="296">
          <cell r="A296" t="str">
            <v>LP_VampireOnAttack_02</v>
          </cell>
          <cell r="B296" t="str">
            <v>LP_VampireOnAttack</v>
          </cell>
          <cell r="C296" t="str">
            <v/>
          </cell>
          <cell r="D296">
            <v>2</v>
          </cell>
          <cell r="E296" t="str">
            <v>Vampire</v>
          </cell>
          <cell r="H296" t="str">
            <v/>
          </cell>
          <cell r="I296">
            <v>-1</v>
          </cell>
          <cell r="L296">
            <v>0.315</v>
          </cell>
          <cell r="O296" t="str">
            <v/>
          </cell>
          <cell r="S296" t="str">
            <v/>
          </cell>
        </row>
        <row r="297">
          <cell r="A297" t="str">
            <v>LP_VampireOnAttack_03</v>
          </cell>
          <cell r="B297" t="str">
            <v>LP_VampireOnAttack</v>
          </cell>
          <cell r="C297" t="str">
            <v/>
          </cell>
          <cell r="D297">
            <v>3</v>
          </cell>
          <cell r="E297" t="str">
            <v>Vampire</v>
          </cell>
          <cell r="H297" t="str">
            <v/>
          </cell>
          <cell r="I297">
            <v>-1</v>
          </cell>
          <cell r="L297">
            <v>0.49500000000000005</v>
          </cell>
          <cell r="O297" t="str">
            <v/>
          </cell>
          <cell r="S297" t="str">
            <v/>
          </cell>
        </row>
        <row r="298">
          <cell r="A298" t="str">
            <v>LP_VampireOnAttack_04</v>
          </cell>
          <cell r="B298" t="str">
            <v>LP_VampireOnAttack</v>
          </cell>
          <cell r="C298" t="str">
            <v/>
          </cell>
          <cell r="D298">
            <v>4</v>
          </cell>
          <cell r="E298" t="str">
            <v>Vampire</v>
          </cell>
          <cell r="H298" t="str">
            <v/>
          </cell>
          <cell r="I298">
            <v>-1</v>
          </cell>
          <cell r="L298">
            <v>0.69</v>
          </cell>
          <cell r="O298" t="str">
            <v/>
          </cell>
          <cell r="S298" t="str">
            <v/>
          </cell>
        </row>
        <row r="299">
          <cell r="A299" t="str">
            <v>LP_VampireOnAttack_05</v>
          </cell>
          <cell r="B299" t="str">
            <v>LP_VampireOnAttack</v>
          </cell>
          <cell r="C299" t="str">
            <v/>
          </cell>
          <cell r="D299">
            <v>5</v>
          </cell>
          <cell r="E299" t="str">
            <v>Vampire</v>
          </cell>
          <cell r="H299" t="str">
            <v/>
          </cell>
          <cell r="I299">
            <v>-1</v>
          </cell>
          <cell r="L299">
            <v>0.89999999999999991</v>
          </cell>
          <cell r="O299" t="str">
            <v/>
          </cell>
          <cell r="S299" t="str">
            <v/>
          </cell>
        </row>
        <row r="300">
          <cell r="A300" t="str">
            <v>LP_VampireOnAttack_06</v>
          </cell>
          <cell r="B300" t="str">
            <v>LP_VampireOnAttack</v>
          </cell>
          <cell r="C300" t="str">
            <v/>
          </cell>
          <cell r="D300">
            <v>6</v>
          </cell>
          <cell r="E300" t="str">
            <v>Vampire</v>
          </cell>
          <cell r="H300" t="str">
            <v/>
          </cell>
          <cell r="I300">
            <v>-1</v>
          </cell>
          <cell r="L300">
            <v>1.125</v>
          </cell>
          <cell r="O300" t="str">
            <v/>
          </cell>
          <cell r="S300" t="str">
            <v/>
          </cell>
        </row>
        <row r="301">
          <cell r="A301" t="str">
            <v>LP_VampireOnAttack_07</v>
          </cell>
          <cell r="B301" t="str">
            <v>LP_VampireOnAttack</v>
          </cell>
          <cell r="C301" t="str">
            <v/>
          </cell>
          <cell r="D301">
            <v>7</v>
          </cell>
          <cell r="E301" t="str">
            <v>Vampire</v>
          </cell>
          <cell r="H301" t="str">
            <v/>
          </cell>
          <cell r="I301">
            <v>-1</v>
          </cell>
          <cell r="L301">
            <v>1.3650000000000002</v>
          </cell>
          <cell r="O301" t="str">
            <v/>
          </cell>
          <cell r="S301" t="str">
            <v/>
          </cell>
        </row>
        <row r="302">
          <cell r="A302" t="str">
            <v>LP_VampireOnAttack_08</v>
          </cell>
          <cell r="B302" t="str">
            <v>LP_VampireOnAttack</v>
          </cell>
          <cell r="C302" t="str">
            <v/>
          </cell>
          <cell r="D302">
            <v>8</v>
          </cell>
          <cell r="E302" t="str">
            <v>Vampire</v>
          </cell>
          <cell r="H302" t="str">
            <v/>
          </cell>
          <cell r="I302">
            <v>-1</v>
          </cell>
          <cell r="L302">
            <v>1.62</v>
          </cell>
          <cell r="O302" t="str">
            <v/>
          </cell>
          <cell r="S302" t="str">
            <v/>
          </cell>
        </row>
        <row r="303">
          <cell r="A303" t="str">
            <v>LP_VampireOnAttack_09</v>
          </cell>
          <cell r="B303" t="str">
            <v>LP_VampireOnAttack</v>
          </cell>
          <cell r="C303" t="str">
            <v/>
          </cell>
          <cell r="D303">
            <v>9</v>
          </cell>
          <cell r="E303" t="str">
            <v>Vampire</v>
          </cell>
          <cell r="H303" t="str">
            <v/>
          </cell>
          <cell r="I303">
            <v>-1</v>
          </cell>
          <cell r="L303">
            <v>1.89</v>
          </cell>
          <cell r="O303" t="str">
            <v/>
          </cell>
          <cell r="S303" t="str">
            <v/>
          </cell>
        </row>
        <row r="304">
          <cell r="A304" t="str">
            <v>LP_VampireOnAttackBetter_01</v>
          </cell>
          <cell r="B304" t="str">
            <v>LP_VampireOnAttackBetter</v>
          </cell>
          <cell r="C304" t="str">
            <v/>
          </cell>
          <cell r="D304">
            <v>1</v>
          </cell>
          <cell r="E304" t="str">
            <v>Vampire</v>
          </cell>
          <cell r="H304" t="str">
            <v/>
          </cell>
          <cell r="I304">
            <v>-1</v>
          </cell>
          <cell r="L304">
            <v>0.25</v>
          </cell>
          <cell r="O304" t="str">
            <v/>
          </cell>
          <cell r="S304" t="str">
            <v/>
          </cell>
        </row>
        <row r="305">
          <cell r="A305" t="str">
            <v>LP_VampireOnAttackBetter_02</v>
          </cell>
          <cell r="B305" t="str">
            <v>LP_VampireOnAttackBetter</v>
          </cell>
          <cell r="C305" t="str">
            <v/>
          </cell>
          <cell r="D305">
            <v>2</v>
          </cell>
          <cell r="E305" t="str">
            <v>Vampire</v>
          </cell>
          <cell r="H305" t="str">
            <v/>
          </cell>
          <cell r="I305">
            <v>-1</v>
          </cell>
          <cell r="L305">
            <v>0.52500000000000002</v>
          </cell>
          <cell r="O305" t="str">
            <v/>
          </cell>
          <cell r="S305" t="str">
            <v/>
          </cell>
        </row>
        <row r="306">
          <cell r="A306" t="str">
            <v>LP_VampireOnAttackBetter_03</v>
          </cell>
          <cell r="B306" t="str">
            <v>LP_VampireOnAttackBetter</v>
          </cell>
          <cell r="C306" t="str">
            <v/>
          </cell>
          <cell r="D306">
            <v>3</v>
          </cell>
          <cell r="E306" t="str">
            <v>Vampire</v>
          </cell>
          <cell r="H306" t="str">
            <v/>
          </cell>
          <cell r="I306">
            <v>-1</v>
          </cell>
          <cell r="L306">
            <v>0.82500000000000007</v>
          </cell>
          <cell r="O306" t="str">
            <v/>
          </cell>
          <cell r="S306" t="str">
            <v/>
          </cell>
        </row>
        <row r="307">
          <cell r="A307" t="str">
            <v>LP_VampireOnAttackBetter_04</v>
          </cell>
          <cell r="B307" t="str">
            <v>LP_VampireOnAttackBetter</v>
          </cell>
          <cell r="C307" t="str">
            <v/>
          </cell>
          <cell r="D307">
            <v>4</v>
          </cell>
          <cell r="E307" t="str">
            <v>Vampire</v>
          </cell>
          <cell r="H307" t="str">
            <v/>
          </cell>
          <cell r="I307">
            <v>-1</v>
          </cell>
          <cell r="L307">
            <v>1.1499999999999999</v>
          </cell>
          <cell r="O307" t="str">
            <v/>
          </cell>
          <cell r="S307" t="str">
            <v/>
          </cell>
        </row>
        <row r="308">
          <cell r="A308" t="str">
            <v>LP_VampireOnAttackBetter_05</v>
          </cell>
          <cell r="B308" t="str">
            <v>LP_VampireOnAttackBetter</v>
          </cell>
          <cell r="C308" t="str">
            <v/>
          </cell>
          <cell r="D308">
            <v>5</v>
          </cell>
          <cell r="E308" t="str">
            <v>Vampire</v>
          </cell>
          <cell r="H308" t="str">
            <v/>
          </cell>
          <cell r="I308">
            <v>-1</v>
          </cell>
          <cell r="L308">
            <v>1.5</v>
          </cell>
          <cell r="O308" t="str">
            <v/>
          </cell>
          <cell r="S308" t="str">
            <v/>
          </cell>
        </row>
        <row r="309">
          <cell r="A309" t="str">
            <v>LP_RecoverOnAttacked_01</v>
          </cell>
          <cell r="B309" t="str">
            <v>LP_RecoverOnAttacked</v>
          </cell>
          <cell r="C309" t="str">
            <v/>
          </cell>
          <cell r="D309">
            <v>1</v>
          </cell>
          <cell r="E309" t="str">
            <v>CallAffectorValue</v>
          </cell>
          <cell r="H309" t="str">
            <v/>
          </cell>
          <cell r="I309">
            <v>-1</v>
          </cell>
          <cell r="O309" t="str">
            <v/>
          </cell>
          <cell r="Q309" t="str">
            <v>OnDamage</v>
          </cell>
          <cell r="S309">
            <v>4</v>
          </cell>
          <cell r="U309" t="str">
            <v>LP_RecoverOnAttacked_Heal</v>
          </cell>
        </row>
        <row r="310">
          <cell r="A310" t="str">
            <v>LP_RecoverOnAttacked_02</v>
          </cell>
          <cell r="B310" t="str">
            <v>LP_RecoverOnAttacked</v>
          </cell>
          <cell r="C310" t="str">
            <v/>
          </cell>
          <cell r="D310">
            <v>2</v>
          </cell>
          <cell r="E310" t="str">
            <v>CallAffectorValue</v>
          </cell>
          <cell r="H310" t="str">
            <v/>
          </cell>
          <cell r="I310">
            <v>-1</v>
          </cell>
          <cell r="O310" t="str">
            <v/>
          </cell>
          <cell r="Q310" t="str">
            <v>OnDamage</v>
          </cell>
          <cell r="S310">
            <v>4</v>
          </cell>
          <cell r="U310" t="str">
            <v>LP_RecoverOnAttacked_Heal</v>
          </cell>
        </row>
        <row r="311">
          <cell r="A311" t="str">
            <v>LP_RecoverOnAttacked_03</v>
          </cell>
          <cell r="B311" t="str">
            <v>LP_RecoverOnAttacked</v>
          </cell>
          <cell r="C311" t="str">
            <v/>
          </cell>
          <cell r="D311">
            <v>3</v>
          </cell>
          <cell r="E311" t="str">
            <v>CallAffectorValue</v>
          </cell>
          <cell r="H311" t="str">
            <v/>
          </cell>
          <cell r="I311">
            <v>-1</v>
          </cell>
          <cell r="O311" t="str">
            <v/>
          </cell>
          <cell r="Q311" t="str">
            <v>OnDamage</v>
          </cell>
          <cell r="S311">
            <v>4</v>
          </cell>
          <cell r="U311" t="str">
            <v>LP_RecoverOnAttacked_Heal</v>
          </cell>
        </row>
        <row r="312">
          <cell r="A312" t="str">
            <v>LP_RecoverOnAttacked_04</v>
          </cell>
          <cell r="B312" t="str">
            <v>LP_RecoverOnAttacked</v>
          </cell>
          <cell r="C312" t="str">
            <v/>
          </cell>
          <cell r="D312">
            <v>4</v>
          </cell>
          <cell r="E312" t="str">
            <v>CallAffectorValue</v>
          </cell>
          <cell r="H312" t="str">
            <v/>
          </cell>
          <cell r="I312">
            <v>-1</v>
          </cell>
          <cell r="O312" t="str">
            <v/>
          </cell>
          <cell r="Q312" t="str">
            <v>OnDamage</v>
          </cell>
          <cell r="S312">
            <v>4</v>
          </cell>
          <cell r="U312" t="str">
            <v>LP_RecoverOnAttacked_Heal</v>
          </cell>
        </row>
        <row r="313">
          <cell r="A313" t="str">
            <v>LP_RecoverOnAttacked_05</v>
          </cell>
          <cell r="B313" t="str">
            <v>LP_RecoverOnAttacked</v>
          </cell>
          <cell r="C313" t="str">
            <v/>
          </cell>
          <cell r="D313">
            <v>5</v>
          </cell>
          <cell r="E313" t="str">
            <v>CallAffectorValue</v>
          </cell>
          <cell r="H313" t="str">
            <v/>
          </cell>
          <cell r="I313">
            <v>-1</v>
          </cell>
          <cell r="O313" t="str">
            <v/>
          </cell>
          <cell r="Q313" t="str">
            <v>OnDamage</v>
          </cell>
          <cell r="S313">
            <v>4</v>
          </cell>
          <cell r="U313" t="str">
            <v>LP_RecoverOnAttacked_Heal</v>
          </cell>
        </row>
        <row r="314">
          <cell r="A314" t="str">
            <v>LP_RecoverOnAttacked_Heal_01</v>
          </cell>
          <cell r="B314" t="str">
            <v>LP_RecoverOnAttacked_Heal</v>
          </cell>
          <cell r="C314" t="str">
            <v/>
          </cell>
          <cell r="D314">
            <v>1</v>
          </cell>
          <cell r="E314" t="str">
            <v>HealOverTime</v>
          </cell>
          <cell r="H314" t="str">
            <v/>
          </cell>
          <cell r="I314">
            <v>4.6999999999999984</v>
          </cell>
          <cell r="J314">
            <v>0.91999999999999982</v>
          </cell>
          <cell r="L314">
            <v>8.8888888888888892E-2</v>
          </cell>
          <cell r="O314" t="str">
            <v/>
          </cell>
          <cell r="S314" t="str">
            <v/>
          </cell>
        </row>
        <row r="315">
          <cell r="A315" t="str">
            <v>LP_RecoverOnAttacked_Heal_02</v>
          </cell>
          <cell r="B315" t="str">
            <v>LP_RecoverOnAttacked_Heal</v>
          </cell>
          <cell r="C315" t="str">
            <v/>
          </cell>
          <cell r="D315">
            <v>2</v>
          </cell>
          <cell r="E315" t="str">
            <v>HealOverTime</v>
          </cell>
          <cell r="H315" t="str">
            <v/>
          </cell>
          <cell r="I315">
            <v>4.2999999999999989</v>
          </cell>
          <cell r="J315">
            <v>0.83999999999999986</v>
          </cell>
          <cell r="L315">
            <v>0.12537313432835823</v>
          </cell>
          <cell r="O315" t="str">
            <v/>
          </cell>
          <cell r="S315" t="str">
            <v/>
          </cell>
        </row>
        <row r="316">
          <cell r="A316" t="str">
            <v>LP_RecoverOnAttacked_Heal_03</v>
          </cell>
          <cell r="B316" t="str">
            <v>LP_RecoverOnAttacked_Heal</v>
          </cell>
          <cell r="C316" t="str">
            <v/>
          </cell>
          <cell r="D316">
            <v>3</v>
          </cell>
          <cell r="E316" t="str">
            <v>HealOverTime</v>
          </cell>
          <cell r="H316" t="str">
            <v/>
          </cell>
          <cell r="I316">
            <v>3.8999999999999995</v>
          </cell>
          <cell r="J316">
            <v>0.7599999999999999</v>
          </cell>
          <cell r="L316">
            <v>0.14505494505494507</v>
          </cell>
          <cell r="O316" t="str">
            <v/>
          </cell>
          <cell r="S316" t="str">
            <v/>
          </cell>
        </row>
        <row r="317">
          <cell r="A317" t="str">
            <v>LP_RecoverOnAttacked_Heal_04</v>
          </cell>
          <cell r="B317" t="str">
            <v>LP_RecoverOnAttacked_Heal</v>
          </cell>
          <cell r="C317" t="str">
            <v/>
          </cell>
          <cell r="D317">
            <v>4</v>
          </cell>
          <cell r="E317" t="str">
            <v>HealOverTime</v>
          </cell>
          <cell r="H317" t="str">
            <v/>
          </cell>
          <cell r="I317">
            <v>3.4999999999999996</v>
          </cell>
          <cell r="J317">
            <v>0.67999999999999994</v>
          </cell>
          <cell r="L317">
            <v>0.15726495726495726</v>
          </cell>
          <cell r="O317" t="str">
            <v/>
          </cell>
          <cell r="S317" t="str">
            <v/>
          </cell>
        </row>
        <row r="318">
          <cell r="A318" t="str">
            <v>LP_RecoverOnAttacked_Heal_05</v>
          </cell>
          <cell r="B318" t="str">
            <v>LP_RecoverOnAttacked_Heal</v>
          </cell>
          <cell r="C318" t="str">
            <v/>
          </cell>
          <cell r="D318">
            <v>5</v>
          </cell>
          <cell r="E318" t="str">
            <v>HealOverTime</v>
          </cell>
          <cell r="H318" t="str">
            <v/>
          </cell>
          <cell r="I318">
            <v>3.1</v>
          </cell>
          <cell r="J318">
            <v>0.6</v>
          </cell>
          <cell r="L318">
            <v>0.16551724137931034</v>
          </cell>
          <cell r="O318" t="str">
            <v/>
          </cell>
          <cell r="S318" t="str">
            <v/>
          </cell>
        </row>
        <row r="319">
          <cell r="A319" t="str">
            <v>LP_ReflectOnAttacked_01</v>
          </cell>
          <cell r="B319" t="str">
            <v>LP_ReflectOnAttacked</v>
          </cell>
          <cell r="C319" t="str">
            <v/>
          </cell>
          <cell r="D319">
            <v>1</v>
          </cell>
          <cell r="E319" t="str">
            <v>ReflectDamage</v>
          </cell>
          <cell r="H319" t="str">
            <v/>
          </cell>
          <cell r="I319">
            <v>-1</v>
          </cell>
          <cell r="J319">
            <v>0.93377528089887663</v>
          </cell>
          <cell r="O319" t="str">
            <v/>
          </cell>
          <cell r="S319" t="str">
            <v/>
          </cell>
        </row>
        <row r="320">
          <cell r="A320" t="str">
            <v>LP_ReflectOnAttacked_02</v>
          </cell>
          <cell r="B320" t="str">
            <v>LP_ReflectOnAttacked</v>
          </cell>
          <cell r="C320" t="str">
            <v/>
          </cell>
          <cell r="D320">
            <v>2</v>
          </cell>
          <cell r="E320" t="str">
            <v>ReflectDamage</v>
          </cell>
          <cell r="H320" t="str">
            <v/>
          </cell>
          <cell r="I320">
            <v>-1</v>
          </cell>
          <cell r="J320">
            <v>2.2014964610717898</v>
          </cell>
          <cell r="O320" t="str">
            <v/>
          </cell>
          <cell r="S320" t="str">
            <v/>
          </cell>
        </row>
        <row r="321">
          <cell r="A321" t="str">
            <v>LP_ReflectOnAttacked_03</v>
          </cell>
          <cell r="B321" t="str">
            <v>LP_ReflectOnAttacked</v>
          </cell>
          <cell r="C321" t="str">
            <v/>
          </cell>
          <cell r="D321">
            <v>3</v>
          </cell>
          <cell r="E321" t="str">
            <v>ReflectDamage</v>
          </cell>
          <cell r="H321" t="str">
            <v/>
          </cell>
          <cell r="I321">
            <v>-1</v>
          </cell>
          <cell r="J321">
            <v>3.8477338195077495</v>
          </cell>
          <cell r="O321" t="str">
            <v/>
          </cell>
          <cell r="S321" t="str">
            <v/>
          </cell>
        </row>
        <row r="322">
          <cell r="A322" t="str">
            <v>LP_ReflectOnAttacked_04</v>
          </cell>
          <cell r="B322" t="str">
            <v>LP_ReflectOnAttacked</v>
          </cell>
          <cell r="C322" t="str">
            <v/>
          </cell>
          <cell r="D322">
            <v>4</v>
          </cell>
          <cell r="E322" t="str">
            <v>ReflectDamage</v>
          </cell>
          <cell r="H322" t="str">
            <v/>
          </cell>
          <cell r="I322">
            <v>-1</v>
          </cell>
          <cell r="J322">
            <v>5.9275139063862792</v>
          </cell>
          <cell r="O322" t="str">
            <v/>
          </cell>
          <cell r="S322" t="str">
            <v/>
          </cell>
        </row>
        <row r="323">
          <cell r="A323" t="str">
            <v>LP_ReflectOnAttacked_05</v>
          </cell>
          <cell r="B323" t="str">
            <v>LP_ReflectOnAttacked</v>
          </cell>
          <cell r="C323" t="str">
            <v/>
          </cell>
          <cell r="D323">
            <v>5</v>
          </cell>
          <cell r="E323" t="str">
            <v>ReflectDamage</v>
          </cell>
          <cell r="H323" t="str">
            <v/>
          </cell>
          <cell r="I323">
            <v>-1</v>
          </cell>
          <cell r="J323">
            <v>8.5104402985074614</v>
          </cell>
          <cell r="O323" t="str">
            <v/>
          </cell>
          <cell r="S323" t="str">
            <v/>
          </cell>
        </row>
        <row r="324">
          <cell r="A324" t="str">
            <v>LP_ReflectOnAttackedBetter_01</v>
          </cell>
          <cell r="B324" t="str">
            <v>LP_ReflectOnAttackedBetter</v>
          </cell>
          <cell r="C324" t="str">
            <v/>
          </cell>
          <cell r="D324">
            <v>1</v>
          </cell>
          <cell r="E324" t="str">
            <v>ReflectDamage</v>
          </cell>
          <cell r="H324" t="str">
            <v/>
          </cell>
          <cell r="I324">
            <v>-1</v>
          </cell>
          <cell r="J324">
            <v>1.6960408163265315</v>
          </cell>
          <cell r="O324" t="str">
            <v/>
          </cell>
          <cell r="S324" t="str">
            <v/>
          </cell>
        </row>
        <row r="325">
          <cell r="A325" t="str">
            <v>LP_ReflectOnAttackedBetter_02</v>
          </cell>
          <cell r="B325" t="str">
            <v>LP_ReflectOnAttackedBetter</v>
          </cell>
          <cell r="C325" t="str">
            <v/>
          </cell>
          <cell r="D325">
            <v>2</v>
          </cell>
          <cell r="E325" t="str">
            <v>ReflectDamage</v>
          </cell>
          <cell r="H325" t="str">
            <v/>
          </cell>
          <cell r="I325">
            <v>-1</v>
          </cell>
          <cell r="J325">
            <v>4.5603870967741944</v>
          </cell>
          <cell r="O325" t="str">
            <v/>
          </cell>
          <cell r="S325" t="str">
            <v/>
          </cell>
        </row>
        <row r="326">
          <cell r="A326" t="str">
            <v>LP_ReflectOnAttackedBetter_03</v>
          </cell>
          <cell r="B326" t="str">
            <v>LP_ReflectOnAttackedBetter</v>
          </cell>
          <cell r="C326" t="str">
            <v/>
          </cell>
          <cell r="D326">
            <v>3</v>
          </cell>
          <cell r="E326" t="str">
            <v>ReflectDamage</v>
          </cell>
          <cell r="H326" t="str">
            <v/>
          </cell>
          <cell r="I326">
            <v>-1</v>
          </cell>
          <cell r="J326">
            <v>8.9988443328550947</v>
          </cell>
          <cell r="O326" t="str">
            <v/>
          </cell>
          <cell r="S326" t="str">
            <v/>
          </cell>
        </row>
        <row r="327">
          <cell r="A327" t="str">
            <v>LP_AtkUpOnLowerHp_01</v>
          </cell>
          <cell r="B327" t="str">
            <v>LP_AtkUpOnLowerHp</v>
          </cell>
          <cell r="C327" t="str">
            <v/>
          </cell>
          <cell r="D327">
            <v>1</v>
          </cell>
          <cell r="E327" t="str">
            <v>AddAttackByHp</v>
          </cell>
          <cell r="H327" t="str">
            <v/>
          </cell>
          <cell r="I327">
            <v>-1</v>
          </cell>
          <cell r="J327">
            <v>0.4</v>
          </cell>
          <cell r="O327" t="str">
            <v/>
          </cell>
          <cell r="S327" t="str">
            <v/>
          </cell>
        </row>
        <row r="328">
          <cell r="A328" t="str">
            <v>LP_AtkUpOnLowerHp_02</v>
          </cell>
          <cell r="B328" t="str">
            <v>LP_AtkUpOnLowerHp</v>
          </cell>
          <cell r="C328" t="str">
            <v/>
          </cell>
          <cell r="D328">
            <v>2</v>
          </cell>
          <cell r="E328" t="str">
            <v>AddAttackByHp</v>
          </cell>
          <cell r="H328" t="str">
            <v/>
          </cell>
          <cell r="I328">
            <v>-1</v>
          </cell>
          <cell r="J328">
            <v>0.84000000000000008</v>
          </cell>
          <cell r="O328" t="str">
            <v/>
          </cell>
          <cell r="S328" t="str">
            <v/>
          </cell>
        </row>
        <row r="329">
          <cell r="A329" t="str">
            <v>LP_AtkUpOnLowerHp_03</v>
          </cell>
          <cell r="B329" t="str">
            <v>LP_AtkUpOnLowerHp</v>
          </cell>
          <cell r="C329" t="str">
            <v/>
          </cell>
          <cell r="D329">
            <v>3</v>
          </cell>
          <cell r="E329" t="str">
            <v>AddAttackByHp</v>
          </cell>
          <cell r="H329" t="str">
            <v/>
          </cell>
          <cell r="I329">
            <v>-1</v>
          </cell>
          <cell r="J329">
            <v>1.3200000000000003</v>
          </cell>
          <cell r="O329" t="str">
            <v/>
          </cell>
          <cell r="S329" t="str">
            <v/>
          </cell>
        </row>
        <row r="330">
          <cell r="A330" t="str">
            <v>LP_AtkUpOnLowerHp_04</v>
          </cell>
          <cell r="B330" t="str">
            <v>LP_AtkUpOnLowerHp</v>
          </cell>
          <cell r="C330" t="str">
            <v/>
          </cell>
          <cell r="D330">
            <v>4</v>
          </cell>
          <cell r="E330" t="str">
            <v>AddAttackByHp</v>
          </cell>
          <cell r="H330" t="str">
            <v/>
          </cell>
          <cell r="I330">
            <v>-1</v>
          </cell>
          <cell r="J330">
            <v>1.8399999999999999</v>
          </cell>
          <cell r="O330" t="str">
            <v/>
          </cell>
          <cell r="S330" t="str">
            <v/>
          </cell>
        </row>
        <row r="331">
          <cell r="A331" t="str">
            <v>LP_AtkUpOnLowerHp_05</v>
          </cell>
          <cell r="B331" t="str">
            <v>LP_AtkUpOnLowerHp</v>
          </cell>
          <cell r="C331" t="str">
            <v/>
          </cell>
          <cell r="D331">
            <v>5</v>
          </cell>
          <cell r="E331" t="str">
            <v>AddAttackByHp</v>
          </cell>
          <cell r="H331" t="str">
            <v/>
          </cell>
          <cell r="I331">
            <v>-1</v>
          </cell>
          <cell r="J331">
            <v>2.4</v>
          </cell>
          <cell r="O331" t="str">
            <v/>
          </cell>
          <cell r="S331" t="str">
            <v/>
          </cell>
        </row>
        <row r="332">
          <cell r="A332" t="str">
            <v>LP_AtkUpOnLowerHp_06</v>
          </cell>
          <cell r="B332" t="str">
            <v>LP_AtkUpOnLowerHp</v>
          </cell>
          <cell r="C332" t="str">
            <v/>
          </cell>
          <cell r="D332">
            <v>6</v>
          </cell>
          <cell r="E332" t="str">
            <v>AddAttackByHp</v>
          </cell>
          <cell r="H332" t="str">
            <v/>
          </cell>
          <cell r="I332">
            <v>-1</v>
          </cell>
          <cell r="J332">
            <v>3</v>
          </cell>
          <cell r="O332" t="str">
            <v/>
          </cell>
          <cell r="S332" t="str">
            <v/>
          </cell>
        </row>
        <row r="333">
          <cell r="A333" t="str">
            <v>LP_AtkUpOnLowerHp_07</v>
          </cell>
          <cell r="B333" t="str">
            <v>LP_AtkUpOnLowerHp</v>
          </cell>
          <cell r="C333" t="str">
            <v/>
          </cell>
          <cell r="D333">
            <v>7</v>
          </cell>
          <cell r="E333" t="str">
            <v>AddAttackByHp</v>
          </cell>
          <cell r="H333" t="str">
            <v/>
          </cell>
          <cell r="I333">
            <v>-1</v>
          </cell>
          <cell r="J333">
            <v>3.6399999999999997</v>
          </cell>
          <cell r="O333" t="str">
            <v/>
          </cell>
          <cell r="S333" t="str">
            <v/>
          </cell>
        </row>
        <row r="334">
          <cell r="A334" t="str">
            <v>LP_AtkUpOnLowerHp_08</v>
          </cell>
          <cell r="B334" t="str">
            <v>LP_AtkUpOnLowerHp</v>
          </cell>
          <cell r="C334" t="str">
            <v/>
          </cell>
          <cell r="D334">
            <v>8</v>
          </cell>
          <cell r="E334" t="str">
            <v>AddAttackByHp</v>
          </cell>
          <cell r="H334" t="str">
            <v/>
          </cell>
          <cell r="I334">
            <v>-1</v>
          </cell>
          <cell r="J334">
            <v>4.32</v>
          </cell>
          <cell r="O334" t="str">
            <v/>
          </cell>
          <cell r="S334" t="str">
            <v/>
          </cell>
        </row>
        <row r="335">
          <cell r="A335" t="str">
            <v>LP_AtkUpOnLowerHp_09</v>
          </cell>
          <cell r="B335" t="str">
            <v>LP_AtkUpOnLowerHp</v>
          </cell>
          <cell r="C335" t="str">
            <v/>
          </cell>
          <cell r="D335">
            <v>9</v>
          </cell>
          <cell r="E335" t="str">
            <v>AddAttackByHp</v>
          </cell>
          <cell r="H335" t="str">
            <v/>
          </cell>
          <cell r="I335">
            <v>-1</v>
          </cell>
          <cell r="J335">
            <v>5.0399999999999991</v>
          </cell>
          <cell r="O335" t="str">
            <v/>
          </cell>
          <cell r="S335" t="str">
            <v/>
          </cell>
        </row>
        <row r="336">
          <cell r="A336" t="str">
            <v>LP_AtkUpOnLowerHpBetter_01</v>
          </cell>
          <cell r="B336" t="str">
            <v>LP_AtkUpOnLowerHpBetter</v>
          </cell>
          <cell r="C336" t="str">
            <v/>
          </cell>
          <cell r="D336">
            <v>1</v>
          </cell>
          <cell r="E336" t="str">
            <v>AddAttackByHp</v>
          </cell>
          <cell r="H336" t="str">
            <v/>
          </cell>
          <cell r="I336">
            <v>-1</v>
          </cell>
          <cell r="J336">
            <v>0.8</v>
          </cell>
          <cell r="O336" t="str">
            <v/>
          </cell>
          <cell r="S336" t="str">
            <v/>
          </cell>
        </row>
        <row r="337">
          <cell r="A337" t="str">
            <v>LP_AtkUpOnLowerHpBetter_02</v>
          </cell>
          <cell r="B337" t="str">
            <v>LP_AtkUpOnLowerHpBetter</v>
          </cell>
          <cell r="C337" t="str">
            <v/>
          </cell>
          <cell r="D337">
            <v>2</v>
          </cell>
          <cell r="E337" t="str">
            <v>AddAttackByHp</v>
          </cell>
          <cell r="H337" t="str">
            <v/>
          </cell>
          <cell r="I337">
            <v>-1</v>
          </cell>
          <cell r="J337">
            <v>1.6800000000000002</v>
          </cell>
          <cell r="O337" t="str">
            <v/>
          </cell>
          <cell r="S337" t="str">
            <v/>
          </cell>
        </row>
        <row r="338">
          <cell r="A338" t="str">
            <v>LP_AtkUpOnLowerHpBetter_03</v>
          </cell>
          <cell r="B338" t="str">
            <v>LP_AtkUpOnLowerHpBetter</v>
          </cell>
          <cell r="C338" t="str">
            <v/>
          </cell>
          <cell r="D338">
            <v>3</v>
          </cell>
          <cell r="E338" t="str">
            <v>AddAttackByHp</v>
          </cell>
          <cell r="H338" t="str">
            <v/>
          </cell>
          <cell r="I338">
            <v>-1</v>
          </cell>
          <cell r="J338">
            <v>2.6400000000000006</v>
          </cell>
          <cell r="O338" t="str">
            <v/>
          </cell>
          <cell r="S338" t="str">
            <v/>
          </cell>
        </row>
        <row r="339">
          <cell r="A339" t="str">
            <v>LP_AtkUpOnLowerHpBetter_04</v>
          </cell>
          <cell r="B339" t="str">
            <v>LP_AtkUpOnLowerHpBetter</v>
          </cell>
          <cell r="C339" t="str">
            <v/>
          </cell>
          <cell r="D339">
            <v>4</v>
          </cell>
          <cell r="E339" t="str">
            <v>AddAttackByHp</v>
          </cell>
          <cell r="H339" t="str">
            <v/>
          </cell>
          <cell r="I339">
            <v>-1</v>
          </cell>
          <cell r="J339">
            <v>3.6799999999999997</v>
          </cell>
          <cell r="O339" t="str">
            <v/>
          </cell>
          <cell r="S339" t="str">
            <v/>
          </cell>
        </row>
        <row r="340">
          <cell r="A340" t="str">
            <v>LP_AtkUpOnLowerHpBetter_05</v>
          </cell>
          <cell r="B340" t="str">
            <v>LP_AtkUpOnLowerHpBetter</v>
          </cell>
          <cell r="C340" t="str">
            <v/>
          </cell>
          <cell r="D340">
            <v>5</v>
          </cell>
          <cell r="E340" t="str">
            <v>AddAttackByHp</v>
          </cell>
          <cell r="H340" t="str">
            <v/>
          </cell>
          <cell r="I340">
            <v>-1</v>
          </cell>
          <cell r="J340">
            <v>4.8</v>
          </cell>
          <cell r="O340" t="str">
            <v/>
          </cell>
          <cell r="S340" t="str">
            <v/>
          </cell>
        </row>
        <row r="341">
          <cell r="A341" t="str">
            <v>LP_CritDmgUpOnLowerHp_01</v>
          </cell>
          <cell r="B341" t="str">
            <v>LP_CritDmgUpOnLowerHp</v>
          </cell>
          <cell r="C341" t="str">
            <v/>
          </cell>
          <cell r="D341">
            <v>1</v>
          </cell>
          <cell r="E341" t="str">
            <v>AddCriticalDamageByTargetHp</v>
          </cell>
          <cell r="H341" t="str">
            <v/>
          </cell>
          <cell r="I341">
            <v>-1</v>
          </cell>
          <cell r="J341">
            <v>0.5</v>
          </cell>
          <cell r="O341" t="str">
            <v/>
          </cell>
          <cell r="S341" t="str">
            <v/>
          </cell>
        </row>
        <row r="342">
          <cell r="A342" t="str">
            <v>LP_CritDmgUpOnLowerHp_02</v>
          </cell>
          <cell r="B342" t="str">
            <v>LP_CritDmgUpOnLowerHp</v>
          </cell>
          <cell r="C342" t="str">
            <v/>
          </cell>
          <cell r="D342">
            <v>2</v>
          </cell>
          <cell r="E342" t="str">
            <v>AddCriticalDamageByTargetHp</v>
          </cell>
          <cell r="H342" t="str">
            <v/>
          </cell>
          <cell r="I342">
            <v>-1</v>
          </cell>
          <cell r="J342">
            <v>1.05</v>
          </cell>
          <cell r="O342" t="str">
            <v/>
          </cell>
          <cell r="S342" t="str">
            <v/>
          </cell>
        </row>
        <row r="343">
          <cell r="A343" t="str">
            <v>LP_CritDmgUpOnLowerHp_03</v>
          </cell>
          <cell r="B343" t="str">
            <v>LP_CritDmgUpOnLowerHp</v>
          </cell>
          <cell r="C343" t="str">
            <v/>
          </cell>
          <cell r="D343">
            <v>3</v>
          </cell>
          <cell r="E343" t="str">
            <v>AddCriticalDamageByTargetHp</v>
          </cell>
          <cell r="H343" t="str">
            <v/>
          </cell>
          <cell r="I343">
            <v>-1</v>
          </cell>
          <cell r="J343">
            <v>1.6500000000000001</v>
          </cell>
          <cell r="O343" t="str">
            <v/>
          </cell>
          <cell r="S343" t="str">
            <v/>
          </cell>
        </row>
        <row r="344">
          <cell r="A344" t="str">
            <v>LP_CritDmgUpOnLowerHp_04</v>
          </cell>
          <cell r="B344" t="str">
            <v>LP_CritDmgUpOnLowerHp</v>
          </cell>
          <cell r="C344" t="str">
            <v/>
          </cell>
          <cell r="D344">
            <v>4</v>
          </cell>
          <cell r="E344" t="str">
            <v>AddCriticalDamageByTargetHp</v>
          </cell>
          <cell r="H344" t="str">
            <v/>
          </cell>
          <cell r="I344">
            <v>-1</v>
          </cell>
          <cell r="J344">
            <v>2.2999999999999998</v>
          </cell>
          <cell r="O344" t="str">
            <v/>
          </cell>
          <cell r="S344" t="str">
            <v/>
          </cell>
        </row>
        <row r="345">
          <cell r="A345" t="str">
            <v>LP_CritDmgUpOnLowerHp_05</v>
          </cell>
          <cell r="B345" t="str">
            <v>LP_CritDmgUpOnLowerHp</v>
          </cell>
          <cell r="C345" t="str">
            <v/>
          </cell>
          <cell r="D345">
            <v>5</v>
          </cell>
          <cell r="E345" t="str">
            <v>AddCriticalDamageByTargetHp</v>
          </cell>
          <cell r="H345" t="str">
            <v/>
          </cell>
          <cell r="I345">
            <v>-1</v>
          </cell>
          <cell r="J345">
            <v>3</v>
          </cell>
          <cell r="O345" t="str">
            <v/>
          </cell>
          <cell r="S345" t="str">
            <v/>
          </cell>
        </row>
        <row r="346">
          <cell r="A346" t="str">
            <v>LP_CritDmgUpOnLowerHpBetter_01</v>
          </cell>
          <cell r="B346" t="str">
            <v>LP_CritDmgUpOnLowerHpBetter</v>
          </cell>
          <cell r="C346" t="str">
            <v/>
          </cell>
          <cell r="D346">
            <v>1</v>
          </cell>
          <cell r="E346" t="str">
            <v>AddCriticalDamageByTargetHp</v>
          </cell>
          <cell r="H346" t="str">
            <v/>
          </cell>
          <cell r="I346">
            <v>-1</v>
          </cell>
          <cell r="J346">
            <v>1</v>
          </cell>
          <cell r="O346" t="str">
            <v/>
          </cell>
          <cell r="S346" t="str">
            <v/>
          </cell>
        </row>
        <row r="347">
          <cell r="A347" t="str">
            <v>LP_CritDmgUpOnLowerHpBetter_02</v>
          </cell>
          <cell r="B347" t="str">
            <v>LP_CritDmgUpOnLowerHpBetter</v>
          </cell>
          <cell r="C347" t="str">
            <v/>
          </cell>
          <cell r="D347">
            <v>2</v>
          </cell>
          <cell r="E347" t="str">
            <v>AddCriticalDamageByTargetHp</v>
          </cell>
          <cell r="H347" t="str">
            <v/>
          </cell>
          <cell r="I347">
            <v>-1</v>
          </cell>
          <cell r="J347">
            <v>2.1</v>
          </cell>
          <cell r="O347" t="str">
            <v/>
          </cell>
          <cell r="S347" t="str">
            <v/>
          </cell>
        </row>
        <row r="348">
          <cell r="A348" t="str">
            <v>LP_CritDmgUpOnLowerHpBetter_03</v>
          </cell>
          <cell r="B348" t="str">
            <v>LP_CritDmgUpOnLowerHpBetter</v>
          </cell>
          <cell r="C348" t="str">
            <v/>
          </cell>
          <cell r="D348">
            <v>3</v>
          </cell>
          <cell r="E348" t="str">
            <v>AddCriticalDamageByTargetHp</v>
          </cell>
          <cell r="H348" t="str">
            <v/>
          </cell>
          <cell r="I348">
            <v>-1</v>
          </cell>
          <cell r="J348">
            <v>3.3</v>
          </cell>
          <cell r="O348" t="str">
            <v/>
          </cell>
          <cell r="S348" t="str">
            <v/>
          </cell>
        </row>
        <row r="349">
          <cell r="A349" t="str">
            <v>LP_InstantKill_01</v>
          </cell>
          <cell r="B349" t="str">
            <v>LP_InstantKill</v>
          </cell>
          <cell r="C349" t="str">
            <v/>
          </cell>
          <cell r="D349">
            <v>1</v>
          </cell>
          <cell r="E349" t="str">
            <v>InstantDeath</v>
          </cell>
          <cell r="H349" t="str">
            <v/>
          </cell>
          <cell r="I349">
            <v>-1</v>
          </cell>
          <cell r="J349">
            <v>0.06</v>
          </cell>
          <cell r="O349" t="str">
            <v/>
          </cell>
          <cell r="S349" t="str">
            <v/>
          </cell>
        </row>
        <row r="350">
          <cell r="A350" t="str">
            <v>LP_InstantKill_02</v>
          </cell>
          <cell r="B350" t="str">
            <v>LP_InstantKill</v>
          </cell>
          <cell r="C350" t="str">
            <v/>
          </cell>
          <cell r="D350">
            <v>2</v>
          </cell>
          <cell r="E350" t="str">
            <v>InstantDeath</v>
          </cell>
          <cell r="H350" t="str">
            <v/>
          </cell>
          <cell r="I350">
            <v>-1</v>
          </cell>
          <cell r="J350">
            <v>0.126</v>
          </cell>
          <cell r="O350" t="str">
            <v/>
          </cell>
          <cell r="S350" t="str">
            <v/>
          </cell>
        </row>
        <row r="351">
          <cell r="A351" t="str">
            <v>LP_InstantKill_03</v>
          </cell>
          <cell r="B351" t="str">
            <v>LP_InstantKill</v>
          </cell>
          <cell r="C351" t="str">
            <v/>
          </cell>
          <cell r="D351">
            <v>3</v>
          </cell>
          <cell r="E351" t="str">
            <v>InstantDeath</v>
          </cell>
          <cell r="H351" t="str">
            <v/>
          </cell>
          <cell r="I351">
            <v>-1</v>
          </cell>
          <cell r="J351">
            <v>0.19800000000000004</v>
          </cell>
          <cell r="O351" t="str">
            <v/>
          </cell>
          <cell r="S351" t="str">
            <v/>
          </cell>
        </row>
        <row r="352">
          <cell r="A352" t="str">
            <v>LP_InstantKill_04</v>
          </cell>
          <cell r="B352" t="str">
            <v>LP_InstantKill</v>
          </cell>
          <cell r="C352" t="str">
            <v/>
          </cell>
          <cell r="D352">
            <v>4</v>
          </cell>
          <cell r="E352" t="str">
            <v>InstantDeath</v>
          </cell>
          <cell r="H352" t="str">
            <v/>
          </cell>
          <cell r="I352">
            <v>-1</v>
          </cell>
          <cell r="J352">
            <v>0.27599999999999997</v>
          </cell>
          <cell r="O352" t="str">
            <v/>
          </cell>
          <cell r="S352" t="str">
            <v/>
          </cell>
        </row>
        <row r="353">
          <cell r="A353" t="str">
            <v>LP_InstantKill_05</v>
          </cell>
          <cell r="B353" t="str">
            <v>LP_InstantKill</v>
          </cell>
          <cell r="C353" t="str">
            <v/>
          </cell>
          <cell r="D353">
            <v>5</v>
          </cell>
          <cell r="E353" t="str">
            <v>InstantDeath</v>
          </cell>
          <cell r="H353" t="str">
            <v/>
          </cell>
          <cell r="I353">
            <v>-1</v>
          </cell>
          <cell r="J353">
            <v>0.36</v>
          </cell>
          <cell r="O353" t="str">
            <v/>
          </cell>
          <cell r="S353" t="str">
            <v/>
          </cell>
        </row>
        <row r="354">
          <cell r="A354" t="str">
            <v>LP_InstantKill_06</v>
          </cell>
          <cell r="B354" t="str">
            <v>LP_InstantKill</v>
          </cell>
          <cell r="C354" t="str">
            <v/>
          </cell>
          <cell r="D354">
            <v>6</v>
          </cell>
          <cell r="E354" t="str">
            <v>InstantDeath</v>
          </cell>
          <cell r="H354" t="str">
            <v/>
          </cell>
          <cell r="I354">
            <v>-1</v>
          </cell>
          <cell r="J354">
            <v>0.45</v>
          </cell>
          <cell r="O354" t="str">
            <v/>
          </cell>
          <cell r="S354" t="str">
            <v/>
          </cell>
        </row>
        <row r="355">
          <cell r="A355" t="str">
            <v>LP_InstantKill_07</v>
          </cell>
          <cell r="B355" t="str">
            <v>LP_InstantKill</v>
          </cell>
          <cell r="C355" t="str">
            <v/>
          </cell>
          <cell r="D355">
            <v>7</v>
          </cell>
          <cell r="E355" t="str">
            <v>InstantDeath</v>
          </cell>
          <cell r="H355" t="str">
            <v/>
          </cell>
          <cell r="I355">
            <v>-1</v>
          </cell>
          <cell r="J355">
            <v>0.54600000000000015</v>
          </cell>
          <cell r="O355" t="str">
            <v/>
          </cell>
          <cell r="S355" t="str">
            <v/>
          </cell>
        </row>
        <row r="356">
          <cell r="A356" t="str">
            <v>LP_InstantKill_08</v>
          </cell>
          <cell r="B356" t="str">
            <v>LP_InstantKill</v>
          </cell>
          <cell r="C356" t="str">
            <v/>
          </cell>
          <cell r="D356">
            <v>8</v>
          </cell>
          <cell r="E356" t="str">
            <v>InstantDeath</v>
          </cell>
          <cell r="H356" t="str">
            <v/>
          </cell>
          <cell r="I356">
            <v>-1</v>
          </cell>
          <cell r="J356">
            <v>0.64800000000000013</v>
          </cell>
          <cell r="O356" t="str">
            <v/>
          </cell>
          <cell r="S356" t="str">
            <v/>
          </cell>
        </row>
        <row r="357">
          <cell r="A357" t="str">
            <v>LP_InstantKill_09</v>
          </cell>
          <cell r="B357" t="str">
            <v>LP_InstantKill</v>
          </cell>
          <cell r="C357" t="str">
            <v/>
          </cell>
          <cell r="D357">
            <v>9</v>
          </cell>
          <cell r="E357" t="str">
            <v>InstantDeath</v>
          </cell>
          <cell r="H357" t="str">
            <v/>
          </cell>
          <cell r="I357">
            <v>-1</v>
          </cell>
          <cell r="J357">
            <v>0.75600000000000001</v>
          </cell>
          <cell r="O357" t="str">
            <v/>
          </cell>
          <cell r="S357" t="str">
            <v/>
          </cell>
        </row>
        <row r="358">
          <cell r="A358" t="str">
            <v>LP_InstantKillBetter_01</v>
          </cell>
          <cell r="B358" t="str">
            <v>LP_InstantKillBetter</v>
          </cell>
          <cell r="C358" t="str">
            <v/>
          </cell>
          <cell r="D358">
            <v>1</v>
          </cell>
          <cell r="E358" t="str">
            <v>InstantDeath</v>
          </cell>
          <cell r="H358" t="str">
            <v/>
          </cell>
          <cell r="I358">
            <v>-1</v>
          </cell>
          <cell r="J358">
            <v>0.12</v>
          </cell>
          <cell r="O358" t="str">
            <v/>
          </cell>
          <cell r="S358" t="str">
            <v/>
          </cell>
        </row>
        <row r="359">
          <cell r="A359" t="str">
            <v>LP_InstantKillBetter_02</v>
          </cell>
          <cell r="B359" t="str">
            <v>LP_InstantKillBetter</v>
          </cell>
          <cell r="C359" t="str">
            <v/>
          </cell>
          <cell r="D359">
            <v>2</v>
          </cell>
          <cell r="E359" t="str">
            <v>InstantDeath</v>
          </cell>
          <cell r="H359" t="str">
            <v/>
          </cell>
          <cell r="I359">
            <v>-1</v>
          </cell>
          <cell r="J359">
            <v>0.252</v>
          </cell>
          <cell r="O359" t="str">
            <v/>
          </cell>
          <cell r="S359" t="str">
            <v/>
          </cell>
        </row>
        <row r="360">
          <cell r="A360" t="str">
            <v>LP_InstantKillBetter_03</v>
          </cell>
          <cell r="B360" t="str">
            <v>LP_InstantKillBetter</v>
          </cell>
          <cell r="C360" t="str">
            <v/>
          </cell>
          <cell r="D360">
            <v>3</v>
          </cell>
          <cell r="E360" t="str">
            <v>InstantDeath</v>
          </cell>
          <cell r="H360" t="str">
            <v/>
          </cell>
          <cell r="I360">
            <v>-1</v>
          </cell>
          <cell r="J360">
            <v>0.39600000000000002</v>
          </cell>
          <cell r="O360" t="str">
            <v/>
          </cell>
          <cell r="S360" t="str">
            <v/>
          </cell>
        </row>
        <row r="361">
          <cell r="A361" t="str">
            <v>LP_InstantKillBetter_04</v>
          </cell>
          <cell r="B361" t="str">
            <v>LP_InstantKillBetter</v>
          </cell>
          <cell r="C361" t="str">
            <v/>
          </cell>
          <cell r="D361">
            <v>4</v>
          </cell>
          <cell r="E361" t="str">
            <v>InstantDeath</v>
          </cell>
          <cell r="H361" t="str">
            <v/>
          </cell>
          <cell r="I361">
            <v>-1</v>
          </cell>
          <cell r="J361">
            <v>0.55199999999999994</v>
          </cell>
          <cell r="O361" t="str">
            <v/>
          </cell>
          <cell r="S361" t="str">
            <v/>
          </cell>
        </row>
        <row r="362">
          <cell r="A362" t="str">
            <v>LP_InstantKillBetter_05</v>
          </cell>
          <cell r="B362" t="str">
            <v>LP_InstantKillBetter</v>
          </cell>
          <cell r="C362" t="str">
            <v/>
          </cell>
          <cell r="D362">
            <v>5</v>
          </cell>
          <cell r="E362" t="str">
            <v>InstantDeath</v>
          </cell>
          <cell r="H362" t="str">
            <v/>
          </cell>
          <cell r="I362">
            <v>-1</v>
          </cell>
          <cell r="J362">
            <v>0.72</v>
          </cell>
          <cell r="O362" t="str">
            <v/>
          </cell>
          <cell r="S362" t="str">
            <v/>
          </cell>
        </row>
        <row r="363">
          <cell r="A363" t="str">
            <v>LP_ImmortalWill_01</v>
          </cell>
          <cell r="B363" t="str">
            <v>LP_ImmortalWill</v>
          </cell>
          <cell r="C363" t="str">
            <v/>
          </cell>
          <cell r="D363">
            <v>1</v>
          </cell>
          <cell r="E363" t="str">
            <v>ImmortalWill</v>
          </cell>
          <cell r="H363" t="str">
            <v/>
          </cell>
          <cell r="I363">
            <v>-1</v>
          </cell>
          <cell r="J363">
            <v>0.15</v>
          </cell>
          <cell r="O363" t="str">
            <v/>
          </cell>
          <cell r="S363" t="str">
            <v/>
          </cell>
        </row>
        <row r="364">
          <cell r="A364" t="str">
            <v>LP_ImmortalWill_02</v>
          </cell>
          <cell r="B364" t="str">
            <v>LP_ImmortalWill</v>
          </cell>
          <cell r="C364" t="str">
            <v/>
          </cell>
          <cell r="D364">
            <v>2</v>
          </cell>
          <cell r="E364" t="str">
            <v>ImmortalWill</v>
          </cell>
          <cell r="H364" t="str">
            <v/>
          </cell>
          <cell r="I364">
            <v>-1</v>
          </cell>
          <cell r="J364">
            <v>0.315</v>
          </cell>
          <cell r="O364" t="str">
            <v/>
          </cell>
          <cell r="S364" t="str">
            <v/>
          </cell>
        </row>
        <row r="365">
          <cell r="A365" t="str">
            <v>LP_ImmortalWill_03</v>
          </cell>
          <cell r="B365" t="str">
            <v>LP_ImmortalWill</v>
          </cell>
          <cell r="C365" t="str">
            <v/>
          </cell>
          <cell r="D365">
            <v>3</v>
          </cell>
          <cell r="E365" t="str">
            <v>ImmortalWill</v>
          </cell>
          <cell r="H365" t="str">
            <v/>
          </cell>
          <cell r="I365">
            <v>-1</v>
          </cell>
          <cell r="J365">
            <v>0.49500000000000005</v>
          </cell>
          <cell r="O365" t="str">
            <v/>
          </cell>
          <cell r="S365" t="str">
            <v/>
          </cell>
        </row>
        <row r="366">
          <cell r="A366" t="str">
            <v>LP_ImmortalWill_04</v>
          </cell>
          <cell r="B366" t="str">
            <v>LP_ImmortalWill</v>
          </cell>
          <cell r="C366" t="str">
            <v/>
          </cell>
          <cell r="D366">
            <v>4</v>
          </cell>
          <cell r="E366" t="str">
            <v>ImmortalWill</v>
          </cell>
          <cell r="H366" t="str">
            <v/>
          </cell>
          <cell r="I366">
            <v>-1</v>
          </cell>
          <cell r="J366">
            <v>0.69</v>
          </cell>
          <cell r="O366" t="str">
            <v/>
          </cell>
          <cell r="S366" t="str">
            <v/>
          </cell>
        </row>
        <row r="367">
          <cell r="A367" t="str">
            <v>LP_ImmortalWill_05</v>
          </cell>
          <cell r="B367" t="str">
            <v>LP_ImmortalWill</v>
          </cell>
          <cell r="C367" t="str">
            <v/>
          </cell>
          <cell r="D367">
            <v>5</v>
          </cell>
          <cell r="E367" t="str">
            <v>ImmortalWill</v>
          </cell>
          <cell r="H367" t="str">
            <v/>
          </cell>
          <cell r="I367">
            <v>-1</v>
          </cell>
          <cell r="J367">
            <v>0.89999999999999991</v>
          </cell>
          <cell r="O367" t="str">
            <v/>
          </cell>
          <cell r="S367" t="str">
            <v/>
          </cell>
        </row>
        <row r="368">
          <cell r="A368" t="str">
            <v>LP_ImmortalWill_06</v>
          </cell>
          <cell r="B368" t="str">
            <v>LP_ImmortalWill</v>
          </cell>
          <cell r="C368" t="str">
            <v/>
          </cell>
          <cell r="D368">
            <v>6</v>
          </cell>
          <cell r="E368" t="str">
            <v>ImmortalWill</v>
          </cell>
          <cell r="H368" t="str">
            <v/>
          </cell>
          <cell r="I368">
            <v>-1</v>
          </cell>
          <cell r="J368">
            <v>1.125</v>
          </cell>
          <cell r="O368" t="str">
            <v/>
          </cell>
          <cell r="S368" t="str">
            <v/>
          </cell>
        </row>
        <row r="369">
          <cell r="A369" t="str">
            <v>LP_ImmortalWill_07</v>
          </cell>
          <cell r="B369" t="str">
            <v>LP_ImmortalWill</v>
          </cell>
          <cell r="C369" t="str">
            <v/>
          </cell>
          <cell r="D369">
            <v>7</v>
          </cell>
          <cell r="E369" t="str">
            <v>ImmortalWill</v>
          </cell>
          <cell r="H369" t="str">
            <v/>
          </cell>
          <cell r="I369">
            <v>-1</v>
          </cell>
          <cell r="J369">
            <v>1.3650000000000002</v>
          </cell>
          <cell r="O369" t="str">
            <v/>
          </cell>
          <cell r="S369" t="str">
            <v/>
          </cell>
        </row>
        <row r="370">
          <cell r="A370" t="str">
            <v>LP_ImmortalWill_08</v>
          </cell>
          <cell r="B370" t="str">
            <v>LP_ImmortalWill</v>
          </cell>
          <cell r="C370" t="str">
            <v/>
          </cell>
          <cell r="D370">
            <v>8</v>
          </cell>
          <cell r="E370" t="str">
            <v>ImmortalWill</v>
          </cell>
          <cell r="H370" t="str">
            <v/>
          </cell>
          <cell r="I370">
            <v>-1</v>
          </cell>
          <cell r="J370">
            <v>1.62</v>
          </cell>
          <cell r="O370" t="str">
            <v/>
          </cell>
          <cell r="S370" t="str">
            <v/>
          </cell>
        </row>
        <row r="371">
          <cell r="A371" t="str">
            <v>LP_ImmortalWill_09</v>
          </cell>
          <cell r="B371" t="str">
            <v>LP_ImmortalWill</v>
          </cell>
          <cell r="C371" t="str">
            <v/>
          </cell>
          <cell r="D371">
            <v>9</v>
          </cell>
          <cell r="E371" t="str">
            <v>ImmortalWill</v>
          </cell>
          <cell r="H371" t="str">
            <v/>
          </cell>
          <cell r="I371">
            <v>-1</v>
          </cell>
          <cell r="J371">
            <v>1.89</v>
          </cell>
          <cell r="O371" t="str">
            <v/>
          </cell>
          <cell r="S371" t="str">
            <v/>
          </cell>
        </row>
        <row r="372">
          <cell r="A372" t="str">
            <v>LP_ImmortalWillBetter_01</v>
          </cell>
          <cell r="B372" t="str">
            <v>LP_ImmortalWillBetter</v>
          </cell>
          <cell r="C372" t="str">
            <v/>
          </cell>
          <cell r="D372">
            <v>1</v>
          </cell>
          <cell r="E372" t="str">
            <v>ImmortalWill</v>
          </cell>
          <cell r="H372" t="str">
            <v/>
          </cell>
          <cell r="I372">
            <v>-1</v>
          </cell>
          <cell r="J372">
            <v>0.25</v>
          </cell>
          <cell r="O372" t="str">
            <v/>
          </cell>
          <cell r="S372" t="str">
            <v/>
          </cell>
        </row>
        <row r="373">
          <cell r="A373" t="str">
            <v>LP_ImmortalWillBetter_02</v>
          </cell>
          <cell r="B373" t="str">
            <v>LP_ImmortalWillBetter</v>
          </cell>
          <cell r="C373" t="str">
            <v/>
          </cell>
          <cell r="D373">
            <v>2</v>
          </cell>
          <cell r="E373" t="str">
            <v>ImmortalWill</v>
          </cell>
          <cell r="H373" t="str">
            <v/>
          </cell>
          <cell r="I373">
            <v>-1</v>
          </cell>
          <cell r="J373">
            <v>0.52500000000000002</v>
          </cell>
          <cell r="O373" t="str">
            <v/>
          </cell>
          <cell r="S373" t="str">
            <v/>
          </cell>
        </row>
        <row r="374">
          <cell r="A374" t="str">
            <v>LP_ImmortalWillBetter_03</v>
          </cell>
          <cell r="B374" t="str">
            <v>LP_ImmortalWillBetter</v>
          </cell>
          <cell r="C374" t="str">
            <v/>
          </cell>
          <cell r="D374">
            <v>3</v>
          </cell>
          <cell r="E374" t="str">
            <v>ImmortalWill</v>
          </cell>
          <cell r="H374" t="str">
            <v/>
          </cell>
          <cell r="I374">
            <v>-1</v>
          </cell>
          <cell r="J374">
            <v>0.82500000000000007</v>
          </cell>
          <cell r="O374" t="str">
            <v/>
          </cell>
          <cell r="S374" t="str">
            <v/>
          </cell>
        </row>
        <row r="375">
          <cell r="A375" t="str">
            <v>LP_ImmortalWillBetter_04</v>
          </cell>
          <cell r="B375" t="str">
            <v>LP_ImmortalWillBetter</v>
          </cell>
          <cell r="C375" t="str">
            <v/>
          </cell>
          <cell r="D375">
            <v>4</v>
          </cell>
          <cell r="E375" t="str">
            <v>ImmortalWill</v>
          </cell>
          <cell r="H375" t="str">
            <v/>
          </cell>
          <cell r="I375">
            <v>-1</v>
          </cell>
          <cell r="J375">
            <v>1.1499999999999999</v>
          </cell>
          <cell r="O375" t="str">
            <v/>
          </cell>
          <cell r="S375" t="str">
            <v/>
          </cell>
        </row>
        <row r="376">
          <cell r="A376" t="str">
            <v>LP_ImmortalWillBetter_05</v>
          </cell>
          <cell r="B376" t="str">
            <v>LP_ImmortalWillBetter</v>
          </cell>
          <cell r="C376" t="str">
            <v/>
          </cell>
          <cell r="D376">
            <v>5</v>
          </cell>
          <cell r="E376" t="str">
            <v>ImmortalWill</v>
          </cell>
          <cell r="H376" t="str">
            <v/>
          </cell>
          <cell r="I376">
            <v>-1</v>
          </cell>
          <cell r="J376">
            <v>1.5</v>
          </cell>
          <cell r="O376" t="str">
            <v/>
          </cell>
          <cell r="S376" t="str">
            <v/>
          </cell>
        </row>
        <row r="377">
          <cell r="A377" t="str">
            <v>LP_HealAreaOnEncounter_01</v>
          </cell>
          <cell r="B377" t="str">
            <v>LP_HealAreaOnEncounter</v>
          </cell>
          <cell r="C377" t="str">
            <v/>
          </cell>
          <cell r="D377">
            <v>1</v>
          </cell>
          <cell r="E377" t="str">
            <v>CallAffectorValue</v>
          </cell>
          <cell r="H377" t="str">
            <v/>
          </cell>
          <cell r="I377">
            <v>-1</v>
          </cell>
          <cell r="O377" t="str">
            <v/>
          </cell>
          <cell r="Q377" t="str">
            <v>OnStartStage</v>
          </cell>
          <cell r="S377">
            <v>1</v>
          </cell>
          <cell r="U377" t="str">
            <v>LP_HealAreaOnEncounter_CreateHit</v>
          </cell>
        </row>
        <row r="378">
          <cell r="A378" t="str">
            <v>LP_HealAreaOnEncounter_02</v>
          </cell>
          <cell r="B378" t="str">
            <v>LP_HealAreaOnEncounter</v>
          </cell>
          <cell r="C378" t="str">
            <v/>
          </cell>
          <cell r="D378">
            <v>2</v>
          </cell>
          <cell r="E378" t="str">
            <v>CallAffectorValue</v>
          </cell>
          <cell r="H378" t="str">
            <v/>
          </cell>
          <cell r="I378">
            <v>-1</v>
          </cell>
          <cell r="O378" t="str">
            <v/>
          </cell>
          <cell r="Q378" t="str">
            <v>OnStartStage</v>
          </cell>
          <cell r="S378">
            <v>1</v>
          </cell>
          <cell r="U378" t="str">
            <v>LP_HealAreaOnEncounter_CreateHit</v>
          </cell>
        </row>
        <row r="379">
          <cell r="A379" t="str">
            <v>LP_HealAreaOnEncounter_03</v>
          </cell>
          <cell r="B379" t="str">
            <v>LP_HealAreaOnEncounter</v>
          </cell>
          <cell r="C379" t="str">
            <v/>
          </cell>
          <cell r="D379">
            <v>3</v>
          </cell>
          <cell r="E379" t="str">
            <v>CallAffectorValue</v>
          </cell>
          <cell r="H379" t="str">
            <v/>
          </cell>
          <cell r="I379">
            <v>-1</v>
          </cell>
          <cell r="O379" t="str">
            <v/>
          </cell>
          <cell r="Q379" t="str">
            <v>OnStartStage</v>
          </cell>
          <cell r="S379">
            <v>1</v>
          </cell>
          <cell r="U379" t="str">
            <v>LP_HealAreaOnEncounter_CreateHit</v>
          </cell>
        </row>
        <row r="380">
          <cell r="A380" t="str">
            <v>LP_HealAreaOnEncounter_04</v>
          </cell>
          <cell r="B380" t="str">
            <v>LP_HealAreaOnEncounter</v>
          </cell>
          <cell r="C380" t="str">
            <v/>
          </cell>
          <cell r="D380">
            <v>4</v>
          </cell>
          <cell r="E380" t="str">
            <v>CallAffectorValue</v>
          </cell>
          <cell r="H380" t="str">
            <v/>
          </cell>
          <cell r="I380">
            <v>-1</v>
          </cell>
          <cell r="O380" t="str">
            <v/>
          </cell>
          <cell r="Q380" t="str">
            <v>OnStartStage</v>
          </cell>
          <cell r="S380">
            <v>1</v>
          </cell>
          <cell r="U380" t="str">
            <v>LP_HealAreaOnEncounter_CreateHit</v>
          </cell>
        </row>
        <row r="381">
          <cell r="A381" t="str">
            <v>LP_HealAreaOnEncounter_05</v>
          </cell>
          <cell r="B381" t="str">
            <v>LP_HealAreaOnEncounter</v>
          </cell>
          <cell r="C381" t="str">
            <v/>
          </cell>
          <cell r="D381">
            <v>5</v>
          </cell>
          <cell r="E381" t="str">
            <v>CallAffectorValue</v>
          </cell>
          <cell r="H381" t="str">
            <v/>
          </cell>
          <cell r="I381">
            <v>-1</v>
          </cell>
          <cell r="O381" t="str">
            <v/>
          </cell>
          <cell r="Q381" t="str">
            <v>OnStartStage</v>
          </cell>
          <cell r="S381">
            <v>1</v>
          </cell>
          <cell r="U381" t="str">
            <v>LP_HealAreaOnEncounter_CreateHit</v>
          </cell>
        </row>
        <row r="382">
          <cell r="A382" t="str">
            <v>LP_HealAreaOnEncounter_CreateHit_01</v>
          </cell>
          <cell r="B382" t="str">
            <v>LP_HealAreaOnEncounter_CreateHit</v>
          </cell>
          <cell r="C382" t="str">
            <v/>
          </cell>
          <cell r="D382">
            <v>1</v>
          </cell>
          <cell r="E382" t="str">
            <v>CreateHitObject</v>
          </cell>
          <cell r="H382" t="str">
            <v/>
          </cell>
          <cell r="O382" t="str">
            <v/>
          </cell>
          <cell r="S382" t="str">
            <v/>
          </cell>
          <cell r="T382" t="str">
            <v>HealAreaHitObjectInfo</v>
          </cell>
        </row>
        <row r="383">
          <cell r="A383" t="str">
            <v>LP_HealAreaOnEncounter_CreateHit_02</v>
          </cell>
          <cell r="B383" t="str">
            <v>LP_HealAreaOnEncounter_CreateHit</v>
          </cell>
          <cell r="C383" t="str">
            <v/>
          </cell>
          <cell r="D383">
            <v>2</v>
          </cell>
          <cell r="E383" t="str">
            <v>CreateHitObject</v>
          </cell>
          <cell r="H383" t="str">
            <v/>
          </cell>
          <cell r="O383" t="str">
            <v/>
          </cell>
          <cell r="S383" t="str">
            <v/>
          </cell>
          <cell r="T383" t="str">
            <v>HealAreaHitObjectInfo</v>
          </cell>
        </row>
        <row r="384">
          <cell r="A384" t="str">
            <v>LP_HealAreaOnEncounter_CreateHit_03</v>
          </cell>
          <cell r="B384" t="str">
            <v>LP_HealAreaOnEncounter_CreateHit</v>
          </cell>
          <cell r="C384" t="str">
            <v/>
          </cell>
          <cell r="D384">
            <v>3</v>
          </cell>
          <cell r="E384" t="str">
            <v>CreateHitObject</v>
          </cell>
          <cell r="H384" t="str">
            <v/>
          </cell>
          <cell r="O384" t="str">
            <v/>
          </cell>
          <cell r="S384" t="str">
            <v/>
          </cell>
          <cell r="T384" t="str">
            <v>HealAreaHitObjectInfo</v>
          </cell>
        </row>
        <row r="385">
          <cell r="A385" t="str">
            <v>LP_HealAreaOnEncounter_CreateHit_04</v>
          </cell>
          <cell r="B385" t="str">
            <v>LP_HealAreaOnEncounter_CreateHit</v>
          </cell>
          <cell r="C385" t="str">
            <v/>
          </cell>
          <cell r="D385">
            <v>4</v>
          </cell>
          <cell r="E385" t="str">
            <v>CreateHitObject</v>
          </cell>
          <cell r="H385" t="str">
            <v/>
          </cell>
          <cell r="O385" t="str">
            <v/>
          </cell>
          <cell r="S385" t="str">
            <v/>
          </cell>
          <cell r="T385" t="str">
            <v>HealAreaHitObjectInfo</v>
          </cell>
        </row>
        <row r="386">
          <cell r="A386" t="str">
            <v>LP_HealAreaOnEncounter_CreateHit_05</v>
          </cell>
          <cell r="B386" t="str">
            <v>LP_HealAreaOnEncounter_CreateHit</v>
          </cell>
          <cell r="C386" t="str">
            <v/>
          </cell>
          <cell r="D386">
            <v>5</v>
          </cell>
          <cell r="E386" t="str">
            <v>CreateHitObject</v>
          </cell>
          <cell r="H386" t="str">
            <v/>
          </cell>
          <cell r="O386" t="str">
            <v/>
          </cell>
          <cell r="S386" t="str">
            <v/>
          </cell>
          <cell r="T386" t="str">
            <v>HealAreaHitObjectInfo</v>
          </cell>
        </row>
        <row r="387">
          <cell r="A387" t="str">
            <v>LP_HealAreaOnEncounter_CH_Heal_01</v>
          </cell>
          <cell r="B387" t="str">
            <v>LP_HealAreaOnEncounter_CH_Heal</v>
          </cell>
          <cell r="C387" t="str">
            <v/>
          </cell>
          <cell r="D387">
            <v>1</v>
          </cell>
          <cell r="E387" t="str">
            <v>Heal</v>
          </cell>
          <cell r="H387" t="str">
            <v/>
          </cell>
          <cell r="K387">
            <v>4.2105263157894729E-2</v>
          </cell>
          <cell r="O387" t="str">
            <v/>
          </cell>
          <cell r="S387" t="str">
            <v/>
          </cell>
        </row>
        <row r="388">
          <cell r="A388" t="str">
            <v>LP_HealAreaOnEncounter_CH_Heal_02</v>
          </cell>
          <cell r="B388" t="str">
            <v>LP_HealAreaOnEncounter_CH_Heal</v>
          </cell>
          <cell r="C388" t="str">
            <v/>
          </cell>
          <cell r="D388">
            <v>2</v>
          </cell>
          <cell r="E388" t="str">
            <v>Heal</v>
          </cell>
          <cell r="H388" t="str">
            <v/>
          </cell>
          <cell r="K388">
            <v>7.2476272648835188E-2</v>
          </cell>
          <cell r="O388" t="str">
            <v/>
          </cell>
          <cell r="S388" t="str">
            <v/>
          </cell>
        </row>
        <row r="389">
          <cell r="A389" t="str">
            <v>LP_HealAreaOnEncounter_CH_Heal_03</v>
          </cell>
          <cell r="B389" t="str">
            <v>LP_HealAreaOnEncounter_CH_Heal</v>
          </cell>
          <cell r="C389" t="str">
            <v/>
          </cell>
          <cell r="D389">
            <v>3</v>
          </cell>
          <cell r="E389" t="str">
            <v>Heal</v>
          </cell>
          <cell r="H389" t="str">
            <v/>
          </cell>
          <cell r="K389">
            <v>9.5169430425378523E-2</v>
          </cell>
          <cell r="O389" t="str">
            <v/>
          </cell>
          <cell r="S389" t="str">
            <v/>
          </cell>
        </row>
        <row r="390">
          <cell r="A390" t="str">
            <v>LP_HealAreaOnEncounter_CH_Heal_04</v>
          </cell>
          <cell r="B390" t="str">
            <v>LP_HealAreaOnEncounter_CH_Heal</v>
          </cell>
          <cell r="C390" t="str">
            <v/>
          </cell>
          <cell r="D390">
            <v>4</v>
          </cell>
          <cell r="E390" t="str">
            <v>Heal</v>
          </cell>
          <cell r="H390" t="str">
            <v/>
          </cell>
          <cell r="K390">
            <v>0.11260709914320688</v>
          </cell>
          <cell r="O390" t="str">
            <v/>
          </cell>
          <cell r="S390" t="str">
            <v/>
          </cell>
        </row>
        <row r="391">
          <cell r="A391" t="str">
            <v>LP_HealAreaOnEncounter_CH_Heal_05</v>
          </cell>
          <cell r="B391" t="str">
            <v>LP_HealAreaOnEncounter_CH_Heal</v>
          </cell>
          <cell r="C391" t="str">
            <v/>
          </cell>
          <cell r="D391">
            <v>5</v>
          </cell>
          <cell r="E391" t="str">
            <v>Heal</v>
          </cell>
          <cell r="H391" t="str">
            <v/>
          </cell>
          <cell r="K391">
            <v>0.12631578947368421</v>
          </cell>
          <cell r="O391" t="str">
            <v/>
          </cell>
          <cell r="S391" t="str">
            <v/>
          </cell>
        </row>
        <row r="392">
          <cell r="A392" t="str">
            <v>LP_MoveSpeedUpOnAttacked_01</v>
          </cell>
          <cell r="B392" t="str">
            <v>LP_MoveSpeedUpOnAttacked</v>
          </cell>
          <cell r="C392" t="str">
            <v/>
          </cell>
          <cell r="D392">
            <v>1</v>
          </cell>
          <cell r="E392" t="str">
            <v>CallAffectorValue</v>
          </cell>
          <cell r="H392" t="str">
            <v/>
          </cell>
          <cell r="I392">
            <v>-1</v>
          </cell>
          <cell r="O392" t="str">
            <v/>
          </cell>
          <cell r="Q392" t="str">
            <v>OnDamage</v>
          </cell>
          <cell r="S392">
            <v>4</v>
          </cell>
          <cell r="U392" t="str">
            <v>LP_MoveSpeedUpOnAttacked_Move</v>
          </cell>
        </row>
        <row r="393">
          <cell r="A393" t="str">
            <v>LP_MoveSpeedUpOnAttacked_02</v>
          </cell>
          <cell r="B393" t="str">
            <v>LP_MoveSpeedUpOnAttacked</v>
          </cell>
          <cell r="C393" t="str">
            <v/>
          </cell>
          <cell r="D393">
            <v>2</v>
          </cell>
          <cell r="E393" t="str">
            <v>CallAffectorValue</v>
          </cell>
          <cell r="H393" t="str">
            <v/>
          </cell>
          <cell r="I393">
            <v>-1</v>
          </cell>
          <cell r="O393" t="str">
            <v/>
          </cell>
          <cell r="Q393" t="str">
            <v>OnDamage</v>
          </cell>
          <cell r="S393">
            <v>4</v>
          </cell>
          <cell r="U393" t="str">
            <v>LP_MoveSpeedUpOnAttacked_Move</v>
          </cell>
        </row>
        <row r="394">
          <cell r="A394" t="str">
            <v>LP_MoveSpeedUpOnAttacked_03</v>
          </cell>
          <cell r="B394" t="str">
            <v>LP_MoveSpeedUpOnAttacked</v>
          </cell>
          <cell r="C394" t="str">
            <v/>
          </cell>
          <cell r="D394">
            <v>3</v>
          </cell>
          <cell r="E394" t="str">
            <v>CallAffectorValue</v>
          </cell>
          <cell r="H394" t="str">
            <v/>
          </cell>
          <cell r="I394">
            <v>-1</v>
          </cell>
          <cell r="O394" t="str">
            <v/>
          </cell>
          <cell r="Q394" t="str">
            <v>OnDamage</v>
          </cell>
          <cell r="S394">
            <v>4</v>
          </cell>
          <cell r="U394" t="str">
            <v>LP_MoveSpeedUpOnAttacked_Move</v>
          </cell>
        </row>
        <row r="395">
          <cell r="A395" t="str">
            <v>LP_MoveSpeedUpOnAttacked_Move_01</v>
          </cell>
          <cell r="B395" t="str">
            <v>LP_MoveSpeedUpOnAttacked_Move</v>
          </cell>
          <cell r="C395" t="str">
            <v/>
          </cell>
          <cell r="D395">
            <v>1</v>
          </cell>
          <cell r="E395" t="str">
            <v>ChangeActorStatus</v>
          </cell>
          <cell r="H395" t="str">
            <v/>
          </cell>
          <cell r="I395">
            <v>2</v>
          </cell>
          <cell r="J395">
            <v>1</v>
          </cell>
          <cell r="M395" t="str">
            <v>MoveSpeed</v>
          </cell>
          <cell r="O395">
            <v>5</v>
          </cell>
          <cell r="R395">
            <v>1</v>
          </cell>
          <cell r="S395">
            <v>1</v>
          </cell>
          <cell r="W395" t="str">
            <v>P_AMFX03_shockwave</v>
          </cell>
        </row>
        <row r="396">
          <cell r="A396" t="str">
            <v>LP_MoveSpeedUpOnAttacked_Move_02</v>
          </cell>
          <cell r="B396" t="str">
            <v>LP_MoveSpeedUpOnAttacked_Move</v>
          </cell>
          <cell r="C396" t="str">
            <v/>
          </cell>
          <cell r="D396">
            <v>2</v>
          </cell>
          <cell r="E396" t="str">
            <v>ChangeActorStatus</v>
          </cell>
          <cell r="H396" t="str">
            <v/>
          </cell>
          <cell r="I396">
            <v>4.2</v>
          </cell>
          <cell r="J396">
            <v>1.4</v>
          </cell>
          <cell r="M396" t="str">
            <v>MoveSpeed</v>
          </cell>
          <cell r="O396">
            <v>5</v>
          </cell>
          <cell r="R396">
            <v>1</v>
          </cell>
          <cell r="S396">
            <v>1</v>
          </cell>
          <cell r="W396" t="str">
            <v>P_AMFX03_shockwave</v>
          </cell>
        </row>
        <row r="397">
          <cell r="A397" t="str">
            <v>LP_MoveSpeedUpOnAttacked_Move_03</v>
          </cell>
          <cell r="B397" t="str">
            <v>LP_MoveSpeedUpOnAttacked_Move</v>
          </cell>
          <cell r="C397" t="str">
            <v/>
          </cell>
          <cell r="D397">
            <v>3</v>
          </cell>
          <cell r="E397" t="str">
            <v>ChangeActorStatus</v>
          </cell>
          <cell r="H397" t="str">
            <v/>
          </cell>
          <cell r="I397">
            <v>6.6000000000000005</v>
          </cell>
          <cell r="J397">
            <v>1.75</v>
          </cell>
          <cell r="M397" t="str">
            <v>MoveSpeed</v>
          </cell>
          <cell r="O397">
            <v>5</v>
          </cell>
          <cell r="R397">
            <v>1</v>
          </cell>
          <cell r="S397">
            <v>1</v>
          </cell>
          <cell r="W397" t="str">
            <v>P_AMFX03_shockwave</v>
          </cell>
        </row>
        <row r="398">
          <cell r="A398" t="str">
            <v>LP_MoveSpeedUpOnKill_01</v>
          </cell>
          <cell r="B398" t="str">
            <v>LP_MoveSpeedUpOnKill</v>
          </cell>
          <cell r="C398" t="str">
            <v/>
          </cell>
          <cell r="D398">
            <v>1</v>
          </cell>
          <cell r="E398" t="str">
            <v>CallAffectorValue</v>
          </cell>
          <cell r="H398" t="str">
            <v/>
          </cell>
          <cell r="I398">
            <v>-1</v>
          </cell>
          <cell r="O398" t="str">
            <v/>
          </cell>
          <cell r="Q398" t="str">
            <v>OnKill</v>
          </cell>
          <cell r="S398">
            <v>6</v>
          </cell>
          <cell r="U398" t="str">
            <v>LP_MoveSpeedUpOnKill_Move</v>
          </cell>
        </row>
        <row r="399">
          <cell r="A399" t="str">
            <v>LP_MoveSpeedUpOnKill_02</v>
          </cell>
          <cell r="B399" t="str">
            <v>LP_MoveSpeedUpOnKill</v>
          </cell>
          <cell r="C399" t="str">
            <v/>
          </cell>
          <cell r="D399">
            <v>2</v>
          </cell>
          <cell r="E399" t="str">
            <v>CallAffectorValue</v>
          </cell>
          <cell r="H399" t="str">
            <v/>
          </cell>
          <cell r="I399">
            <v>-1</v>
          </cell>
          <cell r="O399" t="str">
            <v/>
          </cell>
          <cell r="Q399" t="str">
            <v>OnKill</v>
          </cell>
          <cell r="S399">
            <v>6</v>
          </cell>
          <cell r="U399" t="str">
            <v>LP_MoveSpeedUpOnKill_Move</v>
          </cell>
        </row>
        <row r="400">
          <cell r="A400" t="str">
            <v>LP_MoveSpeedUpOnKill_03</v>
          </cell>
          <cell r="B400" t="str">
            <v>LP_MoveSpeedUpOnKill</v>
          </cell>
          <cell r="C400" t="str">
            <v/>
          </cell>
          <cell r="D400">
            <v>3</v>
          </cell>
          <cell r="E400" t="str">
            <v>CallAffectorValue</v>
          </cell>
          <cell r="H400" t="str">
            <v/>
          </cell>
          <cell r="I400">
            <v>-1</v>
          </cell>
          <cell r="O400" t="str">
            <v/>
          </cell>
          <cell r="Q400" t="str">
            <v>OnKill</v>
          </cell>
          <cell r="S400">
            <v>6</v>
          </cell>
          <cell r="U400" t="str">
            <v>LP_MoveSpeedUpOnKill_Move</v>
          </cell>
        </row>
        <row r="401">
          <cell r="A401" t="str">
            <v>LP_MoveSpeedUpOnKill_Move_01</v>
          </cell>
          <cell r="B401" t="str">
            <v>LP_MoveSpeedUpOnKill_Move</v>
          </cell>
          <cell r="C401" t="str">
            <v/>
          </cell>
          <cell r="D401">
            <v>1</v>
          </cell>
          <cell r="E401" t="str">
            <v>ChangeActorStatus</v>
          </cell>
          <cell r="H401" t="str">
            <v/>
          </cell>
          <cell r="I401">
            <v>1.6666666666666667</v>
          </cell>
          <cell r="J401">
            <v>1</v>
          </cell>
          <cell r="M401" t="str">
            <v>MoveSpeed</v>
          </cell>
          <cell r="O401">
            <v>5</v>
          </cell>
          <cell r="R401">
            <v>1</v>
          </cell>
          <cell r="S401">
            <v>1</v>
          </cell>
          <cell r="W401" t="str">
            <v>P_AMFX03_shockwave</v>
          </cell>
        </row>
        <row r="402">
          <cell r="A402" t="str">
            <v>LP_MoveSpeedUpOnKill_Move_02</v>
          </cell>
          <cell r="B402" t="str">
            <v>LP_MoveSpeedUpOnKill_Move</v>
          </cell>
          <cell r="C402" t="str">
            <v/>
          </cell>
          <cell r="D402">
            <v>2</v>
          </cell>
          <cell r="E402" t="str">
            <v>ChangeActorStatus</v>
          </cell>
          <cell r="H402" t="str">
            <v/>
          </cell>
          <cell r="I402">
            <v>3.5000000000000004</v>
          </cell>
          <cell r="J402">
            <v>1.4</v>
          </cell>
          <cell r="M402" t="str">
            <v>MoveSpeed</v>
          </cell>
          <cell r="O402">
            <v>5</v>
          </cell>
          <cell r="R402">
            <v>1</v>
          </cell>
          <cell r="S402">
            <v>1</v>
          </cell>
          <cell r="W402" t="str">
            <v>P_AMFX03_shockwave</v>
          </cell>
        </row>
        <row r="403">
          <cell r="A403" t="str">
            <v>LP_MoveSpeedUpOnKill_Move_03</v>
          </cell>
          <cell r="B403" t="str">
            <v>LP_MoveSpeedUpOnKill_Move</v>
          </cell>
          <cell r="C403" t="str">
            <v/>
          </cell>
          <cell r="D403">
            <v>3</v>
          </cell>
          <cell r="E403" t="str">
            <v>ChangeActorStatus</v>
          </cell>
          <cell r="H403" t="str">
            <v/>
          </cell>
          <cell r="I403">
            <v>5.5</v>
          </cell>
          <cell r="J403">
            <v>1.75</v>
          </cell>
          <cell r="M403" t="str">
            <v>MoveSpeed</v>
          </cell>
          <cell r="O403">
            <v>5</v>
          </cell>
          <cell r="R403">
            <v>1</v>
          </cell>
          <cell r="S403">
            <v>1</v>
          </cell>
          <cell r="W403" t="str">
            <v>P_AMFX03_shockwave</v>
          </cell>
        </row>
        <row r="404">
          <cell r="A404" t="str">
            <v>LP_MineOnMove_01</v>
          </cell>
          <cell r="B404" t="str">
            <v>LP_MineOnMove</v>
          </cell>
          <cell r="C404" t="str">
            <v/>
          </cell>
          <cell r="D404">
            <v>1</v>
          </cell>
          <cell r="E404" t="str">
            <v>CreateHitObjectMoving</v>
          </cell>
          <cell r="H404" t="str">
            <v/>
          </cell>
          <cell r="I404">
            <v>-1</v>
          </cell>
          <cell r="J404">
            <v>5</v>
          </cell>
          <cell r="O404" t="str">
            <v/>
          </cell>
          <cell r="S404" t="str">
            <v/>
          </cell>
          <cell r="T404" t="str">
            <v>MineHitObjectInfo</v>
          </cell>
        </row>
        <row r="405">
          <cell r="A405" t="str">
            <v>LP_MineOnMove_02</v>
          </cell>
          <cell r="B405" t="str">
            <v>LP_MineOnMove</v>
          </cell>
          <cell r="C405" t="str">
            <v/>
          </cell>
          <cell r="D405">
            <v>2</v>
          </cell>
          <cell r="E405" t="str">
            <v>CreateHitObjectMoving</v>
          </cell>
          <cell r="H405" t="str">
            <v/>
          </cell>
          <cell r="I405">
            <v>-1</v>
          </cell>
          <cell r="J405">
            <v>5</v>
          </cell>
          <cell r="O405" t="str">
            <v/>
          </cell>
          <cell r="S405" t="str">
            <v/>
          </cell>
          <cell r="T405" t="str">
            <v>MineHitObjectInfo</v>
          </cell>
        </row>
        <row r="406">
          <cell r="A406" t="str">
            <v>LP_MineOnMove_03</v>
          </cell>
          <cell r="B406" t="str">
            <v>LP_MineOnMove</v>
          </cell>
          <cell r="C406" t="str">
            <v/>
          </cell>
          <cell r="D406">
            <v>3</v>
          </cell>
          <cell r="E406" t="str">
            <v>CreateHitObjectMoving</v>
          </cell>
          <cell r="H406" t="str">
            <v/>
          </cell>
          <cell r="I406">
            <v>-1</v>
          </cell>
          <cell r="J406">
            <v>5</v>
          </cell>
          <cell r="O406" t="str">
            <v/>
          </cell>
          <cell r="S406" t="str">
            <v/>
          </cell>
          <cell r="T406" t="str">
            <v>MineHitObjectInfo</v>
          </cell>
        </row>
        <row r="407">
          <cell r="A407" t="str">
            <v>LP_MineOnMove_Damage_01</v>
          </cell>
          <cell r="B407" t="str">
            <v>LP_MineOnMove_Damage</v>
          </cell>
          <cell r="C407" t="str">
            <v/>
          </cell>
          <cell r="D407">
            <v>1</v>
          </cell>
          <cell r="E407" t="str">
            <v>CollisionDamage</v>
          </cell>
          <cell r="H407" t="str">
            <v/>
          </cell>
          <cell r="I407">
            <v>2.3809523809523814</v>
          </cell>
          <cell r="O407" t="str">
            <v/>
          </cell>
          <cell r="P407">
            <v>1</v>
          </cell>
          <cell r="S407" t="str">
            <v/>
          </cell>
        </row>
        <row r="408">
          <cell r="A408" t="str">
            <v>LP_MineOnMove_Damage_02</v>
          </cell>
          <cell r="B408" t="str">
            <v>LP_MineOnMove_Damage</v>
          </cell>
          <cell r="C408" t="str">
            <v/>
          </cell>
          <cell r="D408">
            <v>2</v>
          </cell>
          <cell r="E408" t="str">
            <v>CollisionDamage</v>
          </cell>
          <cell r="H408" t="str">
            <v/>
          </cell>
          <cell r="I408">
            <v>5.0000000000000009</v>
          </cell>
          <cell r="O408" t="str">
            <v/>
          </cell>
          <cell r="P408">
            <v>1</v>
          </cell>
          <cell r="S408" t="str">
            <v/>
          </cell>
        </row>
        <row r="409">
          <cell r="A409" t="str">
            <v>LP_MineOnMove_Damage_03</v>
          </cell>
          <cell r="B409" t="str">
            <v>LP_MineOnMove_Damage</v>
          </cell>
          <cell r="C409" t="str">
            <v/>
          </cell>
          <cell r="D409">
            <v>3</v>
          </cell>
          <cell r="E409" t="str">
            <v>CollisionDamage</v>
          </cell>
          <cell r="H409" t="str">
            <v/>
          </cell>
          <cell r="I409">
            <v>7.8571428571428594</v>
          </cell>
          <cell r="O409" t="str">
            <v/>
          </cell>
          <cell r="P409">
            <v>1</v>
          </cell>
          <cell r="S409" t="str">
            <v/>
          </cell>
        </row>
        <row r="410">
          <cell r="A410" t="str">
            <v>LP_SlowHitObject_01</v>
          </cell>
          <cell r="B410" t="str">
            <v>LP_SlowHitObject</v>
          </cell>
          <cell r="C410" t="str">
            <v/>
          </cell>
          <cell r="D410">
            <v>1</v>
          </cell>
          <cell r="E410" t="str">
            <v>SlowHitObjectSpeed</v>
          </cell>
          <cell r="H410" t="str">
            <v/>
          </cell>
          <cell r="I410">
            <v>-1</v>
          </cell>
          <cell r="J410">
            <v>2.5000000000000001E-2</v>
          </cell>
          <cell r="O410" t="str">
            <v/>
          </cell>
          <cell r="S410" t="str">
            <v/>
          </cell>
        </row>
        <row r="411">
          <cell r="A411" t="str">
            <v>LP_SlowHitObject_02</v>
          </cell>
          <cell r="B411" t="str">
            <v>LP_SlowHitObject</v>
          </cell>
          <cell r="C411" t="str">
            <v/>
          </cell>
          <cell r="D411">
            <v>2</v>
          </cell>
          <cell r="E411" t="str">
            <v>SlowHitObjectSpeed</v>
          </cell>
          <cell r="H411" t="str">
            <v/>
          </cell>
          <cell r="I411">
            <v>-1</v>
          </cell>
          <cell r="J411">
            <v>5.2500000000000005E-2</v>
          </cell>
          <cell r="O411" t="str">
            <v/>
          </cell>
          <cell r="S411" t="str">
            <v/>
          </cell>
        </row>
        <row r="412">
          <cell r="A412" t="str">
            <v>LP_SlowHitObject_03</v>
          </cell>
          <cell r="B412" t="str">
            <v>LP_SlowHitObject</v>
          </cell>
          <cell r="C412" t="str">
            <v/>
          </cell>
          <cell r="D412">
            <v>3</v>
          </cell>
          <cell r="E412" t="str">
            <v>SlowHitObjectSpeed</v>
          </cell>
          <cell r="H412" t="str">
            <v/>
          </cell>
          <cell r="I412">
            <v>-1</v>
          </cell>
          <cell r="J412">
            <v>8.2500000000000018E-2</v>
          </cell>
          <cell r="O412" t="str">
            <v/>
          </cell>
          <cell r="S412" t="str">
            <v/>
          </cell>
        </row>
        <row r="413">
          <cell r="A413" t="str">
            <v>LP_SlowHitObject_04</v>
          </cell>
          <cell r="B413" t="str">
            <v>LP_SlowHitObject</v>
          </cell>
          <cell r="C413" t="str">
            <v/>
          </cell>
          <cell r="D413">
            <v>4</v>
          </cell>
          <cell r="E413" t="str">
            <v>SlowHitObjectSpeed</v>
          </cell>
          <cell r="H413" t="str">
            <v/>
          </cell>
          <cell r="I413">
            <v>-1</v>
          </cell>
          <cell r="J413">
            <v>0.11499999999999999</v>
          </cell>
          <cell r="O413" t="str">
            <v/>
          </cell>
          <cell r="S413" t="str">
            <v/>
          </cell>
        </row>
        <row r="414">
          <cell r="A414" t="str">
            <v>LP_SlowHitObject_05</v>
          </cell>
          <cell r="B414" t="str">
            <v>LP_SlowHitObject</v>
          </cell>
          <cell r="C414" t="str">
            <v/>
          </cell>
          <cell r="D414">
            <v>5</v>
          </cell>
          <cell r="E414" t="str">
            <v>SlowHitObjectSpeed</v>
          </cell>
          <cell r="H414" t="str">
            <v/>
          </cell>
          <cell r="I414">
            <v>-1</v>
          </cell>
          <cell r="J414">
            <v>0.15</v>
          </cell>
          <cell r="O414" t="str">
            <v/>
          </cell>
          <cell r="S414" t="str">
            <v/>
          </cell>
        </row>
        <row r="415">
          <cell r="A415" t="str">
            <v>LP_SlowHitObjectBetter_01</v>
          </cell>
          <cell r="B415" t="str">
            <v>LP_SlowHitObjectBetter</v>
          </cell>
          <cell r="C415" t="str">
            <v/>
          </cell>
          <cell r="D415">
            <v>1</v>
          </cell>
          <cell r="E415" t="str">
            <v>SlowHitObjectSpeed</v>
          </cell>
          <cell r="H415" t="str">
            <v/>
          </cell>
          <cell r="I415">
            <v>-1</v>
          </cell>
          <cell r="J415">
            <v>4.1666666666666664E-2</v>
          </cell>
          <cell r="O415" t="str">
            <v/>
          </cell>
          <cell r="S415" t="str">
            <v/>
          </cell>
        </row>
        <row r="416">
          <cell r="A416" t="str">
            <v>LP_SlowHitObjectBetter_02</v>
          </cell>
          <cell r="B416" t="str">
            <v>LP_SlowHitObjectBetter</v>
          </cell>
          <cell r="C416" t="str">
            <v/>
          </cell>
          <cell r="D416">
            <v>2</v>
          </cell>
          <cell r="E416" t="str">
            <v>SlowHitObjectSpeed</v>
          </cell>
          <cell r="H416" t="str">
            <v/>
          </cell>
          <cell r="I416">
            <v>-1</v>
          </cell>
          <cell r="J416">
            <v>8.7500000000000008E-2</v>
          </cell>
          <cell r="O416" t="str">
            <v/>
          </cell>
          <cell r="S416" t="str">
            <v/>
          </cell>
        </row>
        <row r="417">
          <cell r="A417" t="str">
            <v>LP_SlowHitObjectBetter_03</v>
          </cell>
          <cell r="B417" t="str">
            <v>LP_SlowHitObjectBetter</v>
          </cell>
          <cell r="C417" t="str">
            <v/>
          </cell>
          <cell r="D417">
            <v>3</v>
          </cell>
          <cell r="E417" t="str">
            <v>SlowHitObjectSpeed</v>
          </cell>
          <cell r="H417" t="str">
            <v/>
          </cell>
          <cell r="I417">
            <v>-1</v>
          </cell>
          <cell r="J417">
            <v>0.13750000000000004</v>
          </cell>
          <cell r="O417" t="str">
            <v/>
          </cell>
          <cell r="S417" t="str">
            <v/>
          </cell>
        </row>
        <row r="418">
          <cell r="A418" t="str">
            <v>LP_SlowHitObjectBetter_04</v>
          </cell>
          <cell r="B418" t="str">
            <v>LP_SlowHitObjectBetter</v>
          </cell>
          <cell r="C418" t="str">
            <v/>
          </cell>
          <cell r="D418">
            <v>4</v>
          </cell>
          <cell r="E418" t="str">
            <v>SlowHitObjectSpeed</v>
          </cell>
          <cell r="H418" t="str">
            <v/>
          </cell>
          <cell r="I418">
            <v>-1</v>
          </cell>
          <cell r="J418">
            <v>0.19166666666666665</v>
          </cell>
          <cell r="O418" t="str">
            <v/>
          </cell>
          <cell r="S418" t="str">
            <v/>
          </cell>
        </row>
        <row r="419">
          <cell r="A419" t="str">
            <v>LP_SlowHitObjectBetter_05</v>
          </cell>
          <cell r="B419" t="str">
            <v>LP_SlowHitObjectBetter</v>
          </cell>
          <cell r="C419" t="str">
            <v/>
          </cell>
          <cell r="D419">
            <v>5</v>
          </cell>
          <cell r="E419" t="str">
            <v>SlowHitObjectSpeed</v>
          </cell>
          <cell r="H419" t="str">
            <v/>
          </cell>
          <cell r="I419">
            <v>-1</v>
          </cell>
          <cell r="J419">
            <v>0.25</v>
          </cell>
          <cell r="O419" t="str">
            <v/>
          </cell>
          <cell r="S419" t="str">
            <v/>
          </cell>
        </row>
        <row r="420">
          <cell r="A420" t="str">
            <v>LP_Paralyze_01</v>
          </cell>
          <cell r="B420" t="str">
            <v>LP_Paralyze</v>
          </cell>
          <cell r="C420" t="str">
            <v/>
          </cell>
          <cell r="D420">
            <v>1</v>
          </cell>
          <cell r="E420" t="str">
            <v>CertainHpHitObject</v>
          </cell>
          <cell r="H420" t="str">
            <v/>
          </cell>
          <cell r="J420">
            <v>0.33</v>
          </cell>
          <cell r="O420" t="str">
            <v/>
          </cell>
          <cell r="P420">
            <v>1</v>
          </cell>
          <cell r="S420" t="str">
            <v/>
          </cell>
          <cell r="U420" t="str">
            <v>LP_Paralyze_CannotAction</v>
          </cell>
          <cell r="V420">
            <v>0.7</v>
          </cell>
          <cell r="W420" t="str">
            <v>0.51, 0.84</v>
          </cell>
        </row>
        <row r="421">
          <cell r="A421" t="str">
            <v>LP_Paralyze_02</v>
          </cell>
          <cell r="B421" t="str">
            <v>LP_Paralyze</v>
          </cell>
          <cell r="C421" t="str">
            <v/>
          </cell>
          <cell r="D421">
            <v>2</v>
          </cell>
          <cell r="E421" t="str">
            <v>CertainHpHitObject</v>
          </cell>
          <cell r="H421" t="str">
            <v/>
          </cell>
          <cell r="J421">
            <v>0.45</v>
          </cell>
          <cell r="O421" t="str">
            <v/>
          </cell>
          <cell r="P421">
            <v>1</v>
          </cell>
          <cell r="S421" t="str">
            <v/>
          </cell>
          <cell r="U421" t="str">
            <v>LP_Paralyze_CannotAction</v>
          </cell>
          <cell r="V421" t="str">
            <v>0.4, 0.9</v>
          </cell>
          <cell r="W421" t="str">
            <v>0.19, 0.51, 0.75, 0.91</v>
          </cell>
        </row>
        <row r="422">
          <cell r="A422" t="str">
            <v>LP_Paralyze_03</v>
          </cell>
          <cell r="B422" t="str">
            <v>LP_Paralyze</v>
          </cell>
          <cell r="C422" t="str">
            <v/>
          </cell>
          <cell r="D422">
            <v>3</v>
          </cell>
          <cell r="E422" t="str">
            <v>CertainHpHitObject</v>
          </cell>
          <cell r="H422" t="str">
            <v/>
          </cell>
          <cell r="J422">
            <v>0.65</v>
          </cell>
          <cell r="O422" t="str">
            <v/>
          </cell>
          <cell r="P422">
            <v>1</v>
          </cell>
          <cell r="S422" t="str">
            <v/>
          </cell>
          <cell r="U422" t="str">
            <v>LP_Paralyze_CannotAction</v>
          </cell>
          <cell r="V422" t="str">
            <v>0.4, 0.7, 0.9</v>
          </cell>
          <cell r="W422" t="str">
            <v>0.19, 0.36, 0.51, 0.64, 0.75, 0.84, 0.91, 0.96</v>
          </cell>
        </row>
        <row r="423">
          <cell r="A423" t="str">
            <v>LP_Paralyze_CannotAction_01</v>
          </cell>
          <cell r="B423" t="str">
            <v>LP_Paralyze_CannotAction</v>
          </cell>
          <cell r="C423" t="str">
            <v/>
          </cell>
          <cell r="D423">
            <v>1</v>
          </cell>
          <cell r="E423" t="str">
            <v>CannotAction</v>
          </cell>
          <cell r="H423" t="str">
            <v/>
          </cell>
          <cell r="I423">
            <v>1.4</v>
          </cell>
          <cell r="O423" t="str">
            <v/>
          </cell>
          <cell r="S423" t="str">
            <v/>
          </cell>
        </row>
        <row r="424">
          <cell r="A424" t="str">
            <v>LP_Paralyze_CannotAction_02</v>
          </cell>
          <cell r="B424" t="str">
            <v>LP_Paralyze_CannotAction</v>
          </cell>
          <cell r="C424" t="str">
            <v/>
          </cell>
          <cell r="D424">
            <v>2</v>
          </cell>
          <cell r="E424" t="str">
            <v>CannotAction</v>
          </cell>
          <cell r="H424" t="str">
            <v/>
          </cell>
          <cell r="I424">
            <v>2</v>
          </cell>
          <cell r="O424" t="str">
            <v/>
          </cell>
          <cell r="S424" t="str">
            <v/>
          </cell>
        </row>
        <row r="425">
          <cell r="A425" t="str">
            <v>LP_Paralyze_CannotAction_03</v>
          </cell>
          <cell r="B425" t="str">
            <v>LP_Paralyze_CannotAction</v>
          </cell>
          <cell r="C425" t="str">
            <v/>
          </cell>
          <cell r="D425">
            <v>3</v>
          </cell>
          <cell r="E425" t="str">
            <v>CannotAction</v>
          </cell>
          <cell r="H425" t="str">
            <v/>
          </cell>
          <cell r="I425">
            <v>2.6</v>
          </cell>
          <cell r="O425" t="str">
            <v/>
          </cell>
          <cell r="S425" t="str">
            <v/>
          </cell>
        </row>
        <row r="426">
          <cell r="A426" t="str">
            <v>LP_Hold_01</v>
          </cell>
          <cell r="B426" t="str">
            <v>LP_Hold</v>
          </cell>
          <cell r="C426" t="str">
            <v/>
          </cell>
          <cell r="D426">
            <v>1</v>
          </cell>
          <cell r="E426" t="str">
            <v>AttackWeightHitObject</v>
          </cell>
          <cell r="H426" t="str">
            <v/>
          </cell>
          <cell r="J426">
            <v>0.25</v>
          </cell>
          <cell r="K426">
            <v>7.0000000000000007E-2</v>
          </cell>
          <cell r="O426" t="str">
            <v/>
          </cell>
          <cell r="P426">
            <v>1</v>
          </cell>
          <cell r="S426" t="str">
            <v/>
          </cell>
          <cell r="U426" t="str">
            <v>LP_Hold_CannotMove</v>
          </cell>
        </row>
        <row r="427">
          <cell r="A427" t="str">
            <v>LP_Hold_02</v>
          </cell>
          <cell r="B427" t="str">
            <v>LP_Hold</v>
          </cell>
          <cell r="C427" t="str">
            <v/>
          </cell>
          <cell r="D427">
            <v>2</v>
          </cell>
          <cell r="E427" t="str">
            <v>AttackWeightHitObject</v>
          </cell>
          <cell r="H427" t="str">
            <v/>
          </cell>
          <cell r="J427">
            <v>0.35</v>
          </cell>
          <cell r="K427">
            <v>0.09</v>
          </cell>
          <cell r="O427" t="str">
            <v/>
          </cell>
          <cell r="P427">
            <v>1</v>
          </cell>
          <cell r="S427" t="str">
            <v/>
          </cell>
          <cell r="U427" t="str">
            <v>LP_Hold_CannotMove</v>
          </cell>
        </row>
        <row r="428">
          <cell r="A428" t="str">
            <v>LP_Hold_03</v>
          </cell>
          <cell r="B428" t="str">
            <v>LP_Hold</v>
          </cell>
          <cell r="C428" t="str">
            <v/>
          </cell>
          <cell r="D428">
            <v>3</v>
          </cell>
          <cell r="E428" t="str">
            <v>AttackWeightHitObject</v>
          </cell>
          <cell r="H428" t="str">
            <v/>
          </cell>
          <cell r="J428">
            <v>0.45</v>
          </cell>
          <cell r="K428">
            <v>0.11</v>
          </cell>
          <cell r="O428" t="str">
            <v/>
          </cell>
          <cell r="P428">
            <v>1</v>
          </cell>
          <cell r="S428" t="str">
            <v/>
          </cell>
          <cell r="U428" t="str">
            <v>LP_Hold_CannotMove</v>
          </cell>
        </row>
        <row r="429">
          <cell r="A429" t="str">
            <v>LP_Hold_CannotMove_01</v>
          </cell>
          <cell r="B429" t="str">
            <v>LP_Hold_CannotMove</v>
          </cell>
          <cell r="C429" t="str">
            <v/>
          </cell>
          <cell r="D429">
            <v>1</v>
          </cell>
          <cell r="E429" t="str">
            <v>CannotMove</v>
          </cell>
          <cell r="H429" t="str">
            <v/>
          </cell>
          <cell r="I429">
            <v>1.5</v>
          </cell>
          <cell r="O429" t="str">
            <v/>
          </cell>
          <cell r="S429" t="str">
            <v/>
          </cell>
          <cell r="V429" t="str">
            <v>Effect27_D</v>
          </cell>
        </row>
        <row r="430">
          <cell r="A430" t="str">
            <v>LP_Hold_CannotMove_02</v>
          </cell>
          <cell r="B430" t="str">
            <v>LP_Hold_CannotMove</v>
          </cell>
          <cell r="C430" t="str">
            <v/>
          </cell>
          <cell r="D430">
            <v>2</v>
          </cell>
          <cell r="E430" t="str">
            <v>CannotMove</v>
          </cell>
          <cell r="H430" t="str">
            <v/>
          </cell>
          <cell r="I430">
            <v>3.1500000000000004</v>
          </cell>
          <cell r="O430" t="str">
            <v/>
          </cell>
          <cell r="S430" t="str">
            <v/>
          </cell>
          <cell r="V430" t="str">
            <v>Effect27_D</v>
          </cell>
        </row>
        <row r="431">
          <cell r="A431" t="str">
            <v>LP_Hold_CannotMove_03</v>
          </cell>
          <cell r="B431" t="str">
            <v>LP_Hold_CannotMove</v>
          </cell>
          <cell r="C431" t="str">
            <v/>
          </cell>
          <cell r="D431">
            <v>3</v>
          </cell>
          <cell r="E431" t="str">
            <v>CannotMove</v>
          </cell>
          <cell r="H431" t="str">
            <v/>
          </cell>
          <cell r="I431">
            <v>4.95</v>
          </cell>
          <cell r="O431" t="str">
            <v/>
          </cell>
          <cell r="S431" t="str">
            <v/>
          </cell>
          <cell r="V431" t="str">
            <v>Effect27_D</v>
          </cell>
        </row>
        <row r="432">
          <cell r="A432" t="str">
            <v>LP_Transport_01</v>
          </cell>
          <cell r="B432" t="str">
            <v>LP_Transport</v>
          </cell>
          <cell r="C432" t="str">
            <v/>
          </cell>
          <cell r="D432">
            <v>1</v>
          </cell>
          <cell r="E432" t="str">
            <v>TeleportingHitObject</v>
          </cell>
          <cell r="H432" t="str">
            <v/>
          </cell>
          <cell r="J432">
            <v>0.15</v>
          </cell>
          <cell r="K432">
            <v>0.1</v>
          </cell>
          <cell r="L432">
            <v>0.1</v>
          </cell>
          <cell r="N432">
            <v>3</v>
          </cell>
          <cell r="O432">
            <v>3</v>
          </cell>
          <cell r="P432">
            <v>1</v>
          </cell>
          <cell r="R432">
            <v>0</v>
          </cell>
          <cell r="S432">
            <v>0</v>
          </cell>
          <cell r="U432" t="str">
            <v>LP_Transport_Teleported</v>
          </cell>
        </row>
        <row r="433">
          <cell r="A433" t="str">
            <v>LP_Transport_02</v>
          </cell>
          <cell r="B433" t="str">
            <v>LP_Transport</v>
          </cell>
          <cell r="C433" t="str">
            <v/>
          </cell>
          <cell r="D433">
            <v>2</v>
          </cell>
          <cell r="E433" t="str">
            <v>TeleportingHitObject</v>
          </cell>
          <cell r="H433" t="str">
            <v/>
          </cell>
          <cell r="J433">
            <v>0.22500000000000001</v>
          </cell>
          <cell r="K433">
            <v>0.1</v>
          </cell>
          <cell r="L433">
            <v>0.1</v>
          </cell>
          <cell r="N433">
            <v>6</v>
          </cell>
          <cell r="O433">
            <v>6</v>
          </cell>
          <cell r="P433">
            <v>1</v>
          </cell>
          <cell r="R433">
            <v>1</v>
          </cell>
          <cell r="S433">
            <v>1</v>
          </cell>
          <cell r="U433" t="str">
            <v>LP_Transport_Teleported</v>
          </cell>
        </row>
        <row r="434">
          <cell r="A434" t="str">
            <v>LP_Transport_03</v>
          </cell>
          <cell r="B434" t="str">
            <v>LP_Transport</v>
          </cell>
          <cell r="C434" t="str">
            <v/>
          </cell>
          <cell r="D434">
            <v>3</v>
          </cell>
          <cell r="E434" t="str">
            <v>TeleportingHitObject</v>
          </cell>
          <cell r="H434" t="str">
            <v/>
          </cell>
          <cell r="J434">
            <v>0.3</v>
          </cell>
          <cell r="K434">
            <v>0.1</v>
          </cell>
          <cell r="L434">
            <v>0.1</v>
          </cell>
          <cell r="N434">
            <v>9</v>
          </cell>
          <cell r="O434">
            <v>9</v>
          </cell>
          <cell r="P434">
            <v>1</v>
          </cell>
          <cell r="R434">
            <v>2</v>
          </cell>
          <cell r="S434">
            <v>2</v>
          </cell>
          <cell r="U434" t="str">
            <v>LP_Transport_Teleported</v>
          </cell>
        </row>
        <row r="435">
          <cell r="A435" t="str">
            <v>LP_Transport_Teleported_01</v>
          </cell>
          <cell r="B435" t="str">
            <v>LP_Transport_Teleported</v>
          </cell>
          <cell r="C435" t="str">
            <v/>
          </cell>
          <cell r="D435">
            <v>1</v>
          </cell>
          <cell r="E435" t="str">
            <v>Teleported</v>
          </cell>
          <cell r="H435" t="str">
            <v/>
          </cell>
          <cell r="I435">
            <v>10</v>
          </cell>
          <cell r="O435" t="str">
            <v/>
          </cell>
          <cell r="S435" t="str">
            <v/>
          </cell>
          <cell r="U435" t="str">
            <v>MagicSphere_12_D</v>
          </cell>
          <cell r="V435" t="str">
            <v>Effect6_Collision_D</v>
          </cell>
          <cell r="W435" t="str">
            <v>Effect6_Collision_D2</v>
          </cell>
        </row>
        <row r="436">
          <cell r="A436" t="str">
            <v>LP_Transport_Teleported_02</v>
          </cell>
          <cell r="B436" t="str">
            <v>LP_Transport_Teleported</v>
          </cell>
          <cell r="C436" t="str">
            <v/>
          </cell>
          <cell r="D436">
            <v>2</v>
          </cell>
          <cell r="E436" t="str">
            <v>Teleported</v>
          </cell>
          <cell r="H436" t="str">
            <v/>
          </cell>
          <cell r="I436">
            <v>14</v>
          </cell>
          <cell r="O436" t="str">
            <v/>
          </cell>
          <cell r="S436" t="str">
            <v/>
          </cell>
          <cell r="U436" t="str">
            <v>MagicSphere_12_D</v>
          </cell>
          <cell r="V436" t="str">
            <v>Effect6_Collision_D</v>
          </cell>
          <cell r="W436" t="str">
            <v>Effect6_Collision_D2</v>
          </cell>
        </row>
        <row r="437">
          <cell r="A437" t="str">
            <v>LP_Transport_Teleported_03</v>
          </cell>
          <cell r="B437" t="str">
            <v>LP_Transport_Teleported</v>
          </cell>
          <cell r="C437" t="str">
            <v/>
          </cell>
          <cell r="D437">
            <v>3</v>
          </cell>
          <cell r="E437" t="str">
            <v>Teleported</v>
          </cell>
          <cell r="H437" t="str">
            <v/>
          </cell>
          <cell r="I437">
            <v>18</v>
          </cell>
          <cell r="O437" t="str">
            <v/>
          </cell>
          <cell r="S437" t="str">
            <v/>
          </cell>
          <cell r="U437" t="str">
            <v>MagicSphere_12_D</v>
          </cell>
          <cell r="V437" t="str">
            <v>Effect6_Collision_D</v>
          </cell>
          <cell r="W437" t="str">
            <v>Effect6_Collision_D2</v>
          </cell>
        </row>
        <row r="438">
          <cell r="A438" t="str">
            <v>LP_SummonShield_01</v>
          </cell>
          <cell r="B438" t="str">
            <v>LP_SummonShield</v>
          </cell>
          <cell r="C438" t="str">
            <v/>
          </cell>
          <cell r="D438">
            <v>1</v>
          </cell>
          <cell r="E438" t="str">
            <v>CreateWall</v>
          </cell>
          <cell r="H438" t="str">
            <v/>
          </cell>
          <cell r="I438">
            <v>-1</v>
          </cell>
          <cell r="J438">
            <v>3</v>
          </cell>
          <cell r="K438">
            <v>3</v>
          </cell>
          <cell r="O438" t="str">
            <v/>
          </cell>
          <cell r="S438" t="str">
            <v/>
          </cell>
          <cell r="T438" t="str">
            <v>Magic_shield_2_D</v>
          </cell>
        </row>
        <row r="439">
          <cell r="A439" t="str">
            <v>LP_SummonShield_02</v>
          </cell>
          <cell r="B439" t="str">
            <v>LP_SummonShield</v>
          </cell>
          <cell r="C439" t="str">
            <v/>
          </cell>
          <cell r="D439">
            <v>2</v>
          </cell>
          <cell r="E439" t="str">
            <v>CreateWall</v>
          </cell>
          <cell r="H439" t="str">
            <v/>
          </cell>
          <cell r="I439">
            <v>-1</v>
          </cell>
          <cell r="J439">
            <v>1.9672131147540985</v>
          </cell>
          <cell r="K439">
            <v>3</v>
          </cell>
          <cell r="O439" t="str">
            <v/>
          </cell>
          <cell r="S439" t="str">
            <v/>
          </cell>
          <cell r="T439" t="str">
            <v>Magic_shield_2_D</v>
          </cell>
        </row>
        <row r="440">
          <cell r="A440" t="str">
            <v>LP_SummonShield_03</v>
          </cell>
          <cell r="B440" t="str">
            <v>LP_SummonShield</v>
          </cell>
          <cell r="C440" t="str">
            <v/>
          </cell>
          <cell r="D440">
            <v>3</v>
          </cell>
          <cell r="E440" t="str">
            <v>CreateWall</v>
          </cell>
          <cell r="H440" t="str">
            <v/>
          </cell>
          <cell r="I440">
            <v>-1</v>
          </cell>
          <cell r="J440">
            <v>1.4285714285714284</v>
          </cell>
          <cell r="K440">
            <v>3</v>
          </cell>
          <cell r="O440" t="str">
            <v/>
          </cell>
          <cell r="S440" t="str">
            <v/>
          </cell>
          <cell r="T440" t="str">
            <v>Magic_shield_2_D</v>
          </cell>
        </row>
        <row r="441">
          <cell r="A441" t="str">
            <v>LP_SummonShield_04</v>
          </cell>
          <cell r="B441" t="str">
            <v>LP_SummonShield</v>
          </cell>
          <cell r="C441" t="str">
            <v/>
          </cell>
          <cell r="D441">
            <v>4</v>
          </cell>
          <cell r="E441" t="str">
            <v>CreateWall</v>
          </cell>
          <cell r="H441" t="str">
            <v/>
          </cell>
          <cell r="I441">
            <v>-1</v>
          </cell>
          <cell r="J441">
            <v>1.1009174311926606</v>
          </cell>
          <cell r="K441">
            <v>3</v>
          </cell>
          <cell r="O441" t="str">
            <v/>
          </cell>
          <cell r="S441" t="str">
            <v/>
          </cell>
          <cell r="T441" t="str">
            <v>Magic_shield_2_D</v>
          </cell>
        </row>
        <row r="442">
          <cell r="A442" t="str">
            <v>LP_SummonShield_05</v>
          </cell>
          <cell r="B442" t="str">
            <v>LP_SummonShield</v>
          </cell>
          <cell r="C442" t="str">
            <v/>
          </cell>
          <cell r="D442">
            <v>5</v>
          </cell>
          <cell r="E442" t="str">
            <v>CreateWall</v>
          </cell>
          <cell r="H442" t="str">
            <v/>
          </cell>
          <cell r="I442">
            <v>-1</v>
          </cell>
          <cell r="J442">
            <v>0.88235294117647056</v>
          </cell>
          <cell r="K442">
            <v>3</v>
          </cell>
          <cell r="O442" t="str">
            <v/>
          </cell>
          <cell r="S442" t="str">
            <v/>
          </cell>
          <cell r="T442" t="str">
            <v>Magic_shield_2_D</v>
          </cell>
        </row>
        <row r="443">
          <cell r="A443" t="str">
            <v>LP_HealSpOnAttack_01</v>
          </cell>
          <cell r="B443" t="str">
            <v>LP_HealSpOnAttack</v>
          </cell>
          <cell r="C443" t="str">
            <v/>
          </cell>
          <cell r="D443">
            <v>1</v>
          </cell>
          <cell r="E443" t="str">
            <v>HealSpOnHit</v>
          </cell>
          <cell r="H443" t="str">
            <v/>
          </cell>
          <cell r="I443">
            <v>-1</v>
          </cell>
          <cell r="J443">
            <v>1</v>
          </cell>
          <cell r="K443">
            <v>1</v>
          </cell>
          <cell r="O443" t="str">
            <v/>
          </cell>
          <cell r="S443" t="str">
            <v/>
          </cell>
        </row>
        <row r="444">
          <cell r="A444" t="str">
            <v>LP_HealSpOnAttack_02</v>
          </cell>
          <cell r="B444" t="str">
            <v>LP_HealSpOnAttack</v>
          </cell>
          <cell r="C444" t="str">
            <v/>
          </cell>
          <cell r="D444">
            <v>2</v>
          </cell>
          <cell r="E444" t="str">
            <v>HealSpOnHit</v>
          </cell>
          <cell r="H444" t="str">
            <v/>
          </cell>
          <cell r="I444">
            <v>-1</v>
          </cell>
          <cell r="J444">
            <v>2.1</v>
          </cell>
          <cell r="K444">
            <v>2.1</v>
          </cell>
          <cell r="O444" t="str">
            <v/>
          </cell>
          <cell r="S444" t="str">
            <v/>
          </cell>
        </row>
        <row r="445">
          <cell r="A445" t="str">
            <v>LP_HealSpOnAttack_03</v>
          </cell>
          <cell r="B445" t="str">
            <v>LP_HealSpOnAttack</v>
          </cell>
          <cell r="C445" t="str">
            <v/>
          </cell>
          <cell r="D445">
            <v>3</v>
          </cell>
          <cell r="E445" t="str">
            <v>HealSpOnHit</v>
          </cell>
          <cell r="H445" t="str">
            <v/>
          </cell>
          <cell r="I445">
            <v>-1</v>
          </cell>
          <cell r="J445">
            <v>3.3000000000000003</v>
          </cell>
          <cell r="K445">
            <v>3.3000000000000003</v>
          </cell>
          <cell r="O445" t="str">
            <v/>
          </cell>
          <cell r="S445" t="str">
            <v/>
          </cell>
        </row>
        <row r="446">
          <cell r="A446" t="str">
            <v>LP_HealSpOnAttackBetter_01</v>
          </cell>
          <cell r="B446" t="str">
            <v>LP_HealSpOnAttackBetter</v>
          </cell>
          <cell r="C446" t="str">
            <v/>
          </cell>
          <cell r="D446">
            <v>1</v>
          </cell>
          <cell r="E446" t="str">
            <v>HealSpOnHit</v>
          </cell>
          <cell r="H446" t="str">
            <v/>
          </cell>
          <cell r="I446">
            <v>-1</v>
          </cell>
          <cell r="J446">
            <v>1.6666666666666667</v>
          </cell>
          <cell r="K446">
            <v>1.6666666666666667</v>
          </cell>
          <cell r="O446" t="str">
            <v/>
          </cell>
          <cell r="S446" t="str">
            <v/>
          </cell>
        </row>
        <row r="447">
          <cell r="A447" t="str">
            <v>LP_HealSpOnAttackBetter_02</v>
          </cell>
          <cell r="B447" t="str">
            <v>LP_HealSpOnAttackBetter</v>
          </cell>
          <cell r="C447" t="str">
            <v/>
          </cell>
          <cell r="D447">
            <v>2</v>
          </cell>
          <cell r="E447" t="str">
            <v>HealSpOnHit</v>
          </cell>
          <cell r="H447" t="str">
            <v/>
          </cell>
          <cell r="I447">
            <v>-1</v>
          </cell>
          <cell r="J447">
            <v>3.5000000000000004</v>
          </cell>
          <cell r="K447">
            <v>3.5000000000000004</v>
          </cell>
          <cell r="O447" t="str">
            <v/>
          </cell>
          <cell r="S447" t="str">
            <v/>
          </cell>
        </row>
        <row r="448">
          <cell r="A448" t="str">
            <v>LP_HealSpOnAttackBetter_03</v>
          </cell>
          <cell r="B448" t="str">
            <v>LP_HealSpOnAttackBetter</v>
          </cell>
          <cell r="C448" t="str">
            <v/>
          </cell>
          <cell r="D448">
            <v>3</v>
          </cell>
          <cell r="E448" t="str">
            <v>HealSpOnHit</v>
          </cell>
          <cell r="H448" t="str">
            <v/>
          </cell>
          <cell r="I448">
            <v>-1</v>
          </cell>
          <cell r="J448">
            <v>5.5</v>
          </cell>
          <cell r="K448">
            <v>5.5</v>
          </cell>
          <cell r="O448" t="str">
            <v/>
          </cell>
          <cell r="S448" t="str">
            <v/>
          </cell>
        </row>
        <row r="449">
          <cell r="A449" t="str">
            <v>LP_PaybackSp_01</v>
          </cell>
          <cell r="B449" t="str">
            <v>LP_PaybackSp</v>
          </cell>
          <cell r="C449" t="str">
            <v/>
          </cell>
          <cell r="D449">
            <v>1</v>
          </cell>
          <cell r="E449" t="str">
            <v>PaybackSp</v>
          </cell>
          <cell r="H449" t="str">
            <v/>
          </cell>
          <cell r="I449">
            <v>-1</v>
          </cell>
          <cell r="J449">
            <v>0.23333333333333336</v>
          </cell>
          <cell r="K449">
            <v>0.28518518518518521</v>
          </cell>
          <cell r="O449" t="str">
            <v/>
          </cell>
          <cell r="S449" t="str">
            <v/>
          </cell>
        </row>
        <row r="450">
          <cell r="A450" t="str">
            <v>LP_PaybackSp_02</v>
          </cell>
          <cell r="B450" t="str">
            <v>LP_PaybackSp</v>
          </cell>
          <cell r="C450" t="str">
            <v/>
          </cell>
          <cell r="D450">
            <v>2</v>
          </cell>
          <cell r="E450" t="str">
            <v>PaybackSp</v>
          </cell>
          <cell r="H450" t="str">
            <v/>
          </cell>
          <cell r="I450">
            <v>-1</v>
          </cell>
          <cell r="J450">
            <v>0.38126801152737749</v>
          </cell>
          <cell r="K450">
            <v>0.46599423631123921</v>
          </cell>
          <cell r="O450" t="str">
            <v/>
          </cell>
          <cell r="S450" t="str">
            <v/>
          </cell>
        </row>
        <row r="451">
          <cell r="A451" t="str">
            <v>LP_PaybackSp_03</v>
          </cell>
          <cell r="B451" t="str">
            <v>LP_PaybackSp</v>
          </cell>
          <cell r="C451" t="str">
            <v/>
          </cell>
          <cell r="D451">
            <v>3</v>
          </cell>
          <cell r="E451" t="str">
            <v>PaybackSp</v>
          </cell>
          <cell r="H451" t="str">
            <v/>
          </cell>
          <cell r="I451">
            <v>-1</v>
          </cell>
          <cell r="J451">
            <v>0.48236658932714627</v>
          </cell>
          <cell r="K451">
            <v>0.58955916473317882</v>
          </cell>
          <cell r="O451" t="str">
            <v/>
          </cell>
          <cell r="S451" t="str">
            <v/>
          </cell>
        </row>
        <row r="452">
          <cell r="A452" t="str">
            <v>LP_PaybackSp_04</v>
          </cell>
          <cell r="B452" t="str">
            <v>LP_PaybackSp</v>
          </cell>
          <cell r="C452" t="str">
            <v/>
          </cell>
          <cell r="D452">
            <v>4</v>
          </cell>
          <cell r="E452" t="str">
            <v>PaybackSp</v>
          </cell>
          <cell r="H452" t="str">
            <v/>
          </cell>
          <cell r="I452">
            <v>-1</v>
          </cell>
          <cell r="J452">
            <v>0.55517241379310345</v>
          </cell>
          <cell r="K452">
            <v>0.67854406130268197</v>
          </cell>
          <cell r="O452" t="str">
            <v/>
          </cell>
          <cell r="S452" t="str">
            <v/>
          </cell>
        </row>
        <row r="453">
          <cell r="A453" t="str">
            <v>LP_PaybackSp_05</v>
          </cell>
          <cell r="B453" t="str">
            <v>LP_PaybackSp</v>
          </cell>
          <cell r="C453" t="str">
            <v/>
          </cell>
          <cell r="D453">
            <v>5</v>
          </cell>
          <cell r="E453" t="str">
            <v>PaybackSp</v>
          </cell>
          <cell r="H453" t="str">
            <v/>
          </cell>
          <cell r="I453">
            <v>-1</v>
          </cell>
          <cell r="J453">
            <v>0.60967741935483877</v>
          </cell>
          <cell r="K453">
            <v>0.74516129032258072</v>
          </cell>
          <cell r="O453" t="str">
            <v/>
          </cell>
          <cell r="S453" t="str">
            <v/>
          </cell>
        </row>
        <row r="454">
          <cell r="A454" t="str">
            <v>PN_Magic2Times_01</v>
          </cell>
          <cell r="B454" t="str">
            <v>PN_Magic2Times</v>
          </cell>
          <cell r="C454" t="str">
            <v/>
          </cell>
          <cell r="D454">
            <v>1</v>
          </cell>
          <cell r="E454" t="str">
            <v>EnlargeDamage</v>
          </cell>
          <cell r="G454" t="str">
            <v>DefenderSource==Magic</v>
          </cell>
          <cell r="H454" t="str">
            <v/>
          </cell>
          <cell r="I454">
            <v>-1</v>
          </cell>
          <cell r="J454">
            <v>1</v>
          </cell>
          <cell r="O454" t="str">
            <v/>
          </cell>
          <cell r="S454" t="str">
            <v/>
          </cell>
        </row>
        <row r="455">
          <cell r="A455" t="str">
            <v>PN_Machine2Times_01</v>
          </cell>
          <cell r="B455" t="str">
            <v>PN_Machine2Times</v>
          </cell>
          <cell r="C455" t="str">
            <v/>
          </cell>
          <cell r="D455">
            <v>1</v>
          </cell>
          <cell r="E455" t="str">
            <v>EnlargeDamage</v>
          </cell>
          <cell r="G455" t="str">
            <v>DefenderSource==Machine</v>
          </cell>
          <cell r="H455" t="str">
            <v/>
          </cell>
          <cell r="I455">
            <v>-1</v>
          </cell>
          <cell r="J455">
            <v>1</v>
          </cell>
          <cell r="O455" t="str">
            <v/>
          </cell>
          <cell r="S455" t="str">
            <v/>
          </cell>
        </row>
        <row r="456">
          <cell r="A456" t="str">
            <v>PN_Nature2Times_01</v>
          </cell>
          <cell r="B456" t="str">
            <v>PN_Nature2Times</v>
          </cell>
          <cell r="C456" t="str">
            <v/>
          </cell>
          <cell r="D456">
            <v>1</v>
          </cell>
          <cell r="E456" t="str">
            <v>EnlargeDamage</v>
          </cell>
          <cell r="G456" t="str">
            <v>DefenderSource==Nature</v>
          </cell>
          <cell r="H456" t="str">
            <v/>
          </cell>
          <cell r="I456">
            <v>-1</v>
          </cell>
          <cell r="J456">
            <v>1</v>
          </cell>
          <cell r="O456" t="str">
            <v/>
          </cell>
          <cell r="S456" t="str">
            <v/>
          </cell>
        </row>
        <row r="457">
          <cell r="A457" t="str">
            <v>PN_Qigong2Times_01</v>
          </cell>
          <cell r="B457" t="str">
            <v>PN_Qigong2Times</v>
          </cell>
          <cell r="C457" t="str">
            <v/>
          </cell>
          <cell r="D457">
            <v>1</v>
          </cell>
          <cell r="E457" t="str">
            <v>EnlargeDamage</v>
          </cell>
          <cell r="G457" t="str">
            <v>DefenderSource==Qigong</v>
          </cell>
          <cell r="H457" t="str">
            <v/>
          </cell>
          <cell r="I457">
            <v>-1</v>
          </cell>
          <cell r="J457">
            <v>1</v>
          </cell>
          <cell r="O457" t="str">
            <v/>
          </cell>
          <cell r="S457" t="str">
            <v/>
          </cell>
        </row>
      </sheetData>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C95" t="str">
            <v>연타 저항!</v>
          </cell>
          <cell r="D95" t="str">
            <v>RESIST REPEAT!</v>
          </cell>
        </row>
        <row r="96">
          <cell r="A96" t="str">
            <v>GameUI_DefenseStrongDmg</v>
          </cell>
          <cell r="C96" t="str">
            <v>강공격 방어!</v>
          </cell>
          <cell r="D96" t="str">
            <v>RESIST STRONG!</v>
          </cell>
        </row>
        <row r="97">
          <cell r="A97" t="str">
            <v>GameUI_PaybackSp</v>
          </cell>
          <cell r="C97" t="str">
            <v>페이백!</v>
          </cell>
          <cell r="D97" t="str">
            <v>PAYBACK!</v>
          </cell>
        </row>
        <row r="98">
          <cell r="A98" t="str">
            <v>GameUI_Critical</v>
          </cell>
          <cell r="C98" t="str">
            <v>치명타!</v>
          </cell>
          <cell r="D98" t="str">
            <v>CRITICAL!</v>
          </cell>
        </row>
        <row r="99">
          <cell r="A99" t="str">
            <v>TimeSpaceUI_Low</v>
          </cell>
          <cell r="B99">
            <v>1</v>
          </cell>
          <cell r="C99" t="str">
            <v>소</v>
          </cell>
          <cell r="D99" t="str">
            <v>Low</v>
          </cell>
        </row>
        <row r="100">
          <cell r="A100" t="str">
            <v>TimeSpaceUI_Medium</v>
          </cell>
          <cell r="B100">
            <v>1</v>
          </cell>
          <cell r="C100" t="str">
            <v>중</v>
          </cell>
          <cell r="D100" t="str">
            <v>Medium</v>
          </cell>
        </row>
        <row r="101">
          <cell r="A101" t="str">
            <v>TimeSpaceUI_High</v>
          </cell>
          <cell r="B101">
            <v>1</v>
          </cell>
          <cell r="C101" t="str">
            <v>대</v>
          </cell>
          <cell r="D101" t="str">
            <v>High</v>
          </cell>
        </row>
        <row r="102">
          <cell r="A102" t="str">
            <v>TimeSpaceUI_Ultra</v>
          </cell>
          <cell r="B102">
            <v>1</v>
          </cell>
          <cell r="C102" t="str">
            <v>극대</v>
          </cell>
          <cell r="D102" t="str">
            <v>Ultra</v>
          </cell>
        </row>
        <row r="103">
          <cell r="A103" t="str">
            <v>TimeSpaceUI_ExtraUltra</v>
          </cell>
          <cell r="B103">
            <v>1</v>
          </cell>
          <cell r="C103" t="str">
            <v>초극대</v>
          </cell>
          <cell r="D103" t="str">
            <v>ExtraUltra</v>
          </cell>
        </row>
        <row r="104">
          <cell r="A104" t="str">
            <v>PowerSourceUI_ComeHere</v>
          </cell>
          <cell r="B104">
            <v>1</v>
          </cell>
          <cell r="C104" t="str">
            <v>가까이 다가가 힘의 원천으로부터 축복을 받으세요</v>
          </cell>
          <cell r="D104" t="str">
            <v>Get close to be blessed from Power Source</v>
          </cell>
        </row>
        <row r="105">
          <cell r="A105" t="str">
            <v>PowerSourceUI_Heal</v>
          </cell>
          <cell r="B105">
            <v>1</v>
          </cell>
          <cell r="C105" t="str">
            <v>힘의 원천으로부터 눈부신 빛이 흘러나옵니다</v>
          </cell>
          <cell r="D105" t="str">
            <v>The bright light flows from Power Source</v>
          </cell>
        </row>
        <row r="106">
          <cell r="A106" t="str">
            <v>GameUI_Exclusive</v>
          </cell>
          <cell r="B106">
            <v>1</v>
          </cell>
          <cell r="C106" t="str">
            <v>전용</v>
          </cell>
          <cell r="D106" t="str">
            <v>Exclusive</v>
          </cell>
        </row>
        <row r="107">
          <cell r="A107" t="str">
            <v>GameUI_SelectLevelPack</v>
          </cell>
          <cell r="B107">
            <v>1</v>
          </cell>
          <cell r="C107" t="str">
            <v>전투팩을 선택하세요</v>
          </cell>
          <cell r="D107" t="str">
            <v>Choose a Battle Pack</v>
          </cell>
        </row>
        <row r="108">
          <cell r="A108" t="str">
            <v>GameUI_BossClearReward</v>
          </cell>
          <cell r="B108">
            <v>1</v>
          </cell>
          <cell r="C108" t="str">
            <v>보스 클리어 보상</v>
          </cell>
          <cell r="D108" t="str">
            <v>Boss Clear Reward</v>
          </cell>
        </row>
        <row r="109">
          <cell r="A109" t="str">
            <v>GameUI_NoHitClearReward</v>
          </cell>
          <cell r="B109">
            <v>1</v>
          </cell>
          <cell r="C109" t="str">
            <v>&lt;color=#FFC080&gt;노히트&lt;/color&gt; 클리어 보상</v>
          </cell>
          <cell r="D109" t="str">
            <v>&lt;color=#FFC080&gt;No Hit&lt;/color&gt; Clear Reward</v>
          </cell>
        </row>
        <row r="110">
          <cell r="A110" t="str">
            <v>GameUI_GetExclusiveLevelPack</v>
          </cell>
          <cell r="B110">
            <v>1</v>
          </cell>
          <cell r="C110" t="str">
            <v>{0}레벨 달성! 전용 전투팩 지급</v>
          </cell>
          <cell r="D110" t="str">
            <v>Reached level {0}! Got an exclusive Battle Pack</v>
          </cell>
        </row>
        <row r="111">
          <cell r="A111" t="str">
            <v>GameUI_LevelPack</v>
          </cell>
          <cell r="B111">
            <v>1</v>
          </cell>
          <cell r="C111" t="str">
            <v>전투팩</v>
          </cell>
          <cell r="D111" t="str">
            <v>Battle Pack</v>
          </cell>
        </row>
        <row r="112">
          <cell r="A112" t="str">
            <v>GameUI_NoHitLevelPack</v>
          </cell>
          <cell r="B112">
            <v>1</v>
          </cell>
          <cell r="C112" t="str">
            <v>&lt;color=#FFC080&gt;노히트&lt;/color&gt; 전투팩</v>
          </cell>
          <cell r="D112" t="str">
            <v>&lt;color=#FFC080&gt;No Hit&lt;/color&gt; Battle Pack</v>
          </cell>
        </row>
        <row r="113">
          <cell r="A113" t="str">
            <v>LevelPackUIName_Atk</v>
          </cell>
          <cell r="B113">
            <v>1</v>
          </cell>
          <cell r="C113" t="str">
            <v>공격력</v>
          </cell>
          <cell r="D113" t="str">
            <v>Attack Boost</v>
          </cell>
        </row>
        <row r="114">
          <cell r="A114" t="str">
            <v>LevelPackUIName_AtkBetter</v>
          </cell>
          <cell r="B114">
            <v>1</v>
          </cell>
          <cell r="C114" t="str">
            <v>&lt;color=#FFC080&gt;상급&lt;/color&gt; 공격력</v>
          </cell>
          <cell r="D114" t="str">
            <v>&lt;color=#FFC080&gt;Better&lt;/color&gt; Attack Boost</v>
          </cell>
        </row>
        <row r="115">
          <cell r="A115" t="str">
            <v>LevelPackUIName_AtkBetterForGanfaul</v>
          </cell>
          <cell r="B115">
            <v>1</v>
          </cell>
          <cell r="C115" t="str">
            <v>&lt;color=#FFC080&gt;구원자의 힘&lt;/color&gt;</v>
          </cell>
          <cell r="D115" t="str">
            <v>&lt;color=#FFC080&gt;Better&lt;/color&gt; Attack Boost</v>
          </cell>
        </row>
        <row r="116">
          <cell r="A116" t="str">
            <v>LevelPackUIName_AtkBetterForBei</v>
          </cell>
          <cell r="B116">
            <v>1</v>
          </cell>
          <cell r="C116" t="str">
            <v>&lt;color=#FFC080&gt;불꽃의 노래&lt;/color&gt;</v>
          </cell>
          <cell r="D116" t="str">
            <v>&lt;color=#FFC080&gt;Better&lt;/color&gt; Attack Boost</v>
          </cell>
        </row>
        <row r="117">
          <cell r="A117" t="str">
            <v>LevelPackUIName_AtkBest</v>
          </cell>
          <cell r="B117">
            <v>1</v>
          </cell>
          <cell r="C117" t="str">
            <v>&lt;color=#FFC080&gt;최상급&lt;/color&gt; 공격력</v>
          </cell>
          <cell r="D117" t="str">
            <v>&lt;color=#FFC080&gt;Best&lt;/color&gt; Attack Boost</v>
          </cell>
        </row>
        <row r="118">
          <cell r="A118" t="str">
            <v>LevelPackUIName_AtkSpeed</v>
          </cell>
          <cell r="B118">
            <v>1</v>
          </cell>
          <cell r="C118" t="str">
            <v>공격 속도</v>
          </cell>
          <cell r="D118" t="str">
            <v>Attack Speed Boost</v>
          </cell>
        </row>
        <row r="119">
          <cell r="A119" t="str">
            <v>LevelPackUIName_AtkSpeedBetter</v>
          </cell>
          <cell r="B119">
            <v>1</v>
          </cell>
          <cell r="C119" t="str">
            <v>&lt;color=#FFC080&gt;상급&lt;/color&gt; 공격 속도</v>
          </cell>
          <cell r="D119" t="str">
            <v>In progress of translating…(119)</v>
          </cell>
        </row>
        <row r="120">
          <cell r="A120" t="str">
            <v>LevelPackUIName_AtkSpeedBetterForBigBatSuccubus</v>
          </cell>
          <cell r="B120">
            <v>1</v>
          </cell>
          <cell r="C120" t="str">
            <v>&lt;color=#FFC080&gt;야수의 민첩함&lt;/color&gt;</v>
          </cell>
          <cell r="D120" t="str">
            <v>In progress of translating…(120)</v>
          </cell>
        </row>
        <row r="121">
          <cell r="A121" t="str">
            <v>LevelPackUIName_AtkSpeedBest</v>
          </cell>
          <cell r="B121">
            <v>1</v>
          </cell>
          <cell r="C121" t="str">
            <v>&lt;color=#FFC080&gt;최상급&lt;/color&gt; 공격 속도</v>
          </cell>
          <cell r="D121" t="str">
            <v>In progress of translating…(121)</v>
          </cell>
        </row>
        <row r="122">
          <cell r="A122" t="str">
            <v>LevelPackUIName_Crit</v>
          </cell>
          <cell r="B122">
            <v>1</v>
          </cell>
          <cell r="C122" t="str">
            <v>치명타 공격</v>
          </cell>
          <cell r="D122" t="str">
            <v>In progress of translating…(122)</v>
          </cell>
        </row>
        <row r="123">
          <cell r="A123" t="str">
            <v>LevelPackUIName_CritBetter</v>
          </cell>
          <cell r="B123">
            <v>1</v>
          </cell>
          <cell r="C123" t="str">
            <v>&lt;color=#FFC080&gt;상급&lt;/color&gt; 치명타 공격</v>
          </cell>
          <cell r="D123" t="str">
            <v>In progress of translating…(123)</v>
          </cell>
        </row>
        <row r="124">
          <cell r="A124" t="str">
            <v>LevelPackUIName_CritBest</v>
          </cell>
          <cell r="B124">
            <v>1</v>
          </cell>
          <cell r="C124" t="str">
            <v>&lt;color=#FFC080&gt;최상급&lt;/color&gt; 치명타 공격</v>
          </cell>
          <cell r="D124" t="str">
            <v>In progress of translating…(124)</v>
          </cell>
        </row>
        <row r="125">
          <cell r="A125" t="str">
            <v>LevelPackUIName_MaxHp</v>
          </cell>
          <cell r="B125">
            <v>1</v>
          </cell>
          <cell r="C125" t="str">
            <v>최대 체력</v>
          </cell>
          <cell r="D125" t="str">
            <v>In progress of translating…(125)</v>
          </cell>
        </row>
        <row r="126">
          <cell r="A126" t="str">
            <v>LevelPackUIName_MaxHpBetter</v>
          </cell>
          <cell r="B126">
            <v>1</v>
          </cell>
          <cell r="C126" t="str">
            <v>&lt;color=#FFC080&gt;상급&lt;/color&gt; 최대 체력</v>
          </cell>
          <cell r="D126" t="str">
            <v>In progress of translating…(126)</v>
          </cell>
        </row>
        <row r="127">
          <cell r="A127" t="str">
            <v>LevelPackUIName_MaxHpBest</v>
          </cell>
          <cell r="B127">
            <v>1</v>
          </cell>
          <cell r="C127" t="str">
            <v>&lt;color=#FFC080&gt;최상급&lt;/color&gt; 최대 체력</v>
          </cell>
          <cell r="D127" t="str">
            <v>In progress of translating…(127)</v>
          </cell>
        </row>
        <row r="128">
          <cell r="A128" t="str">
            <v>LevelPackUIName_ReduceDmgProjectile</v>
          </cell>
          <cell r="B128">
            <v>1</v>
          </cell>
          <cell r="C128" t="str">
            <v>발사체 대미지 감소</v>
          </cell>
          <cell r="D128" t="str">
            <v>In progress of translating…(128)</v>
          </cell>
        </row>
        <row r="129">
          <cell r="A129" t="str">
            <v>LevelPackUIName_ReduceDmgProjectileBetter</v>
          </cell>
          <cell r="B129">
            <v>1</v>
          </cell>
          <cell r="C129" t="str">
            <v>&lt;color=#FFC080&gt;상급&lt;/color&gt; 발사체 대미지 감소</v>
          </cell>
          <cell r="D129" t="str">
            <v>In progress of translating…(129)</v>
          </cell>
        </row>
        <row r="130">
          <cell r="A130" t="str">
            <v>LevelPackUIName_ReduceDmgMelee</v>
          </cell>
          <cell r="B130">
            <v>1</v>
          </cell>
          <cell r="C130" t="str">
            <v>근접공격 대미지 감소</v>
          </cell>
          <cell r="D130" t="str">
            <v>In progress of translating…(130)</v>
          </cell>
        </row>
        <row r="131">
          <cell r="A131" t="str">
            <v>LevelPackUIName_ReduceDmgMeleeBetter</v>
          </cell>
          <cell r="B131">
            <v>1</v>
          </cell>
          <cell r="C131" t="str">
            <v>&lt;color=#FFC080&gt;상급&lt;/color&gt; 근접공격 대미지 감소</v>
          </cell>
          <cell r="D131" t="str">
            <v>In progress of translating…(131)</v>
          </cell>
        </row>
        <row r="132">
          <cell r="A132" t="str">
            <v>LevelPackUIName_ReduceDmgClose</v>
          </cell>
          <cell r="B132">
            <v>1</v>
          </cell>
          <cell r="C132" t="str">
            <v>충돌 대미지 감소</v>
          </cell>
          <cell r="D132" t="str">
            <v>In progress of translating…(132)</v>
          </cell>
        </row>
        <row r="133">
          <cell r="A133" t="str">
            <v>LevelPackUIName_ReduceDmgCloseBetter</v>
          </cell>
          <cell r="B133">
            <v>1</v>
          </cell>
          <cell r="C133" t="str">
            <v>&lt;color=#FFC080&gt;상급&lt;/color&gt; 충돌 대미지 감소</v>
          </cell>
          <cell r="D133" t="str">
            <v>In progress of translating…(133)</v>
          </cell>
        </row>
        <row r="134">
          <cell r="A134" t="str">
            <v>LevelPackUIName_ReduceDmgTrap</v>
          </cell>
          <cell r="B134">
            <v>1</v>
          </cell>
          <cell r="C134" t="str">
            <v>트랩 대미지 감소</v>
          </cell>
          <cell r="D134" t="str">
            <v>In progress of translating…(134)</v>
          </cell>
        </row>
        <row r="135">
          <cell r="A135" t="str">
            <v>LevelPackUIName_ReduceDmgTrapBetter</v>
          </cell>
          <cell r="B135">
            <v>1</v>
          </cell>
          <cell r="C135" t="str">
            <v>&lt;color=#FFC080&gt;상급&lt;/color&gt; 트랩 대미지 감소</v>
          </cell>
          <cell r="D135" t="str">
            <v>In progress of translating…(135)</v>
          </cell>
        </row>
        <row r="136">
          <cell r="A136" t="str">
            <v>LevelPackUIName_ReduceContinuousDmg</v>
          </cell>
          <cell r="B136">
            <v>1</v>
          </cell>
          <cell r="C136" t="str">
            <v>&lt;color=#FFC080&gt;연타 저항&lt;/color&gt;</v>
          </cell>
          <cell r="D136" t="str">
            <v>In progress of translating…(136)</v>
          </cell>
        </row>
        <row r="137">
          <cell r="A137" t="str">
            <v>LevelPackUIName_DefenseStrongDmg</v>
          </cell>
          <cell r="B137">
            <v>1</v>
          </cell>
          <cell r="C137" t="str">
            <v>&lt;color=#FFC080&gt;강공격 방어&lt;/color&gt;</v>
          </cell>
          <cell r="D137" t="str">
            <v>In progress of translating…(137)</v>
          </cell>
        </row>
        <row r="138">
          <cell r="A138" t="str">
            <v>LevelPackUIName_ExtraGold</v>
          </cell>
          <cell r="B138">
            <v>1</v>
          </cell>
          <cell r="C138" t="str">
            <v>골드 획득량 증가</v>
          </cell>
          <cell r="D138" t="str">
            <v>In progress of translating…(138)</v>
          </cell>
        </row>
        <row r="139">
          <cell r="A139" t="str">
            <v>LevelPackUIName_ExtraGoldBetter</v>
          </cell>
          <cell r="B139">
            <v>1</v>
          </cell>
          <cell r="C139" t="str">
            <v>&lt;color=#FFC080&gt;상급&lt;/color&gt; 골드 획득량 증가</v>
          </cell>
          <cell r="D139" t="str">
            <v>In progress of translating…(139)</v>
          </cell>
        </row>
        <row r="140">
          <cell r="A140" t="str">
            <v>LevelPackUIName_ItemChanceBoost</v>
          </cell>
          <cell r="B140">
            <v>1</v>
          </cell>
          <cell r="C140" t="str">
            <v>아이템 확률 증가</v>
          </cell>
          <cell r="D140" t="str">
            <v>In progress of translating…(140)</v>
          </cell>
        </row>
        <row r="141">
          <cell r="A141" t="str">
            <v>LevelPackUIName_ItemChanceBoostBetter</v>
          </cell>
          <cell r="B141">
            <v>1</v>
          </cell>
          <cell r="C141" t="str">
            <v>&lt;color=#FFC080&gt;상급&lt;/color&gt; 아이템 확률 증가</v>
          </cell>
          <cell r="D141" t="str">
            <v>In progress of translating…(141)</v>
          </cell>
        </row>
        <row r="142">
          <cell r="A142" t="str">
            <v>LevelPackUIName_HealChanceBoost</v>
          </cell>
          <cell r="B142">
            <v>1</v>
          </cell>
          <cell r="C142" t="str">
            <v>회복구슬 확률 증가</v>
          </cell>
          <cell r="D142" t="str">
            <v>In progress of translating…(142)</v>
          </cell>
        </row>
        <row r="143">
          <cell r="A143" t="str">
            <v>LevelPackUIName_HealChanceBoostBetter</v>
          </cell>
          <cell r="B143">
            <v>1</v>
          </cell>
          <cell r="C143" t="str">
            <v>&lt;color=#FFC080&gt;상급&lt;/color&gt; 회복구슬 확률 증가</v>
          </cell>
          <cell r="D143" t="str">
            <v>In progress of translating…(143)</v>
          </cell>
        </row>
        <row r="144">
          <cell r="A144" t="str">
            <v>LevelPackUIName_MonsterThrough</v>
          </cell>
          <cell r="B144">
            <v>1</v>
          </cell>
          <cell r="C144" t="str">
            <v>&lt;color=#FFC080&gt;몬스터 관통샷&lt;/color&gt;</v>
          </cell>
          <cell r="D144" t="str">
            <v>In progress of translating…(144)</v>
          </cell>
        </row>
        <row r="145">
          <cell r="A145" t="str">
            <v>LevelPackUIName_Ricochet</v>
          </cell>
          <cell r="B145">
            <v>1</v>
          </cell>
          <cell r="C145" t="str">
            <v>&lt;color=#FFC080&gt;체인샷&lt;/color&gt;</v>
          </cell>
          <cell r="D145" t="str">
            <v>In progress of translating…(145)</v>
          </cell>
        </row>
        <row r="146">
          <cell r="A146" t="str">
            <v>LevelPackUIName_BounceWallQuad</v>
          </cell>
          <cell r="B146">
            <v>1</v>
          </cell>
          <cell r="C146" t="str">
            <v>&lt;color=#FFC080&gt;벽 반사샷&lt;/color&gt;</v>
          </cell>
          <cell r="D146" t="str">
            <v>In progress of translating…(146)</v>
          </cell>
        </row>
        <row r="147">
          <cell r="A147" t="str">
            <v>LevelPackUIName_Parallel</v>
          </cell>
          <cell r="B147">
            <v>1</v>
          </cell>
          <cell r="C147" t="str">
            <v>&lt;color=#FFC080&gt;전방샷&lt;/color&gt;</v>
          </cell>
          <cell r="D147" t="str">
            <v>In progress of translating…(147)</v>
          </cell>
        </row>
        <row r="148">
          <cell r="A148" t="str">
            <v>LevelPackUIName_DiagonalNwayGenerator</v>
          </cell>
          <cell r="B148">
            <v>1</v>
          </cell>
          <cell r="C148" t="str">
            <v>&lt;color=#FFC080&gt;대각샷&lt;/color&gt;</v>
          </cell>
          <cell r="D148" t="str">
            <v>In progress of translating…(148)</v>
          </cell>
        </row>
        <row r="149">
          <cell r="A149" t="str">
            <v>LevelPackUIName_LeftRightNwayGenerator</v>
          </cell>
          <cell r="B149">
            <v>1</v>
          </cell>
          <cell r="C149" t="str">
            <v>&lt;color=#FFC080&gt;좌우샷&lt;/color&gt;</v>
          </cell>
          <cell r="D149" t="str">
            <v>In progress of translating…(149)</v>
          </cell>
        </row>
        <row r="150">
          <cell r="A150" t="str">
            <v>LevelPackUIName_BackNwayGenerator</v>
          </cell>
          <cell r="B150">
            <v>1</v>
          </cell>
          <cell r="C150" t="str">
            <v>&lt;color=#FFC080&gt;후방샷&lt;/color&gt;</v>
          </cell>
          <cell r="D150" t="str">
            <v>In progress of translating…(150)</v>
          </cell>
        </row>
        <row r="151">
          <cell r="A151" t="str">
            <v>LevelPackUIName_Repeat</v>
          </cell>
          <cell r="B151">
            <v>1</v>
          </cell>
          <cell r="C151" t="str">
            <v>&lt;color=#FFC080&gt;반복 공격&lt;/color&gt;</v>
          </cell>
          <cell r="D151" t="str">
            <v>In progress of translating…(151)</v>
          </cell>
        </row>
        <row r="152">
          <cell r="A152" t="str">
            <v>LevelPackUIName_HealOnKill</v>
          </cell>
          <cell r="B152">
            <v>1</v>
          </cell>
          <cell r="C152" t="str">
            <v>몬스터 킬 시 회복</v>
          </cell>
          <cell r="D152" t="str">
            <v>In progress of translating…(152)</v>
          </cell>
        </row>
        <row r="153">
          <cell r="A153" t="str">
            <v>LevelPackUIName_HealOnKillBetter</v>
          </cell>
          <cell r="B153">
            <v>1</v>
          </cell>
          <cell r="C153" t="str">
            <v>&lt;color=#FFC080&gt;상급&lt;/color&gt; 몬스터 킬 시 회복</v>
          </cell>
          <cell r="D153" t="str">
            <v>In progress of translating…(153)</v>
          </cell>
        </row>
        <row r="154">
          <cell r="A154" t="str">
            <v>LevelPackUIName_AtkSpeedUpOnEncounter</v>
          </cell>
          <cell r="B154">
            <v>1</v>
          </cell>
          <cell r="C154" t="str">
            <v>적 조우 시
공격 속도 증가</v>
          </cell>
          <cell r="D154" t="str">
            <v>In progress of translating…(154)</v>
          </cell>
        </row>
        <row r="155">
          <cell r="A155" t="str">
            <v>LevelPackUIName_AtkSpeedUpOnEncounterBetter</v>
          </cell>
          <cell r="B155">
            <v>1</v>
          </cell>
          <cell r="C155" t="str">
            <v>&lt;color=#FFC080&gt;상급&lt;/color&gt; 적 조우 시
공격 속도 증가</v>
          </cell>
          <cell r="D155" t="str">
            <v>In progress of translating…(155)</v>
          </cell>
        </row>
        <row r="156">
          <cell r="A156" t="str">
            <v>LevelPackUIName_VampireOnAttack</v>
          </cell>
          <cell r="B156">
            <v>1</v>
          </cell>
          <cell r="C156" t="str">
            <v>공격 시 흡혈</v>
          </cell>
          <cell r="D156" t="str">
            <v>In progress of translating…(156)</v>
          </cell>
        </row>
        <row r="157">
          <cell r="A157" t="str">
            <v>LevelPackUIName_VampireOnAttackBetter</v>
          </cell>
          <cell r="B157">
            <v>1</v>
          </cell>
          <cell r="C157" t="str">
            <v>&lt;color=#FFC080&gt;상급&lt;/color&gt; 공격 시 흡혈</v>
          </cell>
          <cell r="D157" t="str">
            <v>In progress of translating…(157)</v>
          </cell>
        </row>
        <row r="158">
          <cell r="A158" t="str">
            <v>LevelPackUIName_RecoverOnAttacked</v>
          </cell>
          <cell r="B158">
            <v>1</v>
          </cell>
          <cell r="C158" t="str">
            <v>&lt;color=#FFC080&gt;피격 시 HP 리젠&lt;/color&gt;</v>
          </cell>
          <cell r="D158" t="str">
            <v>In progress of translating…(158)</v>
          </cell>
        </row>
        <row r="159">
          <cell r="A159" t="str">
            <v>LevelPackUIName_ReflectOnAttacked</v>
          </cell>
          <cell r="B159">
            <v>1</v>
          </cell>
          <cell r="C159" t="str">
            <v>피격 시 반사</v>
          </cell>
          <cell r="D159" t="str">
            <v>In progress of translating…(159)</v>
          </cell>
        </row>
        <row r="160">
          <cell r="A160" t="str">
            <v>LevelPackUIName_ReflectOnAttackedBetter</v>
          </cell>
          <cell r="B160">
            <v>1</v>
          </cell>
          <cell r="C160" t="str">
            <v>&lt;color=#FFC080&gt;상급&lt;/color&gt; 피격 시 반사</v>
          </cell>
          <cell r="D160" t="str">
            <v>In progress of translating…(160)</v>
          </cell>
        </row>
        <row r="161">
          <cell r="A161" t="str">
            <v>LevelPackUIName_AtkUpOnLowerHp</v>
          </cell>
          <cell r="B161">
            <v>1</v>
          </cell>
          <cell r="C161" t="str">
            <v>HP 낮을수록
공격력 증가</v>
          </cell>
          <cell r="D161" t="str">
            <v>In progress of translating…(161)</v>
          </cell>
        </row>
        <row r="162">
          <cell r="A162" t="str">
            <v>LevelPackUIName_AtkUpOnLowerHpBetter</v>
          </cell>
          <cell r="B162">
            <v>1</v>
          </cell>
          <cell r="C162" t="str">
            <v>&lt;color=#FFC080&gt;상급&lt;/color&gt; HP 낮을수록
공격력 증가</v>
          </cell>
          <cell r="D162" t="str">
            <v>In progress of translating…(162)</v>
          </cell>
        </row>
        <row r="163">
          <cell r="A163" t="str">
            <v>LevelPackUIName_CritDmgUpOnLowerHp</v>
          </cell>
          <cell r="B163">
            <v>1</v>
          </cell>
          <cell r="C163" t="str">
            <v>적 HP 낮을수록
치명타 대미지 증가</v>
          </cell>
          <cell r="D163" t="str">
            <v>In progress of translating…(163)</v>
          </cell>
        </row>
        <row r="164">
          <cell r="A164" t="str">
            <v>LevelPackUIName_CritDmgUpOnLowerHpBetter</v>
          </cell>
          <cell r="B164">
            <v>1</v>
          </cell>
          <cell r="C164" t="str">
            <v>&lt;color=#FFC080&gt;상급&lt;/color&gt; 적 HP 낮을수록
치명타 대미지 증가</v>
          </cell>
          <cell r="D164" t="str">
            <v>In progress of translating…(164)</v>
          </cell>
        </row>
        <row r="165">
          <cell r="A165" t="str">
            <v>LevelPackUIName_InstantKill</v>
          </cell>
          <cell r="B165">
            <v>1</v>
          </cell>
          <cell r="C165" t="str">
            <v>일정확률로 즉사</v>
          </cell>
          <cell r="D165" t="str">
            <v>In progress of translating…(165)</v>
          </cell>
        </row>
        <row r="166">
          <cell r="A166" t="str">
            <v>LevelPackUIName_InstantKillBetter</v>
          </cell>
          <cell r="B166">
            <v>1</v>
          </cell>
          <cell r="C166" t="str">
            <v>&lt;color=#FFC080&gt;상급&lt;/color&gt; 일정확률로 즉사</v>
          </cell>
          <cell r="D166" t="str">
            <v>In progress of translating…(166)</v>
          </cell>
        </row>
        <row r="167">
          <cell r="A167" t="str">
            <v>LevelPackUIName_ImmortalWill</v>
          </cell>
          <cell r="B167">
            <v>1</v>
          </cell>
          <cell r="C167" t="str">
            <v>불사의 의지</v>
          </cell>
          <cell r="D167" t="str">
            <v>In progress of translating…(167)</v>
          </cell>
        </row>
        <row r="168">
          <cell r="A168" t="str">
            <v>LevelPackUIName_ImmortalWillBetter</v>
          </cell>
          <cell r="B168">
            <v>1</v>
          </cell>
          <cell r="C168" t="str">
            <v>&lt;color=#FFC080&gt;상급&lt;/color&gt; 불사의 의지</v>
          </cell>
          <cell r="D168" t="str">
            <v>In progress of translating…(168)</v>
          </cell>
        </row>
        <row r="169">
          <cell r="A169" t="str">
            <v>LevelPackUIName_HealAreaOnEncounter</v>
          </cell>
          <cell r="B169">
            <v>1</v>
          </cell>
          <cell r="C169" t="str">
            <v>&lt;color=#FFC080&gt;적 조우 시 회복지대&lt;/color&gt;</v>
          </cell>
          <cell r="D169" t="str">
            <v>In progress of translating…(169)</v>
          </cell>
        </row>
        <row r="170">
          <cell r="A170" t="str">
            <v>LevelPackUIName_MoveSpeedUpOnAttacked</v>
          </cell>
          <cell r="B170">
            <v>1</v>
          </cell>
          <cell r="C170" t="str">
            <v>&lt;color=#FFC080&gt;피격 시
이동 속도 증가&lt;/color&gt;</v>
          </cell>
          <cell r="D170" t="str">
            <v>In progress of translating…(170)</v>
          </cell>
        </row>
        <row r="171">
          <cell r="A171" t="str">
            <v>LevelPackUIName_MoveSpeedUpOnKill</v>
          </cell>
          <cell r="B171">
            <v>1</v>
          </cell>
          <cell r="C171" t="str">
            <v>&lt;color=#FFC080&gt;킬 시
이동 속도 증가&lt;/color&gt;</v>
          </cell>
          <cell r="D171" t="str">
            <v>In progress of translating…(171)</v>
          </cell>
        </row>
        <row r="172">
          <cell r="A172" t="str">
            <v>LevelPackUIName_MineOnMove</v>
          </cell>
          <cell r="B172">
            <v>1</v>
          </cell>
          <cell r="C172" t="str">
            <v>&lt;color=#FFC080&gt;이동 중 오브 설치&lt;/color&gt;</v>
          </cell>
          <cell r="D172" t="str">
            <v>In progress of translating…(172)</v>
          </cell>
        </row>
        <row r="173">
          <cell r="A173" t="str">
            <v>LevelPackUIName_SlowHitObject</v>
          </cell>
          <cell r="B173">
            <v>1</v>
          </cell>
          <cell r="C173" t="str">
            <v>발사체 속도 감소</v>
          </cell>
          <cell r="D173" t="str">
            <v>In progress of translating…(173)</v>
          </cell>
        </row>
        <row r="174">
          <cell r="A174" t="str">
            <v>LevelPackUIName_SlowHitObjectBetter</v>
          </cell>
          <cell r="B174">
            <v>1</v>
          </cell>
          <cell r="C174" t="str">
            <v>&lt;color=#FFC080&gt;상급&lt;/color&gt; 발사체 속도 감소</v>
          </cell>
          <cell r="D174" t="str">
            <v>In progress of translating…(174)</v>
          </cell>
        </row>
        <row r="175">
          <cell r="A175" t="str">
            <v>LevelPackUIName_Paralyze</v>
          </cell>
          <cell r="B175">
            <v>1</v>
          </cell>
          <cell r="C175" t="str">
            <v>&lt;color=#FFC080&gt;마비 효과&lt;/color&gt;</v>
          </cell>
          <cell r="D175" t="str">
            <v>In progress of translating…(175)</v>
          </cell>
        </row>
        <row r="176">
          <cell r="A176" t="str">
            <v>LevelPackUIName_Hold</v>
          </cell>
          <cell r="B176">
            <v>1</v>
          </cell>
          <cell r="C176" t="str">
            <v>&lt;color=#FFC080&gt;이동 불가 효과&lt;/color&gt;</v>
          </cell>
          <cell r="D176" t="str">
            <v>In progress of translating…(176)</v>
          </cell>
        </row>
        <row r="177">
          <cell r="A177" t="str">
            <v>LevelPackUIName_Transport</v>
          </cell>
          <cell r="B177">
            <v>1</v>
          </cell>
          <cell r="C177" t="str">
            <v>&lt;color=#FFC080&gt;몬스터 전이 효과&lt;/color&gt;</v>
          </cell>
          <cell r="D177" t="str">
            <v>In progress of translating…(177)</v>
          </cell>
        </row>
        <row r="178">
          <cell r="A178" t="str">
            <v>LevelPackUIName_SummonShield</v>
          </cell>
          <cell r="B178">
            <v>1</v>
          </cell>
          <cell r="C178" t="str">
            <v>&lt;color=#FFC080&gt;쉴드 소환&lt;/color&gt;</v>
          </cell>
          <cell r="D178" t="str">
            <v>In progress of translating…(178)</v>
          </cell>
        </row>
        <row r="179">
          <cell r="A179" t="str">
            <v>LevelPackUIName_HealSpOnAttack</v>
          </cell>
          <cell r="B179">
            <v>1</v>
          </cell>
          <cell r="C179" t="str">
            <v>공격 시 궁게이지 획득</v>
          </cell>
          <cell r="D179" t="str">
            <v>In progress of translating…(179)</v>
          </cell>
        </row>
        <row r="180">
          <cell r="A180" t="str">
            <v>LevelPackUIName_HealSpOnAttackBetter</v>
          </cell>
          <cell r="B180">
            <v>1</v>
          </cell>
          <cell r="C180" t="str">
            <v>&lt;color=#FFC080&gt;상급&lt;/color&gt; 공격 시 궁게이지 획득</v>
          </cell>
          <cell r="D180" t="str">
            <v>In progress of translating…(180)</v>
          </cell>
        </row>
        <row r="181">
          <cell r="A181" t="str">
            <v>LevelPackUIName_PaybackSp</v>
          </cell>
          <cell r="C181" t="str">
            <v>&lt;color=#FFC080&gt;궁게이지 페이백&lt;/color&gt;</v>
          </cell>
          <cell r="D181" t="str">
            <v>In progress of translating…(181)</v>
          </cell>
        </row>
        <row r="182">
          <cell r="A182" t="str">
            <v>LevelPackUIDesc_Atk</v>
          </cell>
          <cell r="B182">
            <v>1</v>
          </cell>
          <cell r="C182" t="str">
            <v>공격력이 증가합니다</v>
          </cell>
          <cell r="D182" t="str">
            <v>In progress of translating…(182)</v>
          </cell>
        </row>
        <row r="183">
          <cell r="A183" t="str">
            <v>LevelPackUIDesc_AtkBetter</v>
          </cell>
          <cell r="B183">
            <v>1</v>
          </cell>
          <cell r="C183" t="str">
            <v>공격력이 많이 증가합니다</v>
          </cell>
          <cell r="D183" t="str">
            <v>In progress of translating…(183)</v>
          </cell>
        </row>
        <row r="184">
          <cell r="A184" t="str">
            <v>LevelPackUIDesc_AtkBest</v>
          </cell>
          <cell r="B184">
            <v>1</v>
          </cell>
          <cell r="C184" t="str">
            <v>공격력이 매우 많이 증가합니다</v>
          </cell>
          <cell r="D184" t="str">
            <v>In progress of translating…(184)</v>
          </cell>
        </row>
        <row r="185">
          <cell r="A185" t="str">
            <v>LevelPackUIDesc_AtkSpeed</v>
          </cell>
          <cell r="B185">
            <v>1</v>
          </cell>
          <cell r="C185" t="str">
            <v>공격 속도가 증가합니다</v>
          </cell>
          <cell r="D185" t="str">
            <v>In progress of translating…(185)</v>
          </cell>
        </row>
        <row r="186">
          <cell r="A186" t="str">
            <v>LevelPackUIDesc_AtkSpeedBetter</v>
          </cell>
          <cell r="B186">
            <v>1</v>
          </cell>
          <cell r="C186" t="str">
            <v>공격 속도가 많이 증가합니다</v>
          </cell>
          <cell r="D186" t="str">
            <v>In progress of translating…(186)</v>
          </cell>
        </row>
        <row r="187">
          <cell r="A187" t="str">
            <v>LevelPackUIDesc_AtkSpeedBest</v>
          </cell>
          <cell r="B187">
            <v>1</v>
          </cell>
          <cell r="C187" t="str">
            <v>공격 속도가 매우 많이 증가합니다</v>
          </cell>
          <cell r="D187" t="str">
            <v>In progress of translating…(187)</v>
          </cell>
        </row>
        <row r="188">
          <cell r="A188" t="str">
            <v>LevelPackUIDesc_Crit</v>
          </cell>
          <cell r="B188">
            <v>1</v>
          </cell>
          <cell r="C188" t="str">
            <v>치명타 확률과 치명타 대미지가 증가합니다</v>
          </cell>
          <cell r="D188" t="str">
            <v>In progress of translating…(188)</v>
          </cell>
        </row>
        <row r="189">
          <cell r="A189" t="str">
            <v>LevelPackUIDesc_CritBetter</v>
          </cell>
          <cell r="B189">
            <v>1</v>
          </cell>
          <cell r="C189" t="str">
            <v>치명타 확률과 치명타 대미지가 많이 증가합니다</v>
          </cell>
          <cell r="D189" t="str">
            <v>In progress of translating…(189)</v>
          </cell>
        </row>
        <row r="190">
          <cell r="A190" t="str">
            <v>LevelPackUIDesc_CritBest</v>
          </cell>
          <cell r="B190">
            <v>1</v>
          </cell>
          <cell r="C190" t="str">
            <v>치명타 확률과 치명타 대미지가 매우 많이 증가합니다</v>
          </cell>
          <cell r="D190" t="str">
            <v>In progress of translating…(190)</v>
          </cell>
        </row>
        <row r="191">
          <cell r="A191" t="str">
            <v>LevelPackUIDesc_MaxHp</v>
          </cell>
          <cell r="B191">
            <v>1</v>
          </cell>
          <cell r="C191" t="str">
            <v>최대 체력이 증가합니다</v>
          </cell>
          <cell r="D191" t="str">
            <v>In progress of translating…(191)</v>
          </cell>
        </row>
        <row r="192">
          <cell r="A192" t="str">
            <v>LevelPackUIDesc_MaxHpBetter</v>
          </cell>
          <cell r="B192">
            <v>1</v>
          </cell>
          <cell r="C192" t="str">
            <v>최대 체력이 많이 증가합니다</v>
          </cell>
          <cell r="D192" t="str">
            <v>In progress of translating…(192)</v>
          </cell>
        </row>
        <row r="193">
          <cell r="A193" t="str">
            <v>LevelPackUIDesc_MaxHpBest</v>
          </cell>
          <cell r="B193">
            <v>1</v>
          </cell>
          <cell r="C193" t="str">
            <v>최대 체력이 매우 많이 증가합니다</v>
          </cell>
          <cell r="D193" t="str">
            <v>In progress of translating…(193)</v>
          </cell>
        </row>
        <row r="194">
          <cell r="A194" t="str">
            <v>LevelPackUIDesc_ReduceDmgProjectile</v>
          </cell>
          <cell r="B194">
            <v>1</v>
          </cell>
          <cell r="C194" t="str">
            <v>발사체의 대미지가 감소합니다</v>
          </cell>
          <cell r="D194" t="str">
            <v>In progress of translating…(194)</v>
          </cell>
        </row>
        <row r="195">
          <cell r="A195" t="str">
            <v>LevelPackUIDesc_ReduceDmgProjectileBetter</v>
          </cell>
          <cell r="C195" t="str">
            <v>발사체의 대미지가 더 많이 감소합니다</v>
          </cell>
          <cell r="D195" t="str">
            <v>In progress of translating…(195)</v>
          </cell>
        </row>
        <row r="196">
          <cell r="A196" t="str">
            <v>LevelPackUIDesc_ReduceDmgMelee</v>
          </cell>
          <cell r="C196" t="str">
            <v>근접공격의 대미지가 감소합니다</v>
          </cell>
          <cell r="D196" t="str">
            <v>In progress of translating…(196)</v>
          </cell>
        </row>
        <row r="197">
          <cell r="A197" t="str">
            <v>LevelPackUIDesc_ReduceDmgMeleeBetter</v>
          </cell>
          <cell r="C197" t="str">
            <v>근접공격의 대미지가 더 많이 감소합니다</v>
          </cell>
          <cell r="D197" t="str">
            <v>In progress of translating…(197)</v>
          </cell>
        </row>
        <row r="198">
          <cell r="A198" t="str">
            <v>LevelPackUIDesc_ReduceDmgClose</v>
          </cell>
          <cell r="B198">
            <v>1</v>
          </cell>
          <cell r="C198" t="str">
            <v>몬스터와 충돌 시 대미지가 감소합니다</v>
          </cell>
          <cell r="D198" t="str">
            <v>In progress of translating…(198)</v>
          </cell>
        </row>
        <row r="199">
          <cell r="A199" t="str">
            <v>LevelPackUIDesc_ReduceDmgCloseBetter</v>
          </cell>
          <cell r="C199" t="str">
            <v>몬스터와 충돌 시 대미지가 더 많이 감소합니다</v>
          </cell>
          <cell r="D199" t="str">
            <v>In progress of translating…(199)</v>
          </cell>
        </row>
        <row r="200">
          <cell r="A200" t="str">
            <v>LevelPackUIDesc_ReduceDmgTrap</v>
          </cell>
          <cell r="C200" t="str">
            <v>트랩의 대미지가 감소합니다</v>
          </cell>
          <cell r="D200" t="str">
            <v>In progress of translating…(200)</v>
          </cell>
        </row>
        <row r="201">
          <cell r="A201" t="str">
            <v>LevelPackUIDesc_ReduceDmgTrapBetter</v>
          </cell>
          <cell r="C201" t="str">
            <v>트랩의 대미지가 더 많이 감소합니다</v>
          </cell>
          <cell r="D201" t="str">
            <v>In progress of translating…(201)</v>
          </cell>
        </row>
        <row r="202">
          <cell r="A202" t="str">
            <v>LevelPackUIDesc_ReduceContinuousDmg</v>
          </cell>
          <cell r="C202" t="str">
            <v>몬스터에게 피격 시 짧은 시간 동안 대미지가 감소합니다</v>
          </cell>
          <cell r="D202" t="str">
            <v>In progress of translating…(202)</v>
          </cell>
        </row>
        <row r="203">
          <cell r="A203" t="str">
            <v>LevelPackUIDesc_DefenseStrongDmg</v>
          </cell>
          <cell r="C203" t="str">
            <v>대미지가 최대 체력의 일정량을 넘지 않습니다</v>
          </cell>
          <cell r="D203" t="str">
            <v>In progress of translating…(203)</v>
          </cell>
        </row>
        <row r="204">
          <cell r="A204" t="str">
            <v>LevelPackUIDesc_ExtraGold</v>
          </cell>
          <cell r="B204">
            <v>1</v>
          </cell>
          <cell r="C204" t="str">
            <v>골드 획득량이 증가합니다</v>
          </cell>
          <cell r="D204" t="str">
            <v>In progress of translating…(204)</v>
          </cell>
        </row>
        <row r="205">
          <cell r="A205" t="str">
            <v>LevelPackUIDesc_ExtraGoldBetter</v>
          </cell>
          <cell r="B205">
            <v>1</v>
          </cell>
          <cell r="C205" t="str">
            <v>골드 획득량이 더 많이 증가합니다</v>
          </cell>
          <cell r="D205" t="str">
            <v>In progress of translating…(205)</v>
          </cell>
        </row>
        <row r="206">
          <cell r="A206" t="str">
            <v>LevelPackUIDesc_ItemChanceBoost</v>
          </cell>
          <cell r="B206">
            <v>1</v>
          </cell>
          <cell r="C206" t="str">
            <v>아이템 획득 확률이 증가합니다</v>
          </cell>
          <cell r="D206" t="str">
            <v>In progress of translating…(206)</v>
          </cell>
        </row>
        <row r="207">
          <cell r="A207" t="str">
            <v>LevelPackUIDesc_ItemChanceBoostBetter</v>
          </cell>
          <cell r="B207">
            <v>1</v>
          </cell>
          <cell r="C207" t="str">
            <v>아이템 획득 확률이 더 많이 증가합니다</v>
          </cell>
          <cell r="D207" t="str">
            <v>In progress of translating…(207)</v>
          </cell>
        </row>
        <row r="208">
          <cell r="A208" t="str">
            <v>LevelPackUIDesc_HealChanceBoost</v>
          </cell>
          <cell r="B208">
            <v>1</v>
          </cell>
          <cell r="C208" t="str">
            <v>회복구슬 획득 확률이 증가합니다</v>
          </cell>
          <cell r="D208" t="str">
            <v>In progress of translating…(208)</v>
          </cell>
        </row>
        <row r="209">
          <cell r="A209" t="str">
            <v>LevelPackUIDesc_HealChanceBoostBetter</v>
          </cell>
          <cell r="B209">
            <v>1</v>
          </cell>
          <cell r="C209" t="str">
            <v>회복구슬 획득 확률이 더 많이 증가합니다</v>
          </cell>
          <cell r="D209" t="str">
            <v>In progress of translating…(209)</v>
          </cell>
        </row>
        <row r="210">
          <cell r="A210" t="str">
            <v>LevelPackUIDesc_MonsterThrough</v>
          </cell>
          <cell r="B210">
            <v>1</v>
          </cell>
          <cell r="C210" t="str">
            <v>평타 공격이 몬스터를 관통합니다</v>
          </cell>
          <cell r="D210" t="str">
            <v>In progress of translating…(210)</v>
          </cell>
        </row>
        <row r="211">
          <cell r="A211" t="str">
            <v>LevelPackUIDesc_Ricochet</v>
          </cell>
          <cell r="B211">
            <v>1</v>
          </cell>
          <cell r="C211" t="str">
            <v>평타 공격이 몬스터 명중 후 다른 몬스터로 향해갑니다</v>
          </cell>
          <cell r="D211" t="str">
            <v>In progress of translating…(211)</v>
          </cell>
        </row>
        <row r="212">
          <cell r="A212" t="str">
            <v>LevelPackUIDesc_BounceWallQuad</v>
          </cell>
          <cell r="B212">
            <v>1</v>
          </cell>
          <cell r="C212" t="str">
            <v>평타 공격이 벽에 튕겨 날아갑니다</v>
          </cell>
          <cell r="D212" t="str">
            <v>In progress of translating…(212)</v>
          </cell>
        </row>
        <row r="213">
          <cell r="A213" t="str">
            <v>LevelPackUIDesc_Parallel</v>
          </cell>
          <cell r="B213">
            <v>1</v>
          </cell>
          <cell r="C213" t="str">
            <v>평타 공격이 전방으로 더 발사됩니다</v>
          </cell>
          <cell r="D213" t="str">
            <v>In progress of translating…(213)</v>
          </cell>
        </row>
        <row r="214">
          <cell r="A214" t="str">
            <v>LevelPackUIDesc_DiagonalNwayGenerator</v>
          </cell>
          <cell r="B214">
            <v>1</v>
          </cell>
          <cell r="C214" t="str">
            <v>평타 공격이 대각으로 더 발사됩니다</v>
          </cell>
          <cell r="D214" t="str">
            <v>In progress of translating…(214)</v>
          </cell>
        </row>
        <row r="215">
          <cell r="A215" t="str">
            <v>LevelPackUIDesc_LeftRightNwayGenerator</v>
          </cell>
          <cell r="B215">
            <v>1</v>
          </cell>
          <cell r="C215" t="str">
            <v>평타 공격이 좌우로 더 발사됩니다</v>
          </cell>
          <cell r="D215" t="str">
            <v>In progress of translating…(215)</v>
          </cell>
        </row>
        <row r="216">
          <cell r="A216" t="str">
            <v>LevelPackUIDesc_BackNwayGenerator</v>
          </cell>
          <cell r="B216">
            <v>1</v>
          </cell>
          <cell r="C216" t="str">
            <v>평타 공격이 후방으로 더 발사됩니다</v>
          </cell>
          <cell r="D216" t="str">
            <v>In progress of translating…(216)</v>
          </cell>
        </row>
        <row r="217">
          <cell r="A217" t="str">
            <v>LevelPackUIDesc_Repeat</v>
          </cell>
          <cell r="B217">
            <v>1</v>
          </cell>
          <cell r="C217" t="str">
            <v>평타 공격이 한 번 더 반복됩니다</v>
          </cell>
          <cell r="D217" t="str">
            <v>In progress of translating…(217)</v>
          </cell>
        </row>
        <row r="218">
          <cell r="A218" t="str">
            <v>LevelPackUIDesc_HealOnKill</v>
          </cell>
          <cell r="B218">
            <v>1</v>
          </cell>
          <cell r="C218" t="str">
            <v>몬스터를 죽일 때 회복합니다</v>
          </cell>
          <cell r="D218" t="str">
            <v>In progress of translating…(218)</v>
          </cell>
        </row>
        <row r="219">
          <cell r="A219" t="str">
            <v>LevelPackUIDesc_HealOnKillBetter</v>
          </cell>
          <cell r="B219">
            <v>1</v>
          </cell>
          <cell r="C219" t="str">
            <v>몬스터를 죽일 때 더 많이 회복합니다</v>
          </cell>
          <cell r="D219" t="str">
            <v>In progress of translating…(219)</v>
          </cell>
        </row>
        <row r="220">
          <cell r="A220" t="str">
            <v>LevelPackUIDesc_AtkSpeedUpOnEncounter</v>
          </cell>
          <cell r="B220">
            <v>1</v>
          </cell>
          <cell r="C220" t="str">
            <v>몬스터 조우 시 공격 속도가 증가합니다</v>
          </cell>
          <cell r="D220" t="str">
            <v>In progress of translating…(220)</v>
          </cell>
        </row>
        <row r="221">
          <cell r="A221" t="str">
            <v>LevelPackUIDesc_AtkSpeedUpOnEncounterBetter</v>
          </cell>
          <cell r="B221">
            <v>1</v>
          </cell>
          <cell r="C221" t="str">
            <v>몬스터 조우 시 공격 속도가 더 많이 증가합니다</v>
          </cell>
          <cell r="D221" t="str">
            <v>In progress of translating…(221)</v>
          </cell>
        </row>
        <row r="222">
          <cell r="A222" t="str">
            <v>LevelPackUIDesc_VampireOnAttack</v>
          </cell>
          <cell r="B222">
            <v>1</v>
          </cell>
          <cell r="C222" t="str">
            <v>몬스터 공격 시 대미지의 일부를 흡수합니다</v>
          </cell>
          <cell r="D222" t="str">
            <v>In progress of translating…(222)</v>
          </cell>
        </row>
        <row r="223">
          <cell r="A223" t="str">
            <v>LevelPackUIDesc_VampireOnAttackBetter</v>
          </cell>
          <cell r="B223">
            <v>1</v>
          </cell>
          <cell r="C223" t="str">
            <v>몬스터 공격 시 대미지의 일부를 더 많이 흡수합니다</v>
          </cell>
          <cell r="D223" t="str">
            <v>In progress of translating…(223)</v>
          </cell>
        </row>
        <row r="224">
          <cell r="A224" t="str">
            <v>LevelPackUIDesc_RecoverOnAttacked</v>
          </cell>
          <cell r="B224">
            <v>1</v>
          </cell>
          <cell r="C224" t="str">
            <v>HP를 잃을 때 대미지의 일부를 서서히 회복합니다</v>
          </cell>
          <cell r="D224" t="str">
            <v>In progress of translating…(224)</v>
          </cell>
        </row>
        <row r="225">
          <cell r="A225" t="str">
            <v>LevelPackUIDesc_ReflectOnAttacked</v>
          </cell>
          <cell r="B225">
            <v>1</v>
          </cell>
          <cell r="C225" t="str">
            <v>몬스터에게 피격 시 대미지의 일부를 반사합니다</v>
          </cell>
          <cell r="D225" t="str">
            <v>In progress of translating…(225)</v>
          </cell>
        </row>
        <row r="226">
          <cell r="A226" t="str">
            <v>LevelPackUIDesc_ReflectOnAttackedBetter</v>
          </cell>
          <cell r="B226">
            <v>1</v>
          </cell>
          <cell r="C226" t="str">
            <v>몬스터에게 피격 시 대미지의 일부를 더 많이 반사합니다</v>
          </cell>
          <cell r="D226" t="str">
            <v>In progress of translating…(226)</v>
          </cell>
        </row>
        <row r="227">
          <cell r="A227" t="str">
            <v>LevelPackUIDesc_AtkUpOnLowerHp</v>
          </cell>
          <cell r="B227">
            <v>1</v>
          </cell>
          <cell r="C227" t="str">
            <v>HP가 낮을수록 공격력이 증가합니다</v>
          </cell>
          <cell r="D227" t="str">
            <v>In progress of translating…(227)</v>
          </cell>
        </row>
        <row r="228">
          <cell r="A228" t="str">
            <v>LevelPackUIDesc_AtkUpOnLowerHpBetter</v>
          </cell>
          <cell r="B228">
            <v>1</v>
          </cell>
          <cell r="C228" t="str">
            <v>HP가 낮을수록 공격력이 더 많이 증가합니다</v>
          </cell>
          <cell r="D228" t="str">
            <v>In progress of translating…(228)</v>
          </cell>
        </row>
        <row r="229">
          <cell r="A229" t="str">
            <v>LevelPackUIDesc_CritDmgUpOnLowerHp</v>
          </cell>
          <cell r="B229">
            <v>1</v>
          </cell>
          <cell r="C229" t="str">
            <v>상대의 HP가 낮을수록 치명타 대미지가 증가합니다</v>
          </cell>
          <cell r="D229" t="str">
            <v>In progress of translating…(229)</v>
          </cell>
        </row>
        <row r="230">
          <cell r="A230" t="str">
            <v>LevelPackUIDesc_CritDmgUpOnLowerHpBetter</v>
          </cell>
          <cell r="B230">
            <v>1</v>
          </cell>
          <cell r="C230" t="str">
            <v>상대의 HP가 낮을수록 치명타 대미지가 더 많이 증가합니다</v>
          </cell>
          <cell r="D230" t="str">
            <v>In progress of translating…(230)</v>
          </cell>
        </row>
        <row r="231">
          <cell r="A231" t="str">
            <v>LevelPackUIDesc_InstantKill</v>
          </cell>
          <cell r="B231">
            <v>1</v>
          </cell>
          <cell r="C231" t="str">
            <v>몬스터를 확률로 한 방에 죽입니다</v>
          </cell>
          <cell r="D231" t="str">
            <v>In progress of translating…(231)</v>
          </cell>
        </row>
        <row r="232">
          <cell r="A232" t="str">
            <v>LevelPackUIDesc_InstantKillBetter</v>
          </cell>
          <cell r="B232">
            <v>1</v>
          </cell>
          <cell r="C232" t="str">
            <v>몬스터를 더 높은 확률로 한 방에 죽입니다</v>
          </cell>
          <cell r="D232" t="str">
            <v>In progress of translating…(232)</v>
          </cell>
        </row>
        <row r="233">
          <cell r="A233" t="str">
            <v>LevelPackUIDesc_ImmortalWill</v>
          </cell>
          <cell r="B233">
            <v>1</v>
          </cell>
          <cell r="C233" t="str">
            <v>HP가 0 이 될 때 확률로 살아납니다</v>
          </cell>
          <cell r="D233" t="str">
            <v>In progress of translating…(233)</v>
          </cell>
        </row>
        <row r="234">
          <cell r="A234" t="str">
            <v>LevelPackUIDesc_ImmortalWillBetter</v>
          </cell>
          <cell r="B234">
            <v>1</v>
          </cell>
          <cell r="C234" t="str">
            <v>HP가 0 이 될 때 더 높은 확률로 살아납니다</v>
          </cell>
          <cell r="D234" t="str">
            <v>In progress of translating…(234)</v>
          </cell>
        </row>
        <row r="235">
          <cell r="A235" t="str">
            <v>LevelPackUIDesc_HealAreaOnEncounter</v>
          </cell>
          <cell r="B235">
            <v>1</v>
          </cell>
          <cell r="C235" t="str">
            <v>몬스터 조우 시 회복지대가 생성됩니다</v>
          </cell>
          <cell r="D235" t="str">
            <v>In progress of translating…(235)</v>
          </cell>
        </row>
        <row r="236">
          <cell r="A236" t="str">
            <v>LevelPackUIDesc_MoveSpeedUpOnAttacked</v>
          </cell>
          <cell r="B236">
            <v>1</v>
          </cell>
          <cell r="C236" t="str">
            <v>HP를 잃을 때 이동 속도가 증가합니다</v>
          </cell>
          <cell r="D236" t="str">
            <v>In progress of translating…(236)</v>
          </cell>
        </row>
        <row r="237">
          <cell r="A237" t="str">
            <v>LevelPackUIDesc_MoveSpeedUpOnKill</v>
          </cell>
          <cell r="B237">
            <v>1</v>
          </cell>
          <cell r="C237" t="str">
            <v>몬스터를 죽일 때 이동 속도가 증가합니다</v>
          </cell>
          <cell r="D237" t="str">
            <v>In progress of translating…(237)</v>
          </cell>
        </row>
        <row r="238">
          <cell r="A238" t="str">
            <v>LevelPackUIDesc_MineOnMove</v>
          </cell>
          <cell r="B238">
            <v>1</v>
          </cell>
          <cell r="C238" t="str">
            <v>이동 시 공격구체를 설치합니다</v>
          </cell>
          <cell r="D238" t="str">
            <v>In progress of translating…(238)</v>
          </cell>
        </row>
        <row r="239">
          <cell r="A239" t="str">
            <v>LevelPackUIDesc_SlowHitObject</v>
          </cell>
          <cell r="B239">
            <v>1</v>
          </cell>
          <cell r="C239" t="str">
            <v>몬스터의 발사체 속도가 줄어듭니다</v>
          </cell>
          <cell r="D239" t="str">
            <v>In progress of translating…(239)</v>
          </cell>
        </row>
        <row r="240">
          <cell r="A240" t="str">
            <v>LevelPackUIDesc_SlowHitObjectBetter</v>
          </cell>
          <cell r="B240">
            <v>1</v>
          </cell>
          <cell r="C240" t="str">
            <v>몬스터의 발사체 속도가 더 많이 줄어듭니다</v>
          </cell>
          <cell r="D240" t="str">
            <v>In progress of translating…(240)</v>
          </cell>
        </row>
        <row r="241">
          <cell r="A241" t="str">
            <v>LevelPackUIDesc_Paralyze</v>
          </cell>
          <cell r="B241">
            <v>1</v>
          </cell>
          <cell r="C241" t="str">
            <v>공격에 마비 효과를 부여합니다</v>
          </cell>
          <cell r="D241" t="str">
            <v>In progress of translating…(241)</v>
          </cell>
        </row>
        <row r="242">
          <cell r="A242" t="str">
            <v>LevelPackUIDesc_Hold</v>
          </cell>
          <cell r="B242">
            <v>1</v>
          </cell>
          <cell r="C242" t="str">
            <v>공격에 이동 불가 효과를 부여합니다</v>
          </cell>
          <cell r="D242" t="str">
            <v>In progress of translating…(242)</v>
          </cell>
        </row>
        <row r="243">
          <cell r="A243" t="str">
            <v>LevelPackUIDesc_Transport</v>
          </cell>
          <cell r="B243">
            <v>1</v>
          </cell>
          <cell r="C243" t="str">
            <v>공격에 몬스터 전이 효과를 부여합니다</v>
          </cell>
          <cell r="D243" t="str">
            <v>In progress of translating…(243)</v>
          </cell>
        </row>
        <row r="244">
          <cell r="A244" t="str">
            <v>LevelPackUIDesc_SummonShield</v>
          </cell>
          <cell r="B244">
            <v>1</v>
          </cell>
          <cell r="C244" t="str">
            <v>주기적으로 발사체를 막는 쉴드를 소환합니다</v>
          </cell>
          <cell r="D244" t="str">
            <v>In progress of translating…(244)</v>
          </cell>
        </row>
        <row r="245">
          <cell r="A245" t="str">
            <v>LevelPackUIDesc_HealSpOnAttack</v>
          </cell>
          <cell r="B245">
            <v>1</v>
          </cell>
          <cell r="C245" t="str">
            <v>몬스터 공격 시 확률로 궁극기 게이지를 획득합니다</v>
          </cell>
          <cell r="D245" t="str">
            <v>In progress of translating…(245)</v>
          </cell>
        </row>
        <row r="246">
          <cell r="A246" t="str">
            <v>LevelPackUIDesc_HealSpOnAttackBetter</v>
          </cell>
          <cell r="B246">
            <v>1</v>
          </cell>
          <cell r="C246" t="str">
            <v>몬스터 공격 시 더 높은 확률로 궁극기 게이지를 획득합니다</v>
          </cell>
          <cell r="D246" t="str">
            <v>In progress of translating…(246)</v>
          </cell>
        </row>
        <row r="247">
          <cell r="A247" t="str">
            <v>LevelPackUIDesc_PaybackSp</v>
          </cell>
          <cell r="B247">
            <v>1</v>
          </cell>
          <cell r="C247" t="str">
            <v>궁극기 사용 시 일부 궁극기 게이지를 돌려받습니다</v>
          </cell>
          <cell r="D247" t="str">
            <v>In progress of translating…(247)</v>
          </cell>
        </row>
        <row r="248">
          <cell r="A248" t="str">
            <v>Chapter1Name</v>
          </cell>
          <cell r="B248">
            <v>1</v>
          </cell>
          <cell r="C248" t="str">
            <v>드넓은 평야</v>
          </cell>
          <cell r="D248" t="str">
            <v>In progress of translating…(248)</v>
          </cell>
        </row>
        <row r="249">
          <cell r="A249" t="str">
            <v>Chapter2Name</v>
          </cell>
          <cell r="B249">
            <v>1</v>
          </cell>
          <cell r="C249" t="str">
            <v>드넓은 평야2</v>
          </cell>
          <cell r="D249" t="str">
            <v>In progress of translating…(249)</v>
          </cell>
        </row>
        <row r="250">
          <cell r="A250" t="str">
            <v>Chapter3Name</v>
          </cell>
          <cell r="B250">
            <v>1</v>
          </cell>
          <cell r="C250" t="str">
            <v>드넓은 평야3</v>
          </cell>
          <cell r="D250" t="str">
            <v>In progress of translating…(250)</v>
          </cell>
        </row>
        <row r="251">
          <cell r="A251" t="str">
            <v>Chapter4Name</v>
          </cell>
          <cell r="B251">
            <v>1</v>
          </cell>
          <cell r="C251" t="str">
            <v>드넓은 평야4</v>
          </cell>
          <cell r="D251" t="str">
            <v>In progress of translating…(251)</v>
          </cell>
        </row>
        <row r="252">
          <cell r="A252" t="str">
            <v>Chapter5Name</v>
          </cell>
          <cell r="B252">
            <v>1</v>
          </cell>
          <cell r="C252" t="str">
            <v>드넓은 평야5</v>
          </cell>
          <cell r="D252" t="str">
            <v>In progress of translating…(252)</v>
          </cell>
        </row>
        <row r="253">
          <cell r="A253" t="str">
            <v>Chapter6Name</v>
          </cell>
          <cell r="B253">
            <v>1</v>
          </cell>
          <cell r="C253" t="str">
            <v>드넓은 평야6</v>
          </cell>
          <cell r="D253" t="str">
            <v>In progress of translating…(253)</v>
          </cell>
        </row>
        <row r="254">
          <cell r="A254" t="str">
            <v>Chapter7Name</v>
          </cell>
          <cell r="B254">
            <v>1</v>
          </cell>
          <cell r="C254" t="str">
            <v>드넓은 평야7</v>
          </cell>
          <cell r="D254" t="str">
            <v>In progress of translating…(254)</v>
          </cell>
        </row>
        <row r="255">
          <cell r="A255" t="str">
            <v>Chapter8Name</v>
          </cell>
          <cell r="B255">
            <v>1</v>
          </cell>
          <cell r="C255" t="str">
            <v>드넓은 평야8</v>
          </cell>
          <cell r="D255" t="str">
            <v>In progress of translating…(255)</v>
          </cell>
        </row>
        <row r="256">
          <cell r="A256" t="str">
            <v>Chapter9Name</v>
          </cell>
          <cell r="B256">
            <v>1</v>
          </cell>
          <cell r="C256" t="str">
            <v>드넓은 평야9</v>
          </cell>
          <cell r="D256" t="str">
            <v>In progress of translating…(256)</v>
          </cell>
        </row>
        <row r="257">
          <cell r="A257" t="str">
            <v>Chapter10Name</v>
          </cell>
          <cell r="B257">
            <v>1</v>
          </cell>
          <cell r="C257" t="str">
            <v>드넓은 평야10</v>
          </cell>
          <cell r="D257" t="str">
            <v>In progress of translating…(257)</v>
          </cell>
        </row>
        <row r="258">
          <cell r="A258" t="str">
            <v>Chapter11Name</v>
          </cell>
          <cell r="B258">
            <v>1</v>
          </cell>
          <cell r="C258" t="str">
            <v>드넓은 평야11</v>
          </cell>
          <cell r="D258" t="str">
            <v>In progress of translating…(258)</v>
          </cell>
        </row>
        <row r="259">
          <cell r="A259" t="str">
            <v>Chapter12Name</v>
          </cell>
          <cell r="B259">
            <v>1</v>
          </cell>
          <cell r="C259" t="str">
            <v>드넓은 평야12</v>
          </cell>
          <cell r="D259" t="str">
            <v>In progress of translating…(259)</v>
          </cell>
        </row>
        <row r="260">
          <cell r="A260" t="str">
            <v>Chapter13Name</v>
          </cell>
          <cell r="B260">
            <v>1</v>
          </cell>
          <cell r="C260" t="str">
            <v>드넓은 평야13</v>
          </cell>
          <cell r="D260" t="str">
            <v>In progress of translating…(260)</v>
          </cell>
        </row>
        <row r="261">
          <cell r="A261" t="str">
            <v>Chapter14Name</v>
          </cell>
          <cell r="B261">
            <v>1</v>
          </cell>
          <cell r="C261" t="str">
            <v>드넓은 평야14</v>
          </cell>
          <cell r="D261" t="str">
            <v>In progress of translating…(261)</v>
          </cell>
        </row>
        <row r="262">
          <cell r="A262" t="str">
            <v>Chapter15Name</v>
          </cell>
          <cell r="B262">
            <v>1</v>
          </cell>
          <cell r="C262" t="str">
            <v>드넓은 평야15</v>
          </cell>
          <cell r="D262" t="str">
            <v>In progress of translating…(262)</v>
          </cell>
        </row>
        <row r="263">
          <cell r="A263" t="str">
            <v>Chapter16Name</v>
          </cell>
          <cell r="B263">
            <v>1</v>
          </cell>
          <cell r="C263" t="str">
            <v>드넓은 평야16</v>
          </cell>
          <cell r="D263" t="str">
            <v>In progress of translating…(263)</v>
          </cell>
        </row>
        <row r="264">
          <cell r="A264" t="str">
            <v>Chapter17Name</v>
          </cell>
          <cell r="B264">
            <v>1</v>
          </cell>
          <cell r="C264" t="str">
            <v>드넓은 평야17</v>
          </cell>
          <cell r="D264" t="str">
            <v>In progress of translating…(264)</v>
          </cell>
        </row>
        <row r="265">
          <cell r="A265" t="str">
            <v>Chapter18Name</v>
          </cell>
          <cell r="B265">
            <v>1</v>
          </cell>
          <cell r="C265" t="str">
            <v>드넓은 평야18</v>
          </cell>
          <cell r="D265" t="str">
            <v>In progress of translating…(265)</v>
          </cell>
        </row>
        <row r="266">
          <cell r="A266" t="str">
            <v>Chapter19Name</v>
          </cell>
          <cell r="B266">
            <v>1</v>
          </cell>
          <cell r="C266" t="str">
            <v>드넓은 평야19</v>
          </cell>
          <cell r="D266" t="str">
            <v>In progress of translating…(266)</v>
          </cell>
        </row>
        <row r="267">
          <cell r="A267" t="str">
            <v>Chapter20Name</v>
          </cell>
          <cell r="B267">
            <v>1</v>
          </cell>
          <cell r="C267" t="str">
            <v>드넓은 평야20</v>
          </cell>
          <cell r="D267" t="str">
            <v>In progress of translating…(267)</v>
          </cell>
        </row>
        <row r="268">
          <cell r="A268" t="str">
            <v>Chapter21Name</v>
          </cell>
          <cell r="B268">
            <v>1</v>
          </cell>
          <cell r="C268" t="str">
            <v>드넓은 평야21</v>
          </cell>
          <cell r="D268" t="str">
            <v>In progress of translating…(268)</v>
          </cell>
        </row>
        <row r="269">
          <cell r="A269" t="str">
            <v>Chapter22Name</v>
          </cell>
          <cell r="B269">
            <v>1</v>
          </cell>
          <cell r="C269" t="str">
            <v>드넓은 평야22</v>
          </cell>
          <cell r="D269" t="str">
            <v>In progress of translating…(269)</v>
          </cell>
        </row>
        <row r="270">
          <cell r="A270" t="str">
            <v>Chapter23Name</v>
          </cell>
          <cell r="B270">
            <v>1</v>
          </cell>
          <cell r="C270" t="str">
            <v>드넓은 평야23</v>
          </cell>
          <cell r="D270" t="str">
            <v>In progress of translating…(270)</v>
          </cell>
        </row>
        <row r="271">
          <cell r="A271" t="str">
            <v>Chapter24Name</v>
          </cell>
          <cell r="B271">
            <v>1</v>
          </cell>
          <cell r="C271" t="str">
            <v>드넓은 평야24</v>
          </cell>
          <cell r="D271" t="str">
            <v>In progress of translating…(271)</v>
          </cell>
        </row>
        <row r="272">
          <cell r="A272" t="str">
            <v>Chapter25Name</v>
          </cell>
          <cell r="B272">
            <v>1</v>
          </cell>
          <cell r="C272" t="str">
            <v>드넓은 평야25</v>
          </cell>
          <cell r="D272" t="str">
            <v>In progress of translating…(272)</v>
          </cell>
        </row>
        <row r="273">
          <cell r="A273" t="str">
            <v>Chapter26Name</v>
          </cell>
          <cell r="B273">
            <v>1</v>
          </cell>
          <cell r="C273" t="str">
            <v>드넓은 평야26</v>
          </cell>
          <cell r="D273" t="str">
            <v>In progress of translating…(273)</v>
          </cell>
        </row>
        <row r="274">
          <cell r="A274" t="str">
            <v>Chapter27Name</v>
          </cell>
          <cell r="B274">
            <v>1</v>
          </cell>
          <cell r="C274" t="str">
            <v>드넓은 평야27</v>
          </cell>
          <cell r="D274" t="str">
            <v>In progress of translating…(274)</v>
          </cell>
        </row>
        <row r="275">
          <cell r="A275" t="str">
            <v>Chapter28Name</v>
          </cell>
          <cell r="B275">
            <v>1</v>
          </cell>
          <cell r="C275" t="str">
            <v>드넓은 평야28</v>
          </cell>
          <cell r="D275" t="str">
            <v>In progress of translating…(275)</v>
          </cell>
        </row>
        <row r="276">
          <cell r="A276" t="str">
            <v>Chapter29Name</v>
          </cell>
          <cell r="B276">
            <v>1</v>
          </cell>
          <cell r="C276" t="str">
            <v>드넓은 평야29</v>
          </cell>
          <cell r="D276" t="str">
            <v>In progress of translating…(276)</v>
          </cell>
        </row>
        <row r="277">
          <cell r="A277" t="str">
            <v>Chapter1Desc</v>
          </cell>
          <cell r="B277">
            <v>1</v>
          </cell>
          <cell r="C277" t="str">
            <v>하얀 눈보라는 휘날리는 설원입니다. 래빗 무리가 몰려오고 있으니 조심하세요!</v>
          </cell>
          <cell r="D277" t="str">
            <v>In progress of translating…(277)</v>
          </cell>
        </row>
        <row r="278">
          <cell r="A278" t="str">
            <v>Chapter2Desc</v>
          </cell>
          <cell r="B278">
            <v>1</v>
          </cell>
          <cell r="C278" t="str">
            <v>챕터2 디스크립션 {0} 등을 이용해서 저지하세요.</v>
          </cell>
          <cell r="D278" t="str">
            <v>In progress of translating…(278)</v>
          </cell>
        </row>
        <row r="279">
          <cell r="A279" t="str">
            <v>Chapter3Desc</v>
          </cell>
          <cell r="B279">
            <v>1</v>
          </cell>
          <cell r="C279" t="str">
            <v>챕터3 디스크립션 {0} 등을 이용해서 저지하세요.</v>
          </cell>
          <cell r="D279" t="str">
            <v>In progress of translating…(279)</v>
          </cell>
        </row>
        <row r="280">
          <cell r="A280" t="str">
            <v>Chapter4Desc</v>
          </cell>
          <cell r="B280">
            <v>1</v>
          </cell>
          <cell r="C280" t="str">
            <v>챕터4 디스크립션 {0} 등을 이용해서 저지하세요.</v>
          </cell>
          <cell r="D280" t="str">
            <v>In progress of translating…(280)</v>
          </cell>
        </row>
        <row r="281">
          <cell r="A281" t="str">
            <v>Chapter5Desc</v>
          </cell>
          <cell r="B281">
            <v>1</v>
          </cell>
          <cell r="C281" t="str">
            <v>챕터5 디스크립션 {0} 등을 이용해서 저지하세요.</v>
          </cell>
          <cell r="D281" t="str">
            <v>In progress of translating…(281)</v>
          </cell>
        </row>
        <row r="282">
          <cell r="A282" t="str">
            <v>Chapter6Desc</v>
          </cell>
          <cell r="B282">
            <v>1</v>
          </cell>
          <cell r="C282" t="str">
            <v>챕터6 디스크립션 {0} 등을 이용해서 저지하세요.</v>
          </cell>
          <cell r="D282" t="str">
            <v>In progress of translating…(282)</v>
          </cell>
        </row>
        <row r="283">
          <cell r="A283" t="str">
            <v>Chapter7Desc</v>
          </cell>
          <cell r="B283">
            <v>1</v>
          </cell>
          <cell r="C283" t="str">
            <v>6개의 관문을 통과해야 합니다 래빗 무리가 몰려오고 있으니 {0} 등을 이용해서 저지하세요.</v>
          </cell>
          <cell r="D283" t="str">
            <v>In progress of translating…(283)</v>
          </cell>
        </row>
        <row r="284">
          <cell r="A284" t="str">
            <v>Chapter8Desc</v>
          </cell>
          <cell r="B284">
            <v>1</v>
          </cell>
          <cell r="C284" t="str">
            <v>챕터8 디스크립션 {0} 등을 이용해서 저지하세요.</v>
          </cell>
          <cell r="D284" t="str">
            <v>In progress of translating…(284)</v>
          </cell>
        </row>
        <row r="285">
          <cell r="A285" t="str">
            <v>Chapter9Desc</v>
          </cell>
          <cell r="B285">
            <v>1</v>
          </cell>
          <cell r="C285" t="str">
            <v>챕터9 디스크립션 {0} 등을 이용해서 저지하세요.</v>
          </cell>
          <cell r="D285" t="str">
            <v>In progress of translating…(285)</v>
          </cell>
        </row>
        <row r="286">
          <cell r="A286" t="str">
            <v>Chapter10Desc</v>
          </cell>
          <cell r="B286">
            <v>1</v>
          </cell>
          <cell r="C286" t="str">
            <v>챕터10 디스크립션 {0} 등을 이용해서 저지하세요.</v>
          </cell>
          <cell r="D286" t="str">
            <v>In progress of translating…(286)</v>
          </cell>
        </row>
        <row r="287">
          <cell r="A287" t="str">
            <v>Chapter11Desc</v>
          </cell>
          <cell r="B287">
            <v>1</v>
          </cell>
          <cell r="C287" t="str">
            <v>챕터11 디스크립션 {0} 등을 이용해서 저지하세요.</v>
          </cell>
          <cell r="D287" t="str">
            <v>In progress of translating…(287)</v>
          </cell>
        </row>
        <row r="288">
          <cell r="A288" t="str">
            <v>Chapter12Desc</v>
          </cell>
          <cell r="B288">
            <v>1</v>
          </cell>
          <cell r="C288" t="str">
            <v>챕터12 디스크립션 {0} 등을 이용해서 저지하세요.</v>
          </cell>
          <cell r="D288" t="str">
            <v>In progress of translating…(288)</v>
          </cell>
        </row>
        <row r="289">
          <cell r="A289" t="str">
            <v>Chapter13Desc</v>
          </cell>
          <cell r="B289">
            <v>1</v>
          </cell>
          <cell r="C289" t="str">
            <v>챕터13 디스크립션 {0} 등을 이용해서 저지하세요.</v>
          </cell>
          <cell r="D289" t="str">
            <v>In progress of translating…(289)</v>
          </cell>
        </row>
        <row r="290">
          <cell r="A290" t="str">
            <v>Chapter14Desc</v>
          </cell>
          <cell r="B290">
            <v>1</v>
          </cell>
          <cell r="C290" t="str">
            <v>챕터14 디스크립션 {0} 등을 이용해서 저지하세요.</v>
          </cell>
          <cell r="D290" t="str">
            <v>In progress of translating…(290)</v>
          </cell>
        </row>
        <row r="291">
          <cell r="A291" t="str">
            <v>Chapter15Desc</v>
          </cell>
          <cell r="B291">
            <v>1</v>
          </cell>
          <cell r="C291" t="str">
            <v>챕터15 디스크립션 {0} 등을 이용해서 저지하세요.</v>
          </cell>
          <cell r="D291" t="str">
            <v>In progress of translating…(291)</v>
          </cell>
        </row>
        <row r="292">
          <cell r="A292" t="str">
            <v>Chapter16Desc</v>
          </cell>
          <cell r="B292">
            <v>1</v>
          </cell>
          <cell r="C292" t="str">
            <v>챕터16 디스크립션 {0} 등을 이용해서 저지하세요.</v>
          </cell>
          <cell r="D292" t="str">
            <v>In progress of translating…(292)</v>
          </cell>
        </row>
        <row r="293">
          <cell r="A293" t="str">
            <v>Chapter17Desc</v>
          </cell>
          <cell r="B293">
            <v>1</v>
          </cell>
          <cell r="C293" t="str">
            <v>챕터17 디스크립션 {0} 등을 이용해서 저지하세요.</v>
          </cell>
          <cell r="D293" t="str">
            <v>In progress of translating…(293)</v>
          </cell>
        </row>
        <row r="294">
          <cell r="A294" t="str">
            <v>Chapter18Desc</v>
          </cell>
          <cell r="B294">
            <v>1</v>
          </cell>
          <cell r="C294" t="str">
            <v>챕터18 디스크립션 {0} 등을 이용해서 저지하세요.</v>
          </cell>
          <cell r="D294" t="str">
            <v>In progress of translating…(294)</v>
          </cell>
        </row>
        <row r="295">
          <cell r="A295" t="str">
            <v>Chapter19Desc</v>
          </cell>
          <cell r="B295">
            <v>1</v>
          </cell>
          <cell r="C295" t="str">
            <v>챕터19 디스크립션 {0} 등을 이용해서 저지하세요.</v>
          </cell>
          <cell r="D295" t="str">
            <v>In progress of translating…(295)</v>
          </cell>
        </row>
        <row r="296">
          <cell r="A296" t="str">
            <v>Chapter20Desc</v>
          </cell>
          <cell r="B296">
            <v>1</v>
          </cell>
          <cell r="C296" t="str">
            <v>챕터20 디스크립션 {0} 등을 이용해서 저지하세요.</v>
          </cell>
          <cell r="D296" t="str">
            <v>In progress of translating…(296)</v>
          </cell>
        </row>
        <row r="297">
          <cell r="A297" t="str">
            <v>Chapter21Desc</v>
          </cell>
          <cell r="B297">
            <v>1</v>
          </cell>
          <cell r="C297" t="str">
            <v>챕터21 디스크립션 {0} 등을 이용해서 저지하세요.</v>
          </cell>
          <cell r="D297" t="str">
            <v>In progress of translating…(297)</v>
          </cell>
        </row>
        <row r="298">
          <cell r="A298" t="str">
            <v>Chapter22Desc</v>
          </cell>
          <cell r="B298">
            <v>1</v>
          </cell>
          <cell r="C298" t="str">
            <v>챕터22 디스크립션 {0} 등을 이용해서 저지하세요.</v>
          </cell>
          <cell r="D298" t="str">
            <v>In progress of translating…(298)</v>
          </cell>
        </row>
        <row r="299">
          <cell r="A299" t="str">
            <v>Chapter23Desc</v>
          </cell>
          <cell r="B299">
            <v>1</v>
          </cell>
          <cell r="C299" t="str">
            <v>챕터23 디스크립션 {0} 등을 이용해서 저지하세요.</v>
          </cell>
          <cell r="D299" t="str">
            <v>In progress of translating…(299)</v>
          </cell>
        </row>
        <row r="300">
          <cell r="A300" t="str">
            <v>Chapter24Desc</v>
          </cell>
          <cell r="B300">
            <v>1</v>
          </cell>
          <cell r="C300" t="str">
            <v>챕터24 디스크립션 {0} 등을 이용해서 저지하세요.</v>
          </cell>
          <cell r="D300" t="str">
            <v>In progress of translating…(300)</v>
          </cell>
        </row>
        <row r="301">
          <cell r="A301" t="str">
            <v>Chapter25Desc</v>
          </cell>
          <cell r="B301">
            <v>1</v>
          </cell>
          <cell r="C301" t="str">
            <v>챕터25 디스크립션 {0} 등을 이용해서 저지하세요.</v>
          </cell>
          <cell r="D301" t="str">
            <v>In progress of translating…(301)</v>
          </cell>
        </row>
        <row r="302">
          <cell r="A302" t="str">
            <v>Chapter26Desc</v>
          </cell>
          <cell r="B302">
            <v>1</v>
          </cell>
          <cell r="C302" t="str">
            <v>챕터26 디스크립션 {0} 등을 이용해서 저지하세요.</v>
          </cell>
          <cell r="D302" t="str">
            <v>In progress of translating…(302)</v>
          </cell>
        </row>
        <row r="303">
          <cell r="A303" t="str">
            <v>Chapter27Desc</v>
          </cell>
          <cell r="B303">
            <v>1</v>
          </cell>
          <cell r="C303" t="str">
            <v>챕터27 디스크립션 {0} 등을 이용해서 저지하세요.</v>
          </cell>
          <cell r="D303" t="str">
            <v>In progress of translating…(303)</v>
          </cell>
        </row>
        <row r="304">
          <cell r="A304" t="str">
            <v>Chapter28Desc</v>
          </cell>
          <cell r="B304">
            <v>1</v>
          </cell>
          <cell r="C304" t="str">
            <v>챕터28 디스크립션 {0} 등을 이용해서 저지하세요.</v>
          </cell>
          <cell r="D304" t="str">
            <v>In progress of translating…(304)</v>
          </cell>
        </row>
        <row r="305">
          <cell r="A305" t="str">
            <v>Chapter29Desc</v>
          </cell>
          <cell r="B305">
            <v>1</v>
          </cell>
          <cell r="C305" t="str">
            <v>챕터29 디스크립션 {0} 등을 이용해서 저지하세요.</v>
          </cell>
          <cell r="D305" t="str">
            <v>In progress of translating…(305)</v>
          </cell>
        </row>
        <row r="306">
          <cell r="A306" t="str">
            <v>CharName_Ganfaul</v>
          </cell>
          <cell r="B306">
            <v>1</v>
          </cell>
          <cell r="C306" t="str">
            <v>간파울</v>
          </cell>
          <cell r="D306" t="str">
            <v>Ganfaul</v>
          </cell>
        </row>
        <row r="307">
          <cell r="A307" t="str">
            <v>CharDesc_Ganfaul</v>
          </cell>
          <cell r="B307">
            <v>1</v>
          </cell>
          <cell r="C307"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07" t="str">
            <v>In progress of translating…(307)</v>
          </cell>
        </row>
        <row r="308">
          <cell r="A308" t="str">
            <v>CharName_KeepSeries</v>
          </cell>
          <cell r="B308">
            <v>1</v>
          </cell>
          <cell r="C308" t="str">
            <v>킵시리즈</v>
          </cell>
          <cell r="D308" t="str">
            <v>KeepSeries</v>
          </cell>
        </row>
        <row r="309">
          <cell r="A309" t="str">
            <v>CharDesc_KeepSeries</v>
          </cell>
          <cell r="B309">
            <v>1</v>
          </cell>
          <cell r="C309" t="str">
            <v>아이돌을 꿈꾸던 소녀였는데 결류자가 세상을 멸망시키려 하면서 꿈이 사라져버렸다. 간파울 아저씨가 구조한 첫번째 생존자.
간파울 아저씨가 구해온 플라즈마탄이 장착된 총을 사용한다.</v>
          </cell>
          <cell r="D309" t="str">
            <v>In progress of translating…(309)</v>
          </cell>
        </row>
        <row r="310">
          <cell r="A310" t="str">
            <v>CharName_BigBatSuccubus</v>
          </cell>
          <cell r="B310">
            <v>1</v>
          </cell>
          <cell r="C310" t="str">
            <v>빅뱃서큐버스</v>
          </cell>
          <cell r="D310" t="str">
            <v>Succubus</v>
          </cell>
        </row>
        <row r="311">
          <cell r="A311" t="str">
            <v>CharDesc_BigBatSuccubus</v>
          </cell>
          <cell r="B311">
            <v>1</v>
          </cell>
          <cell r="C311" t="str">
            <v>빅뱃서큐버스의 설명 우다다다
연타 공격을 사용한다</v>
          </cell>
          <cell r="D311" t="str">
            <v>In progress of translating…(311)</v>
          </cell>
        </row>
        <row r="312">
          <cell r="A312" t="str">
            <v>CharName_Bei</v>
          </cell>
          <cell r="B312">
            <v>1</v>
          </cell>
          <cell r="C312" t="str">
            <v>베이</v>
          </cell>
          <cell r="D312" t="str">
            <v>Bei</v>
          </cell>
        </row>
        <row r="313">
          <cell r="A313" t="str">
            <v>CharDesc_Bei</v>
          </cell>
          <cell r="B313">
            <v>1</v>
          </cell>
          <cell r="C313" t="str">
            <v>베이의 설명 우다다다
장판 공격을 사용한다</v>
          </cell>
          <cell r="D313" t="str">
            <v>In progress of translating…(313)</v>
          </cell>
        </row>
        <row r="314">
          <cell r="A314" t="str">
            <v>CharName_JellyFishGirl</v>
          </cell>
          <cell r="B314">
            <v>1</v>
          </cell>
          <cell r="C314" t="str">
            <v>젤리피쉬걸</v>
          </cell>
          <cell r="D314" t="str">
            <v>JellyFIshGirl</v>
          </cell>
        </row>
        <row r="315">
          <cell r="A315" t="str">
            <v>CharDesc_JellyFishGirl</v>
          </cell>
          <cell r="B315">
            <v>1</v>
          </cell>
          <cell r="C315" t="str">
            <v>젤리피쉬걸의 설명 우다다다
곡사로 공격한다</v>
          </cell>
          <cell r="D315" t="str">
            <v>In progress of translating…(315)</v>
          </cell>
        </row>
        <row r="316">
          <cell r="A316" t="str">
            <v>CharName_EarthMage</v>
          </cell>
          <cell r="B316">
            <v>1</v>
          </cell>
          <cell r="C316" t="str">
            <v>어스메이지</v>
          </cell>
          <cell r="D316" t="str">
            <v>EarthMage</v>
          </cell>
        </row>
        <row r="317">
          <cell r="A317" t="str">
            <v>CharDesc_EarthMage</v>
          </cell>
          <cell r="B317">
            <v>1</v>
          </cell>
          <cell r="C317" t="str">
            <v>어스메이지의 설명 우다다다
적의 미스를 무마시키는 백발백중 캐릭터</v>
          </cell>
          <cell r="D317" t="str">
            <v>In progress of translating…(317)</v>
          </cell>
        </row>
        <row r="318">
          <cell r="A318" t="str">
            <v>CharName_DynaMob</v>
          </cell>
          <cell r="B318">
            <v>1</v>
          </cell>
          <cell r="C318" t="str">
            <v>다이나몹</v>
          </cell>
          <cell r="D318" t="str">
            <v>DynaMob</v>
          </cell>
        </row>
        <row r="319">
          <cell r="A319" t="str">
            <v>CharDesc_DynaMob</v>
          </cell>
          <cell r="B319">
            <v>1</v>
          </cell>
          <cell r="C319"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19" t="str">
            <v>In progress of translating…(319)</v>
          </cell>
        </row>
        <row r="320">
          <cell r="A320" t="str">
            <v>CharName_SciFiWarrior</v>
          </cell>
          <cell r="B320">
            <v>1</v>
          </cell>
          <cell r="C320" t="str">
            <v>SF워리어</v>
          </cell>
          <cell r="D320" t="str">
            <v>SFWarrior</v>
          </cell>
        </row>
        <row r="321">
          <cell r="A321" t="str">
            <v>CharDesc_SciFiWarrior</v>
          </cell>
          <cell r="B321">
            <v>1</v>
          </cell>
          <cell r="C321" t="str">
            <v>SF워리어의 설명 우다다다
멀티타겟 프리셋으로 공격한다</v>
          </cell>
          <cell r="D321" t="str">
            <v>In progress of translating…(321)</v>
          </cell>
        </row>
        <row r="322">
          <cell r="A322" t="str">
            <v>CharName_ChaosElemental</v>
          </cell>
          <cell r="B322">
            <v>1</v>
          </cell>
          <cell r="C322" t="str">
            <v>카오스엘리멘탈</v>
          </cell>
          <cell r="D322" t="str">
            <v>ChaosElemental</v>
          </cell>
        </row>
        <row r="323">
          <cell r="A323" t="str">
            <v>CharDesc_ChaosElemental</v>
          </cell>
          <cell r="B323">
            <v>1</v>
          </cell>
          <cell r="C323" t="str">
            <v>카오스엘리멘탈의 설명 우다다다
멀티타겟 프리셋으로 공격한다</v>
          </cell>
          <cell r="D323" t="str">
            <v>In progress of translating…(323)</v>
          </cell>
        </row>
        <row r="324">
          <cell r="A324" t="str">
            <v>CharName_SuperHero</v>
          </cell>
          <cell r="B324">
            <v>1</v>
          </cell>
          <cell r="C324" t="str">
            <v>슈퍼히어로</v>
          </cell>
          <cell r="D324" t="str">
            <v>SuperHero</v>
          </cell>
        </row>
        <row r="325">
          <cell r="A325" t="str">
            <v>CharDesc_SuperHero</v>
          </cell>
          <cell r="B325">
            <v>1</v>
          </cell>
          <cell r="C325" t="str">
            <v>슈퍼히어로의 설명 우다다다
멀티타겟 프리셋으로 공격한다</v>
          </cell>
          <cell r="D325" t="str">
            <v>In progress of translating…(325)</v>
          </cell>
        </row>
        <row r="326">
          <cell r="A326" t="str">
            <v>CharName_Meryl</v>
          </cell>
          <cell r="B326">
            <v>1</v>
          </cell>
          <cell r="C326" t="str">
            <v>메릴</v>
          </cell>
          <cell r="D326" t="str">
            <v>Meryl</v>
          </cell>
        </row>
        <row r="327">
          <cell r="A327" t="str">
            <v>CharDesc_Meryl</v>
          </cell>
          <cell r="B327">
            <v>1</v>
          </cell>
          <cell r="C327" t="str">
            <v>메릴의 설명 우다다다
멀티타겟 프리셋으로 공격한다</v>
          </cell>
          <cell r="D327" t="str">
            <v>In progress of translating…(327)</v>
          </cell>
        </row>
        <row r="328">
          <cell r="A328" t="str">
            <v>CharName_GreekWarrior</v>
          </cell>
          <cell r="B328">
            <v>1</v>
          </cell>
          <cell r="C328" t="str">
            <v>그릭워리어</v>
          </cell>
          <cell r="D328" t="str">
            <v>GreekWarrior</v>
          </cell>
        </row>
        <row r="329">
          <cell r="A329" t="str">
            <v>CharDesc_GreekWarrior</v>
          </cell>
          <cell r="B329">
            <v>1</v>
          </cell>
          <cell r="C329" t="str">
            <v>그릭워리어의 설명 우다다다
멀티타겟 프리셋으로 공격한다</v>
          </cell>
          <cell r="D329" t="str">
            <v>In progress of translating…(329)</v>
          </cell>
        </row>
        <row r="330">
          <cell r="A330" t="str">
            <v>CharName_Akai</v>
          </cell>
          <cell r="B330">
            <v>1</v>
          </cell>
          <cell r="C330" t="str">
            <v>아카이</v>
          </cell>
          <cell r="D330" t="str">
            <v>Akai</v>
          </cell>
        </row>
        <row r="331">
          <cell r="A331" t="str">
            <v>CharDesc_Akai</v>
          </cell>
          <cell r="B331">
            <v>1</v>
          </cell>
          <cell r="C331" t="str">
            <v>아카이의 설명 우다다다
멀티타겟 프리셋으로 공격한다</v>
          </cell>
          <cell r="D331" t="str">
            <v>In progress of translating…(331)</v>
          </cell>
        </row>
        <row r="332">
          <cell r="A332" t="str">
            <v>CharName_Yuka</v>
          </cell>
          <cell r="B332">
            <v>1</v>
          </cell>
          <cell r="C332" t="str">
            <v>유카</v>
          </cell>
          <cell r="D332" t="str">
            <v>Yuka</v>
          </cell>
        </row>
        <row r="333">
          <cell r="A333" t="str">
            <v>CharDesc_Yuka</v>
          </cell>
          <cell r="B333">
            <v>1</v>
          </cell>
          <cell r="C333" t="str">
            <v>유카의 설명 우다다다
멀티타겟 프리셋으로 공격한다</v>
          </cell>
          <cell r="D333" t="str">
            <v>In progress of translating…(333)</v>
          </cell>
        </row>
        <row r="334">
          <cell r="A334" t="str">
            <v>CharName_SteampunkRobot</v>
          </cell>
          <cell r="B334">
            <v>1</v>
          </cell>
          <cell r="C334" t="str">
            <v>스팀펑크로봇</v>
          </cell>
          <cell r="D334" t="str">
            <v>SteampunkRobot</v>
          </cell>
        </row>
        <row r="335">
          <cell r="A335" t="str">
            <v>CharDesc_SteampunkRobot</v>
          </cell>
          <cell r="B335">
            <v>1</v>
          </cell>
          <cell r="C335" t="str">
            <v>스팀펑크로봇의 설명 우다다다
멀티타겟 프리셋으로 공격한다</v>
          </cell>
          <cell r="D335" t="str">
            <v>In progress of translating…(335)</v>
          </cell>
        </row>
        <row r="336">
          <cell r="A336" t="str">
            <v>CharName_Kachujin</v>
          </cell>
          <cell r="B336">
            <v>1</v>
          </cell>
          <cell r="C336" t="str">
            <v>카츄진</v>
          </cell>
          <cell r="D336" t="str">
            <v>Kachujin</v>
          </cell>
        </row>
        <row r="337">
          <cell r="A337" t="str">
            <v>CharDesc_Kachujin</v>
          </cell>
          <cell r="B337">
            <v>1</v>
          </cell>
          <cell r="C337" t="str">
            <v>카츄진의 설명 우다다다
멀티타겟 프리셋으로 공격한다</v>
          </cell>
          <cell r="D337" t="str">
            <v>In progress of translating…(337)</v>
          </cell>
        </row>
        <row r="338">
          <cell r="A338" t="str">
            <v>CharName_Medea</v>
          </cell>
          <cell r="B338">
            <v>1</v>
          </cell>
          <cell r="C338" t="str">
            <v>메디아</v>
          </cell>
          <cell r="D338" t="str">
            <v>Medea</v>
          </cell>
        </row>
        <row r="339">
          <cell r="A339" t="str">
            <v>CharDesc_Medea</v>
          </cell>
          <cell r="B339">
            <v>1</v>
          </cell>
          <cell r="C339" t="str">
            <v>메디아의 설명 우다다다
멀티타겟 프리셋으로 공격한다</v>
          </cell>
          <cell r="D339" t="str">
            <v>In progress of translating…(339)</v>
          </cell>
        </row>
        <row r="340">
          <cell r="A340" t="str">
            <v>CharName_Lola</v>
          </cell>
          <cell r="B340">
            <v>1</v>
          </cell>
          <cell r="C340" t="str">
            <v>롤라</v>
          </cell>
          <cell r="D340" t="str">
            <v>Lola</v>
          </cell>
        </row>
        <row r="341">
          <cell r="A341" t="str">
            <v>CharDesc_Lola</v>
          </cell>
          <cell r="B341">
            <v>1</v>
          </cell>
          <cell r="C341" t="str">
            <v>롤라의 설명 우다다다
멀티타겟 프리셋으로 공격한다</v>
          </cell>
          <cell r="D341" t="str">
            <v>In progress of translating…(341)</v>
          </cell>
        </row>
        <row r="342">
          <cell r="A342" t="str">
            <v>CharName_RockElemental</v>
          </cell>
          <cell r="B342">
            <v>1</v>
          </cell>
          <cell r="C342" t="str">
            <v>바위엘리멘탈</v>
          </cell>
          <cell r="D342" t="str">
            <v>RockElemental</v>
          </cell>
        </row>
        <row r="343">
          <cell r="A343" t="str">
            <v>CharDesc_RockElemental</v>
          </cell>
          <cell r="B343">
            <v>1</v>
          </cell>
          <cell r="C343" t="str">
            <v>바위엘리멘탈의 설명 우다다다
멀티타겟 프리셋으로 공격한다</v>
          </cell>
          <cell r="D343" t="str">
            <v>In progress of translating…(343)</v>
          </cell>
        </row>
        <row r="344">
          <cell r="A344" t="str">
            <v>CharName_Soldier</v>
          </cell>
          <cell r="B344">
            <v>1</v>
          </cell>
          <cell r="C344" t="str">
            <v>솔져</v>
          </cell>
          <cell r="D344" t="str">
            <v>Soldier</v>
          </cell>
        </row>
        <row r="345">
          <cell r="A345" t="str">
            <v>CharDesc_Soldier</v>
          </cell>
          <cell r="B345">
            <v>1</v>
          </cell>
          <cell r="C345" t="str">
            <v>솔져의 설명 우다다다
멀티타겟 프리셋으로 공격한다</v>
          </cell>
          <cell r="D345" t="str">
            <v>In progress of translating…(345)</v>
          </cell>
        </row>
        <row r="346">
          <cell r="A346" t="str">
            <v>CharName_DualWarrior</v>
          </cell>
          <cell r="B346">
            <v>1</v>
          </cell>
          <cell r="C346" t="str">
            <v>듀얼워리어</v>
          </cell>
          <cell r="D346" t="str">
            <v>DualWarrior</v>
          </cell>
        </row>
        <row r="347">
          <cell r="A347" t="str">
            <v>CharDesc_DualWarrior</v>
          </cell>
          <cell r="B347">
            <v>1</v>
          </cell>
          <cell r="C347" t="str">
            <v>듀얼워리어의 설명 우다다다
멀티타겟 프리셋으로 공격한다</v>
          </cell>
          <cell r="D347" t="str">
            <v>In progress of translating…(347)</v>
          </cell>
        </row>
        <row r="348">
          <cell r="A348" t="str">
            <v>CharName_GloryArmor</v>
          </cell>
          <cell r="B348">
            <v>1</v>
          </cell>
          <cell r="C348" t="str">
            <v>글로리아머</v>
          </cell>
          <cell r="D348" t="str">
            <v>GloryArmor</v>
          </cell>
        </row>
        <row r="349">
          <cell r="A349" t="str">
            <v>CharDesc_GloryArmor</v>
          </cell>
          <cell r="B349">
            <v>1</v>
          </cell>
          <cell r="C349" t="str">
            <v>글로리아머의 설명 우다다다
멀티타겟 프리셋으로 공격한다</v>
          </cell>
          <cell r="D349" t="str">
            <v>In progress of translating…(349)</v>
          </cell>
        </row>
        <row r="350">
          <cell r="A350" t="str">
            <v>CharName_RpgKnight</v>
          </cell>
          <cell r="B350">
            <v>1</v>
          </cell>
          <cell r="C350" t="str">
            <v>RPG나이트</v>
          </cell>
          <cell r="D350" t="str">
            <v>RpgKnight</v>
          </cell>
        </row>
        <row r="351">
          <cell r="A351" t="str">
            <v>CharDesc_RpgKnight</v>
          </cell>
          <cell r="B351">
            <v>1</v>
          </cell>
          <cell r="C351" t="str">
            <v>RPG나이트의 설명 우다다다
멀티타겟 프리셋으로 공격한다</v>
          </cell>
          <cell r="D351" t="str">
            <v>In progress of translating…(351)</v>
          </cell>
        </row>
        <row r="352">
          <cell r="A352" t="str">
            <v>CharName_DemonHuntress</v>
          </cell>
          <cell r="B352">
            <v>1</v>
          </cell>
          <cell r="C352" t="str">
            <v>데몬헌트리스</v>
          </cell>
          <cell r="D352" t="str">
            <v>DemonHuntress</v>
          </cell>
        </row>
        <row r="353">
          <cell r="A353" t="str">
            <v>CharDesc_DemonHuntress</v>
          </cell>
          <cell r="B353">
            <v>1</v>
          </cell>
          <cell r="C353" t="str">
            <v>데몬헌트리스의 설명 우다다다
멀티타겟 프리셋으로 공격한다</v>
          </cell>
          <cell r="D353" t="str">
            <v>In progress of translating…(353)</v>
          </cell>
        </row>
        <row r="354">
          <cell r="A354" t="str">
            <v>CharName_MobileFemale</v>
          </cell>
          <cell r="B354">
            <v>1</v>
          </cell>
          <cell r="C354" t="str">
            <v>모바일피메일</v>
          </cell>
          <cell r="D354" t="str">
            <v>MobileFemale</v>
          </cell>
        </row>
        <row r="355">
          <cell r="A355" t="str">
            <v>CharDesc_MobileFemale</v>
          </cell>
          <cell r="B355">
            <v>1</v>
          </cell>
          <cell r="C355" t="str">
            <v>모바일피메일의 설명 우다다다
멀티타겟 프리셋으로 공격한다</v>
          </cell>
          <cell r="D355" t="str">
            <v>In progress of translating…(355)</v>
          </cell>
        </row>
        <row r="356">
          <cell r="A356" t="str">
            <v>CharName_CyborgCharacter</v>
          </cell>
          <cell r="B356">
            <v>1</v>
          </cell>
          <cell r="C356" t="str">
            <v>사이보그캐릭터</v>
          </cell>
          <cell r="D356" t="str">
            <v>CyborgCharacter</v>
          </cell>
        </row>
        <row r="357">
          <cell r="A357" t="str">
            <v>CharDesc_CyborgCharacter</v>
          </cell>
          <cell r="B357">
            <v>1</v>
          </cell>
          <cell r="C357" t="str">
            <v>사이보그캐릭터의 설명 우다다다
멀티타겟 프리셋으로 공격한다</v>
          </cell>
          <cell r="D357" t="str">
            <v>In progress of translating…(357)</v>
          </cell>
        </row>
        <row r="358">
          <cell r="A358" t="str">
            <v>CharName_SandWarrior</v>
          </cell>
          <cell r="B358">
            <v>1</v>
          </cell>
          <cell r="C358" t="str">
            <v>샌드워리어</v>
          </cell>
          <cell r="D358" t="str">
            <v>SandWarrior</v>
          </cell>
        </row>
        <row r="359">
          <cell r="A359" t="str">
            <v>CharDesc_SandWarrior</v>
          </cell>
          <cell r="B359">
            <v>1</v>
          </cell>
          <cell r="C359" t="str">
            <v>샌드워리어의 설명 우다다다
멀티타겟 프리셋으로 공격한다</v>
          </cell>
          <cell r="D359" t="str">
            <v>In progress of translating…(359)</v>
          </cell>
        </row>
        <row r="360">
          <cell r="A360" t="str">
            <v>CharName_BladeFanDancer</v>
          </cell>
          <cell r="B360">
            <v>1</v>
          </cell>
          <cell r="C360" t="str">
            <v>블레이드팬댄서</v>
          </cell>
          <cell r="D360" t="str">
            <v>BladeFanDancer</v>
          </cell>
        </row>
        <row r="361">
          <cell r="A361" t="str">
            <v>CharDesc_BladeFanDancer</v>
          </cell>
          <cell r="B361">
            <v>1</v>
          </cell>
          <cell r="C361" t="str">
            <v>블레이드팬댄서의 설명 우다다다
멀티타겟 프리셋으로 공격한다</v>
          </cell>
          <cell r="D361" t="str">
            <v>In progress of translating…(361)</v>
          </cell>
        </row>
        <row r="362">
          <cell r="A362" t="str">
            <v>CharName_Syria</v>
          </cell>
          <cell r="B362">
            <v>1</v>
          </cell>
          <cell r="C362" t="str">
            <v>시리아</v>
          </cell>
          <cell r="D362" t="str">
            <v>Syria</v>
          </cell>
        </row>
        <row r="363">
          <cell r="A363" t="str">
            <v>CharDesc_Syria</v>
          </cell>
          <cell r="B363">
            <v>1</v>
          </cell>
          <cell r="C363" t="str">
            <v>시리아의 설명 우다다다
멀티타겟 프리셋으로 공격한다</v>
          </cell>
          <cell r="D363" t="str">
            <v>In progress of translating…(363)</v>
          </cell>
        </row>
        <row r="364">
          <cell r="A364" t="str">
            <v>CharName_Linhi</v>
          </cell>
          <cell r="B364">
            <v>1</v>
          </cell>
          <cell r="C364" t="str">
            <v>린하이</v>
          </cell>
          <cell r="D364" t="str">
            <v>Linhi</v>
          </cell>
        </row>
        <row r="365">
          <cell r="A365" t="str">
            <v>CharDesc_Linhi</v>
          </cell>
          <cell r="B365">
            <v>1</v>
          </cell>
          <cell r="C365" t="str">
            <v>린하이의 설명 우다다다
멀티타겟 프리셋으로 공격한다</v>
          </cell>
          <cell r="D365" t="str">
            <v>In progress of translating…(365)</v>
          </cell>
        </row>
        <row r="366">
          <cell r="A366" t="str">
            <v>CharName_NecromancerFour</v>
          </cell>
          <cell r="B366">
            <v>1</v>
          </cell>
          <cell r="C366" t="str">
            <v>네크로맨서포</v>
          </cell>
          <cell r="D366" t="str">
            <v>NecromancerFour</v>
          </cell>
        </row>
        <row r="367">
          <cell r="A367" t="str">
            <v>CharDesc_NecromancerFour</v>
          </cell>
          <cell r="B367">
            <v>1</v>
          </cell>
          <cell r="C367" t="str">
            <v>네크로맨서포의 설명 우다다다
멀티타겟 프리셋으로 공격한다</v>
          </cell>
          <cell r="D367" t="str">
            <v>In progress of translating…(367)</v>
          </cell>
        </row>
        <row r="368">
          <cell r="A368" t="str">
            <v>CharName_GirlWarrior</v>
          </cell>
          <cell r="B368">
            <v>1</v>
          </cell>
          <cell r="C368" t="str">
            <v>걸워리어</v>
          </cell>
          <cell r="D368" t="str">
            <v>GirlWarrior</v>
          </cell>
        </row>
        <row r="369">
          <cell r="A369" t="str">
            <v>CharDesc_GirlWarrior</v>
          </cell>
          <cell r="B369">
            <v>1</v>
          </cell>
          <cell r="C369" t="str">
            <v>걸워리어의 설명 우다다다
멀티타겟 프리셋으로 공격한다</v>
          </cell>
          <cell r="D369" t="str">
            <v>In progress of translating…(369)</v>
          </cell>
        </row>
        <row r="370">
          <cell r="A370" t="str">
            <v>CharName_GirlArcher</v>
          </cell>
          <cell r="B370">
            <v>1</v>
          </cell>
          <cell r="C370" t="str">
            <v>걸아처</v>
          </cell>
          <cell r="D370" t="str">
            <v>GirlArcher</v>
          </cell>
        </row>
        <row r="371">
          <cell r="A371" t="str">
            <v>CharDesc_GirlArcher</v>
          </cell>
          <cell r="B371">
            <v>1</v>
          </cell>
          <cell r="C371" t="str">
            <v>걸아처의 설명 우다다다
멀티타겟 프리셋으로 공격한다</v>
          </cell>
          <cell r="D371" t="str">
            <v>In progress of translating…(371)</v>
          </cell>
        </row>
        <row r="372">
          <cell r="A372" t="str">
            <v>CharName_EnergyShieldRobot</v>
          </cell>
          <cell r="B372">
            <v>1</v>
          </cell>
          <cell r="C372" t="str">
            <v>에너지실드로봇</v>
          </cell>
          <cell r="D372" t="str">
            <v>EnergyShieldRobot</v>
          </cell>
        </row>
        <row r="373">
          <cell r="A373" t="str">
            <v>CharDesc_EnergyShieldRobot</v>
          </cell>
          <cell r="B373">
            <v>1</v>
          </cell>
          <cell r="C373" t="str">
            <v>에너지실드로봇의 설명 우다다다
멀티타겟 프리셋으로 공격한다</v>
          </cell>
          <cell r="D373" t="str">
            <v>In progress of translating…(373)</v>
          </cell>
        </row>
        <row r="374">
          <cell r="A374" t="str">
            <v>CharName_IceMagician</v>
          </cell>
          <cell r="B374">
            <v>1</v>
          </cell>
          <cell r="C374" t="str">
            <v>아이스매지션</v>
          </cell>
          <cell r="D374" t="str">
            <v>IceMagician</v>
          </cell>
        </row>
        <row r="375">
          <cell r="A375" t="str">
            <v>CharDesc_IceMagician</v>
          </cell>
          <cell r="B375">
            <v>1</v>
          </cell>
          <cell r="C375" t="str">
            <v>아이스매지션의 설명 우다다다
멀티타겟 프리셋으로 공격한다</v>
          </cell>
          <cell r="D375" t="str">
            <v>In progress of translating…(375)</v>
          </cell>
        </row>
        <row r="376">
          <cell r="A376" t="str">
            <v>CharName_AngelicWarrior</v>
          </cell>
          <cell r="B376">
            <v>1</v>
          </cell>
          <cell r="C376" t="str">
            <v>앤젤릭워리어</v>
          </cell>
          <cell r="D376" t="str">
            <v>AngelicWarrior</v>
          </cell>
        </row>
        <row r="377">
          <cell r="A377" t="str">
            <v>CharDesc_AngelicWarrior</v>
          </cell>
          <cell r="B377">
            <v>1</v>
          </cell>
          <cell r="C377" t="str">
            <v>앤젤릭워리어의 설명 우다다다
멀티타겟 프리셋으로 공격한다</v>
          </cell>
          <cell r="D377" t="str">
            <v>In progress of translating…(377)</v>
          </cell>
        </row>
        <row r="378">
          <cell r="A378" t="str">
            <v>BossName_SlimeRabbit</v>
          </cell>
          <cell r="B378">
            <v>1</v>
          </cell>
          <cell r="C378" t="str">
            <v>초록 토끼귀 슬라임</v>
          </cell>
          <cell r="D378" t="str">
            <v>Green Rabbit Slime</v>
          </cell>
        </row>
        <row r="379">
          <cell r="A379" t="str">
            <v>BossName_SlimeRabbit_Red</v>
          </cell>
          <cell r="B379">
            <v>1</v>
          </cell>
          <cell r="C379" t="str">
            <v>붉은 토끼귀 슬라임</v>
          </cell>
          <cell r="D379" t="str">
            <v>Red Rabbit Slime</v>
          </cell>
        </row>
        <row r="380">
          <cell r="A380" t="str">
            <v>BossName_TerribleStump_Purple</v>
          </cell>
          <cell r="B380">
            <v>1</v>
          </cell>
          <cell r="C380" t="str">
            <v>나무귀신</v>
          </cell>
          <cell r="D380" t="str">
            <v>Terrible Stump</v>
          </cell>
        </row>
        <row r="381">
          <cell r="A381" t="str">
            <v>BossName_PolygonalMetalon_Red</v>
          </cell>
          <cell r="B381">
            <v>1</v>
          </cell>
          <cell r="C381" t="str">
            <v>외뿔 풍뎅이</v>
          </cell>
          <cell r="D381" t="str">
            <v>In progress of translating…(381)</v>
          </cell>
        </row>
        <row r="382">
          <cell r="A382" t="str">
            <v>BossName_SpiritKing</v>
          </cell>
          <cell r="B382">
            <v>1</v>
          </cell>
          <cell r="C382" t="str">
            <v>스피릿 킹</v>
          </cell>
          <cell r="D382" t="str">
            <v>Spirit King</v>
          </cell>
        </row>
        <row r="383">
          <cell r="A383" t="str">
            <v>BossName_RpgDemon_Violet</v>
          </cell>
          <cell r="B383">
            <v>1</v>
          </cell>
          <cell r="C383" t="str">
            <v>알피지데몬</v>
          </cell>
          <cell r="D383" t="str">
            <v>In progress of translating…(383)</v>
          </cell>
        </row>
        <row r="384">
          <cell r="A384" t="str">
            <v>BossName_BigBatCrab</v>
          </cell>
          <cell r="B384">
            <v>1</v>
          </cell>
          <cell r="C384" t="str">
            <v>빅뱃크랩</v>
          </cell>
          <cell r="D384" t="str">
            <v>In progress of translating…(384)</v>
          </cell>
        </row>
        <row r="385">
          <cell r="A385" t="str">
            <v>BossName_CreatureStump_Brown</v>
          </cell>
          <cell r="B385">
            <v>1</v>
          </cell>
          <cell r="C385" t="str">
            <v>크리처스텀프브라운</v>
          </cell>
          <cell r="D385" t="str">
            <v>In progress of translating…(385)</v>
          </cell>
        </row>
        <row r="386">
          <cell r="A386" t="str">
            <v>BossName_CuteUniq</v>
          </cell>
          <cell r="B386">
            <v>1</v>
          </cell>
          <cell r="C386" t="str">
            <v>유니콘</v>
          </cell>
          <cell r="D386" t="str">
            <v>In progress of translating…(386)</v>
          </cell>
        </row>
        <row r="387">
          <cell r="A387" t="str">
            <v>BossName_RobotSphere</v>
          </cell>
          <cell r="B387">
            <v>1</v>
          </cell>
          <cell r="C387" t="str">
            <v>로봇스피어</v>
          </cell>
          <cell r="D387" t="str">
            <v>In progress of translating…(387)</v>
          </cell>
        </row>
        <row r="388">
          <cell r="A388" t="str">
            <v>BossDesc_SlimeRabbit</v>
          </cell>
          <cell r="B388">
            <v>1</v>
          </cell>
          <cell r="C388" t="str">
            <v>친구들을 계속 불러내는 슬라임 무리입니다. 광역 공격을 할 수 있는 {0} 등 캐릭터를 사용하세요!</v>
          </cell>
          <cell r="D388" t="str">
            <v>In progress of translating…(388)</v>
          </cell>
        </row>
        <row r="389">
          <cell r="A389" t="str">
            <v>BossDesc_SlimeRabbit_Red</v>
          </cell>
          <cell r="B389">
            <v>1</v>
          </cell>
          <cell r="C389" t="str">
            <v>좀 더 공격적인 슬라임 무리입니다. 광역 공격을 할 수 있는 {0} 등 캐릭터를 사용하세요!</v>
          </cell>
          <cell r="D389" t="str">
            <v>In progress of translating…(389)</v>
          </cell>
        </row>
        <row r="390">
          <cell r="A390" t="str">
            <v>BossDesc_TerribleStump_Purple</v>
          </cell>
          <cell r="B390">
            <v>1</v>
          </cell>
          <cell r="C390" t="str">
            <v>화가 단단히 난 듯한 나무 귀신입니다. {0} 등 단일 개체에게 강한 캐릭터로 저지하세요!</v>
          </cell>
          <cell r="D390" t="str">
            <v>In progress of translating…(390)</v>
          </cell>
        </row>
        <row r="391">
          <cell r="A391" t="str">
            <v>BossDesc_PolygonalMetalon_Red</v>
          </cell>
          <cell r="B391">
            <v>1</v>
          </cell>
          <cell r="C391" t="str">
            <v>거대한 몸집의 풍뎅이네요. {0} 등 단일 개체에게 강한 캐릭터로 저지하세요!</v>
          </cell>
          <cell r="D391" t="str">
            <v>In progress of translating…(391)</v>
          </cell>
        </row>
        <row r="392">
          <cell r="A392" t="str">
            <v>BossDesc_SpiritKing</v>
          </cell>
          <cell r="B392">
            <v>1</v>
          </cell>
          <cell r="C392" t="str">
            <v>무시무시한 눈빛과 거대한 몸집을 가진 스피릿 킹입니다. {0} 등 큰 개체에게 공격할 수 있는 캐릭터를 써보세요!</v>
          </cell>
          <cell r="D392" t="str">
            <v>In progress of translating…(392)</v>
          </cell>
        </row>
        <row r="393">
          <cell r="A393" t="str">
            <v>BossDesc_RpgDemon_Violet</v>
          </cell>
          <cell r="B393">
            <v>1</v>
          </cell>
          <cell r="C393" t="str">
            <v>단일 공격을 할 수 있는 {0} 등 캐릭터를 사용하세요!</v>
          </cell>
          <cell r="D393" t="str">
            <v>In progress of translating…(393)</v>
          </cell>
        </row>
        <row r="394">
          <cell r="A394" t="str">
            <v>BossDesc_BigBatCrab</v>
          </cell>
          <cell r="B394">
            <v>1</v>
          </cell>
          <cell r="C394" t="str">
            <v>단일 공격을 할 수 있는 {0} 등 캐릭터를 사용하세요!</v>
          </cell>
          <cell r="D394" t="str">
            <v>In progress of translating…(394)</v>
          </cell>
        </row>
        <row r="395">
          <cell r="A395" t="str">
            <v>BossDesc_CreatureStump_Brown</v>
          </cell>
          <cell r="B395">
            <v>1</v>
          </cell>
          <cell r="C395" t="str">
            <v>떼로 몰려오네요. {0} 등 광역 개체에게 강한 캐릭터로 저지하세요!</v>
          </cell>
          <cell r="D395" t="str">
            <v>In progress of translating…(395)</v>
          </cell>
        </row>
        <row r="396">
          <cell r="A396" t="str">
            <v>BossDesc_CuteUniq</v>
          </cell>
          <cell r="B396">
            <v>1</v>
          </cell>
          <cell r="C396" t="str">
            <v>돌진하여 공격하는 강력한 몬스터예요. {0} 등 근거리에서 강한 캐릭터로 저지하세요!</v>
          </cell>
          <cell r="D396" t="str">
            <v>In progress of translating…(396)</v>
          </cell>
        </row>
        <row r="397">
          <cell r="A397" t="str">
            <v>BossDesc_RobotSphere</v>
          </cell>
          <cell r="B397">
            <v>1</v>
          </cell>
          <cell r="C397" t="str">
            <v>데굴데굴 굴러다니는 로봇이에요. {0} 등 근거리에서 강한 캐릭터를 써보세요!</v>
          </cell>
          <cell r="D397" t="str">
            <v>In progress of translating…(397)</v>
          </cell>
        </row>
        <row r="398">
          <cell r="A398" t="str">
            <v>PenaltyUIName_One</v>
          </cell>
          <cell r="B398">
            <v>1</v>
          </cell>
          <cell r="C398" t="str">
            <v>&lt;color=#FF0000&gt;{0}&lt;/color&gt; 계열 캐릭터의 &lt;color=#FF0000&gt;대미지 피해 {1}배&lt;/color&gt;</v>
          </cell>
          <cell r="D398" t="str">
            <v>In progress of translating…(398)</v>
          </cell>
        </row>
        <row r="399">
          <cell r="A399" t="str">
            <v>PenaltyUIMind_One</v>
          </cell>
          <cell r="B399">
            <v>1</v>
          </cell>
          <cell r="C399" t="str">
            <v>던전의 으스스한 기운으로 &lt;color=#FF0000&gt;{0}&lt;/color&gt; 계열이 &lt;color=#FF0000&gt;더 많은 대미지&lt;/color&gt;를 입게 됩니다</v>
          </cell>
          <cell r="D399" t="str">
            <v>In progress of translating…(399)</v>
          </cell>
        </row>
        <row r="400">
          <cell r="A400" t="str">
            <v>PenaltyUIRepre_OneOfTwo</v>
          </cell>
          <cell r="B400">
            <v>1</v>
          </cell>
          <cell r="C400" t="str">
            <v>&lt;color=#FF0000&gt;{0}&lt;/color&gt; 또는 &lt;color=#FF0000&gt;{1}&lt;/color&gt; 계열 캐릭터의 &lt;color=#FF0000&gt;대미지 피해 {2}배&lt;/color&gt;</v>
          </cell>
          <cell r="D400" t="str">
            <v>In progress of translating…(400)</v>
          </cell>
        </row>
        <row r="401">
          <cell r="A401" t="str">
            <v>PenaltyUIName_Two</v>
          </cell>
          <cell r="B401">
            <v>1</v>
          </cell>
          <cell r="C401" t="str">
            <v>&lt;color=#FF0000&gt;{0}&lt;/color&gt;, &lt;color=#FF0000&gt;{1}&lt;/color&gt; 계열 캐릭터의 &lt;color=#FF0000&gt;대미지 피해 {2}배&lt;/color&gt;</v>
          </cell>
          <cell r="D401" t="str">
            <v>In progress of translating…(401)</v>
          </cell>
        </row>
        <row r="402">
          <cell r="A402" t="str">
            <v>PenaltyUIMind_Two</v>
          </cell>
          <cell r="B402">
            <v>1</v>
          </cell>
          <cell r="C402" t="str">
            <v>던전의 으스스한 기운으로 &lt;color=#FF0000&gt;{0}&lt;/color&gt;, &lt;color=#FF0000&gt;{1}&lt;/color&gt; 계열이 &lt;color=#FF0000&gt;더 많은 대미지&lt;/color&gt;를 입게 됩니다</v>
          </cell>
          <cell r="D402" t="str">
            <v>In progress of translating…(402)</v>
          </cell>
        </row>
        <row r="403">
          <cell r="A403" t="str">
            <v>PenaltyUIRepre_TwoOfFour</v>
          </cell>
          <cell r="B403">
            <v>1</v>
          </cell>
          <cell r="C403" t="str">
            <v>&lt;color=#FF0000&gt;{0}&lt;/color&gt;, &lt;color=#FF0000&gt;{1}&lt;/color&gt;, &lt;color=#FF0000&gt;{2}&lt;/color&gt;, &lt;color=#FF0000&gt;{3}&lt;/color&gt; 계열 중 &lt;color=#FF0000&gt;{4} 계열&lt;/color&gt; 캐릭터의 &lt;color=#FF0000&gt;대미지 피해 {5}배&lt;/color&gt;</v>
          </cell>
          <cell r="D403" t="str">
            <v>In progress of translating…(403)</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heetView workbookViewId="1">
      <selection activeCell="T12" sqref="T12"/>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476</v>
      </c>
      <c r="E1" t="s">
        <v>136</v>
      </c>
      <c r="F1" t="s">
        <v>134</v>
      </c>
      <c r="G1" t="s">
        <v>112</v>
      </c>
      <c r="H1" t="s">
        <v>134</v>
      </c>
      <c r="I1" t="s">
        <v>111</v>
      </c>
      <c r="J1" t="s">
        <v>229</v>
      </c>
      <c r="K1" t="s">
        <v>230</v>
      </c>
      <c r="L1" t="s">
        <v>363</v>
      </c>
      <c r="M1" t="s">
        <v>364</v>
      </c>
      <c r="N1" t="s">
        <v>365</v>
      </c>
      <c r="O1" t="s">
        <v>366</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744</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E2" activePane="bottomRight" state="frozen"/>
      <selection pane="topRight" activeCell="C1" sqref="C1"/>
      <selection pane="bottomLeft" activeCell="A2" sqref="A2"/>
      <selection pane="bottomRight" activeCell="E2" sqref="E2"/>
    </sheetView>
    <sheetView workbookViewId="1">
      <pane xSplit="2" ySplit="1" topLeftCell="C38" activePane="bottomRight" state="frozen"/>
      <selection pane="topRight" activeCell="C1" sqref="C1"/>
      <selection pane="bottomLeft" activeCell="A2" sqref="A2"/>
      <selection pane="bottomRight" activeCell="C2" sqref="C2"/>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743</v>
      </c>
      <c r="AG1" t="s">
        <v>53</v>
      </c>
      <c r="AH1" t="s">
        <v>61</v>
      </c>
      <c r="AI1" t="s">
        <v>354</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738</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IF(MOD(B2,10)=0,21,
  IF(MOD(B2,10)=5,11,
  IF(MOD(B2,10)=9,INT(B2/10)+91,
  INT(B2/10+1))))))</f>
        <v>0</v>
      </c>
      <c r="Q2">
        <f>IF(ISBLANK(P2),O2,P2)</f>
        <v>0</v>
      </c>
      <c r="R2" t="b">
        <f t="shared" ref="R2:R65" ca="1" si="0">IF(OR(B2=0,OFFSET(B2,1,0)=0),FALSE,
IF(AND(L2,B2&lt;OFFSET(B2,1,0)),TRUE,
IF(OFFSET(O2,1,0)=21,TRUE,FALSE)))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9.8000000000000007</v>
      </c>
      <c r="AI2">
        <v>1</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1">IF(B3=0,0,
  IF(AND(L3=FALSE,A3&lt;&gt;0,MOD(A3,7)=0),21,
  IF(MOD(B3,10)=0,21,
  IF(MOD(B3,10)=5,11,
  IF(MOD(B3,10)=9,INT(B3/10)+91,
  INT(B3/10+1))))))</f>
        <v>1</v>
      </c>
      <c r="Q3">
        <f t="shared" ref="Q3:Q66" si="2">IF(ISBLANK(P3),O3,P3)</f>
        <v>1</v>
      </c>
      <c r="R3" t="b">
        <f t="shared" ca="1" si="0"/>
        <v>0</v>
      </c>
      <c r="T3" t="b">
        <f t="shared" ref="T3:T66" ca="1" si="3">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C3" t="str">
        <f>IF(ISBLANK(AB3),"",IF(ISERROR(VLOOKUP(AB3,[3]DropTable!$A:$A,1,0)),"드랍없음",""))</f>
        <v/>
      </c>
      <c r="AE3" t="str">
        <f>IF(ISBLANK(AD3),"",IF(ISERROR(VLOOKUP(AD3,[3]DropTable!$A:$A,1,0)),"드랍없음",""))</f>
        <v/>
      </c>
      <c r="AH3">
        <v>9.8000000000000007</v>
      </c>
      <c r="AI3">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1"/>
        <v>1</v>
      </c>
      <c r="Q4">
        <f t="shared" si="2"/>
        <v>1</v>
      </c>
      <c r="R4" t="b">
        <f t="shared" ca="1" si="0"/>
        <v>0</v>
      </c>
      <c r="T4" t="b">
        <f t="shared" ca="1" si="3"/>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C4" t="str">
        <f>IF(ISBLANK(AB4),"",IF(ISERROR(VLOOKUP(AB4,[3]DropTable!$A:$A,1,0)),"드랍없음",""))</f>
        <v/>
      </c>
      <c r="AE4" t="str">
        <f>IF(ISBLANK(AD4),"",IF(ISERROR(VLOOKUP(AD4,[3]DropTable!$A:$A,1,0)),"드랍없음",""))</f>
        <v/>
      </c>
      <c r="AH4">
        <v>9.8000000000000007</v>
      </c>
      <c r="AI4">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1"/>
        <v>1</v>
      </c>
      <c r="Q5">
        <f t="shared" si="2"/>
        <v>1</v>
      </c>
      <c r="R5" t="b">
        <f t="shared" ca="1" si="0"/>
        <v>0</v>
      </c>
      <c r="T5" t="b">
        <f t="shared" ca="1" si="3"/>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C5" t="str">
        <f>IF(ISBLANK(AB5),"",IF(ISERROR(VLOOKUP(AB5,[3]DropTable!$A:$A,1,0)),"드랍없음",""))</f>
        <v/>
      </c>
      <c r="AE5" t="str">
        <f>IF(ISBLANK(AD5),"",IF(ISERROR(VLOOKUP(AD5,[3]DropTable!$A:$A,1,0)),"드랍없음",""))</f>
        <v/>
      </c>
      <c r="AH5">
        <v>9.8000000000000007</v>
      </c>
      <c r="A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1"/>
        <v>1</v>
      </c>
      <c r="Q6">
        <f t="shared" si="2"/>
        <v>1</v>
      </c>
      <c r="R6" t="b">
        <f t="shared" ca="1" si="0"/>
        <v>0</v>
      </c>
      <c r="T6" t="b">
        <f t="shared" ca="1" si="3"/>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C6" t="str">
        <f>IF(ISBLANK(AB6),"",IF(ISERROR(VLOOKUP(AB6,[3]DropTable!$A:$A,1,0)),"드랍없음",""))</f>
        <v/>
      </c>
      <c r="AE6" t="str">
        <f>IF(ISBLANK(AD6),"",IF(ISERROR(VLOOKUP(AD6,[3]DropTable!$A:$A,1,0)),"드랍없음",""))</f>
        <v/>
      </c>
      <c r="AH6">
        <v>9.8000000000000007</v>
      </c>
      <c r="AI6">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1"/>
        <v>11</v>
      </c>
      <c r="Q7">
        <f t="shared" si="2"/>
        <v>11</v>
      </c>
      <c r="R7" t="b">
        <f t="shared" ca="1" si="0"/>
        <v>0</v>
      </c>
      <c r="T7" t="b">
        <f t="shared" ca="1" si="3"/>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C7" t="str">
        <f>IF(ISBLANK(AB7),"",IF(ISERROR(VLOOKUP(AB7,[3]DropTable!$A:$A,1,0)),"드랍없음",""))</f>
        <v/>
      </c>
      <c r="AE7" t="str">
        <f>IF(ISBLANK(AD7),"",IF(ISERROR(VLOOKUP(AD7,[3]DropTable!$A:$A,1,0)),"드랍없음",""))</f>
        <v/>
      </c>
      <c r="AH7">
        <v>9.8000000000000007</v>
      </c>
      <c r="AI7">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1"/>
        <v>1</v>
      </c>
      <c r="Q8">
        <f t="shared" si="2"/>
        <v>1</v>
      </c>
      <c r="R8" t="b">
        <f t="shared" ca="1" si="0"/>
        <v>0</v>
      </c>
      <c r="T8" t="b">
        <f t="shared" ca="1" si="3"/>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C8" t="str">
        <f>IF(ISBLANK(AB8),"",IF(ISERROR(VLOOKUP(AB8,[3]DropTable!$A:$A,1,0)),"드랍없음",""))</f>
        <v/>
      </c>
      <c r="AE8" t="str">
        <f>IF(ISBLANK(AD8),"",IF(ISERROR(VLOOKUP(AD8,[3]DropTable!$A:$A,1,0)),"드랍없음",""))</f>
        <v/>
      </c>
      <c r="AH8">
        <v>9.8000000000000007</v>
      </c>
      <c r="AI8">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1"/>
        <v>1</v>
      </c>
      <c r="Q9">
        <f t="shared" si="2"/>
        <v>1</v>
      </c>
      <c r="R9" t="b">
        <f t="shared" ca="1" si="0"/>
        <v>0</v>
      </c>
      <c r="T9" t="b">
        <f t="shared" ca="1" si="3"/>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C9" t="str">
        <f>IF(ISBLANK(AB9),"",IF(ISERROR(VLOOKUP(AB9,[3]DropTable!$A:$A,1,0)),"드랍없음",""))</f>
        <v/>
      </c>
      <c r="AE9" t="str">
        <f>IF(ISBLANK(AD9),"",IF(ISERROR(VLOOKUP(AD9,[3]DropTable!$A:$A,1,0)),"드랍없음",""))</f>
        <v/>
      </c>
      <c r="AH9">
        <v>9.8000000000000007</v>
      </c>
      <c r="AI9">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1"/>
        <v>1</v>
      </c>
      <c r="Q10">
        <f t="shared" si="2"/>
        <v>1</v>
      </c>
      <c r="R10" t="b">
        <f t="shared" ca="1" si="0"/>
        <v>0</v>
      </c>
      <c r="T10" t="b">
        <f t="shared" ca="1" si="3"/>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C10" t="str">
        <f>IF(ISBLANK(AB10),"",IF(ISERROR(VLOOKUP(AB10,[3]DropTable!$A:$A,1,0)),"드랍없음",""))</f>
        <v/>
      </c>
      <c r="AE10" t="str">
        <f>IF(ISBLANK(AD10),"",IF(ISERROR(VLOOKUP(AD10,[3]DropTable!$A:$A,1,0)),"드랍없음",""))</f>
        <v/>
      </c>
      <c r="AH10">
        <v>9.8000000000000007</v>
      </c>
      <c r="AI10">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1"/>
        <v>91</v>
      </c>
      <c r="Q11">
        <f t="shared" si="2"/>
        <v>91</v>
      </c>
      <c r="R11" t="b">
        <f t="shared" ca="1" si="0"/>
        <v>1</v>
      </c>
      <c r="S11" t="b">
        <v>0</v>
      </c>
      <c r="T11" t="b">
        <f t="shared" si="3"/>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C11" t="str">
        <f>IF(ISBLANK(AB11),"",IF(ISERROR(VLOOKUP(AB11,[3]DropTable!$A:$A,1,0)),"드랍없음",""))</f>
        <v/>
      </c>
      <c r="AE11" t="str">
        <f>IF(ISBLANK(AD11),"",IF(ISERROR(VLOOKUP(AD11,[3]DropTable!$A:$A,1,0)),"드랍없음",""))</f>
        <v/>
      </c>
      <c r="AH11">
        <v>9.8000000000000007</v>
      </c>
      <c r="AI11">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1"/>
        <v>21</v>
      </c>
      <c r="Q12">
        <f t="shared" si="2"/>
        <v>21</v>
      </c>
      <c r="R12" t="b">
        <f t="shared" ca="1" si="0"/>
        <v>0</v>
      </c>
      <c r="T12" t="b">
        <f t="shared" ca="1" si="3"/>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C12" t="str">
        <f>IF(ISBLANK(AB12),"",IF(ISERROR(VLOOKUP(AB12,[3]DropTable!$A:$A,1,0)),"드랍없음",""))</f>
        <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32.4</v>
      </c>
      <c r="AI12">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1"/>
        <v>2</v>
      </c>
      <c r="Q13">
        <f t="shared" si="2"/>
        <v>2</v>
      </c>
      <c r="R13" t="b">
        <f t="shared" ca="1" si="0"/>
        <v>0</v>
      </c>
      <c r="T13" t="b">
        <f t="shared" ca="1" si="3"/>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C13" t="str">
        <f>IF(ISBLANK(AB13),"",IF(ISERROR(VLOOKUP(AB13,[3]DropTable!$A:$A,1,0)),"드랍없음",""))</f>
        <v/>
      </c>
      <c r="AE13" t="str">
        <f>IF(ISBLANK(AD13),"",IF(ISERROR(VLOOKUP(AD13,[3]DropTable!$A:$A,1,0)),"드랍없음",""))</f>
        <v/>
      </c>
      <c r="AH13">
        <v>9.8000000000000007</v>
      </c>
      <c r="AI13">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1"/>
        <v>2</v>
      </c>
      <c r="Q14">
        <f t="shared" si="2"/>
        <v>2</v>
      </c>
      <c r="R14" t="b">
        <f t="shared" ca="1" si="0"/>
        <v>0</v>
      </c>
      <c r="T14" t="b">
        <f t="shared" ca="1" si="3"/>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C14" t="str">
        <f>IF(ISBLANK(AB14),"",IF(ISERROR(VLOOKUP(AB14,[3]DropTable!$A:$A,1,0)),"드랍없음",""))</f>
        <v/>
      </c>
      <c r="AE14" t="str">
        <f>IF(ISBLANK(AD14),"",IF(ISERROR(VLOOKUP(AD14,[3]DropTable!$A:$A,1,0)),"드랍없음",""))</f>
        <v/>
      </c>
      <c r="AH14">
        <v>9.8000000000000007</v>
      </c>
      <c r="AI14">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1"/>
        <v>2</v>
      </c>
      <c r="Q15">
        <f t="shared" si="2"/>
        <v>2</v>
      </c>
      <c r="R15" t="b">
        <f t="shared" ca="1" si="0"/>
        <v>0</v>
      </c>
      <c r="T15" t="b">
        <f t="shared" ca="1" si="3"/>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C15" t="str">
        <f>IF(ISBLANK(AB15),"",IF(ISERROR(VLOOKUP(AB15,[3]DropTable!$A:$A,1,0)),"드랍없음",""))</f>
        <v/>
      </c>
      <c r="AE15" t="str">
        <f>IF(ISBLANK(AD15),"",IF(ISERROR(VLOOKUP(AD15,[3]DropTable!$A:$A,1,0)),"드랍없음",""))</f>
        <v/>
      </c>
      <c r="AH15">
        <v>9.8000000000000007</v>
      </c>
      <c r="AI1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1"/>
        <v>2</v>
      </c>
      <c r="Q16">
        <f t="shared" si="2"/>
        <v>2</v>
      </c>
      <c r="R16" t="b">
        <f t="shared" ca="1" si="0"/>
        <v>0</v>
      </c>
      <c r="T16" t="b">
        <f t="shared" ca="1" si="3"/>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C16" t="str">
        <f>IF(ISBLANK(AB16),"",IF(ISERROR(VLOOKUP(AB16,[3]DropTable!$A:$A,1,0)),"드랍없음",""))</f>
        <v/>
      </c>
      <c r="AE16" t="str">
        <f>IF(ISBLANK(AD16),"",IF(ISERROR(VLOOKUP(AD16,[3]DropTable!$A:$A,1,0)),"드랍없음",""))</f>
        <v/>
      </c>
      <c r="AH16">
        <v>9.8000000000000007</v>
      </c>
      <c r="AI16">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1"/>
        <v>11</v>
      </c>
      <c r="Q17">
        <f t="shared" si="2"/>
        <v>11</v>
      </c>
      <c r="R17" t="b">
        <f t="shared" ca="1" si="0"/>
        <v>0</v>
      </c>
      <c r="T17" t="b">
        <f t="shared" ca="1" si="3"/>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C17" t="str">
        <f>IF(ISBLANK(AB17),"",IF(ISERROR(VLOOKUP(AB17,[3]DropTable!$A:$A,1,0)),"드랍없음",""))</f>
        <v/>
      </c>
      <c r="AE17" t="str">
        <f>IF(ISBLANK(AD17),"",IF(ISERROR(VLOOKUP(AD17,[3]DropTable!$A:$A,1,0)),"드랍없음",""))</f>
        <v/>
      </c>
      <c r="AH17">
        <v>9.8000000000000007</v>
      </c>
      <c r="AI17">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1"/>
        <v>2</v>
      </c>
      <c r="Q18">
        <f t="shared" si="2"/>
        <v>2</v>
      </c>
      <c r="R18" t="b">
        <f t="shared" ca="1" si="0"/>
        <v>0</v>
      </c>
      <c r="T18" t="b">
        <f t="shared" ca="1" si="3"/>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C18" t="str">
        <f>IF(ISBLANK(AB18),"",IF(ISERROR(VLOOKUP(AB18,[3]DropTable!$A:$A,1,0)),"드랍없음",""))</f>
        <v/>
      </c>
      <c r="AE18" t="str">
        <f>IF(ISBLANK(AD18),"",IF(ISERROR(VLOOKUP(AD18,[3]DropTable!$A:$A,1,0)),"드랍없음",""))</f>
        <v/>
      </c>
      <c r="AH18">
        <v>9.8000000000000007</v>
      </c>
      <c r="AI18">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1"/>
        <v>2</v>
      </c>
      <c r="Q19">
        <f t="shared" si="2"/>
        <v>2</v>
      </c>
      <c r="R19" t="b">
        <f t="shared" ca="1" si="0"/>
        <v>0</v>
      </c>
      <c r="T19" t="b">
        <f t="shared" ca="1" si="3"/>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C19" t="str">
        <f>IF(ISBLANK(AB19),"",IF(ISERROR(VLOOKUP(AB19,[3]DropTable!$A:$A,1,0)),"드랍없음",""))</f>
        <v/>
      </c>
      <c r="AE19" t="str">
        <f>IF(ISBLANK(AD19),"",IF(ISERROR(VLOOKUP(AD19,[3]DropTable!$A:$A,1,0)),"드랍없음",""))</f>
        <v/>
      </c>
      <c r="AH19">
        <v>9.8000000000000007</v>
      </c>
      <c r="AI19">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1"/>
        <v>2</v>
      </c>
      <c r="Q20">
        <f t="shared" si="2"/>
        <v>2</v>
      </c>
      <c r="R20" t="b">
        <f t="shared" ca="1" si="0"/>
        <v>0</v>
      </c>
      <c r="T20" t="b">
        <f t="shared" ca="1" si="3"/>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C20" t="str">
        <f>IF(ISBLANK(AB20),"",IF(ISERROR(VLOOKUP(AB20,[3]DropTable!$A:$A,1,0)),"드랍없음",""))</f>
        <v/>
      </c>
      <c r="AE20" t="str">
        <f>IF(ISBLANK(AD20),"",IF(ISERROR(VLOOKUP(AD20,[3]DropTable!$A:$A,1,0)),"드랍없음",""))</f>
        <v/>
      </c>
      <c r="AH20">
        <v>9.8000000000000007</v>
      </c>
      <c r="AI20">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1"/>
        <v>92</v>
      </c>
      <c r="Q21">
        <f t="shared" si="2"/>
        <v>92</v>
      </c>
      <c r="R21" t="b">
        <f t="shared" ca="1" si="0"/>
        <v>1</v>
      </c>
      <c r="S21" t="b">
        <v>0</v>
      </c>
      <c r="T21" t="b">
        <f t="shared" si="3"/>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C21" t="str">
        <f>IF(ISBLANK(AB21),"",IF(ISERROR(VLOOKUP(AB21,[3]DropTable!$A:$A,1,0)),"드랍없음",""))</f>
        <v/>
      </c>
      <c r="AE21" t="str">
        <f>IF(ISBLANK(AD21),"",IF(ISERROR(VLOOKUP(AD21,[3]DropTable!$A:$A,1,0)),"드랍없음",""))</f>
        <v/>
      </c>
      <c r="AH21">
        <v>9.8000000000000007</v>
      </c>
      <c r="AI21">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1"/>
        <v>21</v>
      </c>
      <c r="P22">
        <v>22</v>
      </c>
      <c r="Q22">
        <f t="shared" si="2"/>
        <v>22</v>
      </c>
      <c r="R22" t="b">
        <f t="shared" ca="1" si="0"/>
        <v>0</v>
      </c>
      <c r="T22" t="b">
        <f t="shared" ca="1" si="3"/>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C22" t="str">
        <f>IF(ISBLANK(AB22),"",IF(ISERROR(VLOOKUP(AB22,[3]DropTable!$A:$A,1,0)),"드랍없음",""))</f>
        <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32.4</v>
      </c>
      <c r="AI22">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1"/>
        <v>3</v>
      </c>
      <c r="Q23">
        <f t="shared" si="2"/>
        <v>3</v>
      </c>
      <c r="R23" t="b">
        <f t="shared" ca="1" si="0"/>
        <v>0</v>
      </c>
      <c r="T23" t="b">
        <f t="shared" ca="1" si="3"/>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C23" t="str">
        <f>IF(ISBLANK(AB23),"",IF(ISERROR(VLOOKUP(AB23,[3]DropTable!$A:$A,1,0)),"드랍없음",""))</f>
        <v/>
      </c>
      <c r="AE23" t="str">
        <f>IF(ISBLANK(AD23),"",IF(ISERROR(VLOOKUP(AD23,[3]DropTable!$A:$A,1,0)),"드랍없음",""))</f>
        <v/>
      </c>
      <c r="AH23">
        <v>9.8000000000000007</v>
      </c>
      <c r="AI23">
        <v>0.33333000000000002</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1"/>
        <v>3</v>
      </c>
      <c r="Q24">
        <f t="shared" si="2"/>
        <v>3</v>
      </c>
      <c r="R24" t="b">
        <f t="shared" ca="1" si="0"/>
        <v>0</v>
      </c>
      <c r="T24" t="b">
        <f t="shared" ca="1" si="3"/>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C24" t="str">
        <f>IF(ISBLANK(AB24),"",IF(ISERROR(VLOOKUP(AB24,[3]DropTable!$A:$A,1,0)),"드랍없음",""))</f>
        <v/>
      </c>
      <c r="AE24" t="str">
        <f>IF(ISBLANK(AD24),"",IF(ISERROR(VLOOKUP(AD24,[3]DropTable!$A:$A,1,0)),"드랍없음",""))</f>
        <v/>
      </c>
      <c r="AH24">
        <v>9.8000000000000007</v>
      </c>
      <c r="AI24">
        <v>0.33333000000000002</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1"/>
        <v>3</v>
      </c>
      <c r="Q25">
        <f t="shared" si="2"/>
        <v>3</v>
      </c>
      <c r="R25" t="b">
        <f t="shared" ca="1" si="0"/>
        <v>0</v>
      </c>
      <c r="T25" t="b">
        <f t="shared" ca="1" si="3"/>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C25" t="str">
        <f>IF(ISBLANK(AB25),"",IF(ISERROR(VLOOKUP(AB25,[3]DropTable!$A:$A,1,0)),"드랍없음",""))</f>
        <v/>
      </c>
      <c r="AE25" t="str">
        <f>IF(ISBLANK(AD25),"",IF(ISERROR(VLOOKUP(AD25,[3]DropTable!$A:$A,1,0)),"드랍없음",""))</f>
        <v/>
      </c>
      <c r="AH25">
        <v>9.8000000000000007</v>
      </c>
      <c r="AI25">
        <v>0.33333000000000002</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1"/>
        <v>3</v>
      </c>
      <c r="Q26">
        <f t="shared" si="2"/>
        <v>3</v>
      </c>
      <c r="R26" t="b">
        <f t="shared" ca="1" si="0"/>
        <v>0</v>
      </c>
      <c r="T26" t="b">
        <f t="shared" ca="1" si="3"/>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C26" t="str">
        <f>IF(ISBLANK(AB26),"",IF(ISERROR(VLOOKUP(AB26,[3]DropTable!$A:$A,1,0)),"드랍없음",""))</f>
        <v/>
      </c>
      <c r="AE26" t="str">
        <f>IF(ISBLANK(AD26),"",IF(ISERROR(VLOOKUP(AD26,[3]DropTable!$A:$A,1,0)),"드랍없음",""))</f>
        <v/>
      </c>
      <c r="AH26">
        <v>9.8000000000000007</v>
      </c>
      <c r="AI26">
        <v>0.33333000000000002</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1"/>
        <v>11</v>
      </c>
      <c r="Q27">
        <f t="shared" si="2"/>
        <v>11</v>
      </c>
      <c r="R27" t="b">
        <f t="shared" ca="1" si="0"/>
        <v>0</v>
      </c>
      <c r="T27" t="b">
        <f t="shared" ca="1" si="3"/>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C27" t="str">
        <f>IF(ISBLANK(AB27),"",IF(ISERROR(VLOOKUP(AB27,[3]DropTable!$A:$A,1,0)),"드랍없음",""))</f>
        <v/>
      </c>
      <c r="AE27" t="str">
        <f>IF(ISBLANK(AD27),"",IF(ISERROR(VLOOKUP(AD27,[3]DropTable!$A:$A,1,0)),"드랍없음",""))</f>
        <v/>
      </c>
      <c r="AH27">
        <v>9.8000000000000007</v>
      </c>
      <c r="AI27">
        <v>0.33333000000000002</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1"/>
        <v>3</v>
      </c>
      <c r="Q28">
        <f t="shared" si="2"/>
        <v>3</v>
      </c>
      <c r="R28" t="b">
        <f t="shared" ca="1" si="0"/>
        <v>0</v>
      </c>
      <c r="T28" t="b">
        <f t="shared" ca="1" si="3"/>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C28" t="str">
        <f>IF(ISBLANK(AB28),"",IF(ISERROR(VLOOKUP(AB28,[3]DropTable!$A:$A,1,0)),"드랍없음",""))</f>
        <v/>
      </c>
      <c r="AE28" t="str">
        <f>IF(ISBLANK(AD28),"",IF(ISERROR(VLOOKUP(AD28,[3]DropTable!$A:$A,1,0)),"드랍없음",""))</f>
        <v/>
      </c>
      <c r="AH28">
        <v>9.8000000000000007</v>
      </c>
      <c r="AI28">
        <v>0.33333000000000002</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1"/>
        <v>3</v>
      </c>
      <c r="Q29">
        <f t="shared" si="2"/>
        <v>3</v>
      </c>
      <c r="R29" t="b">
        <f t="shared" ca="1" si="0"/>
        <v>0</v>
      </c>
      <c r="T29" t="b">
        <f t="shared" ca="1" si="3"/>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C29" t="str">
        <f>IF(ISBLANK(AB29),"",IF(ISERROR(VLOOKUP(AB29,[3]DropTable!$A:$A,1,0)),"드랍없음",""))</f>
        <v/>
      </c>
      <c r="AE29" t="str">
        <f>IF(ISBLANK(AD29),"",IF(ISERROR(VLOOKUP(AD29,[3]DropTable!$A:$A,1,0)),"드랍없음",""))</f>
        <v/>
      </c>
      <c r="AH29">
        <v>9.8000000000000007</v>
      </c>
      <c r="AI29">
        <v>0.33333000000000002</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1"/>
        <v>3</v>
      </c>
      <c r="Q30">
        <f t="shared" si="2"/>
        <v>3</v>
      </c>
      <c r="R30" t="b">
        <f t="shared" ca="1" si="0"/>
        <v>0</v>
      </c>
      <c r="T30" t="b">
        <f t="shared" ca="1" si="3"/>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C30" t="str">
        <f>IF(ISBLANK(AB30),"",IF(ISERROR(VLOOKUP(AB30,[3]DropTable!$A:$A,1,0)),"드랍없음",""))</f>
        <v/>
      </c>
      <c r="AE30" t="str">
        <f>IF(ISBLANK(AD30),"",IF(ISERROR(VLOOKUP(AD30,[3]DropTable!$A:$A,1,0)),"드랍없음",""))</f>
        <v/>
      </c>
      <c r="AH30">
        <v>9.8000000000000007</v>
      </c>
      <c r="AI30">
        <v>0.33333000000000002</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1"/>
        <v>93</v>
      </c>
      <c r="Q31">
        <f t="shared" si="2"/>
        <v>93</v>
      </c>
      <c r="R31" t="b">
        <f t="shared" ca="1" si="0"/>
        <v>1</v>
      </c>
      <c r="S31" t="b">
        <v>0</v>
      </c>
      <c r="T31" t="b">
        <f t="shared" si="3"/>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C31" t="str">
        <f>IF(ISBLANK(AB31),"",IF(ISERROR(VLOOKUP(AB31,[3]DropTable!$A:$A,1,0)),"드랍없음",""))</f>
        <v/>
      </c>
      <c r="AE31" t="str">
        <f>IF(ISBLANK(AD31),"",IF(ISERROR(VLOOKUP(AD31,[3]DropTable!$A:$A,1,0)),"드랍없음",""))</f>
        <v/>
      </c>
      <c r="AH31">
        <v>9.8000000000000007</v>
      </c>
      <c r="AI31">
        <v>0.33333000000000002</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1"/>
        <v>21</v>
      </c>
      <c r="P32">
        <v>23</v>
      </c>
      <c r="Q32">
        <f t="shared" si="2"/>
        <v>23</v>
      </c>
      <c r="R32" t="b">
        <f t="shared" ca="1" si="0"/>
        <v>0</v>
      </c>
      <c r="T32" t="b">
        <f t="shared" ca="1" si="3"/>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C32" t="str">
        <f>IF(ISBLANK(AB32),"",IF(ISERROR(VLOOKUP(AB32,[3]DropTable!$A:$A,1,0)),"드랍없음",""))</f>
        <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32.4</v>
      </c>
      <c r="AI32">
        <v>0</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738</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0"/>
        <v>0</v>
      </c>
      <c r="T33" t="b">
        <f t="shared" ca="1" si="3"/>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I33">
        <v>1</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0"/>
        <v>0</v>
      </c>
      <c r="T34" t="b">
        <f t="shared" ca="1" si="3"/>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9.8000000000000007</v>
      </c>
      <c r="AI34">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0"/>
        <v>0</v>
      </c>
      <c r="T35" t="b">
        <f t="shared" ca="1" si="3"/>
        <v>0</v>
      </c>
      <c r="U35" t="s">
        <v>340</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9.8000000000000007</v>
      </c>
      <c r="AI3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0"/>
        <v>0</v>
      </c>
      <c r="T36" t="b">
        <f t="shared" ca="1" si="3"/>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9.8000000000000007</v>
      </c>
      <c r="AI36">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0"/>
        <v>0</v>
      </c>
      <c r="T37" t="b">
        <f t="shared" ca="1" si="3"/>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9.8000000000000007</v>
      </c>
      <c r="AI37">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0"/>
        <v>0</v>
      </c>
      <c r="T38" t="b">
        <f t="shared" ca="1" si="3"/>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9.8000000000000007</v>
      </c>
      <c r="AI38">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0"/>
        <v>0</v>
      </c>
      <c r="T39" t="b">
        <f t="shared" ca="1" si="3"/>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9.8000000000000007</v>
      </c>
      <c r="AI39">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0"/>
        <v>0</v>
      </c>
      <c r="T40" t="b">
        <f t="shared" ca="1" si="3"/>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9.8000000000000007</v>
      </c>
      <c r="AI40">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0"/>
        <v>0</v>
      </c>
      <c r="T41" t="b">
        <f t="shared" ca="1" si="3"/>
        <v>0</v>
      </c>
      <c r="U41" t="s">
        <v>28</v>
      </c>
      <c r="V41" t="str">
        <f>IF(ISBLANK(U41),"",IF(ISERROR(VLOOKUP(U41,MapTable!$A:$A,1,0)),"맵없음",""))</f>
        <v/>
      </c>
      <c r="W41" t="s">
        <v>292</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9.8000000000000007</v>
      </c>
      <c r="AI41">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0"/>
        <v>1</v>
      </c>
      <c r="S42" t="b">
        <v>0</v>
      </c>
      <c r="T42" t="b">
        <f t="shared" si="3"/>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9.8000000000000007</v>
      </c>
      <c r="AI42">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0"/>
        <v>0</v>
      </c>
      <c r="T43" t="b">
        <f t="shared" ca="1" si="3"/>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32.4</v>
      </c>
      <c r="AI43">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0"/>
        <v>0</v>
      </c>
      <c r="T44" t="b">
        <f t="shared" ca="1" si="3"/>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9.8000000000000007</v>
      </c>
      <c r="AI44">
        <v>0.8</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0"/>
        <v>0</v>
      </c>
      <c r="T45" t="b">
        <f t="shared" ca="1" si="3"/>
        <v>0</v>
      </c>
      <c r="U45" t="s">
        <v>32</v>
      </c>
      <c r="V45" t="str">
        <f>IF(ISBLANK(U45),"",IF(ISERROR(VLOOKUP(U45,MapTable!$A:$A,1,0)),"맵없음",""))</f>
        <v/>
      </c>
      <c r="W45" t="s">
        <v>319</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9.8000000000000007</v>
      </c>
      <c r="AI45">
        <v>0.8</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0"/>
        <v>0</v>
      </c>
      <c r="T46" t="b">
        <f t="shared" ca="1" si="3"/>
        <v>0</v>
      </c>
      <c r="U46" t="s">
        <v>33</v>
      </c>
      <c r="V46" t="str">
        <f>IF(ISBLANK(U46),"",IF(ISERROR(VLOOKUP(U46,MapTable!$A:$A,1,0)),"맵없음",""))</f>
        <v/>
      </c>
      <c r="W46" t="s">
        <v>321</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9.8000000000000007</v>
      </c>
      <c r="AI46">
        <v>0.8</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0"/>
        <v>0</v>
      </c>
      <c r="T47" t="b">
        <f t="shared" ca="1" si="3"/>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9.8000000000000007</v>
      </c>
      <c r="AI47">
        <v>0.8</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0"/>
        <v>0</v>
      </c>
      <c r="T48" t="b">
        <f t="shared" ca="1" si="3"/>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9.8000000000000007</v>
      </c>
      <c r="AI48">
        <v>0.8</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0"/>
        <v>0</v>
      </c>
      <c r="T49" t="b">
        <f t="shared" ca="1" si="3"/>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9.8000000000000007</v>
      </c>
      <c r="AI49">
        <v>0.8</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0"/>
        <v>0</v>
      </c>
      <c r="T50" t="b">
        <f t="shared" ca="1" si="3"/>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9.8000000000000007</v>
      </c>
      <c r="AI50">
        <v>0.8</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0"/>
        <v>0</v>
      </c>
      <c r="T51" t="b">
        <f t="shared" ca="1" si="3"/>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9.8000000000000007</v>
      </c>
      <c r="AI51">
        <v>0.8</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0"/>
        <v>1</v>
      </c>
      <c r="S52" t="b">
        <v>0</v>
      </c>
      <c r="T52" t="b">
        <f t="shared" si="3"/>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9.8000000000000007</v>
      </c>
      <c r="AI52">
        <v>0.8</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21</v>
      </c>
      <c r="Q53">
        <f t="shared" si="2"/>
        <v>21</v>
      </c>
      <c r="R53" t="b">
        <f t="shared" ca="1" si="0"/>
        <v>0</v>
      </c>
      <c r="T53" t="b">
        <f t="shared" ca="1" si="3"/>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32.4</v>
      </c>
      <c r="AI53">
        <v>0.8</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0"/>
        <v>0</v>
      </c>
      <c r="T54" t="b">
        <f t="shared" ca="1" si="3"/>
        <v>0</v>
      </c>
      <c r="U54" t="s">
        <v>295</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9.8000000000000007</v>
      </c>
      <c r="AI54">
        <v>0.65</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0"/>
        <v>0</v>
      </c>
      <c r="T55" t="b">
        <f t="shared" ca="1" si="3"/>
        <v>0</v>
      </c>
      <c r="U55" t="s">
        <v>325</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9.8000000000000007</v>
      </c>
      <c r="AI55">
        <v>0.65</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0"/>
        <v>0</v>
      </c>
      <c r="T56" t="b">
        <f t="shared" ca="1" si="3"/>
        <v>0</v>
      </c>
      <c r="U56" t="s">
        <v>326</v>
      </c>
      <c r="V56" t="str">
        <f>IF(ISBLANK(U56),"",IF(ISERROR(VLOOKUP(U56,MapTable!$A:$A,1,0)),"맵없음",""))</f>
        <v/>
      </c>
      <c r="W56" t="s">
        <v>323</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9.8000000000000007</v>
      </c>
      <c r="AI56">
        <v>0.65</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0"/>
        <v>0</v>
      </c>
      <c r="T57" t="b">
        <f t="shared" ca="1" si="3"/>
        <v>0</v>
      </c>
      <c r="U57" t="s">
        <v>327</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9.8000000000000007</v>
      </c>
      <c r="AI57">
        <v>0.65</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0"/>
        <v>0</v>
      </c>
      <c r="T58" t="b">
        <f t="shared" ca="1" si="3"/>
        <v>0</v>
      </c>
      <c r="V58" t="str">
        <f>IF(ISBLANK(U58),"",IF(ISERROR(VLOOKUP(U58,MapTable!$A:$A,1,0)),"맵없음",""))</f>
        <v/>
      </c>
      <c r="W58" t="s">
        <v>328</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9.8000000000000007</v>
      </c>
      <c r="AI58">
        <v>0.65</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0"/>
        <v>0</v>
      </c>
      <c r="T59" t="b">
        <f t="shared" ca="1" si="3"/>
        <v>0</v>
      </c>
      <c r="U59" t="s">
        <v>299</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9.8000000000000007</v>
      </c>
      <c r="AI59">
        <v>0.65</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0"/>
        <v>0</v>
      </c>
      <c r="T60" t="b">
        <f t="shared" ca="1" si="3"/>
        <v>0</v>
      </c>
      <c r="U60" t="s">
        <v>300</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9.8000000000000007</v>
      </c>
      <c r="AI60">
        <v>0.65</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0"/>
        <v>0</v>
      </c>
      <c r="T61" t="b">
        <f t="shared" ca="1" si="3"/>
        <v>0</v>
      </c>
      <c r="U61" t="s">
        <v>301</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9.8000000000000007</v>
      </c>
      <c r="AI61">
        <v>0.65</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0"/>
        <v>1</v>
      </c>
      <c r="T62" t="b">
        <f t="shared" ca="1" si="3"/>
        <v>1</v>
      </c>
      <c r="U62" t="s">
        <v>302</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9.8000000000000007</v>
      </c>
      <c r="AI62">
        <v>0.65</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21</v>
      </c>
      <c r="P63">
        <v>22</v>
      </c>
      <c r="Q63">
        <f t="shared" si="2"/>
        <v>22</v>
      </c>
      <c r="R63" t="b">
        <f t="shared" ca="1" si="0"/>
        <v>0</v>
      </c>
      <c r="T63" t="b">
        <f t="shared" ca="1" si="3"/>
        <v>0</v>
      </c>
      <c r="U63" t="s">
        <v>334</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32.4</v>
      </c>
      <c r="AI63">
        <v>0.65</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740</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0"/>
        <v>0</v>
      </c>
      <c r="T64" t="b">
        <f t="shared" ca="1" si="3"/>
        <v>0</v>
      </c>
      <c r="U64" t="s">
        <v>303</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9.8000000000000007</v>
      </c>
      <c r="AI64">
        <v>0.55000000000000004</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0"/>
        <v>0</v>
      </c>
      <c r="T65" t="b">
        <f t="shared" ca="1" si="3"/>
        <v>0</v>
      </c>
      <c r="U65" t="s">
        <v>304</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9.8000000000000007</v>
      </c>
      <c r="AI65">
        <v>0.55000000000000004</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ref="R66:R129" ca="1" si="4">IF(OR(B66=0,OFFSET(B66,1,0)=0),FALSE,
IF(AND(L66,B66&lt;OFFSET(B66,1,0)),TRUE,
IF(OFFSET(O66,1,0)=21,TRUE,FALSE)))</f>
        <v>0</v>
      </c>
      <c r="T66" t="b">
        <f t="shared" ca="1" si="3"/>
        <v>0</v>
      </c>
      <c r="U66" t="s">
        <v>305</v>
      </c>
      <c r="V66" t="str">
        <f>IF(ISBLANK(U66),"",IF(ISERROR(VLOOKUP(U66,MapTable!$A:$A,1,0)),"맵없음",""))</f>
        <v/>
      </c>
      <c r="W66" t="s">
        <v>341</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9.8000000000000007</v>
      </c>
      <c r="AI66">
        <v>0.55000000000000004</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5">IF(B67=0,0,
  IF(AND(L67=FALSE,A67&lt;&gt;0,MOD(A67,7)=0),21,
  IF(MOD(B67,10)=0,21,
  IF(MOD(B67,10)=5,11,
  IF(MOD(B67,10)=9,INT(B67/10)+91,
  INT(B67/10+1))))))</f>
        <v>4</v>
      </c>
      <c r="Q67">
        <f t="shared" ref="Q67:Q130" si="6">IF(ISBLANK(P67),O67,P67)</f>
        <v>4</v>
      </c>
      <c r="R67" t="b">
        <f t="shared" ca="1" si="4"/>
        <v>0</v>
      </c>
      <c r="T67" t="b">
        <f t="shared" ref="T67:T130" ca="1" si="7">IF(ISBLANK(S67),R67,S67)</f>
        <v>0</v>
      </c>
      <c r="U67" t="s">
        <v>306</v>
      </c>
      <c r="V67" t="str">
        <f>IF(ISBLANK(U67),"",IF(ISERROR(VLOOKUP(U67,MapTable!$A:$A,1,0)),"맵없음",""))</f>
        <v/>
      </c>
      <c r="W67" t="s">
        <v>343</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9.8000000000000007</v>
      </c>
      <c r="AI67">
        <v>0.55000000000000004</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5"/>
        <v>11</v>
      </c>
      <c r="Q68">
        <f t="shared" si="6"/>
        <v>11</v>
      </c>
      <c r="R68" t="b">
        <f t="shared" ca="1" si="4"/>
        <v>0</v>
      </c>
      <c r="T68" t="b">
        <f t="shared" ca="1" si="7"/>
        <v>0</v>
      </c>
      <c r="V68" t="str">
        <f>IF(ISBLANK(U68),"",IF(ISERROR(VLOOKUP(U68,MapTable!$A:$A,1,0)),"맵없음",""))</f>
        <v/>
      </c>
      <c r="W68" t="s">
        <v>330</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9.8000000000000007</v>
      </c>
      <c r="AI68">
        <v>0.55000000000000004</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5"/>
        <v>4</v>
      </c>
      <c r="Q69">
        <f t="shared" si="6"/>
        <v>4</v>
      </c>
      <c r="R69" t="b">
        <f t="shared" ca="1" si="4"/>
        <v>0</v>
      </c>
      <c r="T69" t="b">
        <f t="shared" ca="1" si="7"/>
        <v>0</v>
      </c>
      <c r="U69" t="s">
        <v>307</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9.8000000000000007</v>
      </c>
      <c r="AI69">
        <v>0.55000000000000004</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5"/>
        <v>4</v>
      </c>
      <c r="Q70">
        <f t="shared" si="6"/>
        <v>4</v>
      </c>
      <c r="R70" t="b">
        <f t="shared" ca="1" si="4"/>
        <v>0</v>
      </c>
      <c r="T70" t="b">
        <f t="shared" ca="1" si="7"/>
        <v>0</v>
      </c>
      <c r="U70" t="s">
        <v>308</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9.8000000000000007</v>
      </c>
      <c r="AI70">
        <v>0.55000000000000004</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5"/>
        <v>4</v>
      </c>
      <c r="Q71">
        <f t="shared" si="6"/>
        <v>4</v>
      </c>
      <c r="R71" t="b">
        <f t="shared" ca="1" si="4"/>
        <v>0</v>
      </c>
      <c r="T71" t="b">
        <f t="shared" ca="1" si="7"/>
        <v>0</v>
      </c>
      <c r="U71" t="s">
        <v>309</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9.8000000000000007</v>
      </c>
      <c r="AI71">
        <v>0.55000000000000004</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5"/>
        <v>94</v>
      </c>
      <c r="Q72">
        <f t="shared" si="6"/>
        <v>94</v>
      </c>
      <c r="R72" t="b">
        <f t="shared" ca="1" si="4"/>
        <v>1</v>
      </c>
      <c r="S72" t="b">
        <v>0</v>
      </c>
      <c r="T72" t="b">
        <f t="shared" si="7"/>
        <v>0</v>
      </c>
      <c r="U72" t="s">
        <v>310</v>
      </c>
      <c r="V72" t="str">
        <f>IF(ISBLANK(U72),"",IF(ISERROR(VLOOKUP(U72,MapTable!$A:$A,1,0)),"맵없음",""))</f>
        <v/>
      </c>
      <c r="W72" t="s">
        <v>346</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9.8000000000000007</v>
      </c>
      <c r="AI72">
        <v>0.55000000000000004</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5"/>
        <v>21</v>
      </c>
      <c r="P73">
        <v>22</v>
      </c>
      <c r="Q73">
        <f t="shared" si="6"/>
        <v>22</v>
      </c>
      <c r="R73" t="b">
        <f t="shared" ca="1" si="4"/>
        <v>0</v>
      </c>
      <c r="T73" t="b">
        <f t="shared" ca="1" si="7"/>
        <v>0</v>
      </c>
      <c r="U73" t="s">
        <v>336</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32.4</v>
      </c>
      <c r="AI73">
        <v>0.55000000000000004</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5"/>
        <v>5</v>
      </c>
      <c r="Q74">
        <f t="shared" si="6"/>
        <v>5</v>
      </c>
      <c r="R74" t="b">
        <f t="shared" ca="1" si="4"/>
        <v>0</v>
      </c>
      <c r="T74" t="b">
        <f t="shared" ca="1" si="7"/>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9.8000000000000007</v>
      </c>
      <c r="AI74">
        <v>0.5</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5"/>
        <v>5</v>
      </c>
      <c r="Q75">
        <f t="shared" si="6"/>
        <v>5</v>
      </c>
      <c r="R75" t="b">
        <f t="shared" ca="1" si="4"/>
        <v>0</v>
      </c>
      <c r="T75" t="b">
        <f t="shared" ca="1" si="7"/>
        <v>0</v>
      </c>
      <c r="U75" t="str">
        <f t="shared" ref="U75:U82" si="8">"Map_1x"&amp;B75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9.8000000000000007</v>
      </c>
      <c r="AI75">
        <v>0.5</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5"/>
        <v>5</v>
      </c>
      <c r="Q76">
        <f t="shared" si="6"/>
        <v>5</v>
      </c>
      <c r="R76" t="b">
        <f t="shared" ca="1" si="4"/>
        <v>0</v>
      </c>
      <c r="T76" t="b">
        <f t="shared" ca="1" si="7"/>
        <v>0</v>
      </c>
      <c r="U76" t="str">
        <f t="shared" si="8"/>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9.8000000000000007</v>
      </c>
      <c r="AI76">
        <v>0.5</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5"/>
        <v>5</v>
      </c>
      <c r="Q77">
        <f t="shared" si="6"/>
        <v>5</v>
      </c>
      <c r="R77" t="b">
        <f t="shared" ca="1" si="4"/>
        <v>0</v>
      </c>
      <c r="T77" t="b">
        <f t="shared" ca="1" si="7"/>
        <v>0</v>
      </c>
      <c r="U77" t="str">
        <f t="shared" si="8"/>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9.8000000000000007</v>
      </c>
      <c r="AI77">
        <v>0.5</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5"/>
        <v>11</v>
      </c>
      <c r="Q78">
        <f t="shared" si="6"/>
        <v>11</v>
      </c>
      <c r="R78" t="b">
        <f t="shared" ca="1" si="4"/>
        <v>0</v>
      </c>
      <c r="T78" t="b">
        <f t="shared" ca="1" si="7"/>
        <v>0</v>
      </c>
      <c r="V78" t="str">
        <f>IF(ISBLANK(U78),"",IF(ISERROR(VLOOKUP(U78,MapTable!$A:$A,1,0)),"맵없음",""))</f>
        <v/>
      </c>
      <c r="W78" t="s">
        <v>332</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9.8000000000000007</v>
      </c>
      <c r="AI78">
        <v>0.5</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5"/>
        <v>5</v>
      </c>
      <c r="Q79">
        <f t="shared" si="6"/>
        <v>5</v>
      </c>
      <c r="R79" t="b">
        <f t="shared" ca="1" si="4"/>
        <v>0</v>
      </c>
      <c r="T79" t="b">
        <f t="shared" ca="1" si="7"/>
        <v>0</v>
      </c>
      <c r="U79" t="str">
        <f t="shared" si="8"/>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9.8000000000000007</v>
      </c>
      <c r="AI79">
        <v>0.5</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5"/>
        <v>5</v>
      </c>
      <c r="Q80">
        <f t="shared" si="6"/>
        <v>5</v>
      </c>
      <c r="R80" t="b">
        <f t="shared" ca="1" si="4"/>
        <v>0</v>
      </c>
      <c r="T80" t="b">
        <f t="shared" ca="1" si="7"/>
        <v>0</v>
      </c>
      <c r="U80" t="str">
        <f t="shared" si="8"/>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9.8000000000000007</v>
      </c>
      <c r="AI80">
        <v>0.5</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5"/>
        <v>5</v>
      </c>
      <c r="Q81">
        <f t="shared" si="6"/>
        <v>5</v>
      </c>
      <c r="R81" t="b">
        <f t="shared" ca="1" si="4"/>
        <v>0</v>
      </c>
      <c r="T81" t="b">
        <f t="shared" ca="1" si="7"/>
        <v>0</v>
      </c>
      <c r="U81" t="str">
        <f t="shared" si="8"/>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9.8000000000000007</v>
      </c>
      <c r="AI81">
        <v>0.5</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5"/>
        <v>95</v>
      </c>
      <c r="Q82">
        <f t="shared" si="6"/>
        <v>95</v>
      </c>
      <c r="R82" t="b">
        <f t="shared" ca="1" si="4"/>
        <v>1</v>
      </c>
      <c r="S82" t="b">
        <v>0</v>
      </c>
      <c r="T82" t="b">
        <f t="shared" si="7"/>
        <v>0</v>
      </c>
      <c r="U82" t="str">
        <f t="shared" si="8"/>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9.8000000000000007</v>
      </c>
      <c r="AI82">
        <v>0.5</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5"/>
        <v>21</v>
      </c>
      <c r="P83">
        <v>23</v>
      </c>
      <c r="Q83">
        <f t="shared" si="6"/>
        <v>23</v>
      </c>
      <c r="R83" t="b">
        <f t="shared" ca="1" si="4"/>
        <v>0</v>
      </c>
      <c r="T83" t="b">
        <f t="shared" ca="1" si="7"/>
        <v>0</v>
      </c>
      <c r="U83" t="s">
        <v>338</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32.4</v>
      </c>
      <c r="AI83">
        <v>0</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740</v>
      </c>
      <c r="J84" t="str">
        <f>IF(ISBLANK(I84),"",
IFERROR(VLOOKUP(I84,[1]StringTable!$1:$1048576,MATCH([1]StringTable!$B$1,[1]StringTable!$1:$1,0),0),
IFERROR(VLOOKUP(I84,[1]InApkStringTable!$1:$1048576,MATCH([1]InApkStringTable!$B$1,[1]InApkStringTable!$1:$1,0),0),
"스트링없음")))</f>
        <v/>
      </c>
      <c r="L84" t="b">
        <v>0</v>
      </c>
      <c r="M84" t="s">
        <v>573</v>
      </c>
      <c r="N84" t="str">
        <f>IF(ISBLANK(M84),"",IF(ISERROR(VLOOKUP(M84,MapTable!$A:$A,1,0)),"맵없음",""))</f>
        <v/>
      </c>
      <c r="O84">
        <f t="shared" si="5"/>
        <v>0</v>
      </c>
      <c r="Q84">
        <f t="shared" si="6"/>
        <v>0</v>
      </c>
      <c r="R84" t="b">
        <f t="shared" ca="1" si="4"/>
        <v>0</v>
      </c>
      <c r="T84" t="b">
        <f t="shared" ca="1" si="7"/>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9.8000000000000007</v>
      </c>
      <c r="AI84">
        <v>1</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5"/>
        <v>1</v>
      </c>
      <c r="Q85">
        <f t="shared" si="6"/>
        <v>1</v>
      </c>
      <c r="R85" t="b">
        <f t="shared" ca="1" si="4"/>
        <v>0</v>
      </c>
      <c r="T85" t="b">
        <f t="shared" ca="1" si="7"/>
        <v>0</v>
      </c>
      <c r="U85" t="s">
        <v>574</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9.8000000000000007</v>
      </c>
      <c r="AI85">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5"/>
        <v>1</v>
      </c>
      <c r="Q86">
        <f t="shared" si="6"/>
        <v>1</v>
      </c>
      <c r="R86" t="b">
        <f t="shared" ca="1" si="4"/>
        <v>0</v>
      </c>
      <c r="T86" t="b">
        <f t="shared" ca="1" si="7"/>
        <v>0</v>
      </c>
      <c r="U86" t="s">
        <v>553</v>
      </c>
      <c r="V86" t="str">
        <f>IF(ISBLANK(U86),"",IF(ISERROR(VLOOKUP(U86,MapTable!$A:$A,1,0)),"맵없음",""))</f>
        <v/>
      </c>
      <c r="W86" t="s">
        <v>575</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9.8000000000000007</v>
      </c>
      <c r="AI86">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5"/>
        <v>1</v>
      </c>
      <c r="Q87">
        <f t="shared" si="6"/>
        <v>1</v>
      </c>
      <c r="R87" t="b">
        <f t="shared" ca="1" si="4"/>
        <v>0</v>
      </c>
      <c r="T87" t="b">
        <f t="shared" ca="1" si="7"/>
        <v>0</v>
      </c>
      <c r="U87" t="s">
        <v>554</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9.8000000000000007</v>
      </c>
      <c r="AI87">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5"/>
        <v>1</v>
      </c>
      <c r="Q88">
        <f t="shared" si="6"/>
        <v>1</v>
      </c>
      <c r="R88" t="b">
        <f t="shared" ca="1" si="4"/>
        <v>0</v>
      </c>
      <c r="T88" t="b">
        <f t="shared" ca="1" si="7"/>
        <v>0</v>
      </c>
      <c r="U88" t="s">
        <v>555</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9.8000000000000007</v>
      </c>
      <c r="AI88">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5"/>
        <v>11</v>
      </c>
      <c r="Q89">
        <f t="shared" si="6"/>
        <v>11</v>
      </c>
      <c r="R89" t="b">
        <f t="shared" ca="1" si="4"/>
        <v>0</v>
      </c>
      <c r="T89" t="b">
        <f t="shared" ca="1" si="7"/>
        <v>0</v>
      </c>
      <c r="V89" t="str">
        <f>IF(ISBLANK(U89),"",IF(ISERROR(VLOOKUP(U89,MapTable!$A:$A,1,0)),"맵없음",""))</f>
        <v/>
      </c>
      <c r="W89" t="s">
        <v>589</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9.8000000000000007</v>
      </c>
      <c r="AI89">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5"/>
        <v>1</v>
      </c>
      <c r="Q90">
        <f t="shared" si="6"/>
        <v>1</v>
      </c>
      <c r="R90" t="b">
        <f t="shared" ca="1" si="4"/>
        <v>0</v>
      </c>
      <c r="T90" t="b">
        <f t="shared" ca="1" si="7"/>
        <v>0</v>
      </c>
      <c r="U90" t="s">
        <v>556</v>
      </c>
      <c r="V90" t="str">
        <f>IF(ISBLANK(U90),"",IF(ISERROR(VLOOKUP(U90,MapTable!$A:$A,1,0)),"맵없음",""))</f>
        <v/>
      </c>
      <c r="W90" t="s">
        <v>576</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9.8000000000000007</v>
      </c>
      <c r="AI9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5"/>
        <v>1</v>
      </c>
      <c r="Q91">
        <f t="shared" si="6"/>
        <v>1</v>
      </c>
      <c r="R91" t="b">
        <f t="shared" ca="1" si="4"/>
        <v>0</v>
      </c>
      <c r="T91" t="b">
        <f t="shared" ca="1" si="7"/>
        <v>0</v>
      </c>
      <c r="U91" t="s">
        <v>557</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9.8000000000000007</v>
      </c>
      <c r="AI91">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5"/>
        <v>1</v>
      </c>
      <c r="Q92">
        <f t="shared" si="6"/>
        <v>1</v>
      </c>
      <c r="R92" t="b">
        <f t="shared" ca="1" si="4"/>
        <v>0</v>
      </c>
      <c r="T92" t="b">
        <f t="shared" ca="1" si="7"/>
        <v>0</v>
      </c>
      <c r="U92" t="s">
        <v>558</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9.8000000000000007</v>
      </c>
      <c r="AI92">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5"/>
        <v>91</v>
      </c>
      <c r="Q93">
        <f t="shared" si="6"/>
        <v>91</v>
      </c>
      <c r="R93" t="b">
        <f t="shared" ca="1" si="4"/>
        <v>1</v>
      </c>
      <c r="S93" t="b">
        <v>0</v>
      </c>
      <c r="T93" t="b">
        <f t="shared" si="7"/>
        <v>0</v>
      </c>
      <c r="U93" t="s">
        <v>559</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9.8000000000000007</v>
      </c>
      <c r="AI93">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5"/>
        <v>21</v>
      </c>
      <c r="Q94">
        <f t="shared" si="6"/>
        <v>21</v>
      </c>
      <c r="R94" t="b">
        <f t="shared" ca="1" si="4"/>
        <v>0</v>
      </c>
      <c r="T94" t="b">
        <f t="shared" ca="1" si="7"/>
        <v>0</v>
      </c>
      <c r="U94" t="s">
        <v>599</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32.4</v>
      </c>
      <c r="AI94">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5"/>
        <v>2</v>
      </c>
      <c r="Q95">
        <f t="shared" si="6"/>
        <v>2</v>
      </c>
      <c r="R95" t="b">
        <f t="shared" ca="1" si="4"/>
        <v>0</v>
      </c>
      <c r="T95" t="b">
        <f t="shared" ca="1" si="7"/>
        <v>0</v>
      </c>
      <c r="U95" t="s">
        <v>560</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9.8000000000000007</v>
      </c>
      <c r="AI95">
        <v>0.8</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5"/>
        <v>2</v>
      </c>
      <c r="Q96">
        <f t="shared" si="6"/>
        <v>2</v>
      </c>
      <c r="R96" t="b">
        <f t="shared" ca="1" si="4"/>
        <v>0</v>
      </c>
      <c r="T96" t="b">
        <f t="shared" ca="1" si="7"/>
        <v>0</v>
      </c>
      <c r="U96" t="s">
        <v>561</v>
      </c>
      <c r="V96" t="str">
        <f>IF(ISBLANK(U96),"",IF(ISERROR(VLOOKUP(U96,MapTable!$A:$A,1,0)),"맵없음",""))</f>
        <v/>
      </c>
      <c r="W96" t="s">
        <v>577</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9.8000000000000007</v>
      </c>
      <c r="AI96">
        <v>0.8</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5"/>
        <v>2</v>
      </c>
      <c r="Q97">
        <f t="shared" si="6"/>
        <v>2</v>
      </c>
      <c r="R97" t="b">
        <f t="shared" ca="1" si="4"/>
        <v>0</v>
      </c>
      <c r="T97" t="b">
        <f t="shared" ca="1" si="7"/>
        <v>0</v>
      </c>
      <c r="U97" t="s">
        <v>562</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9.8000000000000007</v>
      </c>
      <c r="AI97">
        <v>0.8</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5"/>
        <v>2</v>
      </c>
      <c r="Q98">
        <f t="shared" si="6"/>
        <v>2</v>
      </c>
      <c r="R98" t="b">
        <f t="shared" ca="1" si="4"/>
        <v>0</v>
      </c>
      <c r="T98" t="b">
        <f t="shared" ca="1" si="7"/>
        <v>0</v>
      </c>
      <c r="U98" t="s">
        <v>563</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9.8000000000000007</v>
      </c>
      <c r="AI98">
        <v>0.8</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5"/>
        <v>11</v>
      </c>
      <c r="Q99">
        <f t="shared" si="6"/>
        <v>11</v>
      </c>
      <c r="R99" t="b">
        <f t="shared" ca="1" si="4"/>
        <v>0</v>
      </c>
      <c r="T99" t="b">
        <f t="shared" ca="1" si="7"/>
        <v>0</v>
      </c>
      <c r="V99" t="str">
        <f>IF(ISBLANK(U99),"",IF(ISERROR(VLOOKUP(U99,MapTable!$A:$A,1,0)),"맵없음",""))</f>
        <v/>
      </c>
      <c r="W99" t="s">
        <v>591</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9.8000000000000007</v>
      </c>
      <c r="AI99">
        <v>0.8</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5"/>
        <v>2</v>
      </c>
      <c r="Q100">
        <f t="shared" si="6"/>
        <v>2</v>
      </c>
      <c r="R100" t="b">
        <f t="shared" ca="1" si="4"/>
        <v>0</v>
      </c>
      <c r="T100" t="b">
        <f t="shared" ca="1" si="7"/>
        <v>0</v>
      </c>
      <c r="U100" t="s">
        <v>650</v>
      </c>
      <c r="V100" t="str">
        <f>IF(ISBLANK(U100),"",IF(ISERROR(VLOOKUP(U100,MapTable!$A:$A,1,0)),"맵없음",""))</f>
        <v/>
      </c>
      <c r="W100" t="s">
        <v>678</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9.8000000000000007</v>
      </c>
      <c r="AI100">
        <v>0.8</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5"/>
        <v>2</v>
      </c>
      <c r="Q101">
        <f t="shared" si="6"/>
        <v>2</v>
      </c>
      <c r="R101" t="b">
        <f t="shared" ca="1" si="4"/>
        <v>0</v>
      </c>
      <c r="T101" t="b">
        <f t="shared" ca="1" si="7"/>
        <v>0</v>
      </c>
      <c r="U101" t="s">
        <v>651</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9.8000000000000007</v>
      </c>
      <c r="AI101">
        <v>0.8</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5"/>
        <v>2</v>
      </c>
      <c r="Q102">
        <f t="shared" si="6"/>
        <v>2</v>
      </c>
      <c r="R102" t="b">
        <f t="shared" ca="1" si="4"/>
        <v>0</v>
      </c>
      <c r="T102" t="b">
        <f t="shared" ca="1" si="7"/>
        <v>0</v>
      </c>
      <c r="U102" t="s">
        <v>652</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9.8000000000000007</v>
      </c>
      <c r="AI102">
        <v>0.8</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5"/>
        <v>92</v>
      </c>
      <c r="Q103">
        <f t="shared" si="6"/>
        <v>92</v>
      </c>
      <c r="R103" t="b">
        <f t="shared" ca="1" si="4"/>
        <v>1</v>
      </c>
      <c r="S103" t="b">
        <v>0</v>
      </c>
      <c r="T103" t="b">
        <f t="shared" si="7"/>
        <v>0</v>
      </c>
      <c r="U103" t="s">
        <v>653</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9.8000000000000007</v>
      </c>
      <c r="AI103">
        <v>0.8</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5"/>
        <v>21</v>
      </c>
      <c r="Q104">
        <f t="shared" si="6"/>
        <v>21</v>
      </c>
      <c r="R104" t="b">
        <f t="shared" ca="1" si="4"/>
        <v>0</v>
      </c>
      <c r="T104" t="b">
        <f t="shared" ca="1" si="7"/>
        <v>0</v>
      </c>
      <c r="U104" t="s">
        <v>601</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32.4</v>
      </c>
      <c r="AI104">
        <v>0.8</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5"/>
        <v>3</v>
      </c>
      <c r="Q105">
        <f t="shared" si="6"/>
        <v>3</v>
      </c>
      <c r="R105" t="b">
        <f t="shared" ca="1" si="4"/>
        <v>0</v>
      </c>
      <c r="T105" t="b">
        <f t="shared" ca="1" si="7"/>
        <v>0</v>
      </c>
      <c r="U105" t="s">
        <v>654</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9.8000000000000007</v>
      </c>
      <c r="AI105">
        <v>0.65</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5"/>
        <v>3</v>
      </c>
      <c r="Q106">
        <f t="shared" si="6"/>
        <v>3</v>
      </c>
      <c r="R106" t="b">
        <f t="shared" ca="1" si="4"/>
        <v>0</v>
      </c>
      <c r="T106" t="b">
        <f t="shared" ca="1" si="7"/>
        <v>0</v>
      </c>
      <c r="U106" t="s">
        <v>655</v>
      </c>
      <c r="V106" t="str">
        <f>IF(ISBLANK(U106),"",IF(ISERROR(VLOOKUP(U106,MapTable!$A:$A,1,0)),"맵없음",""))</f>
        <v/>
      </c>
      <c r="W106" t="s">
        <v>683</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9.8000000000000007</v>
      </c>
      <c r="AI106">
        <v>0.65</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5"/>
        <v>3</v>
      </c>
      <c r="Q107">
        <f t="shared" si="6"/>
        <v>3</v>
      </c>
      <c r="R107" t="b">
        <f t="shared" ca="1" si="4"/>
        <v>0</v>
      </c>
      <c r="T107" t="b">
        <f t="shared" ca="1" si="7"/>
        <v>0</v>
      </c>
      <c r="U107" t="s">
        <v>656</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9.8000000000000007</v>
      </c>
      <c r="AI107">
        <v>0.65</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5"/>
        <v>3</v>
      </c>
      <c r="Q108">
        <f t="shared" si="6"/>
        <v>3</v>
      </c>
      <c r="R108" t="b">
        <f t="shared" ca="1" si="4"/>
        <v>0</v>
      </c>
      <c r="T108" t="b">
        <f t="shared" ca="1" si="7"/>
        <v>0</v>
      </c>
      <c r="U108" t="s">
        <v>657</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9.8000000000000007</v>
      </c>
      <c r="AI108">
        <v>0.65</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5"/>
        <v>11</v>
      </c>
      <c r="Q109">
        <f t="shared" si="6"/>
        <v>11</v>
      </c>
      <c r="R109" t="b">
        <f t="shared" ca="1" si="4"/>
        <v>0</v>
      </c>
      <c r="T109" t="b">
        <f t="shared" ca="1" si="7"/>
        <v>0</v>
      </c>
      <c r="V109" t="str">
        <f>IF(ISBLANK(U109),"",IF(ISERROR(VLOOKUP(U109,MapTable!$A:$A,1,0)),"맵없음",""))</f>
        <v/>
      </c>
      <c r="W109" t="s">
        <v>593</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9.8000000000000007</v>
      </c>
      <c r="AI109">
        <v>0.65</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5"/>
        <v>3</v>
      </c>
      <c r="Q110">
        <f t="shared" si="6"/>
        <v>3</v>
      </c>
      <c r="R110" t="b">
        <f t="shared" ca="1" si="4"/>
        <v>0</v>
      </c>
      <c r="T110" t="b">
        <f t="shared" ca="1" si="7"/>
        <v>0</v>
      </c>
      <c r="U110" t="s">
        <v>658</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9.8000000000000007</v>
      </c>
      <c r="AI110">
        <v>0.65</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5"/>
        <v>3</v>
      </c>
      <c r="Q111">
        <f t="shared" si="6"/>
        <v>3</v>
      </c>
      <c r="R111" t="b">
        <f t="shared" ca="1" si="4"/>
        <v>0</v>
      </c>
      <c r="T111" t="b">
        <f t="shared" ca="1" si="7"/>
        <v>0</v>
      </c>
      <c r="U111" t="s">
        <v>659</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9.8000000000000007</v>
      </c>
      <c r="AI111">
        <v>0.65</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5"/>
        <v>3</v>
      </c>
      <c r="Q112">
        <f t="shared" si="6"/>
        <v>3</v>
      </c>
      <c r="R112" t="b">
        <f t="shared" ca="1" si="4"/>
        <v>0</v>
      </c>
      <c r="T112" t="b">
        <f t="shared" ca="1" si="7"/>
        <v>0</v>
      </c>
      <c r="U112" t="s">
        <v>660</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9.8000000000000007</v>
      </c>
      <c r="AI112">
        <v>0.65</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5"/>
        <v>93</v>
      </c>
      <c r="Q113">
        <f t="shared" si="6"/>
        <v>93</v>
      </c>
      <c r="R113" t="b">
        <f t="shared" ca="1" si="4"/>
        <v>1</v>
      </c>
      <c r="T113" t="b">
        <f t="shared" ca="1" si="7"/>
        <v>1</v>
      </c>
      <c r="U113" t="s">
        <v>661</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9.8000000000000007</v>
      </c>
      <c r="AI113">
        <v>0.65</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5"/>
        <v>21</v>
      </c>
      <c r="P114">
        <v>22</v>
      </c>
      <c r="Q114">
        <f t="shared" si="6"/>
        <v>22</v>
      </c>
      <c r="R114" t="b">
        <f t="shared" ca="1" si="4"/>
        <v>0</v>
      </c>
      <c r="T114" t="b">
        <f t="shared" ca="1" si="7"/>
        <v>0</v>
      </c>
      <c r="U114" t="s">
        <v>603</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32.4</v>
      </c>
      <c r="AI114">
        <v>0.65</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741</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5"/>
        <v>4</v>
      </c>
      <c r="Q115">
        <f t="shared" si="6"/>
        <v>4</v>
      </c>
      <c r="R115" t="b">
        <f t="shared" ca="1" si="4"/>
        <v>0</v>
      </c>
      <c r="T115" t="b">
        <f t="shared" ca="1" si="7"/>
        <v>0</v>
      </c>
      <c r="U115" t="s">
        <v>662</v>
      </c>
      <c r="V115" t="str">
        <f>IF(ISBLANK(U115),"",IF(ISERROR(VLOOKUP(U115,MapTable!$A:$A,1,0)),"맵없음",""))</f>
        <v/>
      </c>
      <c r="W115" t="s">
        <v>688</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9.8000000000000007</v>
      </c>
      <c r="AI115">
        <v>0.55000000000000004</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5"/>
        <v>4</v>
      </c>
      <c r="Q116">
        <f t="shared" si="6"/>
        <v>4</v>
      </c>
      <c r="R116" t="b">
        <f t="shared" ca="1" si="4"/>
        <v>0</v>
      </c>
      <c r="T116" t="b">
        <f t="shared" ca="1" si="7"/>
        <v>0</v>
      </c>
      <c r="U116" t="s">
        <v>663</v>
      </c>
      <c r="V116" t="str">
        <f>IF(ISBLANK(U116),"",IF(ISERROR(VLOOKUP(U116,MapTable!$A:$A,1,0)),"맵없음",""))</f>
        <v/>
      </c>
      <c r="W116" t="s">
        <v>693</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9.8000000000000007</v>
      </c>
      <c r="AI116">
        <v>0.55000000000000004</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5"/>
        <v>4</v>
      </c>
      <c r="Q117">
        <f t="shared" si="6"/>
        <v>4</v>
      </c>
      <c r="R117" t="b">
        <f t="shared" ca="1" si="4"/>
        <v>0</v>
      </c>
      <c r="T117" t="b">
        <f t="shared" ca="1" si="7"/>
        <v>0</v>
      </c>
      <c r="U117" t="s">
        <v>664</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9.8000000000000007</v>
      </c>
      <c r="AI117">
        <v>0.55000000000000004</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5"/>
        <v>4</v>
      </c>
      <c r="Q118">
        <f t="shared" si="6"/>
        <v>4</v>
      </c>
      <c r="R118" t="b">
        <f t="shared" ca="1" si="4"/>
        <v>0</v>
      </c>
      <c r="T118" t="b">
        <f t="shared" ca="1" si="7"/>
        <v>0</v>
      </c>
      <c r="U118" t="s">
        <v>665</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9.8000000000000007</v>
      </c>
      <c r="AI118">
        <v>0.55000000000000004</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5"/>
        <v>11</v>
      </c>
      <c r="P119">
        <v>12</v>
      </c>
      <c r="Q119">
        <f t="shared" si="6"/>
        <v>12</v>
      </c>
      <c r="R119" t="b">
        <f t="shared" ca="1" si="4"/>
        <v>0</v>
      </c>
      <c r="T119" t="b">
        <f t="shared" ca="1" si="7"/>
        <v>0</v>
      </c>
      <c r="V119" t="str">
        <f>IF(ISBLANK(U119),"",IF(ISERROR(VLOOKUP(U119,MapTable!$A:$A,1,0)),"맵없음",""))</f>
        <v/>
      </c>
      <c r="W119" t="s">
        <v>595</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9.8000000000000007</v>
      </c>
      <c r="AI119">
        <v>0.55000000000000004</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5"/>
        <v>4</v>
      </c>
      <c r="Q120">
        <f t="shared" si="6"/>
        <v>4</v>
      </c>
      <c r="R120" t="b">
        <f t="shared" ca="1" si="4"/>
        <v>0</v>
      </c>
      <c r="T120" t="b">
        <f t="shared" ca="1" si="7"/>
        <v>0</v>
      </c>
      <c r="U120" t="s">
        <v>666</v>
      </c>
      <c r="V120" t="str">
        <f>IF(ISBLANK(U120),"",IF(ISERROR(VLOOKUP(U120,MapTable!$A:$A,1,0)),"맵없음",""))</f>
        <v/>
      </c>
      <c r="W120" t="s">
        <v>698</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9.8000000000000007</v>
      </c>
      <c r="AI120">
        <v>0.55000000000000004</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5"/>
        <v>4</v>
      </c>
      <c r="Q121">
        <f t="shared" si="6"/>
        <v>4</v>
      </c>
      <c r="R121" t="b">
        <f t="shared" ca="1" si="4"/>
        <v>0</v>
      </c>
      <c r="T121" t="b">
        <f t="shared" ca="1" si="7"/>
        <v>0</v>
      </c>
      <c r="U121" t="s">
        <v>667</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9.8000000000000007</v>
      </c>
      <c r="AI121">
        <v>0.55000000000000004</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5"/>
        <v>4</v>
      </c>
      <c r="Q122">
        <f t="shared" si="6"/>
        <v>4</v>
      </c>
      <c r="R122" t="b">
        <f t="shared" ca="1" si="4"/>
        <v>0</v>
      </c>
      <c r="T122" t="b">
        <f t="shared" ca="1" si="7"/>
        <v>0</v>
      </c>
      <c r="U122" t="s">
        <v>668</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9.8000000000000007</v>
      </c>
      <c r="AI122">
        <v>0.55000000000000004</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5"/>
        <v>94</v>
      </c>
      <c r="Q123">
        <f t="shared" si="6"/>
        <v>94</v>
      </c>
      <c r="R123" t="b">
        <f t="shared" ca="1" si="4"/>
        <v>1</v>
      </c>
      <c r="T123" t="b">
        <f t="shared" ca="1" si="7"/>
        <v>1</v>
      </c>
      <c r="U123" t="s">
        <v>669</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9.8000000000000007</v>
      </c>
      <c r="AI123">
        <v>0.55000000000000004</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5"/>
        <v>21</v>
      </c>
      <c r="P124">
        <v>23</v>
      </c>
      <c r="Q124">
        <f t="shared" si="6"/>
        <v>23</v>
      </c>
      <c r="R124" t="b">
        <f t="shared" ca="1" si="4"/>
        <v>0</v>
      </c>
      <c r="T124" t="b">
        <f t="shared" ca="1" si="7"/>
        <v>0</v>
      </c>
      <c r="U124" t="s">
        <v>605</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32.4</v>
      </c>
      <c r="AI124">
        <v>0.55000000000000004</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742</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5"/>
        <v>5</v>
      </c>
      <c r="Q125">
        <f t="shared" si="6"/>
        <v>5</v>
      </c>
      <c r="R125" t="b">
        <f t="shared" ca="1" si="4"/>
        <v>0</v>
      </c>
      <c r="T125" t="b">
        <f t="shared" ca="1" si="7"/>
        <v>0</v>
      </c>
      <c r="U125" t="s">
        <v>670</v>
      </c>
      <c r="V125" t="str">
        <f>IF(ISBLANK(U125),"",IF(ISERROR(VLOOKUP(U125,MapTable!$A:$A,1,0)),"맵없음",""))</f>
        <v/>
      </c>
      <c r="W125" t="s">
        <v>703</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9.8000000000000007</v>
      </c>
      <c r="AI125">
        <v>0.5</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5"/>
        <v>5</v>
      </c>
      <c r="Q126">
        <f t="shared" si="6"/>
        <v>5</v>
      </c>
      <c r="R126" t="b">
        <f t="shared" ca="1" si="4"/>
        <v>0</v>
      </c>
      <c r="T126" t="b">
        <f t="shared" ca="1" si="7"/>
        <v>0</v>
      </c>
      <c r="U126" t="s">
        <v>671</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9.8000000000000007</v>
      </c>
      <c r="AI126">
        <v>0.5</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5"/>
        <v>5</v>
      </c>
      <c r="Q127">
        <f t="shared" si="6"/>
        <v>5</v>
      </c>
      <c r="R127" t="b">
        <f t="shared" ca="1" si="4"/>
        <v>0</v>
      </c>
      <c r="T127" t="b">
        <f t="shared" ca="1" si="7"/>
        <v>0</v>
      </c>
      <c r="U127" t="s">
        <v>672</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9.8000000000000007</v>
      </c>
      <c r="AI127">
        <v>0.5</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5"/>
        <v>5</v>
      </c>
      <c r="Q128">
        <f t="shared" si="6"/>
        <v>5</v>
      </c>
      <c r="R128" t="b">
        <f t="shared" ca="1" si="4"/>
        <v>0</v>
      </c>
      <c r="T128" t="b">
        <f t="shared" ca="1" si="7"/>
        <v>0</v>
      </c>
      <c r="U128" t="s">
        <v>673</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9.8000000000000007</v>
      </c>
      <c r="AI128">
        <v>0.5</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5"/>
        <v>11</v>
      </c>
      <c r="P129">
        <v>12</v>
      </c>
      <c r="Q129">
        <f t="shared" si="6"/>
        <v>12</v>
      </c>
      <c r="R129" t="b">
        <f t="shared" ca="1" si="4"/>
        <v>0</v>
      </c>
      <c r="T129" t="b">
        <f t="shared" ca="1" si="7"/>
        <v>0</v>
      </c>
      <c r="V129" t="str">
        <f>IF(ISBLANK(U129),"",IF(ISERROR(VLOOKUP(U129,MapTable!$A:$A,1,0)),"맵없음",""))</f>
        <v/>
      </c>
      <c r="W129" t="s">
        <v>597</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9.8000000000000007</v>
      </c>
      <c r="AI129">
        <v>0.5</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5"/>
        <v>5</v>
      </c>
      <c r="Q130">
        <f t="shared" si="6"/>
        <v>5</v>
      </c>
      <c r="R130" t="b">
        <f t="shared" ref="R130:R193" ca="1" si="9">IF(OR(B130=0,OFFSET(B130,1,0)=0),FALSE,
IF(AND(L130,B130&lt;OFFSET(B130,1,0)),TRUE,
IF(OFFSET(O130,1,0)=21,TRUE,FALSE)))</f>
        <v>0</v>
      </c>
      <c r="T130" t="b">
        <f t="shared" ca="1" si="7"/>
        <v>0</v>
      </c>
      <c r="U130" t="s">
        <v>674</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9.8000000000000007</v>
      </c>
      <c r="AI130">
        <v>0.5</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0">IF(B131=0,0,
  IF(AND(L131=FALSE,A131&lt;&gt;0,MOD(A131,7)=0),21,
  IF(MOD(B131,10)=0,21,
  IF(MOD(B131,10)=5,11,
  IF(MOD(B131,10)=9,INT(B131/10)+91,
  INT(B131/10+1))))))</f>
        <v>5</v>
      </c>
      <c r="Q131">
        <f t="shared" ref="Q131:Q194" si="11">IF(ISBLANK(P131),O131,P131)</f>
        <v>5</v>
      </c>
      <c r="R131" t="b">
        <f t="shared" ca="1" si="9"/>
        <v>0</v>
      </c>
      <c r="T131" t="b">
        <f t="shared" ref="T131:T194" ca="1" si="12">IF(ISBLANK(S131),R131,S131)</f>
        <v>0</v>
      </c>
      <c r="U131" t="s">
        <v>675</v>
      </c>
      <c r="V131" t="str">
        <f>IF(ISBLANK(U131),"",IF(ISERROR(VLOOKUP(U131,MapTable!$A:$A,1,0)),"맵없음",""))</f>
        <v/>
      </c>
      <c r="W131" t="s">
        <v>708</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9.8000000000000007</v>
      </c>
      <c r="AI131">
        <v>0.5</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0"/>
        <v>5</v>
      </c>
      <c r="Q132">
        <f t="shared" si="11"/>
        <v>5</v>
      </c>
      <c r="R132" t="b">
        <f t="shared" ca="1" si="9"/>
        <v>0</v>
      </c>
      <c r="T132" t="b">
        <f t="shared" ca="1" si="12"/>
        <v>0</v>
      </c>
      <c r="U132" t="s">
        <v>676</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9.8000000000000007</v>
      </c>
      <c r="AI132">
        <v>0.5</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0"/>
        <v>95</v>
      </c>
      <c r="Q133">
        <f t="shared" si="11"/>
        <v>95</v>
      </c>
      <c r="R133" t="b">
        <f t="shared" ca="1" si="9"/>
        <v>1</v>
      </c>
      <c r="S133" t="b">
        <v>0</v>
      </c>
      <c r="T133" t="b">
        <f t="shared" si="12"/>
        <v>0</v>
      </c>
      <c r="U133" t="s">
        <v>677</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9.8000000000000007</v>
      </c>
      <c r="AI133">
        <v>0.5</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0"/>
        <v>21</v>
      </c>
      <c r="P134">
        <v>24</v>
      </c>
      <c r="Q134">
        <f t="shared" si="11"/>
        <v>24</v>
      </c>
      <c r="R134" t="b">
        <f t="shared" ca="1" si="9"/>
        <v>0</v>
      </c>
      <c r="T134" t="b">
        <f t="shared" ca="1" si="12"/>
        <v>0</v>
      </c>
      <c r="U134" t="s">
        <v>607</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32.4</v>
      </c>
      <c r="AI134">
        <v>0</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738</v>
      </c>
      <c r="J135" t="str">
        <f>IF(ISBLANK(I135),"",
IFERROR(VLOOKUP(I135,[1]StringTable!$1:$1048576,MATCH([1]StringTable!$B$1,[1]StringTable!$1:$1,0),0),
IFERROR(VLOOKUP(I135,[1]InApkStringTable!$1:$1048576,MATCH([1]InApkStringTable!$B$1,[1]InApkStringTable!$1:$1,0),0),
"스트링없음")))</f>
        <v/>
      </c>
      <c r="L135" t="b">
        <v>0</v>
      </c>
      <c r="M135" t="s">
        <v>24</v>
      </c>
      <c r="N135" t="str">
        <f>IF(ISBLANK(M135),"",IF(ISERROR(VLOOKUP(M135,MapTable!$A:$A,1,0)),"맵없음",""))</f>
        <v/>
      </c>
      <c r="O135">
        <f t="shared" si="10"/>
        <v>0</v>
      </c>
      <c r="Q135">
        <f t="shared" si="11"/>
        <v>0</v>
      </c>
      <c r="R135" t="b">
        <f t="shared" ca="1" si="9"/>
        <v>0</v>
      </c>
      <c r="T135" t="b">
        <f t="shared" ca="1" si="12"/>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9.8000000000000007</v>
      </c>
      <c r="AI135">
        <v>1</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G136" t="s">
        <v>738</v>
      </c>
      <c r="J136" t="str">
        <f>IF(ISBLANK(I136),"",
IFERROR(VLOOKUP(I136,[1]StringTable!$1:$1048576,MATCH([1]StringTable!$B$1,[1]StringTable!$1:$1,0),0),
IFERROR(VLOOKUP(I136,[1]InApkStringTable!$1:$1048576,MATCH([1]InApkStringTable!$B$1,[1]InApkStringTable!$1:$1,0),0),
"스트링없음")))</f>
        <v/>
      </c>
      <c r="L136" t="b">
        <v>0</v>
      </c>
      <c r="M136" t="s">
        <v>24</v>
      </c>
      <c r="N136" t="str">
        <f>IF(ISBLANK(M136),"",IF(ISERROR(VLOOKUP(M136,MapTable!$A:$A,1,0)),"맵없음",""))</f>
        <v/>
      </c>
      <c r="O136">
        <f t="shared" si="10"/>
        <v>1</v>
      </c>
      <c r="Q136">
        <f t="shared" si="11"/>
        <v>1</v>
      </c>
      <c r="R136" t="b">
        <f t="shared" ca="1" si="9"/>
        <v>0</v>
      </c>
      <c r="T136" t="b">
        <f t="shared" ca="1" si="12"/>
        <v>0</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C136" t="str">
        <f>IF(ISBLANK(AB136),"",IF(ISERROR(VLOOKUP(AB136,[3]DropTable!$A:$A,1,0)),"드랍없음",""))</f>
        <v/>
      </c>
      <c r="AE136" t="str">
        <f>IF(ISBLANK(AD136),"",IF(ISERROR(VLOOKUP(AD136,[3]DropTable!$A:$A,1,0)),"드랍없음",""))</f>
        <v/>
      </c>
      <c r="AH136">
        <v>9.8000000000000007</v>
      </c>
      <c r="AI13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G137" t="s">
        <v>738</v>
      </c>
      <c r="J137" t="str">
        <f>IF(ISBLANK(I137),"",
IFERROR(VLOOKUP(I137,[1]StringTable!$1:$1048576,MATCH([1]StringTable!$B$1,[1]StringTable!$1:$1,0),0),
IFERROR(VLOOKUP(I137,[1]InApkStringTable!$1:$1048576,MATCH([1]InApkStringTable!$B$1,[1]InApkStringTable!$1:$1,0),0),
"스트링없음")))</f>
        <v/>
      </c>
      <c r="L137" t="b">
        <v>0</v>
      </c>
      <c r="M137" t="s">
        <v>24</v>
      </c>
      <c r="N137" t="str">
        <f>IF(ISBLANK(M137),"",IF(ISERROR(VLOOKUP(M137,MapTable!$A:$A,1,0)),"맵없음",""))</f>
        <v/>
      </c>
      <c r="O137">
        <f t="shared" si="10"/>
        <v>1</v>
      </c>
      <c r="Q137">
        <f t="shared" si="11"/>
        <v>1</v>
      </c>
      <c r="R137" t="b">
        <f t="shared" ca="1" si="9"/>
        <v>0</v>
      </c>
      <c r="T137" t="b">
        <f t="shared" ca="1" si="12"/>
        <v>0</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C137" t="str">
        <f>IF(ISBLANK(AB137),"",IF(ISERROR(VLOOKUP(AB137,[3]DropTable!$A:$A,1,0)),"드랍없음",""))</f>
        <v/>
      </c>
      <c r="AE137" t="str">
        <f>IF(ISBLANK(AD137),"",IF(ISERROR(VLOOKUP(AD137,[3]DropTable!$A:$A,1,0)),"드랍없음",""))</f>
        <v/>
      </c>
      <c r="AH137">
        <v>9.8000000000000007</v>
      </c>
      <c r="AI137">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G138" t="s">
        <v>738</v>
      </c>
      <c r="J138" t="str">
        <f>IF(ISBLANK(I138),"",
IFERROR(VLOOKUP(I138,[1]StringTable!$1:$1048576,MATCH([1]StringTable!$B$1,[1]StringTable!$1:$1,0),0),
IFERROR(VLOOKUP(I138,[1]InApkStringTable!$1:$1048576,MATCH([1]InApkStringTable!$B$1,[1]InApkStringTable!$1:$1,0),0),
"스트링없음")))</f>
        <v/>
      </c>
      <c r="L138" t="b">
        <v>0</v>
      </c>
      <c r="M138" t="s">
        <v>24</v>
      </c>
      <c r="N138" t="str">
        <f>IF(ISBLANK(M138),"",IF(ISERROR(VLOOKUP(M138,MapTable!$A:$A,1,0)),"맵없음",""))</f>
        <v/>
      </c>
      <c r="O138">
        <f t="shared" si="10"/>
        <v>1</v>
      </c>
      <c r="Q138">
        <f t="shared" si="11"/>
        <v>1</v>
      </c>
      <c r="R138" t="b">
        <f t="shared" ca="1" si="9"/>
        <v>0</v>
      </c>
      <c r="T138" t="b">
        <f t="shared" ca="1" si="12"/>
        <v>0</v>
      </c>
      <c r="V138" t="str">
        <f>IF(ISBLANK(U138),"",IF(ISERROR(VLOOKUP(U138,MapTable!$A:$A,1,0)),"맵없음",""))</f>
        <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C138" t="str">
        <f>IF(ISBLANK(AB138),"",IF(ISERROR(VLOOKUP(AB138,[3]DropTable!$A:$A,1,0)),"드랍없음",""))</f>
        <v/>
      </c>
      <c r="AE138" t="str">
        <f>IF(ISBLANK(AD138),"",IF(ISERROR(VLOOKUP(AD138,[3]DropTable!$A:$A,1,0)),"드랍없음",""))</f>
        <v/>
      </c>
      <c r="AH138">
        <v>9.8000000000000007</v>
      </c>
      <c r="AI138">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G139" t="s">
        <v>738</v>
      </c>
      <c r="J139" t="str">
        <f>IF(ISBLANK(I139),"",
IFERROR(VLOOKUP(I139,[1]StringTable!$1:$1048576,MATCH([1]StringTable!$B$1,[1]StringTable!$1:$1,0),0),
IFERROR(VLOOKUP(I139,[1]InApkStringTable!$1:$1048576,MATCH([1]InApkStringTable!$B$1,[1]InApkStringTable!$1:$1,0),0),
"스트링없음")))</f>
        <v/>
      </c>
      <c r="L139" t="b">
        <v>0</v>
      </c>
      <c r="M139" t="s">
        <v>24</v>
      </c>
      <c r="N139" t="str">
        <f>IF(ISBLANK(M139),"",IF(ISERROR(VLOOKUP(M139,MapTable!$A:$A,1,0)),"맵없음",""))</f>
        <v/>
      </c>
      <c r="O139">
        <f t="shared" si="10"/>
        <v>1</v>
      </c>
      <c r="Q139">
        <f t="shared" si="11"/>
        <v>1</v>
      </c>
      <c r="R139" t="b">
        <f t="shared" ca="1" si="9"/>
        <v>0</v>
      </c>
      <c r="T139" t="b">
        <f t="shared" ca="1" si="12"/>
        <v>0</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C139" t="str">
        <f>IF(ISBLANK(AB139),"",IF(ISERROR(VLOOKUP(AB139,[3]DropTable!$A:$A,1,0)),"드랍없음",""))</f>
        <v/>
      </c>
      <c r="AE139" t="str">
        <f>IF(ISBLANK(AD139),"",IF(ISERROR(VLOOKUP(AD139,[3]DropTable!$A:$A,1,0)),"드랍없음",""))</f>
        <v/>
      </c>
      <c r="AH139">
        <v>9.8000000000000007</v>
      </c>
      <c r="AI139">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G140" t="s">
        <v>738</v>
      </c>
      <c r="J140" t="str">
        <f>IF(ISBLANK(I140),"",
IFERROR(VLOOKUP(I140,[1]StringTable!$1:$1048576,MATCH([1]StringTable!$B$1,[1]StringTable!$1:$1,0),0),
IFERROR(VLOOKUP(I140,[1]InApkStringTable!$1:$1048576,MATCH([1]InApkStringTable!$B$1,[1]InApkStringTable!$1:$1,0),0),
"스트링없음")))</f>
        <v/>
      </c>
      <c r="L140" t="b">
        <v>0</v>
      </c>
      <c r="M140" t="s">
        <v>24</v>
      </c>
      <c r="N140" t="str">
        <f>IF(ISBLANK(M140),"",IF(ISERROR(VLOOKUP(M140,MapTable!$A:$A,1,0)),"맵없음",""))</f>
        <v/>
      </c>
      <c r="O140">
        <f t="shared" si="10"/>
        <v>11</v>
      </c>
      <c r="Q140">
        <f t="shared" si="11"/>
        <v>11</v>
      </c>
      <c r="R140" t="b">
        <f t="shared" ca="1" si="9"/>
        <v>0</v>
      </c>
      <c r="T140" t="b">
        <f t="shared" ca="1" si="12"/>
        <v>0</v>
      </c>
      <c r="V140" t="str">
        <f>IF(ISBLANK(U140),"",IF(ISERROR(VLOOKUP(U140,MapTable!$A:$A,1,0)),"맵없음",""))</f>
        <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C140" t="str">
        <f>IF(ISBLANK(AB140),"",IF(ISERROR(VLOOKUP(AB140,[3]DropTable!$A:$A,1,0)),"드랍없음",""))</f>
        <v/>
      </c>
      <c r="AE140" t="str">
        <f>IF(ISBLANK(AD140),"",IF(ISERROR(VLOOKUP(AD140,[3]DropTable!$A:$A,1,0)),"드랍없음",""))</f>
        <v/>
      </c>
      <c r="AH140">
        <v>9.8000000000000007</v>
      </c>
      <c r="AI140">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G141" t="s">
        <v>738</v>
      </c>
      <c r="J141" t="str">
        <f>IF(ISBLANK(I141),"",
IFERROR(VLOOKUP(I141,[1]StringTable!$1:$1048576,MATCH([1]StringTable!$B$1,[1]StringTable!$1:$1,0),0),
IFERROR(VLOOKUP(I141,[1]InApkStringTable!$1:$1048576,MATCH([1]InApkStringTable!$B$1,[1]InApkStringTable!$1:$1,0),0),
"스트링없음")))</f>
        <v/>
      </c>
      <c r="L141" t="b">
        <v>0</v>
      </c>
      <c r="M141" t="s">
        <v>24</v>
      </c>
      <c r="N141" t="str">
        <f>IF(ISBLANK(M141),"",IF(ISERROR(VLOOKUP(M141,MapTable!$A:$A,1,0)),"맵없음",""))</f>
        <v/>
      </c>
      <c r="O141">
        <f t="shared" si="10"/>
        <v>1</v>
      </c>
      <c r="Q141">
        <f t="shared" si="11"/>
        <v>1</v>
      </c>
      <c r="R141" t="b">
        <f t="shared" ca="1" si="9"/>
        <v>0</v>
      </c>
      <c r="T141" t="b">
        <f t="shared" ca="1" si="12"/>
        <v>0</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C141" t="str">
        <f>IF(ISBLANK(AB141),"",IF(ISERROR(VLOOKUP(AB141,[3]DropTable!$A:$A,1,0)),"드랍없음",""))</f>
        <v/>
      </c>
      <c r="AE141" t="str">
        <f>IF(ISBLANK(AD141),"",IF(ISERROR(VLOOKUP(AD141,[3]DropTable!$A:$A,1,0)),"드랍없음",""))</f>
        <v/>
      </c>
      <c r="AH141">
        <v>9.8000000000000007</v>
      </c>
      <c r="AI141">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G142" t="s">
        <v>738</v>
      </c>
      <c r="J142" t="str">
        <f>IF(ISBLANK(I142),"",
IFERROR(VLOOKUP(I142,[1]StringTable!$1:$1048576,MATCH([1]StringTable!$B$1,[1]StringTable!$1:$1,0),0),
IFERROR(VLOOKUP(I142,[1]InApkStringTable!$1:$1048576,MATCH([1]InApkStringTable!$B$1,[1]InApkStringTable!$1:$1,0),0),
"스트링없음")))</f>
        <v/>
      </c>
      <c r="L142" t="b">
        <v>0</v>
      </c>
      <c r="M142" t="s">
        <v>24</v>
      </c>
      <c r="N142" t="str">
        <f>IF(ISBLANK(M142),"",IF(ISERROR(VLOOKUP(M142,MapTable!$A:$A,1,0)),"맵없음",""))</f>
        <v/>
      </c>
      <c r="O142">
        <f t="shared" si="10"/>
        <v>1</v>
      </c>
      <c r="Q142">
        <f t="shared" si="11"/>
        <v>1</v>
      </c>
      <c r="R142" t="b">
        <f t="shared" ca="1" si="9"/>
        <v>0</v>
      </c>
      <c r="T142" t="b">
        <f t="shared" ca="1" si="12"/>
        <v>0</v>
      </c>
      <c r="V142" t="str">
        <f>IF(ISBLANK(U142),"",IF(ISERROR(VLOOKUP(U142,MapTable!$A:$A,1,0)),"맵없음",""))</f>
        <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C142" t="str">
        <f>IF(ISBLANK(AB142),"",IF(ISERROR(VLOOKUP(AB142,[3]DropTable!$A:$A,1,0)),"드랍없음",""))</f>
        <v/>
      </c>
      <c r="AE142" t="str">
        <f>IF(ISBLANK(AD142),"",IF(ISERROR(VLOOKUP(AD142,[3]DropTable!$A:$A,1,0)),"드랍없음",""))</f>
        <v/>
      </c>
      <c r="AH142">
        <v>9.8000000000000007</v>
      </c>
      <c r="AI142">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G143" t="s">
        <v>738</v>
      </c>
      <c r="J143" t="str">
        <f>IF(ISBLANK(I143),"",
IFERROR(VLOOKUP(I143,[1]StringTable!$1:$1048576,MATCH([1]StringTable!$B$1,[1]StringTable!$1:$1,0),0),
IFERROR(VLOOKUP(I143,[1]InApkStringTable!$1:$1048576,MATCH([1]InApkStringTable!$B$1,[1]InApkStringTable!$1:$1,0),0),
"스트링없음")))</f>
        <v/>
      </c>
      <c r="L143" t="b">
        <v>0</v>
      </c>
      <c r="M143" t="s">
        <v>24</v>
      </c>
      <c r="N143" t="str">
        <f>IF(ISBLANK(M143),"",IF(ISERROR(VLOOKUP(M143,MapTable!$A:$A,1,0)),"맵없음",""))</f>
        <v/>
      </c>
      <c r="O143">
        <f t="shared" si="10"/>
        <v>1</v>
      </c>
      <c r="Q143">
        <f t="shared" si="11"/>
        <v>1</v>
      </c>
      <c r="R143" t="b">
        <f t="shared" ca="1" si="9"/>
        <v>0</v>
      </c>
      <c r="T143" t="b">
        <f t="shared" ca="1" si="12"/>
        <v>0</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C143" t="str">
        <f>IF(ISBLANK(AB143),"",IF(ISERROR(VLOOKUP(AB143,[3]DropTable!$A:$A,1,0)),"드랍없음",""))</f>
        <v/>
      </c>
      <c r="AE143" t="str">
        <f>IF(ISBLANK(AD143),"",IF(ISERROR(VLOOKUP(AD143,[3]DropTable!$A:$A,1,0)),"드랍없음",""))</f>
        <v/>
      </c>
      <c r="AH143">
        <v>9.8000000000000007</v>
      </c>
      <c r="AI143">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G144" t="s">
        <v>738</v>
      </c>
      <c r="J144" t="str">
        <f>IF(ISBLANK(I144),"",
IFERROR(VLOOKUP(I144,[1]StringTable!$1:$1048576,MATCH([1]StringTable!$B$1,[1]StringTable!$1:$1,0),0),
IFERROR(VLOOKUP(I144,[1]InApkStringTable!$1:$1048576,MATCH([1]InApkStringTable!$B$1,[1]InApkStringTable!$1:$1,0),0),
"스트링없음")))</f>
        <v/>
      </c>
      <c r="L144" t="b">
        <v>0</v>
      </c>
      <c r="M144" t="s">
        <v>24</v>
      </c>
      <c r="N144" t="str">
        <f>IF(ISBLANK(M144),"",IF(ISERROR(VLOOKUP(M144,MapTable!$A:$A,1,0)),"맵없음",""))</f>
        <v/>
      </c>
      <c r="O144">
        <f t="shared" si="10"/>
        <v>91</v>
      </c>
      <c r="Q144">
        <f t="shared" si="11"/>
        <v>91</v>
      </c>
      <c r="R144" t="b">
        <f t="shared" ca="1" si="9"/>
        <v>1</v>
      </c>
      <c r="T144" t="b">
        <f t="shared" ca="1" si="12"/>
        <v>1</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C144" t="str">
        <f>IF(ISBLANK(AB144),"",IF(ISERROR(VLOOKUP(AB144,[3]DropTable!$A:$A,1,0)),"드랍없음",""))</f>
        <v/>
      </c>
      <c r="AE144" t="str">
        <f>IF(ISBLANK(AD144),"",IF(ISERROR(VLOOKUP(AD144,[3]DropTable!$A:$A,1,0)),"드랍없음",""))</f>
        <v/>
      </c>
      <c r="AH144">
        <v>9.8000000000000007</v>
      </c>
      <c r="AI144">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G145" t="s">
        <v>738</v>
      </c>
      <c r="J145" t="str">
        <f>IF(ISBLANK(I145),"",
IFERROR(VLOOKUP(I145,[1]StringTable!$1:$1048576,MATCH([1]StringTable!$B$1,[1]StringTable!$1:$1,0),0),
IFERROR(VLOOKUP(I145,[1]InApkStringTable!$1:$1048576,MATCH([1]InApkStringTable!$B$1,[1]InApkStringTable!$1:$1,0),0),
"스트링없음")))</f>
        <v/>
      </c>
      <c r="L145" t="b">
        <v>0</v>
      </c>
      <c r="M145" t="s">
        <v>24</v>
      </c>
      <c r="N145" t="str">
        <f>IF(ISBLANK(M145),"",IF(ISERROR(VLOOKUP(M145,MapTable!$A:$A,1,0)),"맵없음",""))</f>
        <v/>
      </c>
      <c r="O145">
        <f t="shared" si="10"/>
        <v>21</v>
      </c>
      <c r="Q145">
        <f t="shared" si="11"/>
        <v>21</v>
      </c>
      <c r="R145" t="b">
        <f t="shared" ca="1" si="9"/>
        <v>0</v>
      </c>
      <c r="T145" t="b">
        <f t="shared" ca="1" si="12"/>
        <v>0</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C145" t="str">
        <f>IF(ISBLANK(AB145),"",IF(ISERROR(VLOOKUP(AB145,[3]DropTable!$A:$A,1,0)),"드랍없음",""))</f>
        <v/>
      </c>
      <c r="AE145" t="str">
        <f>IF(ISBLANK(AD145),"",IF(ISERROR(VLOOKUP(AD145,[3]DropTable!$A:$A,1,0)),"드랍없음",""))</f>
        <v/>
      </c>
      <c r="AH145">
        <v>9.8000000000000007</v>
      </c>
      <c r="AI145">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738</v>
      </c>
      <c r="J146" t="str">
        <f>IF(ISBLANK(I146),"",
IFERROR(VLOOKUP(I146,[1]StringTable!$1:$1048576,MATCH([1]StringTable!$B$1,[1]StringTable!$1:$1,0),0),
IFERROR(VLOOKUP(I146,[1]InApkStringTable!$1:$1048576,MATCH([1]InApkStringTable!$B$1,[1]InApkStringTable!$1:$1,0),0),
"스트링없음")))</f>
        <v/>
      </c>
      <c r="L146" t="b">
        <v>0</v>
      </c>
      <c r="M146" t="s">
        <v>24</v>
      </c>
      <c r="N146" t="str">
        <f>IF(ISBLANK(M146),"",IF(ISERROR(VLOOKUP(M146,MapTable!$A:$A,1,0)),"맵없음",""))</f>
        <v/>
      </c>
      <c r="O146">
        <f t="shared" si="10"/>
        <v>2</v>
      </c>
      <c r="Q146">
        <f t="shared" si="11"/>
        <v>2</v>
      </c>
      <c r="R146" t="b">
        <f t="shared" ca="1" si="9"/>
        <v>0</v>
      </c>
      <c r="T146" t="b">
        <f t="shared" ca="1" si="12"/>
        <v>0</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C146" t="str">
        <f>IF(ISBLANK(AB146),"",IF(ISERROR(VLOOKUP(AB146,[3]DropTable!$A:$A,1,0)),"드랍없음",""))</f>
        <v/>
      </c>
      <c r="AE146" t="str">
        <f>IF(ISBLANK(AD146),"",IF(ISERROR(VLOOKUP(AD146,[3]DropTable!$A:$A,1,0)),"드랍없음",""))</f>
        <v/>
      </c>
      <c r="AH146">
        <v>9.8000000000000007</v>
      </c>
      <c r="AI146">
        <v>1</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G147" t="s">
        <v>738</v>
      </c>
      <c r="J147" t="str">
        <f>IF(ISBLANK(I147),"",
IFERROR(VLOOKUP(I147,[1]StringTable!$1:$1048576,MATCH([1]StringTable!$B$1,[1]StringTable!$1:$1,0),0),
IFERROR(VLOOKUP(I147,[1]InApkStringTable!$1:$1048576,MATCH([1]InApkStringTable!$B$1,[1]InApkStringTable!$1:$1,0),0),
"스트링없음")))</f>
        <v/>
      </c>
      <c r="L147" t="b">
        <v>0</v>
      </c>
      <c r="M147" t="s">
        <v>24</v>
      </c>
      <c r="N147" t="str">
        <f>IF(ISBLANK(M147),"",IF(ISERROR(VLOOKUP(M147,MapTable!$A:$A,1,0)),"맵없음",""))</f>
        <v/>
      </c>
      <c r="O147">
        <f t="shared" si="10"/>
        <v>2</v>
      </c>
      <c r="Q147">
        <f t="shared" si="11"/>
        <v>2</v>
      </c>
      <c r="R147" t="b">
        <f t="shared" ca="1" si="9"/>
        <v>0</v>
      </c>
      <c r="T147" t="b">
        <f t="shared" ca="1" si="12"/>
        <v>0</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C147" t="str">
        <f>IF(ISBLANK(AB147),"",IF(ISERROR(VLOOKUP(AB147,[3]DropTable!$A:$A,1,0)),"드랍없음",""))</f>
        <v/>
      </c>
      <c r="AE147" t="str">
        <f>IF(ISBLANK(AD147),"",IF(ISERROR(VLOOKUP(AD147,[3]DropTable!$A:$A,1,0)),"드랍없음",""))</f>
        <v/>
      </c>
      <c r="AH147">
        <v>9.8000000000000007</v>
      </c>
      <c r="AI147">
        <v>1</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G148" t="s">
        <v>738</v>
      </c>
      <c r="J148" t="str">
        <f>IF(ISBLANK(I148),"",
IFERROR(VLOOKUP(I148,[1]StringTable!$1:$1048576,MATCH([1]StringTable!$B$1,[1]StringTable!$1:$1,0),0),
IFERROR(VLOOKUP(I148,[1]InApkStringTable!$1:$1048576,MATCH([1]InApkStringTable!$B$1,[1]InApkStringTable!$1:$1,0),0),
"스트링없음")))</f>
        <v/>
      </c>
      <c r="L148" t="b">
        <v>0</v>
      </c>
      <c r="M148" t="s">
        <v>24</v>
      </c>
      <c r="N148" t="str">
        <f>IF(ISBLANK(M148),"",IF(ISERROR(VLOOKUP(M148,MapTable!$A:$A,1,0)),"맵없음",""))</f>
        <v/>
      </c>
      <c r="O148">
        <f t="shared" si="10"/>
        <v>2</v>
      </c>
      <c r="Q148">
        <f t="shared" si="11"/>
        <v>2</v>
      </c>
      <c r="R148" t="b">
        <f t="shared" ca="1" si="9"/>
        <v>0</v>
      </c>
      <c r="T148" t="b">
        <f t="shared" ca="1" si="12"/>
        <v>0</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C148" t="str">
        <f>IF(ISBLANK(AB148),"",IF(ISERROR(VLOOKUP(AB148,[3]DropTable!$A:$A,1,0)),"드랍없음",""))</f>
        <v/>
      </c>
      <c r="AE148" t="str">
        <f>IF(ISBLANK(AD148),"",IF(ISERROR(VLOOKUP(AD148,[3]DropTable!$A:$A,1,0)),"드랍없음",""))</f>
        <v/>
      </c>
      <c r="AH148">
        <v>9.8000000000000007</v>
      </c>
      <c r="AI148">
        <v>1</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G149" t="s">
        <v>738</v>
      </c>
      <c r="J149" t="str">
        <f>IF(ISBLANK(I149),"",
IFERROR(VLOOKUP(I149,[1]StringTable!$1:$1048576,MATCH([1]StringTable!$B$1,[1]StringTable!$1:$1,0),0),
IFERROR(VLOOKUP(I149,[1]InApkStringTable!$1:$1048576,MATCH([1]InApkStringTable!$B$1,[1]InApkStringTable!$1:$1,0),0),
"스트링없음")))</f>
        <v/>
      </c>
      <c r="L149" t="b">
        <v>0</v>
      </c>
      <c r="M149" t="s">
        <v>24</v>
      </c>
      <c r="N149" t="str">
        <f>IF(ISBLANK(M149),"",IF(ISERROR(VLOOKUP(M149,MapTable!$A:$A,1,0)),"맵없음",""))</f>
        <v/>
      </c>
      <c r="O149">
        <f t="shared" si="10"/>
        <v>2</v>
      </c>
      <c r="Q149">
        <f t="shared" si="11"/>
        <v>2</v>
      </c>
      <c r="R149" t="b">
        <f t="shared" ca="1" si="9"/>
        <v>0</v>
      </c>
      <c r="T149" t="b">
        <f t="shared" ca="1" si="12"/>
        <v>0</v>
      </c>
      <c r="V149" t="str">
        <f>IF(ISBLANK(U149),"",IF(ISERROR(VLOOKUP(U149,MapTable!$A:$A,1,0)),"맵없음",""))</f>
        <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C149" t="str">
        <f>IF(ISBLANK(AB149),"",IF(ISERROR(VLOOKUP(AB149,[3]DropTable!$A:$A,1,0)),"드랍없음",""))</f>
        <v/>
      </c>
      <c r="AE149" t="str">
        <f>IF(ISBLANK(AD149),"",IF(ISERROR(VLOOKUP(AD149,[3]DropTable!$A:$A,1,0)),"드랍없음",""))</f>
        <v/>
      </c>
      <c r="AH149">
        <v>9.8000000000000007</v>
      </c>
      <c r="AI149">
        <v>1</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G150" t="s">
        <v>738</v>
      </c>
      <c r="J150" t="str">
        <f>IF(ISBLANK(I150),"",
IFERROR(VLOOKUP(I150,[1]StringTable!$1:$1048576,MATCH([1]StringTable!$B$1,[1]StringTable!$1:$1,0),0),
IFERROR(VLOOKUP(I150,[1]InApkStringTable!$1:$1048576,MATCH([1]InApkStringTable!$B$1,[1]InApkStringTable!$1:$1,0),0),
"스트링없음")))</f>
        <v/>
      </c>
      <c r="L150" t="b">
        <v>0</v>
      </c>
      <c r="M150" t="s">
        <v>24</v>
      </c>
      <c r="N150" t="str">
        <f>IF(ISBLANK(M150),"",IF(ISERROR(VLOOKUP(M150,MapTable!$A:$A,1,0)),"맵없음",""))</f>
        <v/>
      </c>
      <c r="O150">
        <f t="shared" si="10"/>
        <v>11</v>
      </c>
      <c r="Q150">
        <f t="shared" si="11"/>
        <v>11</v>
      </c>
      <c r="R150" t="b">
        <f t="shared" ca="1" si="9"/>
        <v>0</v>
      </c>
      <c r="T150" t="b">
        <f t="shared" ca="1" si="12"/>
        <v>0</v>
      </c>
      <c r="V150" t="str">
        <f>IF(ISBLANK(U150),"",IF(ISERROR(VLOOKUP(U150,MapTable!$A:$A,1,0)),"맵없음",""))</f>
        <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C150" t="str">
        <f>IF(ISBLANK(AB150),"",IF(ISERROR(VLOOKUP(AB150,[3]DropTable!$A:$A,1,0)),"드랍없음",""))</f>
        <v/>
      </c>
      <c r="AE150" t="str">
        <f>IF(ISBLANK(AD150),"",IF(ISERROR(VLOOKUP(AD150,[3]DropTable!$A:$A,1,0)),"드랍없음",""))</f>
        <v/>
      </c>
      <c r="AH150">
        <v>9.8000000000000007</v>
      </c>
      <c r="AI150">
        <v>1</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G151" t="s">
        <v>738</v>
      </c>
      <c r="J151" t="str">
        <f>IF(ISBLANK(I151),"",
IFERROR(VLOOKUP(I151,[1]StringTable!$1:$1048576,MATCH([1]StringTable!$B$1,[1]StringTable!$1:$1,0),0),
IFERROR(VLOOKUP(I151,[1]InApkStringTable!$1:$1048576,MATCH([1]InApkStringTable!$B$1,[1]InApkStringTable!$1:$1,0),0),
"스트링없음")))</f>
        <v/>
      </c>
      <c r="L151" t="b">
        <v>0</v>
      </c>
      <c r="M151" t="s">
        <v>24</v>
      </c>
      <c r="N151" t="str">
        <f>IF(ISBLANK(M151),"",IF(ISERROR(VLOOKUP(M151,MapTable!$A:$A,1,0)),"맵없음",""))</f>
        <v/>
      </c>
      <c r="O151">
        <f t="shared" si="10"/>
        <v>2</v>
      </c>
      <c r="Q151">
        <f t="shared" si="11"/>
        <v>2</v>
      </c>
      <c r="R151" t="b">
        <f t="shared" ca="1" si="9"/>
        <v>0</v>
      </c>
      <c r="T151" t="b">
        <f t="shared" ca="1" si="12"/>
        <v>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C151" t="str">
        <f>IF(ISBLANK(AB151),"",IF(ISERROR(VLOOKUP(AB151,[3]DropTable!$A:$A,1,0)),"드랍없음",""))</f>
        <v/>
      </c>
      <c r="AE151" t="str">
        <f>IF(ISBLANK(AD151),"",IF(ISERROR(VLOOKUP(AD151,[3]DropTable!$A:$A,1,0)),"드랍없음",""))</f>
        <v/>
      </c>
      <c r="AH151">
        <v>9.8000000000000007</v>
      </c>
      <c r="AI151">
        <v>1</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G152" t="s">
        <v>738</v>
      </c>
      <c r="J152" t="str">
        <f>IF(ISBLANK(I152),"",
IFERROR(VLOOKUP(I152,[1]StringTable!$1:$1048576,MATCH([1]StringTable!$B$1,[1]StringTable!$1:$1,0),0),
IFERROR(VLOOKUP(I152,[1]InApkStringTable!$1:$1048576,MATCH([1]InApkStringTable!$B$1,[1]InApkStringTable!$1:$1,0),0),
"스트링없음")))</f>
        <v/>
      </c>
      <c r="L152" t="b">
        <v>0</v>
      </c>
      <c r="M152" t="s">
        <v>24</v>
      </c>
      <c r="N152" t="str">
        <f>IF(ISBLANK(M152),"",IF(ISERROR(VLOOKUP(M152,MapTable!$A:$A,1,0)),"맵없음",""))</f>
        <v/>
      </c>
      <c r="O152">
        <f t="shared" si="10"/>
        <v>2</v>
      </c>
      <c r="Q152">
        <f t="shared" si="11"/>
        <v>2</v>
      </c>
      <c r="R152" t="b">
        <f t="shared" ca="1" si="9"/>
        <v>0</v>
      </c>
      <c r="T152" t="b">
        <f t="shared" ca="1" si="12"/>
        <v>0</v>
      </c>
      <c r="V152" t="str">
        <f>IF(ISBLANK(U152),"",IF(ISERROR(VLOOKUP(U152,MapTable!$A:$A,1,0)),"맵없음",""))</f>
        <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C152" t="str">
        <f>IF(ISBLANK(AB152),"",IF(ISERROR(VLOOKUP(AB152,[3]DropTable!$A:$A,1,0)),"드랍없음",""))</f>
        <v/>
      </c>
      <c r="AE152" t="str">
        <f>IF(ISBLANK(AD152),"",IF(ISERROR(VLOOKUP(AD152,[3]DropTable!$A:$A,1,0)),"드랍없음",""))</f>
        <v/>
      </c>
      <c r="AH152">
        <v>9.8000000000000007</v>
      </c>
      <c r="AI152">
        <v>1</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G153" t="s">
        <v>738</v>
      </c>
      <c r="J153" t="str">
        <f>IF(ISBLANK(I153),"",
IFERROR(VLOOKUP(I153,[1]StringTable!$1:$1048576,MATCH([1]StringTable!$B$1,[1]StringTable!$1:$1,0),0),
IFERROR(VLOOKUP(I153,[1]InApkStringTable!$1:$1048576,MATCH([1]InApkStringTable!$B$1,[1]InApkStringTable!$1:$1,0),0),
"스트링없음")))</f>
        <v/>
      </c>
      <c r="L153" t="b">
        <v>0</v>
      </c>
      <c r="M153" t="s">
        <v>24</v>
      </c>
      <c r="N153" t="str">
        <f>IF(ISBLANK(M153),"",IF(ISERROR(VLOOKUP(M153,MapTable!$A:$A,1,0)),"맵없음",""))</f>
        <v/>
      </c>
      <c r="O153">
        <f t="shared" si="10"/>
        <v>2</v>
      </c>
      <c r="Q153">
        <f t="shared" si="11"/>
        <v>2</v>
      </c>
      <c r="R153" t="b">
        <f t="shared" ca="1" si="9"/>
        <v>0</v>
      </c>
      <c r="T153" t="b">
        <f t="shared" ca="1" si="12"/>
        <v>0</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C153" t="str">
        <f>IF(ISBLANK(AB153),"",IF(ISERROR(VLOOKUP(AB153,[3]DropTable!$A:$A,1,0)),"드랍없음",""))</f>
        <v/>
      </c>
      <c r="AE153" t="str">
        <f>IF(ISBLANK(AD153),"",IF(ISERROR(VLOOKUP(AD153,[3]DropTable!$A:$A,1,0)),"드랍없음",""))</f>
        <v/>
      </c>
      <c r="AH153">
        <v>9.8000000000000007</v>
      </c>
      <c r="AI153">
        <v>1</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G154" t="s">
        <v>738</v>
      </c>
      <c r="J154" t="str">
        <f>IF(ISBLANK(I154),"",
IFERROR(VLOOKUP(I154,[1]StringTable!$1:$1048576,MATCH([1]StringTable!$B$1,[1]StringTable!$1:$1,0),0),
IFERROR(VLOOKUP(I154,[1]InApkStringTable!$1:$1048576,MATCH([1]InApkStringTable!$B$1,[1]InApkStringTable!$1:$1,0),0),
"스트링없음")))</f>
        <v/>
      </c>
      <c r="L154" t="b">
        <v>0</v>
      </c>
      <c r="M154" t="s">
        <v>24</v>
      </c>
      <c r="N154" t="str">
        <f>IF(ISBLANK(M154),"",IF(ISERROR(VLOOKUP(M154,MapTable!$A:$A,1,0)),"맵없음",""))</f>
        <v/>
      </c>
      <c r="O154">
        <f t="shared" si="10"/>
        <v>92</v>
      </c>
      <c r="Q154">
        <f t="shared" si="11"/>
        <v>92</v>
      </c>
      <c r="R154" t="b">
        <f t="shared" ca="1" si="9"/>
        <v>1</v>
      </c>
      <c r="T154" t="b">
        <f t="shared" ca="1" si="12"/>
        <v>1</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C154" t="str">
        <f>IF(ISBLANK(AB154),"",IF(ISERROR(VLOOKUP(AB154,[3]DropTable!$A:$A,1,0)),"드랍없음",""))</f>
        <v/>
      </c>
      <c r="AE154" t="str">
        <f>IF(ISBLANK(AD154),"",IF(ISERROR(VLOOKUP(AD154,[3]DropTable!$A:$A,1,0)),"드랍없음",""))</f>
        <v/>
      </c>
      <c r="AH154">
        <v>9.8000000000000007</v>
      </c>
      <c r="AI154">
        <v>1</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G155" t="s">
        <v>738</v>
      </c>
      <c r="J155" t="str">
        <f>IF(ISBLANK(I155),"",
IFERROR(VLOOKUP(I155,[1]StringTable!$1:$1048576,MATCH([1]StringTable!$B$1,[1]StringTable!$1:$1,0),0),
IFERROR(VLOOKUP(I155,[1]InApkStringTable!$1:$1048576,MATCH([1]InApkStringTable!$B$1,[1]InApkStringTable!$1:$1,0),0),
"스트링없음")))</f>
        <v/>
      </c>
      <c r="L155" t="b">
        <v>0</v>
      </c>
      <c r="M155" t="s">
        <v>24</v>
      </c>
      <c r="N155" t="str">
        <f>IF(ISBLANK(M155),"",IF(ISERROR(VLOOKUP(M155,MapTable!$A:$A,1,0)),"맵없음",""))</f>
        <v/>
      </c>
      <c r="O155">
        <f t="shared" si="10"/>
        <v>21</v>
      </c>
      <c r="Q155">
        <f t="shared" si="11"/>
        <v>21</v>
      </c>
      <c r="R155" t="b">
        <f t="shared" ca="1" si="9"/>
        <v>0</v>
      </c>
      <c r="T155" t="b">
        <f t="shared" ca="1" si="12"/>
        <v>0</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C155" t="str">
        <f>IF(ISBLANK(AB155),"",IF(ISERROR(VLOOKUP(AB155,[3]DropTable!$A:$A,1,0)),"드랍없음",""))</f>
        <v/>
      </c>
      <c r="AE155" t="str">
        <f>IF(ISBLANK(AD155),"",IF(ISERROR(VLOOKUP(AD155,[3]DropTable!$A:$A,1,0)),"드랍없음",""))</f>
        <v/>
      </c>
      <c r="AH155">
        <v>9.8000000000000007</v>
      </c>
      <c r="AI155">
        <v>1</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738</v>
      </c>
      <c r="J156" t="str">
        <f>IF(ISBLANK(I156),"",
IFERROR(VLOOKUP(I156,[1]StringTable!$1:$1048576,MATCH([1]StringTable!$B$1,[1]StringTable!$1:$1,0),0),
IFERROR(VLOOKUP(I156,[1]InApkStringTable!$1:$1048576,MATCH([1]InApkStringTable!$B$1,[1]InApkStringTable!$1:$1,0),0),
"스트링없음")))</f>
        <v/>
      </c>
      <c r="L156" t="b">
        <v>0</v>
      </c>
      <c r="M156" t="s">
        <v>24</v>
      </c>
      <c r="N156" t="str">
        <f>IF(ISBLANK(M156),"",IF(ISERROR(VLOOKUP(M156,MapTable!$A:$A,1,0)),"맵없음",""))</f>
        <v/>
      </c>
      <c r="O156">
        <f t="shared" si="10"/>
        <v>3</v>
      </c>
      <c r="Q156">
        <f t="shared" si="11"/>
        <v>3</v>
      </c>
      <c r="R156" t="b">
        <f t="shared" ca="1" si="9"/>
        <v>0</v>
      </c>
      <c r="T156" t="b">
        <f t="shared" ca="1" si="12"/>
        <v>0</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C156" t="str">
        <f>IF(ISBLANK(AB156),"",IF(ISERROR(VLOOKUP(AB156,[3]DropTable!$A:$A,1,0)),"드랍없음",""))</f>
        <v/>
      </c>
      <c r="AE156" t="str">
        <f>IF(ISBLANK(AD156),"",IF(ISERROR(VLOOKUP(AD156,[3]DropTable!$A:$A,1,0)),"드랍없음",""))</f>
        <v/>
      </c>
      <c r="AH156">
        <v>9.8000000000000007</v>
      </c>
      <c r="AI156">
        <v>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G157" t="s">
        <v>738</v>
      </c>
      <c r="J157" t="str">
        <f>IF(ISBLANK(I157),"",
IFERROR(VLOOKUP(I157,[1]StringTable!$1:$1048576,MATCH([1]StringTable!$B$1,[1]StringTable!$1:$1,0),0),
IFERROR(VLOOKUP(I157,[1]InApkStringTable!$1:$1048576,MATCH([1]InApkStringTable!$B$1,[1]InApkStringTable!$1:$1,0),0),
"스트링없음")))</f>
        <v/>
      </c>
      <c r="L157" t="b">
        <v>0</v>
      </c>
      <c r="M157" t="s">
        <v>24</v>
      </c>
      <c r="N157" t="str">
        <f>IF(ISBLANK(M157),"",IF(ISERROR(VLOOKUP(M157,MapTable!$A:$A,1,0)),"맵없음",""))</f>
        <v/>
      </c>
      <c r="O157">
        <f t="shared" si="10"/>
        <v>3</v>
      </c>
      <c r="Q157">
        <f t="shared" si="11"/>
        <v>3</v>
      </c>
      <c r="R157" t="b">
        <f t="shared" ca="1" si="9"/>
        <v>0</v>
      </c>
      <c r="T157" t="b">
        <f t="shared" ca="1" si="12"/>
        <v>0</v>
      </c>
      <c r="V157" t="str">
        <f>IF(ISBLANK(U157),"",IF(ISERROR(VLOOKUP(U157,MapTable!$A:$A,1,0)),"맵없음",""))</f>
        <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C157" t="str">
        <f>IF(ISBLANK(AB157),"",IF(ISERROR(VLOOKUP(AB157,[3]DropTable!$A:$A,1,0)),"드랍없음",""))</f>
        <v/>
      </c>
      <c r="AE157" t="str">
        <f>IF(ISBLANK(AD157),"",IF(ISERROR(VLOOKUP(AD157,[3]DropTable!$A:$A,1,0)),"드랍없음",""))</f>
        <v/>
      </c>
      <c r="AH157">
        <v>9.8000000000000007</v>
      </c>
      <c r="AI157">
        <v>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G158" t="s">
        <v>738</v>
      </c>
      <c r="J158" t="str">
        <f>IF(ISBLANK(I158),"",
IFERROR(VLOOKUP(I158,[1]StringTable!$1:$1048576,MATCH([1]StringTable!$B$1,[1]StringTable!$1:$1,0),0),
IFERROR(VLOOKUP(I158,[1]InApkStringTable!$1:$1048576,MATCH([1]InApkStringTable!$B$1,[1]InApkStringTable!$1:$1,0),0),
"스트링없음")))</f>
        <v/>
      </c>
      <c r="L158" t="b">
        <v>0</v>
      </c>
      <c r="M158" t="s">
        <v>24</v>
      </c>
      <c r="N158" t="str">
        <f>IF(ISBLANK(M158),"",IF(ISERROR(VLOOKUP(M158,MapTable!$A:$A,1,0)),"맵없음",""))</f>
        <v/>
      </c>
      <c r="O158">
        <f t="shared" si="10"/>
        <v>3</v>
      </c>
      <c r="Q158">
        <f t="shared" si="11"/>
        <v>3</v>
      </c>
      <c r="R158" t="b">
        <f t="shared" ca="1" si="9"/>
        <v>0</v>
      </c>
      <c r="T158" t="b">
        <f t="shared" ca="1" si="12"/>
        <v>0</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C158" t="str">
        <f>IF(ISBLANK(AB158),"",IF(ISERROR(VLOOKUP(AB158,[3]DropTable!$A:$A,1,0)),"드랍없음",""))</f>
        <v/>
      </c>
      <c r="AE158" t="str">
        <f>IF(ISBLANK(AD158),"",IF(ISERROR(VLOOKUP(AD158,[3]DropTable!$A:$A,1,0)),"드랍없음",""))</f>
        <v/>
      </c>
      <c r="AH158">
        <v>9.8000000000000007</v>
      </c>
      <c r="AI158">
        <v>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G159" t="s">
        <v>738</v>
      </c>
      <c r="J159" t="str">
        <f>IF(ISBLANK(I159),"",
IFERROR(VLOOKUP(I159,[1]StringTable!$1:$1048576,MATCH([1]StringTable!$B$1,[1]StringTable!$1:$1,0),0),
IFERROR(VLOOKUP(I159,[1]InApkStringTable!$1:$1048576,MATCH([1]InApkStringTable!$B$1,[1]InApkStringTable!$1:$1,0),0),
"스트링없음")))</f>
        <v/>
      </c>
      <c r="L159" t="b">
        <v>0</v>
      </c>
      <c r="M159" t="s">
        <v>24</v>
      </c>
      <c r="N159" t="str">
        <f>IF(ISBLANK(M159),"",IF(ISERROR(VLOOKUP(M159,MapTable!$A:$A,1,0)),"맵없음",""))</f>
        <v/>
      </c>
      <c r="O159">
        <f t="shared" si="10"/>
        <v>3</v>
      </c>
      <c r="Q159">
        <f t="shared" si="11"/>
        <v>3</v>
      </c>
      <c r="R159" t="b">
        <f t="shared" ca="1" si="9"/>
        <v>0</v>
      </c>
      <c r="T159" t="b">
        <f t="shared" ca="1" si="12"/>
        <v>0</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C159" t="str">
        <f>IF(ISBLANK(AB159),"",IF(ISERROR(VLOOKUP(AB159,[3]DropTable!$A:$A,1,0)),"드랍없음",""))</f>
        <v/>
      </c>
      <c r="AE159" t="str">
        <f>IF(ISBLANK(AD159),"",IF(ISERROR(VLOOKUP(AD159,[3]DropTable!$A:$A,1,0)),"드랍없음",""))</f>
        <v/>
      </c>
      <c r="AH159">
        <v>9.8000000000000007</v>
      </c>
      <c r="AI159">
        <v>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G160" t="s">
        <v>738</v>
      </c>
      <c r="J160" t="str">
        <f>IF(ISBLANK(I160),"",
IFERROR(VLOOKUP(I160,[1]StringTable!$1:$1048576,MATCH([1]StringTable!$B$1,[1]StringTable!$1:$1,0),0),
IFERROR(VLOOKUP(I160,[1]InApkStringTable!$1:$1048576,MATCH([1]InApkStringTable!$B$1,[1]InApkStringTable!$1:$1,0),0),
"스트링없음")))</f>
        <v/>
      </c>
      <c r="L160" t="b">
        <v>0</v>
      </c>
      <c r="M160" t="s">
        <v>24</v>
      </c>
      <c r="N160" t="str">
        <f>IF(ISBLANK(M160),"",IF(ISERROR(VLOOKUP(M160,MapTable!$A:$A,1,0)),"맵없음",""))</f>
        <v/>
      </c>
      <c r="O160">
        <f t="shared" si="10"/>
        <v>11</v>
      </c>
      <c r="Q160">
        <f t="shared" si="11"/>
        <v>11</v>
      </c>
      <c r="R160" t="b">
        <f t="shared" ca="1" si="9"/>
        <v>0</v>
      </c>
      <c r="T160" t="b">
        <f t="shared" ca="1" si="12"/>
        <v>0</v>
      </c>
      <c r="V160" t="str">
        <f>IF(ISBLANK(U160),"",IF(ISERROR(VLOOKUP(U160,MapTable!$A:$A,1,0)),"맵없음",""))</f>
        <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C160" t="str">
        <f>IF(ISBLANK(AB160),"",IF(ISERROR(VLOOKUP(AB160,[3]DropTable!$A:$A,1,0)),"드랍없음",""))</f>
        <v/>
      </c>
      <c r="AE160" t="str">
        <f>IF(ISBLANK(AD160),"",IF(ISERROR(VLOOKUP(AD160,[3]DropTable!$A:$A,1,0)),"드랍없음",""))</f>
        <v/>
      </c>
      <c r="AH160">
        <v>9.8000000000000007</v>
      </c>
      <c r="AI160">
        <v>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G161" t="s">
        <v>738</v>
      </c>
      <c r="J161" t="str">
        <f>IF(ISBLANK(I161),"",
IFERROR(VLOOKUP(I161,[1]StringTable!$1:$1048576,MATCH([1]StringTable!$B$1,[1]StringTable!$1:$1,0),0),
IFERROR(VLOOKUP(I161,[1]InApkStringTable!$1:$1048576,MATCH([1]InApkStringTable!$B$1,[1]InApkStringTable!$1:$1,0),0),
"스트링없음")))</f>
        <v/>
      </c>
      <c r="L161" t="b">
        <v>0</v>
      </c>
      <c r="M161" t="s">
        <v>24</v>
      </c>
      <c r="N161" t="str">
        <f>IF(ISBLANK(M161),"",IF(ISERROR(VLOOKUP(M161,MapTable!$A:$A,1,0)),"맵없음",""))</f>
        <v/>
      </c>
      <c r="O161">
        <f t="shared" si="10"/>
        <v>3</v>
      </c>
      <c r="Q161">
        <f t="shared" si="11"/>
        <v>3</v>
      </c>
      <c r="R161" t="b">
        <f t="shared" ca="1" si="9"/>
        <v>0</v>
      </c>
      <c r="T161" t="b">
        <f t="shared" ca="1" si="12"/>
        <v>0</v>
      </c>
      <c r="V161" t="str">
        <f>IF(ISBLANK(U161),"",IF(ISERROR(VLOOKUP(U161,MapTable!$A:$A,1,0)),"맵없음",""))</f>
        <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C161" t="str">
        <f>IF(ISBLANK(AB161),"",IF(ISERROR(VLOOKUP(AB161,[3]DropTable!$A:$A,1,0)),"드랍없음",""))</f>
        <v/>
      </c>
      <c r="AE161" t="str">
        <f>IF(ISBLANK(AD161),"",IF(ISERROR(VLOOKUP(AD161,[3]DropTable!$A:$A,1,0)),"드랍없음",""))</f>
        <v/>
      </c>
      <c r="AH161">
        <v>9.8000000000000007</v>
      </c>
      <c r="AI161">
        <v>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G162" t="s">
        <v>738</v>
      </c>
      <c r="J162" t="str">
        <f>IF(ISBLANK(I162),"",
IFERROR(VLOOKUP(I162,[1]StringTable!$1:$1048576,MATCH([1]StringTable!$B$1,[1]StringTable!$1:$1,0),0),
IFERROR(VLOOKUP(I162,[1]InApkStringTable!$1:$1048576,MATCH([1]InApkStringTable!$B$1,[1]InApkStringTable!$1:$1,0),0),
"스트링없음")))</f>
        <v/>
      </c>
      <c r="L162" t="b">
        <v>0</v>
      </c>
      <c r="M162" t="s">
        <v>24</v>
      </c>
      <c r="N162" t="str">
        <f>IF(ISBLANK(M162),"",IF(ISERROR(VLOOKUP(M162,MapTable!$A:$A,1,0)),"맵없음",""))</f>
        <v/>
      </c>
      <c r="O162">
        <f t="shared" si="10"/>
        <v>3</v>
      </c>
      <c r="Q162">
        <f t="shared" si="11"/>
        <v>3</v>
      </c>
      <c r="R162" t="b">
        <f t="shared" ca="1" si="9"/>
        <v>0</v>
      </c>
      <c r="T162" t="b">
        <f t="shared" ca="1" si="12"/>
        <v>0</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C162" t="str">
        <f>IF(ISBLANK(AB162),"",IF(ISERROR(VLOOKUP(AB162,[3]DropTable!$A:$A,1,0)),"드랍없음",""))</f>
        <v/>
      </c>
      <c r="AE162" t="str">
        <f>IF(ISBLANK(AD162),"",IF(ISERROR(VLOOKUP(AD162,[3]DropTable!$A:$A,1,0)),"드랍없음",""))</f>
        <v/>
      </c>
      <c r="AH162">
        <v>9.8000000000000007</v>
      </c>
      <c r="AI162">
        <v>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G163" t="s">
        <v>738</v>
      </c>
      <c r="J163" t="str">
        <f>IF(ISBLANK(I163),"",
IFERROR(VLOOKUP(I163,[1]StringTable!$1:$1048576,MATCH([1]StringTable!$B$1,[1]StringTable!$1:$1,0),0),
IFERROR(VLOOKUP(I163,[1]InApkStringTable!$1:$1048576,MATCH([1]InApkStringTable!$B$1,[1]InApkStringTable!$1:$1,0),0),
"스트링없음")))</f>
        <v/>
      </c>
      <c r="L163" t="b">
        <v>0</v>
      </c>
      <c r="M163" t="s">
        <v>24</v>
      </c>
      <c r="N163" t="str">
        <f>IF(ISBLANK(M163),"",IF(ISERROR(VLOOKUP(M163,MapTable!$A:$A,1,0)),"맵없음",""))</f>
        <v/>
      </c>
      <c r="O163">
        <f t="shared" si="10"/>
        <v>3</v>
      </c>
      <c r="Q163">
        <f t="shared" si="11"/>
        <v>3</v>
      </c>
      <c r="R163" t="b">
        <f t="shared" ca="1" si="9"/>
        <v>0</v>
      </c>
      <c r="T163" t="b">
        <f t="shared" ca="1" si="12"/>
        <v>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C163" t="str">
        <f>IF(ISBLANK(AB163),"",IF(ISERROR(VLOOKUP(AB163,[3]DropTable!$A:$A,1,0)),"드랍없음",""))</f>
        <v/>
      </c>
      <c r="AE163" t="str">
        <f>IF(ISBLANK(AD163),"",IF(ISERROR(VLOOKUP(AD163,[3]DropTable!$A:$A,1,0)),"드랍없음",""))</f>
        <v/>
      </c>
      <c r="AH163">
        <v>9.8000000000000007</v>
      </c>
      <c r="AI163">
        <v>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G164" t="s">
        <v>738</v>
      </c>
      <c r="J164" t="str">
        <f>IF(ISBLANK(I164),"",
IFERROR(VLOOKUP(I164,[1]StringTable!$1:$1048576,MATCH([1]StringTable!$B$1,[1]StringTable!$1:$1,0),0),
IFERROR(VLOOKUP(I164,[1]InApkStringTable!$1:$1048576,MATCH([1]InApkStringTable!$B$1,[1]InApkStringTable!$1:$1,0),0),
"스트링없음")))</f>
        <v/>
      </c>
      <c r="L164" t="b">
        <v>0</v>
      </c>
      <c r="M164" t="s">
        <v>24</v>
      </c>
      <c r="N164" t="str">
        <f>IF(ISBLANK(M164),"",IF(ISERROR(VLOOKUP(M164,MapTable!$A:$A,1,0)),"맵없음",""))</f>
        <v/>
      </c>
      <c r="O164">
        <f t="shared" si="10"/>
        <v>93</v>
      </c>
      <c r="Q164">
        <f t="shared" si="11"/>
        <v>93</v>
      </c>
      <c r="R164" t="b">
        <f t="shared" ca="1" si="9"/>
        <v>1</v>
      </c>
      <c r="T164" t="b">
        <f t="shared" ca="1" si="12"/>
        <v>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C164" t="str">
        <f>IF(ISBLANK(AB164),"",IF(ISERROR(VLOOKUP(AB164,[3]DropTable!$A:$A,1,0)),"드랍없음",""))</f>
        <v/>
      </c>
      <c r="AE164" t="str">
        <f>IF(ISBLANK(AD164),"",IF(ISERROR(VLOOKUP(AD164,[3]DropTable!$A:$A,1,0)),"드랍없음",""))</f>
        <v/>
      </c>
      <c r="AH164">
        <v>9.8000000000000007</v>
      </c>
      <c r="AI164">
        <v>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G165" t="s">
        <v>738</v>
      </c>
      <c r="J165" t="str">
        <f>IF(ISBLANK(I165),"",
IFERROR(VLOOKUP(I165,[1]StringTable!$1:$1048576,MATCH([1]StringTable!$B$1,[1]StringTable!$1:$1,0),0),
IFERROR(VLOOKUP(I165,[1]InApkStringTable!$1:$1048576,MATCH([1]InApkStringTable!$B$1,[1]InApkStringTable!$1:$1,0),0),
"스트링없음")))</f>
        <v/>
      </c>
      <c r="L165" t="b">
        <v>0</v>
      </c>
      <c r="M165" t="s">
        <v>24</v>
      </c>
      <c r="N165" t="str">
        <f>IF(ISBLANK(M165),"",IF(ISERROR(VLOOKUP(M165,MapTable!$A:$A,1,0)),"맵없음",""))</f>
        <v/>
      </c>
      <c r="O165">
        <f t="shared" si="10"/>
        <v>21</v>
      </c>
      <c r="Q165">
        <f t="shared" si="11"/>
        <v>21</v>
      </c>
      <c r="R165" t="b">
        <f t="shared" ca="1" si="9"/>
        <v>0</v>
      </c>
      <c r="T165" t="b">
        <f t="shared" ca="1" si="12"/>
        <v>0</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C165" t="str">
        <f>IF(ISBLANK(AB165),"",IF(ISERROR(VLOOKUP(AB165,[3]DropTable!$A:$A,1,0)),"드랍없음",""))</f>
        <v/>
      </c>
      <c r="AE165" t="str">
        <f>IF(ISBLANK(AD165),"",IF(ISERROR(VLOOKUP(AD165,[3]DropTable!$A:$A,1,0)),"드랍없음",""))</f>
        <v/>
      </c>
      <c r="AH165">
        <v>9.8000000000000007</v>
      </c>
      <c r="AI165">
        <v>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G166" t="s">
        <v>738</v>
      </c>
      <c r="J166" t="str">
        <f>IF(ISBLANK(I166),"",
IFERROR(VLOOKUP(I166,[1]StringTable!$1:$1048576,MATCH([1]StringTable!$B$1,[1]StringTable!$1:$1,0),0),
IFERROR(VLOOKUP(I166,[1]InApkStringTable!$1:$1048576,MATCH([1]InApkStringTable!$B$1,[1]InApkStringTable!$1:$1,0),0),
"스트링없음")))</f>
        <v/>
      </c>
      <c r="L166" t="b">
        <v>0</v>
      </c>
      <c r="M166" t="s">
        <v>24</v>
      </c>
      <c r="N166" t="str">
        <f>IF(ISBLANK(M166),"",IF(ISERROR(VLOOKUP(M166,MapTable!$A:$A,1,0)),"맵없음",""))</f>
        <v/>
      </c>
      <c r="O166">
        <f t="shared" si="10"/>
        <v>4</v>
      </c>
      <c r="Q166">
        <f t="shared" si="11"/>
        <v>4</v>
      </c>
      <c r="R166" t="b">
        <f t="shared" ca="1" si="9"/>
        <v>0</v>
      </c>
      <c r="T166" t="b">
        <f t="shared" ca="1" si="12"/>
        <v>0</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C166" t="str">
        <f>IF(ISBLANK(AB166),"",IF(ISERROR(VLOOKUP(AB166,[3]DropTable!$A:$A,1,0)),"드랍없음",""))</f>
        <v/>
      </c>
      <c r="AE166" t="str">
        <f>IF(ISBLANK(AD166),"",IF(ISERROR(VLOOKUP(AD166,[3]DropTable!$A:$A,1,0)),"드랍없음",""))</f>
        <v/>
      </c>
      <c r="AH166">
        <v>9.8000000000000007</v>
      </c>
      <c r="AI166">
        <v>1</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G167" t="s">
        <v>738</v>
      </c>
      <c r="J167" t="str">
        <f>IF(ISBLANK(I167),"",
IFERROR(VLOOKUP(I167,[1]StringTable!$1:$1048576,MATCH([1]StringTable!$B$1,[1]StringTable!$1:$1,0),0),
IFERROR(VLOOKUP(I167,[1]InApkStringTable!$1:$1048576,MATCH([1]InApkStringTable!$B$1,[1]InApkStringTable!$1:$1,0),0),
"스트링없음")))</f>
        <v/>
      </c>
      <c r="L167" t="b">
        <v>0</v>
      </c>
      <c r="M167" t="s">
        <v>24</v>
      </c>
      <c r="N167" t="str">
        <f>IF(ISBLANK(M167),"",IF(ISERROR(VLOOKUP(M167,MapTable!$A:$A,1,0)),"맵없음",""))</f>
        <v/>
      </c>
      <c r="O167">
        <f t="shared" si="10"/>
        <v>4</v>
      </c>
      <c r="Q167">
        <f t="shared" si="11"/>
        <v>4</v>
      </c>
      <c r="R167" t="b">
        <f t="shared" ca="1" si="9"/>
        <v>0</v>
      </c>
      <c r="T167" t="b">
        <f t="shared" ca="1" si="12"/>
        <v>0</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C167" t="str">
        <f>IF(ISBLANK(AB167),"",IF(ISERROR(VLOOKUP(AB167,[3]DropTable!$A:$A,1,0)),"드랍없음",""))</f>
        <v/>
      </c>
      <c r="AE167" t="str">
        <f>IF(ISBLANK(AD167),"",IF(ISERROR(VLOOKUP(AD167,[3]DropTable!$A:$A,1,0)),"드랍없음",""))</f>
        <v/>
      </c>
      <c r="AH167">
        <v>9.8000000000000007</v>
      </c>
      <c r="AI167">
        <v>1</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G168" t="s">
        <v>738</v>
      </c>
      <c r="J168" t="str">
        <f>IF(ISBLANK(I168),"",
IFERROR(VLOOKUP(I168,[1]StringTable!$1:$1048576,MATCH([1]StringTable!$B$1,[1]StringTable!$1:$1,0),0),
IFERROR(VLOOKUP(I168,[1]InApkStringTable!$1:$1048576,MATCH([1]InApkStringTable!$B$1,[1]InApkStringTable!$1:$1,0),0),
"스트링없음")))</f>
        <v/>
      </c>
      <c r="L168" t="b">
        <v>0</v>
      </c>
      <c r="M168" t="s">
        <v>24</v>
      </c>
      <c r="N168" t="str">
        <f>IF(ISBLANK(M168),"",IF(ISERROR(VLOOKUP(M168,MapTable!$A:$A,1,0)),"맵없음",""))</f>
        <v/>
      </c>
      <c r="O168">
        <f t="shared" si="10"/>
        <v>4</v>
      </c>
      <c r="Q168">
        <f t="shared" si="11"/>
        <v>4</v>
      </c>
      <c r="R168" t="b">
        <f t="shared" ca="1" si="9"/>
        <v>0</v>
      </c>
      <c r="T168" t="b">
        <f t="shared" ca="1" si="12"/>
        <v>0</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C168" t="str">
        <f>IF(ISBLANK(AB168),"",IF(ISERROR(VLOOKUP(AB168,[3]DropTable!$A:$A,1,0)),"드랍없음",""))</f>
        <v/>
      </c>
      <c r="AE168" t="str">
        <f>IF(ISBLANK(AD168),"",IF(ISERROR(VLOOKUP(AD168,[3]DropTable!$A:$A,1,0)),"드랍없음",""))</f>
        <v/>
      </c>
      <c r="AH168">
        <v>9.8000000000000007</v>
      </c>
      <c r="AI168">
        <v>1</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G169" t="s">
        <v>738</v>
      </c>
      <c r="J169" t="str">
        <f>IF(ISBLANK(I169),"",
IFERROR(VLOOKUP(I169,[1]StringTable!$1:$1048576,MATCH([1]StringTable!$B$1,[1]StringTable!$1:$1,0),0),
IFERROR(VLOOKUP(I169,[1]InApkStringTable!$1:$1048576,MATCH([1]InApkStringTable!$B$1,[1]InApkStringTable!$1:$1,0),0),
"스트링없음")))</f>
        <v/>
      </c>
      <c r="L169" t="b">
        <v>0</v>
      </c>
      <c r="M169" t="s">
        <v>24</v>
      </c>
      <c r="N169" t="str">
        <f>IF(ISBLANK(M169),"",IF(ISERROR(VLOOKUP(M169,MapTable!$A:$A,1,0)),"맵없음",""))</f>
        <v/>
      </c>
      <c r="O169">
        <f t="shared" si="10"/>
        <v>4</v>
      </c>
      <c r="Q169">
        <f t="shared" si="11"/>
        <v>4</v>
      </c>
      <c r="R169" t="b">
        <f t="shared" ca="1" si="9"/>
        <v>0</v>
      </c>
      <c r="T169" t="b">
        <f t="shared" ca="1" si="12"/>
        <v>0</v>
      </c>
      <c r="V169" t="str">
        <f>IF(ISBLANK(U169),"",IF(ISERROR(VLOOKUP(U169,MapTable!$A:$A,1,0)),"맵없음",""))</f>
        <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C169" t="str">
        <f>IF(ISBLANK(AB169),"",IF(ISERROR(VLOOKUP(AB169,[3]DropTable!$A:$A,1,0)),"드랍없음",""))</f>
        <v/>
      </c>
      <c r="AE169" t="str">
        <f>IF(ISBLANK(AD169),"",IF(ISERROR(VLOOKUP(AD169,[3]DropTable!$A:$A,1,0)),"드랍없음",""))</f>
        <v/>
      </c>
      <c r="AH169">
        <v>9.8000000000000007</v>
      </c>
      <c r="AI169">
        <v>1</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G170" t="s">
        <v>738</v>
      </c>
      <c r="J170" t="str">
        <f>IF(ISBLANK(I170),"",
IFERROR(VLOOKUP(I170,[1]StringTable!$1:$1048576,MATCH([1]StringTable!$B$1,[1]StringTable!$1:$1,0),0),
IFERROR(VLOOKUP(I170,[1]InApkStringTable!$1:$1048576,MATCH([1]InApkStringTable!$B$1,[1]InApkStringTable!$1:$1,0),0),
"스트링없음")))</f>
        <v/>
      </c>
      <c r="L170" t="b">
        <v>0</v>
      </c>
      <c r="M170" t="s">
        <v>24</v>
      </c>
      <c r="N170" t="str">
        <f>IF(ISBLANK(M170),"",IF(ISERROR(VLOOKUP(M170,MapTable!$A:$A,1,0)),"맵없음",""))</f>
        <v/>
      </c>
      <c r="O170">
        <f t="shared" si="10"/>
        <v>11</v>
      </c>
      <c r="Q170">
        <f t="shared" si="11"/>
        <v>11</v>
      </c>
      <c r="R170" t="b">
        <f t="shared" ca="1" si="9"/>
        <v>0</v>
      </c>
      <c r="T170" t="b">
        <f t="shared" ca="1" si="12"/>
        <v>0</v>
      </c>
      <c r="V170" t="str">
        <f>IF(ISBLANK(U170),"",IF(ISERROR(VLOOKUP(U170,MapTable!$A:$A,1,0)),"맵없음",""))</f>
        <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C170" t="str">
        <f>IF(ISBLANK(AB170),"",IF(ISERROR(VLOOKUP(AB170,[3]DropTable!$A:$A,1,0)),"드랍없음",""))</f>
        <v/>
      </c>
      <c r="AE170" t="str">
        <f>IF(ISBLANK(AD170),"",IF(ISERROR(VLOOKUP(AD170,[3]DropTable!$A:$A,1,0)),"드랍없음",""))</f>
        <v/>
      </c>
      <c r="AH170">
        <v>9.8000000000000007</v>
      </c>
      <c r="AI170">
        <v>1</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G171" t="s">
        <v>738</v>
      </c>
      <c r="J171" t="str">
        <f>IF(ISBLANK(I171),"",
IFERROR(VLOOKUP(I171,[1]StringTable!$1:$1048576,MATCH([1]StringTable!$B$1,[1]StringTable!$1:$1,0),0),
IFERROR(VLOOKUP(I171,[1]InApkStringTable!$1:$1048576,MATCH([1]InApkStringTable!$B$1,[1]InApkStringTable!$1:$1,0),0),
"스트링없음")))</f>
        <v/>
      </c>
      <c r="L171" t="b">
        <v>0</v>
      </c>
      <c r="M171" t="s">
        <v>24</v>
      </c>
      <c r="N171" t="str">
        <f>IF(ISBLANK(M171),"",IF(ISERROR(VLOOKUP(M171,MapTable!$A:$A,1,0)),"맵없음",""))</f>
        <v/>
      </c>
      <c r="O171">
        <f t="shared" si="10"/>
        <v>4</v>
      </c>
      <c r="Q171">
        <f t="shared" si="11"/>
        <v>4</v>
      </c>
      <c r="R171" t="b">
        <f t="shared" ca="1" si="9"/>
        <v>0</v>
      </c>
      <c r="T171" t="b">
        <f t="shared" ca="1" si="12"/>
        <v>0</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C171" t="str">
        <f>IF(ISBLANK(AB171),"",IF(ISERROR(VLOOKUP(AB171,[3]DropTable!$A:$A,1,0)),"드랍없음",""))</f>
        <v/>
      </c>
      <c r="AE171" t="str">
        <f>IF(ISBLANK(AD171),"",IF(ISERROR(VLOOKUP(AD171,[3]DropTable!$A:$A,1,0)),"드랍없음",""))</f>
        <v/>
      </c>
      <c r="AH171">
        <v>9.8000000000000007</v>
      </c>
      <c r="AI171">
        <v>1</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G172" t="s">
        <v>738</v>
      </c>
      <c r="J172" t="str">
        <f>IF(ISBLANK(I172),"",
IFERROR(VLOOKUP(I172,[1]StringTable!$1:$1048576,MATCH([1]StringTable!$B$1,[1]StringTable!$1:$1,0),0),
IFERROR(VLOOKUP(I172,[1]InApkStringTable!$1:$1048576,MATCH([1]InApkStringTable!$B$1,[1]InApkStringTable!$1:$1,0),0),
"스트링없음")))</f>
        <v/>
      </c>
      <c r="L172" t="b">
        <v>0</v>
      </c>
      <c r="M172" t="s">
        <v>24</v>
      </c>
      <c r="N172" t="str">
        <f>IF(ISBLANK(M172),"",IF(ISERROR(VLOOKUP(M172,MapTable!$A:$A,1,0)),"맵없음",""))</f>
        <v/>
      </c>
      <c r="O172">
        <f t="shared" si="10"/>
        <v>4</v>
      </c>
      <c r="Q172">
        <f t="shared" si="11"/>
        <v>4</v>
      </c>
      <c r="R172" t="b">
        <f t="shared" ca="1" si="9"/>
        <v>0</v>
      </c>
      <c r="T172" t="b">
        <f t="shared" ca="1" si="12"/>
        <v>0</v>
      </c>
      <c r="V172" t="str">
        <f>IF(ISBLANK(U172),"",IF(ISERROR(VLOOKUP(U172,MapTable!$A:$A,1,0)),"맵없음",""))</f>
        <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C172" t="str">
        <f>IF(ISBLANK(AB172),"",IF(ISERROR(VLOOKUP(AB172,[3]DropTable!$A:$A,1,0)),"드랍없음",""))</f>
        <v/>
      </c>
      <c r="AE172" t="str">
        <f>IF(ISBLANK(AD172),"",IF(ISERROR(VLOOKUP(AD172,[3]DropTable!$A:$A,1,0)),"드랍없음",""))</f>
        <v/>
      </c>
      <c r="AH172">
        <v>9.8000000000000007</v>
      </c>
      <c r="AI172">
        <v>1</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G173" t="s">
        <v>738</v>
      </c>
      <c r="J173" t="str">
        <f>IF(ISBLANK(I173),"",
IFERROR(VLOOKUP(I173,[1]StringTable!$1:$1048576,MATCH([1]StringTable!$B$1,[1]StringTable!$1:$1,0),0),
IFERROR(VLOOKUP(I173,[1]InApkStringTable!$1:$1048576,MATCH([1]InApkStringTable!$B$1,[1]InApkStringTable!$1:$1,0),0),
"스트링없음")))</f>
        <v/>
      </c>
      <c r="L173" t="b">
        <v>0</v>
      </c>
      <c r="M173" t="s">
        <v>24</v>
      </c>
      <c r="N173" t="str">
        <f>IF(ISBLANK(M173),"",IF(ISERROR(VLOOKUP(M173,MapTable!$A:$A,1,0)),"맵없음",""))</f>
        <v/>
      </c>
      <c r="O173">
        <f t="shared" si="10"/>
        <v>4</v>
      </c>
      <c r="Q173">
        <f t="shared" si="11"/>
        <v>4</v>
      </c>
      <c r="R173" t="b">
        <f t="shared" ca="1" si="9"/>
        <v>0</v>
      </c>
      <c r="T173" t="b">
        <f t="shared" ca="1" si="12"/>
        <v>0</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C173" t="str">
        <f>IF(ISBLANK(AB173),"",IF(ISERROR(VLOOKUP(AB173,[3]DropTable!$A:$A,1,0)),"드랍없음",""))</f>
        <v/>
      </c>
      <c r="AE173" t="str">
        <f>IF(ISBLANK(AD173),"",IF(ISERROR(VLOOKUP(AD173,[3]DropTable!$A:$A,1,0)),"드랍없음",""))</f>
        <v/>
      </c>
      <c r="AH173">
        <v>9.8000000000000007</v>
      </c>
      <c r="AI173">
        <v>1</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G174" t="s">
        <v>738</v>
      </c>
      <c r="J174" t="str">
        <f>IF(ISBLANK(I174),"",
IFERROR(VLOOKUP(I174,[1]StringTable!$1:$1048576,MATCH([1]StringTable!$B$1,[1]StringTable!$1:$1,0),0),
IFERROR(VLOOKUP(I174,[1]InApkStringTable!$1:$1048576,MATCH([1]InApkStringTable!$B$1,[1]InApkStringTable!$1:$1,0),0),
"스트링없음")))</f>
        <v/>
      </c>
      <c r="L174" t="b">
        <v>0</v>
      </c>
      <c r="M174" t="s">
        <v>24</v>
      </c>
      <c r="N174" t="str">
        <f>IF(ISBLANK(M174),"",IF(ISERROR(VLOOKUP(M174,MapTable!$A:$A,1,0)),"맵없음",""))</f>
        <v/>
      </c>
      <c r="O174">
        <f t="shared" si="10"/>
        <v>94</v>
      </c>
      <c r="Q174">
        <f t="shared" si="11"/>
        <v>94</v>
      </c>
      <c r="R174" t="b">
        <f t="shared" ca="1" si="9"/>
        <v>1</v>
      </c>
      <c r="T174" t="b">
        <f t="shared" ca="1" si="12"/>
        <v>1</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C174" t="str">
        <f>IF(ISBLANK(AB174),"",IF(ISERROR(VLOOKUP(AB174,[3]DropTable!$A:$A,1,0)),"드랍없음",""))</f>
        <v/>
      </c>
      <c r="AE174" t="str">
        <f>IF(ISBLANK(AD174),"",IF(ISERROR(VLOOKUP(AD174,[3]DropTable!$A:$A,1,0)),"드랍없음",""))</f>
        <v/>
      </c>
      <c r="AH174">
        <v>9.8000000000000007</v>
      </c>
      <c r="AI174">
        <v>1</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G175" t="s">
        <v>738</v>
      </c>
      <c r="J175" t="str">
        <f>IF(ISBLANK(I175),"",
IFERROR(VLOOKUP(I175,[1]StringTable!$1:$1048576,MATCH([1]StringTable!$B$1,[1]StringTable!$1:$1,0),0),
IFERROR(VLOOKUP(I175,[1]InApkStringTable!$1:$1048576,MATCH([1]InApkStringTable!$B$1,[1]InApkStringTable!$1:$1,0),0),
"스트링없음")))</f>
        <v/>
      </c>
      <c r="L175" t="b">
        <v>0</v>
      </c>
      <c r="M175" t="s">
        <v>24</v>
      </c>
      <c r="N175" t="str">
        <f>IF(ISBLANK(M175),"",IF(ISERROR(VLOOKUP(M175,MapTable!$A:$A,1,0)),"맵없음",""))</f>
        <v/>
      </c>
      <c r="O175">
        <f t="shared" si="10"/>
        <v>21</v>
      </c>
      <c r="Q175">
        <f t="shared" si="11"/>
        <v>21</v>
      </c>
      <c r="R175" t="b">
        <f t="shared" ca="1" si="9"/>
        <v>0</v>
      </c>
      <c r="T175" t="b">
        <f t="shared" ca="1" si="12"/>
        <v>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C175" t="str">
        <f>IF(ISBLANK(AB175),"",IF(ISERROR(VLOOKUP(AB175,[3]DropTable!$A:$A,1,0)),"드랍없음",""))</f>
        <v/>
      </c>
      <c r="AE175" t="str">
        <f>IF(ISBLANK(AD175),"",IF(ISERROR(VLOOKUP(AD175,[3]DropTable!$A:$A,1,0)),"드랍없음",""))</f>
        <v/>
      </c>
      <c r="AH175">
        <v>9.8000000000000007</v>
      </c>
      <c r="AI175">
        <v>1</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738</v>
      </c>
      <c r="J176" t="str">
        <f>IF(ISBLANK(I176),"",
IFERROR(VLOOKUP(I176,[1]StringTable!$1:$1048576,MATCH([1]StringTable!$B$1,[1]StringTable!$1:$1,0),0),
IFERROR(VLOOKUP(I176,[1]InApkStringTable!$1:$1048576,MATCH([1]InApkStringTable!$B$1,[1]InApkStringTable!$1:$1,0),0),
"스트링없음")))</f>
        <v/>
      </c>
      <c r="L176" t="b">
        <v>0</v>
      </c>
      <c r="M176" t="s">
        <v>24</v>
      </c>
      <c r="N176" t="str">
        <f>IF(ISBLANK(M176),"",IF(ISERROR(VLOOKUP(M176,MapTable!$A:$A,1,0)),"맵없음",""))</f>
        <v/>
      </c>
      <c r="O176">
        <f t="shared" si="10"/>
        <v>5</v>
      </c>
      <c r="Q176">
        <f t="shared" si="11"/>
        <v>5</v>
      </c>
      <c r="R176" t="b">
        <f t="shared" ca="1" si="9"/>
        <v>0</v>
      </c>
      <c r="T176" t="b">
        <f t="shared" ca="1" si="12"/>
        <v>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C176" t="str">
        <f>IF(ISBLANK(AB176),"",IF(ISERROR(VLOOKUP(AB176,[3]DropTable!$A:$A,1,0)),"드랍없음",""))</f>
        <v/>
      </c>
      <c r="AE176" t="str">
        <f>IF(ISBLANK(AD176),"",IF(ISERROR(VLOOKUP(AD176,[3]DropTable!$A:$A,1,0)),"드랍없음",""))</f>
        <v/>
      </c>
      <c r="AH176">
        <v>9.8000000000000007</v>
      </c>
      <c r="AI176">
        <v>1</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G177" t="s">
        <v>738</v>
      </c>
      <c r="J177" t="str">
        <f>IF(ISBLANK(I177),"",
IFERROR(VLOOKUP(I177,[1]StringTable!$1:$1048576,MATCH([1]StringTable!$B$1,[1]StringTable!$1:$1,0),0),
IFERROR(VLOOKUP(I177,[1]InApkStringTable!$1:$1048576,MATCH([1]InApkStringTable!$B$1,[1]InApkStringTable!$1:$1,0),0),
"스트링없음")))</f>
        <v/>
      </c>
      <c r="L177" t="b">
        <v>0</v>
      </c>
      <c r="M177" t="s">
        <v>24</v>
      </c>
      <c r="N177" t="str">
        <f>IF(ISBLANK(M177),"",IF(ISERROR(VLOOKUP(M177,MapTable!$A:$A,1,0)),"맵없음",""))</f>
        <v/>
      </c>
      <c r="O177">
        <f t="shared" si="10"/>
        <v>5</v>
      </c>
      <c r="Q177">
        <f t="shared" si="11"/>
        <v>5</v>
      </c>
      <c r="R177" t="b">
        <f t="shared" ca="1" si="9"/>
        <v>0</v>
      </c>
      <c r="T177" t="b">
        <f t="shared" ca="1" si="12"/>
        <v>0</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C177" t="str">
        <f>IF(ISBLANK(AB177),"",IF(ISERROR(VLOOKUP(AB177,[3]DropTable!$A:$A,1,0)),"드랍없음",""))</f>
        <v/>
      </c>
      <c r="AE177" t="str">
        <f>IF(ISBLANK(AD177),"",IF(ISERROR(VLOOKUP(AD177,[3]DropTable!$A:$A,1,0)),"드랍없음",""))</f>
        <v/>
      </c>
      <c r="AH177">
        <v>9.8000000000000007</v>
      </c>
      <c r="AI177">
        <v>1</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G178" t="s">
        <v>738</v>
      </c>
      <c r="J178" t="str">
        <f>IF(ISBLANK(I178),"",
IFERROR(VLOOKUP(I178,[1]StringTable!$1:$1048576,MATCH([1]StringTable!$B$1,[1]StringTable!$1:$1,0),0),
IFERROR(VLOOKUP(I178,[1]InApkStringTable!$1:$1048576,MATCH([1]InApkStringTable!$B$1,[1]InApkStringTable!$1:$1,0),0),
"스트링없음")))</f>
        <v/>
      </c>
      <c r="L178" t="b">
        <v>0</v>
      </c>
      <c r="M178" t="s">
        <v>24</v>
      </c>
      <c r="N178" t="str">
        <f>IF(ISBLANK(M178),"",IF(ISERROR(VLOOKUP(M178,MapTable!$A:$A,1,0)),"맵없음",""))</f>
        <v/>
      </c>
      <c r="O178">
        <f t="shared" si="10"/>
        <v>5</v>
      </c>
      <c r="Q178">
        <f t="shared" si="11"/>
        <v>5</v>
      </c>
      <c r="R178" t="b">
        <f t="shared" ca="1" si="9"/>
        <v>0</v>
      </c>
      <c r="T178" t="b">
        <f t="shared" ca="1" si="12"/>
        <v>0</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C178" t="str">
        <f>IF(ISBLANK(AB178),"",IF(ISERROR(VLOOKUP(AB178,[3]DropTable!$A:$A,1,0)),"드랍없음",""))</f>
        <v/>
      </c>
      <c r="AE178" t="str">
        <f>IF(ISBLANK(AD178),"",IF(ISERROR(VLOOKUP(AD178,[3]DropTable!$A:$A,1,0)),"드랍없음",""))</f>
        <v/>
      </c>
      <c r="AH178">
        <v>9.8000000000000007</v>
      </c>
      <c r="AI178">
        <v>1</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G179" t="s">
        <v>738</v>
      </c>
      <c r="J179" t="str">
        <f>IF(ISBLANK(I179),"",
IFERROR(VLOOKUP(I179,[1]StringTable!$1:$1048576,MATCH([1]StringTable!$B$1,[1]StringTable!$1:$1,0),0),
IFERROR(VLOOKUP(I179,[1]InApkStringTable!$1:$1048576,MATCH([1]InApkStringTable!$B$1,[1]InApkStringTable!$1:$1,0),0),
"스트링없음")))</f>
        <v/>
      </c>
      <c r="L179" t="b">
        <v>0</v>
      </c>
      <c r="M179" t="s">
        <v>24</v>
      </c>
      <c r="N179" t="str">
        <f>IF(ISBLANK(M179),"",IF(ISERROR(VLOOKUP(M179,MapTable!$A:$A,1,0)),"맵없음",""))</f>
        <v/>
      </c>
      <c r="O179">
        <f t="shared" si="10"/>
        <v>5</v>
      </c>
      <c r="Q179">
        <f t="shared" si="11"/>
        <v>5</v>
      </c>
      <c r="R179" t="b">
        <f t="shared" ca="1" si="9"/>
        <v>0</v>
      </c>
      <c r="T179" t="b">
        <f t="shared" ca="1" si="12"/>
        <v>0</v>
      </c>
      <c r="V179" t="str">
        <f>IF(ISBLANK(U179),"",IF(ISERROR(VLOOKUP(U179,MapTable!$A:$A,1,0)),"맵없음",""))</f>
        <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C179" t="str">
        <f>IF(ISBLANK(AB179),"",IF(ISERROR(VLOOKUP(AB179,[3]DropTable!$A:$A,1,0)),"드랍없음",""))</f>
        <v/>
      </c>
      <c r="AE179" t="str">
        <f>IF(ISBLANK(AD179),"",IF(ISERROR(VLOOKUP(AD179,[3]DropTable!$A:$A,1,0)),"드랍없음",""))</f>
        <v/>
      </c>
      <c r="AH179">
        <v>9.8000000000000007</v>
      </c>
      <c r="AI179">
        <v>1</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G180" t="s">
        <v>738</v>
      </c>
      <c r="J180" t="str">
        <f>IF(ISBLANK(I180),"",
IFERROR(VLOOKUP(I180,[1]StringTable!$1:$1048576,MATCH([1]StringTable!$B$1,[1]StringTable!$1:$1,0),0),
IFERROR(VLOOKUP(I180,[1]InApkStringTable!$1:$1048576,MATCH([1]InApkStringTable!$B$1,[1]InApkStringTable!$1:$1,0),0),
"스트링없음")))</f>
        <v/>
      </c>
      <c r="L180" t="b">
        <v>0</v>
      </c>
      <c r="M180" t="s">
        <v>24</v>
      </c>
      <c r="N180" t="str">
        <f>IF(ISBLANK(M180),"",IF(ISERROR(VLOOKUP(M180,MapTable!$A:$A,1,0)),"맵없음",""))</f>
        <v/>
      </c>
      <c r="O180">
        <f t="shared" si="10"/>
        <v>11</v>
      </c>
      <c r="Q180">
        <f t="shared" si="11"/>
        <v>11</v>
      </c>
      <c r="R180" t="b">
        <f t="shared" ca="1" si="9"/>
        <v>0</v>
      </c>
      <c r="T180" t="b">
        <f t="shared" ca="1" si="12"/>
        <v>0</v>
      </c>
      <c r="V180" t="str">
        <f>IF(ISBLANK(U180),"",IF(ISERROR(VLOOKUP(U180,MapTable!$A:$A,1,0)),"맵없음",""))</f>
        <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C180" t="str">
        <f>IF(ISBLANK(AB180),"",IF(ISERROR(VLOOKUP(AB180,[3]DropTable!$A:$A,1,0)),"드랍없음",""))</f>
        <v/>
      </c>
      <c r="AE180" t="str">
        <f>IF(ISBLANK(AD180),"",IF(ISERROR(VLOOKUP(AD180,[3]DropTable!$A:$A,1,0)),"드랍없음",""))</f>
        <v/>
      </c>
      <c r="AH180">
        <v>9.8000000000000007</v>
      </c>
      <c r="AI180">
        <v>1</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G181" t="s">
        <v>738</v>
      </c>
      <c r="J181" t="str">
        <f>IF(ISBLANK(I181),"",
IFERROR(VLOOKUP(I181,[1]StringTable!$1:$1048576,MATCH([1]StringTable!$B$1,[1]StringTable!$1:$1,0),0),
IFERROR(VLOOKUP(I181,[1]InApkStringTable!$1:$1048576,MATCH([1]InApkStringTable!$B$1,[1]InApkStringTable!$1:$1,0),0),
"스트링없음")))</f>
        <v/>
      </c>
      <c r="L181" t="b">
        <v>0</v>
      </c>
      <c r="M181" t="s">
        <v>24</v>
      </c>
      <c r="N181" t="str">
        <f>IF(ISBLANK(M181),"",IF(ISERROR(VLOOKUP(M181,MapTable!$A:$A,1,0)),"맵없음",""))</f>
        <v/>
      </c>
      <c r="O181">
        <f t="shared" si="10"/>
        <v>5</v>
      </c>
      <c r="Q181">
        <f t="shared" si="11"/>
        <v>5</v>
      </c>
      <c r="R181" t="b">
        <f t="shared" ca="1" si="9"/>
        <v>0</v>
      </c>
      <c r="T181" t="b">
        <f t="shared" ca="1" si="12"/>
        <v>0</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C181" t="str">
        <f>IF(ISBLANK(AB181),"",IF(ISERROR(VLOOKUP(AB181,[3]DropTable!$A:$A,1,0)),"드랍없음",""))</f>
        <v/>
      </c>
      <c r="AE181" t="str">
        <f>IF(ISBLANK(AD181),"",IF(ISERROR(VLOOKUP(AD181,[3]DropTable!$A:$A,1,0)),"드랍없음",""))</f>
        <v/>
      </c>
      <c r="AH181">
        <v>9.8000000000000007</v>
      </c>
      <c r="AI181">
        <v>1</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G182" t="s">
        <v>738</v>
      </c>
      <c r="J182" t="str">
        <f>IF(ISBLANK(I182),"",
IFERROR(VLOOKUP(I182,[1]StringTable!$1:$1048576,MATCH([1]StringTable!$B$1,[1]StringTable!$1:$1,0),0),
IFERROR(VLOOKUP(I182,[1]InApkStringTable!$1:$1048576,MATCH([1]InApkStringTable!$B$1,[1]InApkStringTable!$1:$1,0),0),
"스트링없음")))</f>
        <v/>
      </c>
      <c r="L182" t="b">
        <v>0</v>
      </c>
      <c r="M182" t="s">
        <v>24</v>
      </c>
      <c r="N182" t="str">
        <f>IF(ISBLANK(M182),"",IF(ISERROR(VLOOKUP(M182,MapTable!$A:$A,1,0)),"맵없음",""))</f>
        <v/>
      </c>
      <c r="O182">
        <f t="shared" si="10"/>
        <v>5</v>
      </c>
      <c r="Q182">
        <f t="shared" si="11"/>
        <v>5</v>
      </c>
      <c r="R182" t="b">
        <f t="shared" ca="1" si="9"/>
        <v>0</v>
      </c>
      <c r="T182" t="b">
        <f t="shared" ca="1" si="12"/>
        <v>0</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C182" t="str">
        <f>IF(ISBLANK(AB182),"",IF(ISERROR(VLOOKUP(AB182,[3]DropTable!$A:$A,1,0)),"드랍없음",""))</f>
        <v/>
      </c>
      <c r="AE182" t="str">
        <f>IF(ISBLANK(AD182),"",IF(ISERROR(VLOOKUP(AD182,[3]DropTable!$A:$A,1,0)),"드랍없음",""))</f>
        <v/>
      </c>
      <c r="AH182">
        <v>9.8000000000000007</v>
      </c>
      <c r="AI182">
        <v>1</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G183" t="s">
        <v>738</v>
      </c>
      <c r="J183" t="str">
        <f>IF(ISBLANK(I183),"",
IFERROR(VLOOKUP(I183,[1]StringTable!$1:$1048576,MATCH([1]StringTable!$B$1,[1]StringTable!$1:$1,0),0),
IFERROR(VLOOKUP(I183,[1]InApkStringTable!$1:$1048576,MATCH([1]InApkStringTable!$B$1,[1]InApkStringTable!$1:$1,0),0),
"스트링없음")))</f>
        <v/>
      </c>
      <c r="L183" t="b">
        <v>0</v>
      </c>
      <c r="M183" t="s">
        <v>24</v>
      </c>
      <c r="N183" t="str">
        <f>IF(ISBLANK(M183),"",IF(ISERROR(VLOOKUP(M183,MapTable!$A:$A,1,0)),"맵없음",""))</f>
        <v/>
      </c>
      <c r="O183">
        <f t="shared" si="10"/>
        <v>5</v>
      </c>
      <c r="Q183">
        <f t="shared" si="11"/>
        <v>5</v>
      </c>
      <c r="R183" t="b">
        <f t="shared" ca="1" si="9"/>
        <v>0</v>
      </c>
      <c r="T183" t="b">
        <f t="shared" ca="1" si="12"/>
        <v>0</v>
      </c>
      <c r="V183" t="str">
        <f>IF(ISBLANK(U183),"",IF(ISERROR(VLOOKUP(U183,MapTable!$A:$A,1,0)),"맵없음",""))</f>
        <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C183" t="str">
        <f>IF(ISBLANK(AB183),"",IF(ISERROR(VLOOKUP(AB183,[3]DropTable!$A:$A,1,0)),"드랍없음",""))</f>
        <v/>
      </c>
      <c r="AE183" t="str">
        <f>IF(ISBLANK(AD183),"",IF(ISERROR(VLOOKUP(AD183,[3]DropTable!$A:$A,1,0)),"드랍없음",""))</f>
        <v/>
      </c>
      <c r="AH183">
        <v>9.8000000000000007</v>
      </c>
      <c r="AI183">
        <v>1</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G184" t="s">
        <v>738</v>
      </c>
      <c r="J184" t="str">
        <f>IF(ISBLANK(I184),"",
IFERROR(VLOOKUP(I184,[1]StringTable!$1:$1048576,MATCH([1]StringTable!$B$1,[1]StringTable!$1:$1,0),0),
IFERROR(VLOOKUP(I184,[1]InApkStringTable!$1:$1048576,MATCH([1]InApkStringTable!$B$1,[1]InApkStringTable!$1:$1,0),0),
"스트링없음")))</f>
        <v/>
      </c>
      <c r="L184" t="b">
        <v>0</v>
      </c>
      <c r="M184" t="s">
        <v>24</v>
      </c>
      <c r="N184" t="str">
        <f>IF(ISBLANK(M184),"",IF(ISERROR(VLOOKUP(M184,MapTable!$A:$A,1,0)),"맵없음",""))</f>
        <v/>
      </c>
      <c r="O184">
        <f t="shared" si="10"/>
        <v>95</v>
      </c>
      <c r="Q184">
        <f t="shared" si="11"/>
        <v>95</v>
      </c>
      <c r="R184" t="b">
        <f t="shared" ca="1" si="9"/>
        <v>1</v>
      </c>
      <c r="T184" t="b">
        <f t="shared" ca="1" si="12"/>
        <v>1</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C184" t="str">
        <f>IF(ISBLANK(AB184),"",IF(ISERROR(VLOOKUP(AB184,[3]DropTable!$A:$A,1,0)),"드랍없음",""))</f>
        <v/>
      </c>
      <c r="AE184" t="str">
        <f>IF(ISBLANK(AD184),"",IF(ISERROR(VLOOKUP(AD184,[3]DropTable!$A:$A,1,0)),"드랍없음",""))</f>
        <v/>
      </c>
      <c r="AH184">
        <v>9.8000000000000007</v>
      </c>
      <c r="AI184">
        <v>1</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G185" t="s">
        <v>738</v>
      </c>
      <c r="J185" t="str">
        <f>IF(ISBLANK(I185),"",
IFERROR(VLOOKUP(I185,[1]StringTable!$1:$1048576,MATCH([1]StringTable!$B$1,[1]StringTable!$1:$1,0),0),
IFERROR(VLOOKUP(I185,[1]InApkStringTable!$1:$1048576,MATCH([1]InApkStringTable!$B$1,[1]InApkStringTable!$1:$1,0),0),
"스트링없음")))</f>
        <v/>
      </c>
      <c r="L185" t="b">
        <v>0</v>
      </c>
      <c r="M185" t="s">
        <v>24</v>
      </c>
      <c r="N185" t="str">
        <f>IF(ISBLANK(M185),"",IF(ISERROR(VLOOKUP(M185,MapTable!$A:$A,1,0)),"맵없음",""))</f>
        <v/>
      </c>
      <c r="O185">
        <f t="shared" si="10"/>
        <v>21</v>
      </c>
      <c r="Q185">
        <f t="shared" si="11"/>
        <v>21</v>
      </c>
      <c r="R185" t="b">
        <f t="shared" ca="1" si="9"/>
        <v>0</v>
      </c>
      <c r="T185" t="b">
        <f t="shared" ca="1" si="12"/>
        <v>0</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C185" t="str">
        <f>IF(ISBLANK(AB185),"",IF(ISERROR(VLOOKUP(AB185,[3]DropTable!$A:$A,1,0)),"드랍없음",""))</f>
        <v/>
      </c>
      <c r="AE185" t="str">
        <f>IF(ISBLANK(AD185),"",IF(ISERROR(VLOOKUP(AD185,[3]DropTable!$A:$A,1,0)),"드랍없음",""))</f>
        <v/>
      </c>
      <c r="AH185">
        <v>9.8000000000000007</v>
      </c>
      <c r="AI185">
        <v>1</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738</v>
      </c>
      <c r="J186" t="str">
        <f>IF(ISBLANK(I186),"",
IFERROR(VLOOKUP(I186,[1]StringTable!$1:$1048576,MATCH([1]StringTable!$B$1,[1]StringTable!$1:$1,0),0),
IFERROR(VLOOKUP(I186,[1]InApkStringTable!$1:$1048576,MATCH([1]InApkStringTable!$B$1,[1]InApkStringTable!$1:$1,0),0),
"스트링없음")))</f>
        <v/>
      </c>
      <c r="L186" t="b">
        <v>0</v>
      </c>
      <c r="M186" t="s">
        <v>24</v>
      </c>
      <c r="N186" t="str">
        <f>IF(ISBLANK(M186),"",IF(ISERROR(VLOOKUP(M186,MapTable!$A:$A,1,0)),"맵없음",""))</f>
        <v/>
      </c>
      <c r="O186">
        <f t="shared" si="10"/>
        <v>0</v>
      </c>
      <c r="Q186">
        <f t="shared" si="11"/>
        <v>0</v>
      </c>
      <c r="R186" t="b">
        <f t="shared" ca="1" si="9"/>
        <v>0</v>
      </c>
      <c r="T186" t="b">
        <f t="shared" ca="1" si="12"/>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9.8000000000000007</v>
      </c>
      <c r="AI186">
        <v>1</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G187" t="s">
        <v>738</v>
      </c>
      <c r="J187" t="str">
        <f>IF(ISBLANK(I187),"",
IFERROR(VLOOKUP(I187,[1]StringTable!$1:$1048576,MATCH([1]StringTable!$B$1,[1]StringTable!$1:$1,0),0),
IFERROR(VLOOKUP(I187,[1]InApkStringTable!$1:$1048576,MATCH([1]InApkStringTable!$B$1,[1]InApkStringTable!$1:$1,0),0),
"스트링없음")))</f>
        <v/>
      </c>
      <c r="L187" t="b">
        <v>0</v>
      </c>
      <c r="M187" t="s">
        <v>24</v>
      </c>
      <c r="N187" t="str">
        <f>IF(ISBLANK(M187),"",IF(ISERROR(VLOOKUP(M187,MapTable!$A:$A,1,0)),"맵없음",""))</f>
        <v/>
      </c>
      <c r="O187">
        <f t="shared" si="10"/>
        <v>1</v>
      </c>
      <c r="Q187">
        <f t="shared" si="11"/>
        <v>1</v>
      </c>
      <c r="R187" t="b">
        <f t="shared" ca="1" si="9"/>
        <v>0</v>
      </c>
      <c r="T187" t="b">
        <f t="shared" ca="1" si="12"/>
        <v>0</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C187" t="str">
        <f>IF(ISBLANK(AB187),"",IF(ISERROR(VLOOKUP(AB187,[3]DropTable!$A:$A,1,0)),"드랍없음",""))</f>
        <v/>
      </c>
      <c r="AE187" t="str">
        <f>IF(ISBLANK(AD187),"",IF(ISERROR(VLOOKUP(AD187,[3]DropTable!$A:$A,1,0)),"드랍없음",""))</f>
        <v/>
      </c>
      <c r="AH187">
        <v>9.8000000000000007</v>
      </c>
      <c r="AI187">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G188" t="s">
        <v>738</v>
      </c>
      <c r="J188" t="str">
        <f>IF(ISBLANK(I188),"",
IFERROR(VLOOKUP(I188,[1]StringTable!$1:$1048576,MATCH([1]StringTable!$B$1,[1]StringTable!$1:$1,0),0),
IFERROR(VLOOKUP(I188,[1]InApkStringTable!$1:$1048576,MATCH([1]InApkStringTable!$B$1,[1]InApkStringTable!$1:$1,0),0),
"스트링없음")))</f>
        <v/>
      </c>
      <c r="L188" t="b">
        <v>0</v>
      </c>
      <c r="M188" t="s">
        <v>24</v>
      </c>
      <c r="N188" t="str">
        <f>IF(ISBLANK(M188),"",IF(ISERROR(VLOOKUP(M188,MapTable!$A:$A,1,0)),"맵없음",""))</f>
        <v/>
      </c>
      <c r="O188">
        <f t="shared" si="10"/>
        <v>1</v>
      </c>
      <c r="Q188">
        <f t="shared" si="11"/>
        <v>1</v>
      </c>
      <c r="R188" t="b">
        <f t="shared" ca="1" si="9"/>
        <v>0</v>
      </c>
      <c r="T188" t="b">
        <f t="shared" ca="1" si="12"/>
        <v>0</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C188" t="str">
        <f>IF(ISBLANK(AB188),"",IF(ISERROR(VLOOKUP(AB188,[3]DropTable!$A:$A,1,0)),"드랍없음",""))</f>
        <v/>
      </c>
      <c r="AE188" t="str">
        <f>IF(ISBLANK(AD188),"",IF(ISERROR(VLOOKUP(AD188,[3]DropTable!$A:$A,1,0)),"드랍없음",""))</f>
        <v/>
      </c>
      <c r="AH188">
        <v>9.8000000000000007</v>
      </c>
      <c r="AI188">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G189" t="s">
        <v>738</v>
      </c>
      <c r="J189" t="str">
        <f>IF(ISBLANK(I189),"",
IFERROR(VLOOKUP(I189,[1]StringTable!$1:$1048576,MATCH([1]StringTable!$B$1,[1]StringTable!$1:$1,0),0),
IFERROR(VLOOKUP(I189,[1]InApkStringTable!$1:$1048576,MATCH([1]InApkStringTable!$B$1,[1]InApkStringTable!$1:$1,0),0),
"스트링없음")))</f>
        <v/>
      </c>
      <c r="L189" t="b">
        <v>0</v>
      </c>
      <c r="M189" t="s">
        <v>24</v>
      </c>
      <c r="N189" t="str">
        <f>IF(ISBLANK(M189),"",IF(ISERROR(VLOOKUP(M189,MapTable!$A:$A,1,0)),"맵없음",""))</f>
        <v/>
      </c>
      <c r="O189">
        <f t="shared" si="10"/>
        <v>1</v>
      </c>
      <c r="Q189">
        <f t="shared" si="11"/>
        <v>1</v>
      </c>
      <c r="R189" t="b">
        <f t="shared" ca="1" si="9"/>
        <v>0</v>
      </c>
      <c r="T189" t="b">
        <f t="shared" ca="1" si="12"/>
        <v>0</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C189" t="str">
        <f>IF(ISBLANK(AB189),"",IF(ISERROR(VLOOKUP(AB189,[3]DropTable!$A:$A,1,0)),"드랍없음",""))</f>
        <v/>
      </c>
      <c r="AE189" t="str">
        <f>IF(ISBLANK(AD189),"",IF(ISERROR(VLOOKUP(AD189,[3]DropTable!$A:$A,1,0)),"드랍없음",""))</f>
        <v/>
      </c>
      <c r="AH189">
        <v>9.8000000000000007</v>
      </c>
      <c r="AI189">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G190" t="s">
        <v>738</v>
      </c>
      <c r="J190" t="str">
        <f>IF(ISBLANK(I190),"",
IFERROR(VLOOKUP(I190,[1]StringTable!$1:$1048576,MATCH([1]StringTable!$B$1,[1]StringTable!$1:$1,0),0),
IFERROR(VLOOKUP(I190,[1]InApkStringTable!$1:$1048576,MATCH([1]InApkStringTable!$B$1,[1]InApkStringTable!$1:$1,0),0),
"스트링없음")))</f>
        <v/>
      </c>
      <c r="L190" t="b">
        <v>0</v>
      </c>
      <c r="M190" t="s">
        <v>24</v>
      </c>
      <c r="N190" t="str">
        <f>IF(ISBLANK(M190),"",IF(ISERROR(VLOOKUP(M190,MapTable!$A:$A,1,0)),"맵없음",""))</f>
        <v/>
      </c>
      <c r="O190">
        <f t="shared" si="10"/>
        <v>1</v>
      </c>
      <c r="Q190">
        <f t="shared" si="11"/>
        <v>1</v>
      </c>
      <c r="R190" t="b">
        <f t="shared" ca="1" si="9"/>
        <v>0</v>
      </c>
      <c r="T190" t="b">
        <f t="shared" ca="1" si="12"/>
        <v>0</v>
      </c>
      <c r="V190" t="str">
        <f>IF(ISBLANK(U190),"",IF(ISERROR(VLOOKUP(U190,MapTable!$A:$A,1,0)),"맵없음",""))</f>
        <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C190" t="str">
        <f>IF(ISBLANK(AB190),"",IF(ISERROR(VLOOKUP(AB190,[3]DropTable!$A:$A,1,0)),"드랍없음",""))</f>
        <v/>
      </c>
      <c r="AE190" t="str">
        <f>IF(ISBLANK(AD190),"",IF(ISERROR(VLOOKUP(AD190,[3]DropTable!$A:$A,1,0)),"드랍없음",""))</f>
        <v/>
      </c>
      <c r="AH190">
        <v>9.8000000000000007</v>
      </c>
      <c r="AI190">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G191" t="s">
        <v>738</v>
      </c>
      <c r="J191" t="str">
        <f>IF(ISBLANK(I191),"",
IFERROR(VLOOKUP(I191,[1]StringTable!$1:$1048576,MATCH([1]StringTable!$B$1,[1]StringTable!$1:$1,0),0),
IFERROR(VLOOKUP(I191,[1]InApkStringTable!$1:$1048576,MATCH([1]InApkStringTable!$B$1,[1]InApkStringTable!$1:$1,0),0),
"스트링없음")))</f>
        <v/>
      </c>
      <c r="L191" t="b">
        <v>0</v>
      </c>
      <c r="M191" t="s">
        <v>24</v>
      </c>
      <c r="N191" t="str">
        <f>IF(ISBLANK(M191),"",IF(ISERROR(VLOOKUP(M191,MapTable!$A:$A,1,0)),"맵없음",""))</f>
        <v/>
      </c>
      <c r="O191">
        <f t="shared" si="10"/>
        <v>11</v>
      </c>
      <c r="Q191">
        <f t="shared" si="11"/>
        <v>11</v>
      </c>
      <c r="R191" t="b">
        <f t="shared" ca="1" si="9"/>
        <v>0</v>
      </c>
      <c r="T191" t="b">
        <f t="shared" ca="1" si="12"/>
        <v>0</v>
      </c>
      <c r="V191" t="str">
        <f>IF(ISBLANK(U191),"",IF(ISERROR(VLOOKUP(U191,MapTable!$A:$A,1,0)),"맵없음",""))</f>
        <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C191" t="str">
        <f>IF(ISBLANK(AB191),"",IF(ISERROR(VLOOKUP(AB191,[3]DropTable!$A:$A,1,0)),"드랍없음",""))</f>
        <v/>
      </c>
      <c r="AE191" t="str">
        <f>IF(ISBLANK(AD191),"",IF(ISERROR(VLOOKUP(AD191,[3]DropTable!$A:$A,1,0)),"드랍없음",""))</f>
        <v/>
      </c>
      <c r="AH191">
        <v>9.8000000000000007</v>
      </c>
      <c r="AI191">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G192" t="s">
        <v>738</v>
      </c>
      <c r="J192" t="str">
        <f>IF(ISBLANK(I192),"",
IFERROR(VLOOKUP(I192,[1]StringTable!$1:$1048576,MATCH([1]StringTable!$B$1,[1]StringTable!$1:$1,0),0),
IFERROR(VLOOKUP(I192,[1]InApkStringTable!$1:$1048576,MATCH([1]InApkStringTable!$B$1,[1]InApkStringTable!$1:$1,0),0),
"스트링없음")))</f>
        <v/>
      </c>
      <c r="L192" t="b">
        <v>0</v>
      </c>
      <c r="M192" t="s">
        <v>24</v>
      </c>
      <c r="N192" t="str">
        <f>IF(ISBLANK(M192),"",IF(ISERROR(VLOOKUP(M192,MapTable!$A:$A,1,0)),"맵없음",""))</f>
        <v/>
      </c>
      <c r="O192">
        <f t="shared" si="10"/>
        <v>1</v>
      </c>
      <c r="Q192">
        <f t="shared" si="11"/>
        <v>1</v>
      </c>
      <c r="R192" t="b">
        <f t="shared" ca="1" si="9"/>
        <v>0</v>
      </c>
      <c r="T192" t="b">
        <f t="shared" ca="1" si="12"/>
        <v>0</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C192" t="str">
        <f>IF(ISBLANK(AB192),"",IF(ISERROR(VLOOKUP(AB192,[3]DropTable!$A:$A,1,0)),"드랍없음",""))</f>
        <v/>
      </c>
      <c r="AE192" t="str">
        <f>IF(ISBLANK(AD192),"",IF(ISERROR(VLOOKUP(AD192,[3]DropTable!$A:$A,1,0)),"드랍없음",""))</f>
        <v/>
      </c>
      <c r="AH192">
        <v>9.8000000000000007</v>
      </c>
      <c r="AI192">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G193" t="s">
        <v>738</v>
      </c>
      <c r="J193" t="str">
        <f>IF(ISBLANK(I193),"",
IFERROR(VLOOKUP(I193,[1]StringTable!$1:$1048576,MATCH([1]StringTable!$B$1,[1]StringTable!$1:$1,0),0),
IFERROR(VLOOKUP(I193,[1]InApkStringTable!$1:$1048576,MATCH([1]InApkStringTable!$B$1,[1]InApkStringTable!$1:$1,0),0),
"스트링없음")))</f>
        <v/>
      </c>
      <c r="L193" t="b">
        <v>0</v>
      </c>
      <c r="M193" t="s">
        <v>24</v>
      </c>
      <c r="N193" t="str">
        <f>IF(ISBLANK(M193),"",IF(ISERROR(VLOOKUP(M193,MapTable!$A:$A,1,0)),"맵없음",""))</f>
        <v/>
      </c>
      <c r="O193">
        <f t="shared" si="10"/>
        <v>1</v>
      </c>
      <c r="Q193">
        <f t="shared" si="11"/>
        <v>1</v>
      </c>
      <c r="R193" t="b">
        <f t="shared" ca="1" si="9"/>
        <v>0</v>
      </c>
      <c r="T193" t="b">
        <f t="shared" ca="1" si="12"/>
        <v>0</v>
      </c>
      <c r="V193" t="str">
        <f>IF(ISBLANK(U193),"",IF(ISERROR(VLOOKUP(U193,MapTable!$A:$A,1,0)),"맵없음",""))</f>
        <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C193" t="str">
        <f>IF(ISBLANK(AB193),"",IF(ISERROR(VLOOKUP(AB193,[3]DropTable!$A:$A,1,0)),"드랍없음",""))</f>
        <v/>
      </c>
      <c r="AE193" t="str">
        <f>IF(ISBLANK(AD193),"",IF(ISERROR(VLOOKUP(AD193,[3]DropTable!$A:$A,1,0)),"드랍없음",""))</f>
        <v/>
      </c>
      <c r="AH193">
        <v>9.8000000000000007</v>
      </c>
      <c r="AI193">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G194" t="s">
        <v>738</v>
      </c>
      <c r="J194" t="str">
        <f>IF(ISBLANK(I194),"",
IFERROR(VLOOKUP(I194,[1]StringTable!$1:$1048576,MATCH([1]StringTable!$B$1,[1]StringTable!$1:$1,0),0),
IFERROR(VLOOKUP(I194,[1]InApkStringTable!$1:$1048576,MATCH([1]InApkStringTable!$B$1,[1]InApkStringTable!$1:$1,0),0),
"스트링없음")))</f>
        <v/>
      </c>
      <c r="L194" t="b">
        <v>0</v>
      </c>
      <c r="M194" t="s">
        <v>24</v>
      </c>
      <c r="N194" t="str">
        <f>IF(ISBLANK(M194),"",IF(ISERROR(VLOOKUP(M194,MapTable!$A:$A,1,0)),"맵없음",""))</f>
        <v/>
      </c>
      <c r="O194">
        <f t="shared" si="10"/>
        <v>1</v>
      </c>
      <c r="Q194">
        <f t="shared" si="11"/>
        <v>1</v>
      </c>
      <c r="R194" t="b">
        <f t="shared" ref="R194:R257" ca="1" si="13">IF(OR(B194=0,OFFSET(B194,1,0)=0),FALSE,
IF(AND(L194,B194&lt;OFFSET(B194,1,0)),TRUE,
IF(OFFSET(O194,1,0)=21,TRUE,FALSE)))</f>
        <v>0</v>
      </c>
      <c r="T194" t="b">
        <f t="shared" ca="1" si="12"/>
        <v>0</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C194" t="str">
        <f>IF(ISBLANK(AB194),"",IF(ISERROR(VLOOKUP(AB194,[3]DropTable!$A:$A,1,0)),"드랍없음",""))</f>
        <v/>
      </c>
      <c r="AE194" t="str">
        <f>IF(ISBLANK(AD194),"",IF(ISERROR(VLOOKUP(AD194,[3]DropTable!$A:$A,1,0)),"드랍없음",""))</f>
        <v/>
      </c>
      <c r="AH194">
        <v>9.8000000000000007</v>
      </c>
      <c r="AI194">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G195" t="s">
        <v>738</v>
      </c>
      <c r="J195" t="str">
        <f>IF(ISBLANK(I195),"",
IFERROR(VLOOKUP(I195,[1]StringTable!$1:$1048576,MATCH([1]StringTable!$B$1,[1]StringTable!$1:$1,0),0),
IFERROR(VLOOKUP(I195,[1]InApkStringTable!$1:$1048576,MATCH([1]InApkStringTable!$B$1,[1]InApkStringTable!$1:$1,0),0),
"스트링없음")))</f>
        <v/>
      </c>
      <c r="L195" t="b">
        <v>0</v>
      </c>
      <c r="M195" t="s">
        <v>24</v>
      </c>
      <c r="N195" t="str">
        <f>IF(ISBLANK(M195),"",IF(ISERROR(VLOOKUP(M195,MapTable!$A:$A,1,0)),"맵없음",""))</f>
        <v/>
      </c>
      <c r="O195">
        <f t="shared" ref="O195:O258" si="14">IF(B195=0,0,
  IF(AND(L195=FALSE,A195&lt;&gt;0,MOD(A195,7)=0),21,
  IF(MOD(B195,10)=0,21,
  IF(MOD(B195,10)=5,11,
  IF(MOD(B195,10)=9,INT(B195/10)+91,
  INT(B195/10+1))))))</f>
        <v>91</v>
      </c>
      <c r="Q195">
        <f t="shared" ref="Q195:Q258" si="15">IF(ISBLANK(P195),O195,P195)</f>
        <v>91</v>
      </c>
      <c r="R195" t="b">
        <f t="shared" ca="1" si="13"/>
        <v>1</v>
      </c>
      <c r="T195" t="b">
        <f t="shared" ref="T195:T258" ca="1" si="16">IF(ISBLANK(S195),R195,S195)</f>
        <v>1</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C195" t="str">
        <f>IF(ISBLANK(AB195),"",IF(ISERROR(VLOOKUP(AB195,[3]DropTable!$A:$A,1,0)),"드랍없음",""))</f>
        <v/>
      </c>
      <c r="AE195" t="str">
        <f>IF(ISBLANK(AD195),"",IF(ISERROR(VLOOKUP(AD195,[3]DropTable!$A:$A,1,0)),"드랍없음",""))</f>
        <v/>
      </c>
      <c r="AH195">
        <v>9.8000000000000007</v>
      </c>
      <c r="AI195">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G196" t="s">
        <v>738</v>
      </c>
      <c r="J196" t="str">
        <f>IF(ISBLANK(I196),"",
IFERROR(VLOOKUP(I196,[1]StringTable!$1:$1048576,MATCH([1]StringTable!$B$1,[1]StringTable!$1:$1,0),0),
IFERROR(VLOOKUP(I196,[1]InApkStringTable!$1:$1048576,MATCH([1]InApkStringTable!$B$1,[1]InApkStringTable!$1:$1,0),0),
"스트링없음")))</f>
        <v/>
      </c>
      <c r="L196" t="b">
        <v>0</v>
      </c>
      <c r="M196" t="s">
        <v>24</v>
      </c>
      <c r="N196" t="str">
        <f>IF(ISBLANK(M196),"",IF(ISERROR(VLOOKUP(M196,MapTable!$A:$A,1,0)),"맵없음",""))</f>
        <v/>
      </c>
      <c r="O196">
        <f t="shared" si="14"/>
        <v>21</v>
      </c>
      <c r="Q196">
        <f t="shared" si="15"/>
        <v>21</v>
      </c>
      <c r="R196" t="b">
        <f t="shared" ca="1" si="13"/>
        <v>0</v>
      </c>
      <c r="T196" t="b">
        <f t="shared" ca="1" si="16"/>
        <v>0</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C196" t="str">
        <f>IF(ISBLANK(AB196),"",IF(ISERROR(VLOOKUP(AB196,[3]DropTable!$A:$A,1,0)),"드랍없음",""))</f>
        <v/>
      </c>
      <c r="AE196" t="str">
        <f>IF(ISBLANK(AD196),"",IF(ISERROR(VLOOKUP(AD196,[3]DropTable!$A:$A,1,0)),"드랍없음",""))</f>
        <v/>
      </c>
      <c r="AH196">
        <v>9.8000000000000007</v>
      </c>
      <c r="AI196">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738</v>
      </c>
      <c r="J197" t="str">
        <f>IF(ISBLANK(I197),"",
IFERROR(VLOOKUP(I197,[1]StringTable!$1:$1048576,MATCH([1]StringTable!$B$1,[1]StringTable!$1:$1,0),0),
IFERROR(VLOOKUP(I197,[1]InApkStringTable!$1:$1048576,MATCH([1]InApkStringTable!$B$1,[1]InApkStringTable!$1:$1,0),0),
"스트링없음")))</f>
        <v/>
      </c>
      <c r="L197" t="b">
        <v>0</v>
      </c>
      <c r="M197" t="s">
        <v>24</v>
      </c>
      <c r="N197" t="str">
        <f>IF(ISBLANK(M197),"",IF(ISERROR(VLOOKUP(M197,MapTable!$A:$A,1,0)),"맵없음",""))</f>
        <v/>
      </c>
      <c r="O197">
        <f t="shared" si="14"/>
        <v>2</v>
      </c>
      <c r="Q197">
        <f t="shared" si="15"/>
        <v>2</v>
      </c>
      <c r="R197" t="b">
        <f t="shared" ca="1" si="13"/>
        <v>0</v>
      </c>
      <c r="T197" t="b">
        <f t="shared" ca="1" si="16"/>
        <v>0</v>
      </c>
      <c r="V197" t="str">
        <f>IF(ISBLANK(U197),"",IF(ISERROR(VLOOKUP(U197,MapTable!$A:$A,1,0)),"맵없음",""))</f>
        <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C197" t="str">
        <f>IF(ISBLANK(AB197),"",IF(ISERROR(VLOOKUP(AB197,[3]DropTable!$A:$A,1,0)),"드랍없음",""))</f>
        <v/>
      </c>
      <c r="AE197" t="str">
        <f>IF(ISBLANK(AD197),"",IF(ISERROR(VLOOKUP(AD197,[3]DropTable!$A:$A,1,0)),"드랍없음",""))</f>
        <v/>
      </c>
      <c r="AH197">
        <v>9.8000000000000007</v>
      </c>
      <c r="AI197">
        <v>1</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G198" t="s">
        <v>738</v>
      </c>
      <c r="J198" t="str">
        <f>IF(ISBLANK(I198),"",
IFERROR(VLOOKUP(I198,[1]StringTable!$1:$1048576,MATCH([1]StringTable!$B$1,[1]StringTable!$1:$1,0),0),
IFERROR(VLOOKUP(I198,[1]InApkStringTable!$1:$1048576,MATCH([1]InApkStringTable!$B$1,[1]InApkStringTable!$1:$1,0),0),
"스트링없음")))</f>
        <v/>
      </c>
      <c r="L198" t="b">
        <v>0</v>
      </c>
      <c r="M198" t="s">
        <v>24</v>
      </c>
      <c r="N198" t="str">
        <f>IF(ISBLANK(M198),"",IF(ISERROR(VLOOKUP(M198,MapTable!$A:$A,1,0)),"맵없음",""))</f>
        <v/>
      </c>
      <c r="O198">
        <f t="shared" si="14"/>
        <v>2</v>
      </c>
      <c r="Q198">
        <f t="shared" si="15"/>
        <v>2</v>
      </c>
      <c r="R198" t="b">
        <f t="shared" ca="1" si="13"/>
        <v>0</v>
      </c>
      <c r="T198" t="b">
        <f t="shared" ca="1" si="16"/>
        <v>0</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C198" t="str">
        <f>IF(ISBLANK(AB198),"",IF(ISERROR(VLOOKUP(AB198,[3]DropTable!$A:$A,1,0)),"드랍없음",""))</f>
        <v/>
      </c>
      <c r="AE198" t="str">
        <f>IF(ISBLANK(AD198),"",IF(ISERROR(VLOOKUP(AD198,[3]DropTable!$A:$A,1,0)),"드랍없음",""))</f>
        <v/>
      </c>
      <c r="AH198">
        <v>9.8000000000000007</v>
      </c>
      <c r="AI198">
        <v>1</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G199" t="s">
        <v>738</v>
      </c>
      <c r="J199" t="str">
        <f>IF(ISBLANK(I199),"",
IFERROR(VLOOKUP(I199,[1]StringTable!$1:$1048576,MATCH([1]StringTable!$B$1,[1]StringTable!$1:$1,0),0),
IFERROR(VLOOKUP(I199,[1]InApkStringTable!$1:$1048576,MATCH([1]InApkStringTable!$B$1,[1]InApkStringTable!$1:$1,0),0),
"스트링없음")))</f>
        <v/>
      </c>
      <c r="L199" t="b">
        <v>0</v>
      </c>
      <c r="M199" t="s">
        <v>24</v>
      </c>
      <c r="N199" t="str">
        <f>IF(ISBLANK(M199),"",IF(ISERROR(VLOOKUP(M199,MapTable!$A:$A,1,0)),"맵없음",""))</f>
        <v/>
      </c>
      <c r="O199">
        <f t="shared" si="14"/>
        <v>2</v>
      </c>
      <c r="Q199">
        <f t="shared" si="15"/>
        <v>2</v>
      </c>
      <c r="R199" t="b">
        <f t="shared" ca="1" si="13"/>
        <v>0</v>
      </c>
      <c r="T199" t="b">
        <f t="shared" ca="1" si="16"/>
        <v>0</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C199" t="str">
        <f>IF(ISBLANK(AB199),"",IF(ISERROR(VLOOKUP(AB199,[3]DropTable!$A:$A,1,0)),"드랍없음",""))</f>
        <v/>
      </c>
      <c r="AE199" t="str">
        <f>IF(ISBLANK(AD199),"",IF(ISERROR(VLOOKUP(AD199,[3]DropTable!$A:$A,1,0)),"드랍없음",""))</f>
        <v/>
      </c>
      <c r="AH199">
        <v>9.8000000000000007</v>
      </c>
      <c r="AI199">
        <v>1</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G200" t="s">
        <v>738</v>
      </c>
      <c r="J200" t="str">
        <f>IF(ISBLANK(I200),"",
IFERROR(VLOOKUP(I200,[1]StringTable!$1:$1048576,MATCH([1]StringTable!$B$1,[1]StringTable!$1:$1,0),0),
IFERROR(VLOOKUP(I200,[1]InApkStringTable!$1:$1048576,MATCH([1]InApkStringTable!$B$1,[1]InApkStringTable!$1:$1,0),0),
"스트링없음")))</f>
        <v/>
      </c>
      <c r="L200" t="b">
        <v>0</v>
      </c>
      <c r="M200" t="s">
        <v>24</v>
      </c>
      <c r="N200" t="str">
        <f>IF(ISBLANK(M200),"",IF(ISERROR(VLOOKUP(M200,MapTable!$A:$A,1,0)),"맵없음",""))</f>
        <v/>
      </c>
      <c r="O200">
        <f t="shared" si="14"/>
        <v>2</v>
      </c>
      <c r="Q200">
        <f t="shared" si="15"/>
        <v>2</v>
      </c>
      <c r="R200" t="b">
        <f t="shared" ca="1" si="13"/>
        <v>0</v>
      </c>
      <c r="T200" t="b">
        <f t="shared" ca="1" si="16"/>
        <v>0</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C200" t="str">
        <f>IF(ISBLANK(AB200),"",IF(ISERROR(VLOOKUP(AB200,[3]DropTable!$A:$A,1,0)),"드랍없음",""))</f>
        <v/>
      </c>
      <c r="AE200" t="str">
        <f>IF(ISBLANK(AD200),"",IF(ISERROR(VLOOKUP(AD200,[3]DropTable!$A:$A,1,0)),"드랍없음",""))</f>
        <v/>
      </c>
      <c r="AH200">
        <v>9.8000000000000007</v>
      </c>
      <c r="AI200">
        <v>1</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G201" t="s">
        <v>738</v>
      </c>
      <c r="J201" t="str">
        <f>IF(ISBLANK(I201),"",
IFERROR(VLOOKUP(I201,[1]StringTable!$1:$1048576,MATCH([1]StringTable!$B$1,[1]StringTable!$1:$1,0),0),
IFERROR(VLOOKUP(I201,[1]InApkStringTable!$1:$1048576,MATCH([1]InApkStringTable!$B$1,[1]InApkStringTable!$1:$1,0),0),
"스트링없음")))</f>
        <v/>
      </c>
      <c r="L201" t="b">
        <v>0</v>
      </c>
      <c r="M201" t="s">
        <v>24</v>
      </c>
      <c r="N201" t="str">
        <f>IF(ISBLANK(M201),"",IF(ISERROR(VLOOKUP(M201,MapTable!$A:$A,1,0)),"맵없음",""))</f>
        <v/>
      </c>
      <c r="O201">
        <f t="shared" si="14"/>
        <v>11</v>
      </c>
      <c r="Q201">
        <f t="shared" si="15"/>
        <v>11</v>
      </c>
      <c r="R201" t="b">
        <f t="shared" ca="1" si="13"/>
        <v>0</v>
      </c>
      <c r="T201" t="b">
        <f t="shared" ca="1" si="16"/>
        <v>0</v>
      </c>
      <c r="V201" t="str">
        <f>IF(ISBLANK(U201),"",IF(ISERROR(VLOOKUP(U201,MapTable!$A:$A,1,0)),"맵없음",""))</f>
        <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C201" t="str">
        <f>IF(ISBLANK(AB201),"",IF(ISERROR(VLOOKUP(AB201,[3]DropTable!$A:$A,1,0)),"드랍없음",""))</f>
        <v/>
      </c>
      <c r="AE201" t="str">
        <f>IF(ISBLANK(AD201),"",IF(ISERROR(VLOOKUP(AD201,[3]DropTable!$A:$A,1,0)),"드랍없음",""))</f>
        <v/>
      </c>
      <c r="AH201">
        <v>9.8000000000000007</v>
      </c>
      <c r="AI201">
        <v>1</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G202" t="s">
        <v>738</v>
      </c>
      <c r="J202" t="str">
        <f>IF(ISBLANK(I202),"",
IFERROR(VLOOKUP(I202,[1]StringTable!$1:$1048576,MATCH([1]StringTable!$B$1,[1]StringTable!$1:$1,0),0),
IFERROR(VLOOKUP(I202,[1]InApkStringTable!$1:$1048576,MATCH([1]InApkStringTable!$B$1,[1]InApkStringTable!$1:$1,0),0),
"스트링없음")))</f>
        <v/>
      </c>
      <c r="L202" t="b">
        <v>0</v>
      </c>
      <c r="M202" t="s">
        <v>24</v>
      </c>
      <c r="N202" t="str">
        <f>IF(ISBLANK(M202),"",IF(ISERROR(VLOOKUP(M202,MapTable!$A:$A,1,0)),"맵없음",""))</f>
        <v/>
      </c>
      <c r="O202">
        <f t="shared" si="14"/>
        <v>2</v>
      </c>
      <c r="Q202">
        <f t="shared" si="15"/>
        <v>2</v>
      </c>
      <c r="R202" t="b">
        <f t="shared" ca="1" si="13"/>
        <v>0</v>
      </c>
      <c r="T202" t="b">
        <f t="shared" ca="1" si="16"/>
        <v>0</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C202" t="str">
        <f>IF(ISBLANK(AB202),"",IF(ISERROR(VLOOKUP(AB202,[3]DropTable!$A:$A,1,0)),"드랍없음",""))</f>
        <v/>
      </c>
      <c r="AE202" t="str">
        <f>IF(ISBLANK(AD202),"",IF(ISERROR(VLOOKUP(AD202,[3]DropTable!$A:$A,1,0)),"드랍없음",""))</f>
        <v/>
      </c>
      <c r="AH202">
        <v>9.8000000000000007</v>
      </c>
      <c r="AI202">
        <v>1</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G203" t="s">
        <v>738</v>
      </c>
      <c r="J203" t="str">
        <f>IF(ISBLANK(I203),"",
IFERROR(VLOOKUP(I203,[1]StringTable!$1:$1048576,MATCH([1]StringTable!$B$1,[1]StringTable!$1:$1,0),0),
IFERROR(VLOOKUP(I203,[1]InApkStringTable!$1:$1048576,MATCH([1]InApkStringTable!$B$1,[1]InApkStringTable!$1:$1,0),0),
"스트링없음")))</f>
        <v/>
      </c>
      <c r="L203" t="b">
        <v>0</v>
      </c>
      <c r="M203" t="s">
        <v>24</v>
      </c>
      <c r="N203" t="str">
        <f>IF(ISBLANK(M203),"",IF(ISERROR(VLOOKUP(M203,MapTable!$A:$A,1,0)),"맵없음",""))</f>
        <v/>
      </c>
      <c r="O203">
        <f t="shared" si="14"/>
        <v>2</v>
      </c>
      <c r="Q203">
        <f t="shared" si="15"/>
        <v>2</v>
      </c>
      <c r="R203" t="b">
        <f t="shared" ca="1" si="13"/>
        <v>0</v>
      </c>
      <c r="T203" t="b">
        <f t="shared" ca="1" si="16"/>
        <v>0</v>
      </c>
      <c r="V203" t="str">
        <f>IF(ISBLANK(U203),"",IF(ISERROR(VLOOKUP(U203,MapTable!$A:$A,1,0)),"맵없음",""))</f>
        <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C203" t="str">
        <f>IF(ISBLANK(AB203),"",IF(ISERROR(VLOOKUP(AB203,[3]DropTable!$A:$A,1,0)),"드랍없음",""))</f>
        <v/>
      </c>
      <c r="AE203" t="str">
        <f>IF(ISBLANK(AD203),"",IF(ISERROR(VLOOKUP(AD203,[3]DropTable!$A:$A,1,0)),"드랍없음",""))</f>
        <v/>
      </c>
      <c r="AH203">
        <v>9.8000000000000007</v>
      </c>
      <c r="AI203">
        <v>1</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G204" t="s">
        <v>738</v>
      </c>
      <c r="J204" t="str">
        <f>IF(ISBLANK(I204),"",
IFERROR(VLOOKUP(I204,[1]StringTable!$1:$1048576,MATCH([1]StringTable!$B$1,[1]StringTable!$1:$1,0),0),
IFERROR(VLOOKUP(I204,[1]InApkStringTable!$1:$1048576,MATCH([1]InApkStringTable!$B$1,[1]InApkStringTable!$1:$1,0),0),
"스트링없음")))</f>
        <v/>
      </c>
      <c r="L204" t="b">
        <v>0</v>
      </c>
      <c r="M204" t="s">
        <v>24</v>
      </c>
      <c r="N204" t="str">
        <f>IF(ISBLANK(M204),"",IF(ISERROR(VLOOKUP(M204,MapTable!$A:$A,1,0)),"맵없음",""))</f>
        <v/>
      </c>
      <c r="O204">
        <f t="shared" si="14"/>
        <v>2</v>
      </c>
      <c r="Q204">
        <f t="shared" si="15"/>
        <v>2</v>
      </c>
      <c r="R204" t="b">
        <f t="shared" ca="1" si="13"/>
        <v>0</v>
      </c>
      <c r="T204" t="b">
        <f t="shared" ca="1" si="16"/>
        <v>0</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C204" t="str">
        <f>IF(ISBLANK(AB204),"",IF(ISERROR(VLOOKUP(AB204,[3]DropTable!$A:$A,1,0)),"드랍없음",""))</f>
        <v/>
      </c>
      <c r="AE204" t="str">
        <f>IF(ISBLANK(AD204),"",IF(ISERROR(VLOOKUP(AD204,[3]DropTable!$A:$A,1,0)),"드랍없음",""))</f>
        <v/>
      </c>
      <c r="AH204">
        <v>9.8000000000000007</v>
      </c>
      <c r="AI204">
        <v>1</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G205" t="s">
        <v>738</v>
      </c>
      <c r="J205" t="str">
        <f>IF(ISBLANK(I205),"",
IFERROR(VLOOKUP(I205,[1]StringTable!$1:$1048576,MATCH([1]StringTable!$B$1,[1]StringTable!$1:$1,0),0),
IFERROR(VLOOKUP(I205,[1]InApkStringTable!$1:$1048576,MATCH([1]InApkStringTable!$B$1,[1]InApkStringTable!$1:$1,0),0),
"스트링없음")))</f>
        <v/>
      </c>
      <c r="L205" t="b">
        <v>0</v>
      </c>
      <c r="M205" t="s">
        <v>24</v>
      </c>
      <c r="N205" t="str">
        <f>IF(ISBLANK(M205),"",IF(ISERROR(VLOOKUP(M205,MapTable!$A:$A,1,0)),"맵없음",""))</f>
        <v/>
      </c>
      <c r="O205">
        <f t="shared" si="14"/>
        <v>92</v>
      </c>
      <c r="Q205">
        <f t="shared" si="15"/>
        <v>92</v>
      </c>
      <c r="R205" t="b">
        <f t="shared" ca="1" si="13"/>
        <v>1</v>
      </c>
      <c r="T205" t="b">
        <f t="shared" ca="1" si="16"/>
        <v>1</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C205" t="str">
        <f>IF(ISBLANK(AB205),"",IF(ISERROR(VLOOKUP(AB205,[3]DropTable!$A:$A,1,0)),"드랍없음",""))</f>
        <v/>
      </c>
      <c r="AE205" t="str">
        <f>IF(ISBLANK(AD205),"",IF(ISERROR(VLOOKUP(AD205,[3]DropTable!$A:$A,1,0)),"드랍없음",""))</f>
        <v/>
      </c>
      <c r="AH205">
        <v>9.8000000000000007</v>
      </c>
      <c r="AI205">
        <v>1</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G206" t="s">
        <v>738</v>
      </c>
      <c r="J206" t="str">
        <f>IF(ISBLANK(I206),"",
IFERROR(VLOOKUP(I206,[1]StringTable!$1:$1048576,MATCH([1]StringTable!$B$1,[1]StringTable!$1:$1,0),0),
IFERROR(VLOOKUP(I206,[1]InApkStringTable!$1:$1048576,MATCH([1]InApkStringTable!$B$1,[1]InApkStringTable!$1:$1,0),0),
"스트링없음")))</f>
        <v/>
      </c>
      <c r="L206" t="b">
        <v>0</v>
      </c>
      <c r="M206" t="s">
        <v>24</v>
      </c>
      <c r="N206" t="str">
        <f>IF(ISBLANK(M206),"",IF(ISERROR(VLOOKUP(M206,MapTable!$A:$A,1,0)),"맵없음",""))</f>
        <v/>
      </c>
      <c r="O206">
        <f t="shared" si="14"/>
        <v>21</v>
      </c>
      <c r="Q206">
        <f t="shared" si="15"/>
        <v>21</v>
      </c>
      <c r="R206" t="b">
        <f t="shared" ca="1" si="13"/>
        <v>0</v>
      </c>
      <c r="T206" t="b">
        <f t="shared" ca="1" si="16"/>
        <v>0</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C206" t="str">
        <f>IF(ISBLANK(AB206),"",IF(ISERROR(VLOOKUP(AB206,[3]DropTable!$A:$A,1,0)),"드랍없음",""))</f>
        <v/>
      </c>
      <c r="AE206" t="str">
        <f>IF(ISBLANK(AD206),"",IF(ISERROR(VLOOKUP(AD206,[3]DropTable!$A:$A,1,0)),"드랍없음",""))</f>
        <v/>
      </c>
      <c r="AH206">
        <v>9.8000000000000007</v>
      </c>
      <c r="AI206">
        <v>1</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738</v>
      </c>
      <c r="J207" t="str">
        <f>IF(ISBLANK(I207),"",
IFERROR(VLOOKUP(I207,[1]StringTable!$1:$1048576,MATCH([1]StringTable!$B$1,[1]StringTable!$1:$1,0),0),
IFERROR(VLOOKUP(I207,[1]InApkStringTable!$1:$1048576,MATCH([1]InApkStringTable!$B$1,[1]InApkStringTable!$1:$1,0),0),
"스트링없음")))</f>
        <v/>
      </c>
      <c r="L207" t="b">
        <v>0</v>
      </c>
      <c r="M207" t="s">
        <v>24</v>
      </c>
      <c r="N207" t="str">
        <f>IF(ISBLANK(M207),"",IF(ISERROR(VLOOKUP(M207,MapTable!$A:$A,1,0)),"맵없음",""))</f>
        <v/>
      </c>
      <c r="O207">
        <f t="shared" si="14"/>
        <v>3</v>
      </c>
      <c r="Q207">
        <f t="shared" si="15"/>
        <v>3</v>
      </c>
      <c r="R207" t="b">
        <f t="shared" ca="1" si="13"/>
        <v>0</v>
      </c>
      <c r="T207" t="b">
        <f t="shared" ca="1" si="16"/>
        <v>0</v>
      </c>
      <c r="V207" t="str">
        <f>IF(ISBLANK(U207),"",IF(ISERROR(VLOOKUP(U207,MapTable!$A:$A,1,0)),"맵없음",""))</f>
        <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C207" t="str">
        <f>IF(ISBLANK(AB207),"",IF(ISERROR(VLOOKUP(AB207,[3]DropTable!$A:$A,1,0)),"드랍없음",""))</f>
        <v/>
      </c>
      <c r="AE207" t="str">
        <f>IF(ISBLANK(AD207),"",IF(ISERROR(VLOOKUP(AD207,[3]DropTable!$A:$A,1,0)),"드랍없음",""))</f>
        <v/>
      </c>
      <c r="AH207">
        <v>9.8000000000000007</v>
      </c>
      <c r="AI207">
        <v>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G208" t="s">
        <v>738</v>
      </c>
      <c r="J208" t="str">
        <f>IF(ISBLANK(I208),"",
IFERROR(VLOOKUP(I208,[1]StringTable!$1:$1048576,MATCH([1]StringTable!$B$1,[1]StringTable!$1:$1,0),0),
IFERROR(VLOOKUP(I208,[1]InApkStringTable!$1:$1048576,MATCH([1]InApkStringTable!$B$1,[1]InApkStringTable!$1:$1,0),0),
"스트링없음")))</f>
        <v/>
      </c>
      <c r="L208" t="b">
        <v>0</v>
      </c>
      <c r="M208" t="s">
        <v>24</v>
      </c>
      <c r="N208" t="str">
        <f>IF(ISBLANK(M208),"",IF(ISERROR(VLOOKUP(M208,MapTable!$A:$A,1,0)),"맵없음",""))</f>
        <v/>
      </c>
      <c r="O208">
        <f t="shared" si="14"/>
        <v>3</v>
      </c>
      <c r="Q208">
        <f t="shared" si="15"/>
        <v>3</v>
      </c>
      <c r="R208" t="b">
        <f t="shared" ca="1" si="13"/>
        <v>0</v>
      </c>
      <c r="T208" t="b">
        <f t="shared" ca="1" si="16"/>
        <v>0</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C208" t="str">
        <f>IF(ISBLANK(AB208),"",IF(ISERROR(VLOOKUP(AB208,[3]DropTable!$A:$A,1,0)),"드랍없음",""))</f>
        <v/>
      </c>
      <c r="AE208" t="str">
        <f>IF(ISBLANK(AD208),"",IF(ISERROR(VLOOKUP(AD208,[3]DropTable!$A:$A,1,0)),"드랍없음",""))</f>
        <v/>
      </c>
      <c r="AH208">
        <v>9.8000000000000007</v>
      </c>
      <c r="AI208">
        <v>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G209" t="s">
        <v>738</v>
      </c>
      <c r="J209" t="str">
        <f>IF(ISBLANK(I209),"",
IFERROR(VLOOKUP(I209,[1]StringTable!$1:$1048576,MATCH([1]StringTable!$B$1,[1]StringTable!$1:$1,0),0),
IFERROR(VLOOKUP(I209,[1]InApkStringTable!$1:$1048576,MATCH([1]InApkStringTable!$B$1,[1]InApkStringTable!$1:$1,0),0),
"스트링없음")))</f>
        <v/>
      </c>
      <c r="L209" t="b">
        <v>0</v>
      </c>
      <c r="M209" t="s">
        <v>24</v>
      </c>
      <c r="N209" t="str">
        <f>IF(ISBLANK(M209),"",IF(ISERROR(VLOOKUP(M209,MapTable!$A:$A,1,0)),"맵없음",""))</f>
        <v/>
      </c>
      <c r="O209">
        <f t="shared" si="14"/>
        <v>3</v>
      </c>
      <c r="Q209">
        <f t="shared" si="15"/>
        <v>3</v>
      </c>
      <c r="R209" t="b">
        <f t="shared" ca="1" si="13"/>
        <v>0</v>
      </c>
      <c r="T209" t="b">
        <f t="shared" ca="1" si="16"/>
        <v>0</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C209" t="str">
        <f>IF(ISBLANK(AB209),"",IF(ISERROR(VLOOKUP(AB209,[3]DropTable!$A:$A,1,0)),"드랍없음",""))</f>
        <v/>
      </c>
      <c r="AE209" t="str">
        <f>IF(ISBLANK(AD209),"",IF(ISERROR(VLOOKUP(AD209,[3]DropTable!$A:$A,1,0)),"드랍없음",""))</f>
        <v/>
      </c>
      <c r="AH209">
        <v>9.8000000000000007</v>
      </c>
      <c r="AI209">
        <v>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G210" t="s">
        <v>738</v>
      </c>
      <c r="J210" t="str">
        <f>IF(ISBLANK(I210),"",
IFERROR(VLOOKUP(I210,[1]StringTable!$1:$1048576,MATCH([1]StringTable!$B$1,[1]StringTable!$1:$1,0),0),
IFERROR(VLOOKUP(I210,[1]InApkStringTable!$1:$1048576,MATCH([1]InApkStringTable!$B$1,[1]InApkStringTable!$1:$1,0),0),
"스트링없음")))</f>
        <v/>
      </c>
      <c r="L210" t="b">
        <v>0</v>
      </c>
      <c r="M210" t="s">
        <v>24</v>
      </c>
      <c r="N210" t="str">
        <f>IF(ISBLANK(M210),"",IF(ISERROR(VLOOKUP(M210,MapTable!$A:$A,1,0)),"맵없음",""))</f>
        <v/>
      </c>
      <c r="O210">
        <f t="shared" si="14"/>
        <v>3</v>
      </c>
      <c r="Q210">
        <f t="shared" si="15"/>
        <v>3</v>
      </c>
      <c r="R210" t="b">
        <f t="shared" ca="1" si="13"/>
        <v>0</v>
      </c>
      <c r="T210" t="b">
        <f t="shared" ca="1" si="16"/>
        <v>0</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C210" t="str">
        <f>IF(ISBLANK(AB210),"",IF(ISERROR(VLOOKUP(AB210,[3]DropTable!$A:$A,1,0)),"드랍없음",""))</f>
        <v/>
      </c>
      <c r="AE210" t="str">
        <f>IF(ISBLANK(AD210),"",IF(ISERROR(VLOOKUP(AD210,[3]DropTable!$A:$A,1,0)),"드랍없음",""))</f>
        <v/>
      </c>
      <c r="AH210">
        <v>9.8000000000000007</v>
      </c>
      <c r="AI210">
        <v>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G211" t="s">
        <v>738</v>
      </c>
      <c r="J211" t="str">
        <f>IF(ISBLANK(I211),"",
IFERROR(VLOOKUP(I211,[1]StringTable!$1:$1048576,MATCH([1]StringTable!$B$1,[1]StringTable!$1:$1,0),0),
IFERROR(VLOOKUP(I211,[1]InApkStringTable!$1:$1048576,MATCH([1]InApkStringTable!$B$1,[1]InApkStringTable!$1:$1,0),0),
"스트링없음")))</f>
        <v/>
      </c>
      <c r="L211" t="b">
        <v>0</v>
      </c>
      <c r="M211" t="s">
        <v>24</v>
      </c>
      <c r="N211" t="str">
        <f>IF(ISBLANK(M211),"",IF(ISERROR(VLOOKUP(M211,MapTable!$A:$A,1,0)),"맵없음",""))</f>
        <v/>
      </c>
      <c r="O211">
        <f t="shared" si="14"/>
        <v>11</v>
      </c>
      <c r="Q211">
        <f t="shared" si="15"/>
        <v>11</v>
      </c>
      <c r="R211" t="b">
        <f t="shared" ca="1" si="13"/>
        <v>0</v>
      </c>
      <c r="T211" t="b">
        <f t="shared" ca="1" si="16"/>
        <v>0</v>
      </c>
      <c r="V211" t="str">
        <f>IF(ISBLANK(U211),"",IF(ISERROR(VLOOKUP(U211,MapTable!$A:$A,1,0)),"맵없음",""))</f>
        <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C211" t="str">
        <f>IF(ISBLANK(AB211),"",IF(ISERROR(VLOOKUP(AB211,[3]DropTable!$A:$A,1,0)),"드랍없음",""))</f>
        <v/>
      </c>
      <c r="AE211" t="str">
        <f>IF(ISBLANK(AD211),"",IF(ISERROR(VLOOKUP(AD211,[3]DropTable!$A:$A,1,0)),"드랍없음",""))</f>
        <v/>
      </c>
      <c r="AH211">
        <v>9.8000000000000007</v>
      </c>
      <c r="AI211">
        <v>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G212" t="s">
        <v>738</v>
      </c>
      <c r="J212" t="str">
        <f>IF(ISBLANK(I212),"",
IFERROR(VLOOKUP(I212,[1]StringTable!$1:$1048576,MATCH([1]StringTable!$B$1,[1]StringTable!$1:$1,0),0),
IFERROR(VLOOKUP(I212,[1]InApkStringTable!$1:$1048576,MATCH([1]InApkStringTable!$B$1,[1]InApkStringTable!$1:$1,0),0),
"스트링없음")))</f>
        <v/>
      </c>
      <c r="L212" t="b">
        <v>0</v>
      </c>
      <c r="M212" t="s">
        <v>24</v>
      </c>
      <c r="N212" t="str">
        <f>IF(ISBLANK(M212),"",IF(ISERROR(VLOOKUP(M212,MapTable!$A:$A,1,0)),"맵없음",""))</f>
        <v/>
      </c>
      <c r="O212">
        <f t="shared" si="14"/>
        <v>3</v>
      </c>
      <c r="Q212">
        <f t="shared" si="15"/>
        <v>3</v>
      </c>
      <c r="R212" t="b">
        <f t="shared" ca="1" si="13"/>
        <v>0</v>
      </c>
      <c r="T212" t="b">
        <f t="shared" ca="1" si="16"/>
        <v>0</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C212" t="str">
        <f>IF(ISBLANK(AB212),"",IF(ISERROR(VLOOKUP(AB212,[3]DropTable!$A:$A,1,0)),"드랍없음",""))</f>
        <v/>
      </c>
      <c r="AE212" t="str">
        <f>IF(ISBLANK(AD212),"",IF(ISERROR(VLOOKUP(AD212,[3]DropTable!$A:$A,1,0)),"드랍없음",""))</f>
        <v/>
      </c>
      <c r="AH212">
        <v>9.8000000000000007</v>
      </c>
      <c r="AI212">
        <v>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G213" t="s">
        <v>738</v>
      </c>
      <c r="J213" t="str">
        <f>IF(ISBLANK(I213),"",
IFERROR(VLOOKUP(I213,[1]StringTable!$1:$1048576,MATCH([1]StringTable!$B$1,[1]StringTable!$1:$1,0),0),
IFERROR(VLOOKUP(I213,[1]InApkStringTable!$1:$1048576,MATCH([1]InApkStringTable!$B$1,[1]InApkStringTable!$1:$1,0),0),
"스트링없음")))</f>
        <v/>
      </c>
      <c r="L213" t="b">
        <v>0</v>
      </c>
      <c r="M213" t="s">
        <v>24</v>
      </c>
      <c r="N213" t="str">
        <f>IF(ISBLANK(M213),"",IF(ISERROR(VLOOKUP(M213,MapTable!$A:$A,1,0)),"맵없음",""))</f>
        <v/>
      </c>
      <c r="O213">
        <f t="shared" si="14"/>
        <v>3</v>
      </c>
      <c r="Q213">
        <f t="shared" si="15"/>
        <v>3</v>
      </c>
      <c r="R213" t="b">
        <f t="shared" ca="1" si="13"/>
        <v>0</v>
      </c>
      <c r="T213" t="b">
        <f t="shared" ca="1" si="16"/>
        <v>0</v>
      </c>
      <c r="V213" t="str">
        <f>IF(ISBLANK(U213),"",IF(ISERROR(VLOOKUP(U213,MapTable!$A:$A,1,0)),"맵없음",""))</f>
        <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C213" t="str">
        <f>IF(ISBLANK(AB213),"",IF(ISERROR(VLOOKUP(AB213,[3]DropTable!$A:$A,1,0)),"드랍없음",""))</f>
        <v/>
      </c>
      <c r="AE213" t="str">
        <f>IF(ISBLANK(AD213),"",IF(ISERROR(VLOOKUP(AD213,[3]DropTable!$A:$A,1,0)),"드랍없음",""))</f>
        <v/>
      </c>
      <c r="AH213">
        <v>9.8000000000000007</v>
      </c>
      <c r="AI213">
        <v>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G214" t="s">
        <v>738</v>
      </c>
      <c r="J214" t="str">
        <f>IF(ISBLANK(I214),"",
IFERROR(VLOOKUP(I214,[1]StringTable!$1:$1048576,MATCH([1]StringTable!$B$1,[1]StringTable!$1:$1,0),0),
IFERROR(VLOOKUP(I214,[1]InApkStringTable!$1:$1048576,MATCH([1]InApkStringTable!$B$1,[1]InApkStringTable!$1:$1,0),0),
"스트링없음")))</f>
        <v/>
      </c>
      <c r="L214" t="b">
        <v>0</v>
      </c>
      <c r="M214" t="s">
        <v>24</v>
      </c>
      <c r="N214" t="str">
        <f>IF(ISBLANK(M214),"",IF(ISERROR(VLOOKUP(M214,MapTable!$A:$A,1,0)),"맵없음",""))</f>
        <v/>
      </c>
      <c r="O214">
        <f t="shared" si="14"/>
        <v>3</v>
      </c>
      <c r="Q214">
        <f t="shared" si="15"/>
        <v>3</v>
      </c>
      <c r="R214" t="b">
        <f t="shared" ca="1" si="13"/>
        <v>0</v>
      </c>
      <c r="T214" t="b">
        <f t="shared" ca="1" si="16"/>
        <v>0</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C214" t="str">
        <f>IF(ISBLANK(AB214),"",IF(ISERROR(VLOOKUP(AB214,[3]DropTable!$A:$A,1,0)),"드랍없음",""))</f>
        <v/>
      </c>
      <c r="AE214" t="str">
        <f>IF(ISBLANK(AD214),"",IF(ISERROR(VLOOKUP(AD214,[3]DropTable!$A:$A,1,0)),"드랍없음",""))</f>
        <v/>
      </c>
      <c r="AH214">
        <v>9.8000000000000007</v>
      </c>
      <c r="AI214">
        <v>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G215" t="s">
        <v>738</v>
      </c>
      <c r="J215" t="str">
        <f>IF(ISBLANK(I215),"",
IFERROR(VLOOKUP(I215,[1]StringTable!$1:$1048576,MATCH([1]StringTable!$B$1,[1]StringTable!$1:$1,0),0),
IFERROR(VLOOKUP(I215,[1]InApkStringTable!$1:$1048576,MATCH([1]InApkStringTable!$B$1,[1]InApkStringTable!$1:$1,0),0),
"스트링없음")))</f>
        <v/>
      </c>
      <c r="L215" t="b">
        <v>0</v>
      </c>
      <c r="M215" t="s">
        <v>24</v>
      </c>
      <c r="N215" t="str">
        <f>IF(ISBLANK(M215),"",IF(ISERROR(VLOOKUP(M215,MapTable!$A:$A,1,0)),"맵없음",""))</f>
        <v/>
      </c>
      <c r="O215">
        <f t="shared" si="14"/>
        <v>93</v>
      </c>
      <c r="Q215">
        <f t="shared" si="15"/>
        <v>93</v>
      </c>
      <c r="R215" t="b">
        <f t="shared" ca="1" si="13"/>
        <v>1</v>
      </c>
      <c r="T215" t="b">
        <f t="shared" ca="1" si="16"/>
        <v>1</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C215" t="str">
        <f>IF(ISBLANK(AB215),"",IF(ISERROR(VLOOKUP(AB215,[3]DropTable!$A:$A,1,0)),"드랍없음",""))</f>
        <v/>
      </c>
      <c r="AE215" t="str">
        <f>IF(ISBLANK(AD215),"",IF(ISERROR(VLOOKUP(AD215,[3]DropTable!$A:$A,1,0)),"드랍없음",""))</f>
        <v/>
      </c>
      <c r="AH215">
        <v>9.8000000000000007</v>
      </c>
      <c r="AI215">
        <v>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G216" t="s">
        <v>738</v>
      </c>
      <c r="J216" t="str">
        <f>IF(ISBLANK(I216),"",
IFERROR(VLOOKUP(I216,[1]StringTable!$1:$1048576,MATCH([1]StringTable!$B$1,[1]StringTable!$1:$1,0),0),
IFERROR(VLOOKUP(I216,[1]InApkStringTable!$1:$1048576,MATCH([1]InApkStringTable!$B$1,[1]InApkStringTable!$1:$1,0),0),
"스트링없음")))</f>
        <v/>
      </c>
      <c r="L216" t="b">
        <v>0</v>
      </c>
      <c r="M216" t="s">
        <v>24</v>
      </c>
      <c r="N216" t="str">
        <f>IF(ISBLANK(M216),"",IF(ISERROR(VLOOKUP(M216,MapTable!$A:$A,1,0)),"맵없음",""))</f>
        <v/>
      </c>
      <c r="O216">
        <f t="shared" si="14"/>
        <v>21</v>
      </c>
      <c r="Q216">
        <f t="shared" si="15"/>
        <v>21</v>
      </c>
      <c r="R216" t="b">
        <f t="shared" ca="1" si="13"/>
        <v>0</v>
      </c>
      <c r="T216" t="b">
        <f t="shared" ca="1" si="16"/>
        <v>0</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C216" t="str">
        <f>IF(ISBLANK(AB216),"",IF(ISERROR(VLOOKUP(AB216,[3]DropTable!$A:$A,1,0)),"드랍없음",""))</f>
        <v/>
      </c>
      <c r="AE216" t="str">
        <f>IF(ISBLANK(AD216),"",IF(ISERROR(VLOOKUP(AD216,[3]DropTable!$A:$A,1,0)),"드랍없음",""))</f>
        <v/>
      </c>
      <c r="AH216">
        <v>9.8000000000000007</v>
      </c>
      <c r="AI216">
        <v>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738</v>
      </c>
      <c r="J217" t="str">
        <f>IF(ISBLANK(I217),"",
IFERROR(VLOOKUP(I217,[1]StringTable!$1:$1048576,MATCH([1]StringTable!$B$1,[1]StringTable!$1:$1,0),0),
IFERROR(VLOOKUP(I217,[1]InApkStringTable!$1:$1048576,MATCH([1]InApkStringTable!$B$1,[1]InApkStringTable!$1:$1,0),0),
"스트링없음")))</f>
        <v/>
      </c>
      <c r="L217" t="b">
        <v>0</v>
      </c>
      <c r="M217" t="s">
        <v>24</v>
      </c>
      <c r="N217" t="str">
        <f>IF(ISBLANK(M217),"",IF(ISERROR(VLOOKUP(M217,MapTable!$A:$A,1,0)),"맵없음",""))</f>
        <v/>
      </c>
      <c r="O217">
        <f t="shared" si="14"/>
        <v>4</v>
      </c>
      <c r="Q217">
        <f t="shared" si="15"/>
        <v>4</v>
      </c>
      <c r="R217" t="b">
        <f t="shared" ca="1" si="13"/>
        <v>0</v>
      </c>
      <c r="T217" t="b">
        <f t="shared" ca="1" si="16"/>
        <v>0</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C217" t="str">
        <f>IF(ISBLANK(AB217),"",IF(ISERROR(VLOOKUP(AB217,[3]DropTable!$A:$A,1,0)),"드랍없음",""))</f>
        <v/>
      </c>
      <c r="AE217" t="str">
        <f>IF(ISBLANK(AD217),"",IF(ISERROR(VLOOKUP(AD217,[3]DropTable!$A:$A,1,0)),"드랍없음",""))</f>
        <v/>
      </c>
      <c r="AH217">
        <v>9.8000000000000007</v>
      </c>
      <c r="AI217">
        <v>1</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G218" t="s">
        <v>738</v>
      </c>
      <c r="J218" t="str">
        <f>IF(ISBLANK(I218),"",
IFERROR(VLOOKUP(I218,[1]StringTable!$1:$1048576,MATCH([1]StringTable!$B$1,[1]StringTable!$1:$1,0),0),
IFERROR(VLOOKUP(I218,[1]InApkStringTable!$1:$1048576,MATCH([1]InApkStringTable!$B$1,[1]InApkStringTable!$1:$1,0),0),
"스트링없음")))</f>
        <v/>
      </c>
      <c r="L218" t="b">
        <v>0</v>
      </c>
      <c r="M218" t="s">
        <v>24</v>
      </c>
      <c r="N218" t="str">
        <f>IF(ISBLANK(M218),"",IF(ISERROR(VLOOKUP(M218,MapTable!$A:$A,1,0)),"맵없음",""))</f>
        <v/>
      </c>
      <c r="O218">
        <f t="shared" si="14"/>
        <v>4</v>
      </c>
      <c r="Q218">
        <f t="shared" si="15"/>
        <v>4</v>
      </c>
      <c r="R218" t="b">
        <f t="shared" ca="1" si="13"/>
        <v>0</v>
      </c>
      <c r="T218" t="b">
        <f t="shared" ca="1" si="16"/>
        <v>0</v>
      </c>
      <c r="V218" t="str">
        <f>IF(ISBLANK(U218),"",IF(ISERROR(VLOOKUP(U218,MapTable!$A:$A,1,0)),"맵없음",""))</f>
        <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C218" t="str">
        <f>IF(ISBLANK(AB218),"",IF(ISERROR(VLOOKUP(AB218,[3]DropTable!$A:$A,1,0)),"드랍없음",""))</f>
        <v/>
      </c>
      <c r="AE218" t="str">
        <f>IF(ISBLANK(AD218),"",IF(ISERROR(VLOOKUP(AD218,[3]DropTable!$A:$A,1,0)),"드랍없음",""))</f>
        <v/>
      </c>
      <c r="AH218">
        <v>9.8000000000000007</v>
      </c>
      <c r="AI218">
        <v>1</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G219" t="s">
        <v>738</v>
      </c>
      <c r="J219" t="str">
        <f>IF(ISBLANK(I219),"",
IFERROR(VLOOKUP(I219,[1]StringTable!$1:$1048576,MATCH([1]StringTable!$B$1,[1]StringTable!$1:$1,0),0),
IFERROR(VLOOKUP(I219,[1]InApkStringTable!$1:$1048576,MATCH([1]InApkStringTable!$B$1,[1]InApkStringTable!$1:$1,0),0),
"스트링없음")))</f>
        <v/>
      </c>
      <c r="L219" t="b">
        <v>0</v>
      </c>
      <c r="M219" t="s">
        <v>24</v>
      </c>
      <c r="N219" t="str">
        <f>IF(ISBLANK(M219),"",IF(ISERROR(VLOOKUP(M219,MapTable!$A:$A,1,0)),"맵없음",""))</f>
        <v/>
      </c>
      <c r="O219">
        <f t="shared" si="14"/>
        <v>4</v>
      </c>
      <c r="Q219">
        <f t="shared" si="15"/>
        <v>4</v>
      </c>
      <c r="R219" t="b">
        <f t="shared" ca="1" si="13"/>
        <v>0</v>
      </c>
      <c r="T219" t="b">
        <f t="shared" ca="1" si="16"/>
        <v>0</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C219" t="str">
        <f>IF(ISBLANK(AB219),"",IF(ISERROR(VLOOKUP(AB219,[3]DropTable!$A:$A,1,0)),"드랍없음",""))</f>
        <v/>
      </c>
      <c r="AE219" t="str">
        <f>IF(ISBLANK(AD219),"",IF(ISERROR(VLOOKUP(AD219,[3]DropTable!$A:$A,1,0)),"드랍없음",""))</f>
        <v/>
      </c>
      <c r="AH219">
        <v>9.8000000000000007</v>
      </c>
      <c r="AI219">
        <v>1</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G220" t="s">
        <v>738</v>
      </c>
      <c r="J220" t="str">
        <f>IF(ISBLANK(I220),"",
IFERROR(VLOOKUP(I220,[1]StringTable!$1:$1048576,MATCH([1]StringTable!$B$1,[1]StringTable!$1:$1,0),0),
IFERROR(VLOOKUP(I220,[1]InApkStringTable!$1:$1048576,MATCH([1]InApkStringTable!$B$1,[1]InApkStringTable!$1:$1,0),0),
"스트링없음")))</f>
        <v/>
      </c>
      <c r="L220" t="b">
        <v>0</v>
      </c>
      <c r="M220" t="s">
        <v>24</v>
      </c>
      <c r="N220" t="str">
        <f>IF(ISBLANK(M220),"",IF(ISERROR(VLOOKUP(M220,MapTable!$A:$A,1,0)),"맵없음",""))</f>
        <v/>
      </c>
      <c r="O220">
        <f t="shared" si="14"/>
        <v>4</v>
      </c>
      <c r="Q220">
        <f t="shared" si="15"/>
        <v>4</v>
      </c>
      <c r="R220" t="b">
        <f t="shared" ca="1" si="13"/>
        <v>0</v>
      </c>
      <c r="T220" t="b">
        <f t="shared" ca="1" si="16"/>
        <v>0</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C220" t="str">
        <f>IF(ISBLANK(AB220),"",IF(ISERROR(VLOOKUP(AB220,[3]DropTable!$A:$A,1,0)),"드랍없음",""))</f>
        <v/>
      </c>
      <c r="AE220" t="str">
        <f>IF(ISBLANK(AD220),"",IF(ISERROR(VLOOKUP(AD220,[3]DropTable!$A:$A,1,0)),"드랍없음",""))</f>
        <v/>
      </c>
      <c r="AH220">
        <v>9.8000000000000007</v>
      </c>
      <c r="AI220">
        <v>1</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G221" t="s">
        <v>738</v>
      </c>
      <c r="J221" t="str">
        <f>IF(ISBLANK(I221),"",
IFERROR(VLOOKUP(I221,[1]StringTable!$1:$1048576,MATCH([1]StringTable!$B$1,[1]StringTable!$1:$1,0),0),
IFERROR(VLOOKUP(I221,[1]InApkStringTable!$1:$1048576,MATCH([1]InApkStringTable!$B$1,[1]InApkStringTable!$1:$1,0),0),
"스트링없음")))</f>
        <v/>
      </c>
      <c r="L221" t="b">
        <v>0</v>
      </c>
      <c r="M221" t="s">
        <v>24</v>
      </c>
      <c r="N221" t="str">
        <f>IF(ISBLANK(M221),"",IF(ISERROR(VLOOKUP(M221,MapTable!$A:$A,1,0)),"맵없음",""))</f>
        <v/>
      </c>
      <c r="O221">
        <f t="shared" si="14"/>
        <v>11</v>
      </c>
      <c r="Q221">
        <f t="shared" si="15"/>
        <v>11</v>
      </c>
      <c r="R221" t="b">
        <f t="shared" ca="1" si="13"/>
        <v>0</v>
      </c>
      <c r="T221" t="b">
        <f t="shared" ca="1" si="16"/>
        <v>0</v>
      </c>
      <c r="V221" t="str">
        <f>IF(ISBLANK(U221),"",IF(ISERROR(VLOOKUP(U221,MapTable!$A:$A,1,0)),"맵없음",""))</f>
        <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C221" t="str">
        <f>IF(ISBLANK(AB221),"",IF(ISERROR(VLOOKUP(AB221,[3]DropTable!$A:$A,1,0)),"드랍없음",""))</f>
        <v/>
      </c>
      <c r="AE221" t="str">
        <f>IF(ISBLANK(AD221),"",IF(ISERROR(VLOOKUP(AD221,[3]DropTable!$A:$A,1,0)),"드랍없음",""))</f>
        <v/>
      </c>
      <c r="AH221">
        <v>9.8000000000000007</v>
      </c>
      <c r="AI221">
        <v>1</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G222" t="s">
        <v>738</v>
      </c>
      <c r="J222" t="str">
        <f>IF(ISBLANK(I222),"",
IFERROR(VLOOKUP(I222,[1]StringTable!$1:$1048576,MATCH([1]StringTable!$B$1,[1]StringTable!$1:$1,0),0),
IFERROR(VLOOKUP(I222,[1]InApkStringTable!$1:$1048576,MATCH([1]InApkStringTable!$B$1,[1]InApkStringTable!$1:$1,0),0),
"스트링없음")))</f>
        <v/>
      </c>
      <c r="L222" t="b">
        <v>0</v>
      </c>
      <c r="M222" t="s">
        <v>24</v>
      </c>
      <c r="N222" t="str">
        <f>IF(ISBLANK(M222),"",IF(ISERROR(VLOOKUP(M222,MapTable!$A:$A,1,0)),"맵없음",""))</f>
        <v/>
      </c>
      <c r="O222">
        <f t="shared" si="14"/>
        <v>4</v>
      </c>
      <c r="Q222">
        <f t="shared" si="15"/>
        <v>4</v>
      </c>
      <c r="R222" t="b">
        <f t="shared" ca="1" si="13"/>
        <v>0</v>
      </c>
      <c r="T222" t="b">
        <f t="shared" ca="1" si="16"/>
        <v>0</v>
      </c>
      <c r="V222" t="str">
        <f>IF(ISBLANK(U222),"",IF(ISERROR(VLOOKUP(U222,MapTable!$A:$A,1,0)),"맵없음",""))</f>
        <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C222" t="str">
        <f>IF(ISBLANK(AB222),"",IF(ISERROR(VLOOKUP(AB222,[3]DropTable!$A:$A,1,0)),"드랍없음",""))</f>
        <v/>
      </c>
      <c r="AE222" t="str">
        <f>IF(ISBLANK(AD222),"",IF(ISERROR(VLOOKUP(AD222,[3]DropTable!$A:$A,1,0)),"드랍없음",""))</f>
        <v/>
      </c>
      <c r="AH222">
        <v>9.8000000000000007</v>
      </c>
      <c r="AI222">
        <v>1</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G223" t="s">
        <v>738</v>
      </c>
      <c r="J223" t="str">
        <f>IF(ISBLANK(I223),"",
IFERROR(VLOOKUP(I223,[1]StringTable!$1:$1048576,MATCH([1]StringTable!$B$1,[1]StringTable!$1:$1,0),0),
IFERROR(VLOOKUP(I223,[1]InApkStringTable!$1:$1048576,MATCH([1]InApkStringTable!$B$1,[1]InApkStringTable!$1:$1,0),0),
"스트링없음")))</f>
        <v/>
      </c>
      <c r="L223" t="b">
        <v>0</v>
      </c>
      <c r="M223" t="s">
        <v>24</v>
      </c>
      <c r="N223" t="str">
        <f>IF(ISBLANK(M223),"",IF(ISERROR(VLOOKUP(M223,MapTable!$A:$A,1,0)),"맵없음",""))</f>
        <v/>
      </c>
      <c r="O223">
        <f t="shared" si="14"/>
        <v>4</v>
      </c>
      <c r="Q223">
        <f t="shared" si="15"/>
        <v>4</v>
      </c>
      <c r="R223" t="b">
        <f t="shared" ca="1" si="13"/>
        <v>0</v>
      </c>
      <c r="T223" t="b">
        <f t="shared" ca="1" si="16"/>
        <v>0</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C223" t="str">
        <f>IF(ISBLANK(AB223),"",IF(ISERROR(VLOOKUP(AB223,[3]DropTable!$A:$A,1,0)),"드랍없음",""))</f>
        <v/>
      </c>
      <c r="AE223" t="str">
        <f>IF(ISBLANK(AD223),"",IF(ISERROR(VLOOKUP(AD223,[3]DropTable!$A:$A,1,0)),"드랍없음",""))</f>
        <v/>
      </c>
      <c r="AH223">
        <v>9.8000000000000007</v>
      </c>
      <c r="AI223">
        <v>1</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G224" t="s">
        <v>738</v>
      </c>
      <c r="J224" t="str">
        <f>IF(ISBLANK(I224),"",
IFERROR(VLOOKUP(I224,[1]StringTable!$1:$1048576,MATCH([1]StringTable!$B$1,[1]StringTable!$1:$1,0),0),
IFERROR(VLOOKUP(I224,[1]InApkStringTable!$1:$1048576,MATCH([1]InApkStringTable!$B$1,[1]InApkStringTable!$1:$1,0),0),
"스트링없음")))</f>
        <v/>
      </c>
      <c r="L224" t="b">
        <v>0</v>
      </c>
      <c r="M224" t="s">
        <v>24</v>
      </c>
      <c r="N224" t="str">
        <f>IF(ISBLANK(M224),"",IF(ISERROR(VLOOKUP(M224,MapTable!$A:$A,1,0)),"맵없음",""))</f>
        <v/>
      </c>
      <c r="O224">
        <f t="shared" si="14"/>
        <v>4</v>
      </c>
      <c r="Q224">
        <f t="shared" si="15"/>
        <v>4</v>
      </c>
      <c r="R224" t="b">
        <f t="shared" ca="1" si="13"/>
        <v>0</v>
      </c>
      <c r="T224" t="b">
        <f t="shared" ca="1" si="16"/>
        <v>0</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C224" t="str">
        <f>IF(ISBLANK(AB224),"",IF(ISERROR(VLOOKUP(AB224,[3]DropTable!$A:$A,1,0)),"드랍없음",""))</f>
        <v/>
      </c>
      <c r="AE224" t="str">
        <f>IF(ISBLANK(AD224),"",IF(ISERROR(VLOOKUP(AD224,[3]DropTable!$A:$A,1,0)),"드랍없음",""))</f>
        <v/>
      </c>
      <c r="AH224">
        <v>9.8000000000000007</v>
      </c>
      <c r="AI224">
        <v>1</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G225" t="s">
        <v>738</v>
      </c>
      <c r="J225" t="str">
        <f>IF(ISBLANK(I225),"",
IFERROR(VLOOKUP(I225,[1]StringTable!$1:$1048576,MATCH([1]StringTable!$B$1,[1]StringTable!$1:$1,0),0),
IFERROR(VLOOKUP(I225,[1]InApkStringTable!$1:$1048576,MATCH([1]InApkStringTable!$B$1,[1]InApkStringTable!$1:$1,0),0),
"스트링없음")))</f>
        <v/>
      </c>
      <c r="L225" t="b">
        <v>0</v>
      </c>
      <c r="M225" t="s">
        <v>24</v>
      </c>
      <c r="N225" t="str">
        <f>IF(ISBLANK(M225),"",IF(ISERROR(VLOOKUP(M225,MapTable!$A:$A,1,0)),"맵없음",""))</f>
        <v/>
      </c>
      <c r="O225">
        <f t="shared" si="14"/>
        <v>94</v>
      </c>
      <c r="Q225">
        <f t="shared" si="15"/>
        <v>94</v>
      </c>
      <c r="R225" t="b">
        <f t="shared" ca="1" si="13"/>
        <v>1</v>
      </c>
      <c r="T225" t="b">
        <f t="shared" ca="1" si="16"/>
        <v>1</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C225" t="str">
        <f>IF(ISBLANK(AB225),"",IF(ISERROR(VLOOKUP(AB225,[3]DropTable!$A:$A,1,0)),"드랍없음",""))</f>
        <v/>
      </c>
      <c r="AE225" t="str">
        <f>IF(ISBLANK(AD225),"",IF(ISERROR(VLOOKUP(AD225,[3]DropTable!$A:$A,1,0)),"드랍없음",""))</f>
        <v/>
      </c>
      <c r="AH225">
        <v>9.8000000000000007</v>
      </c>
      <c r="AI225">
        <v>1</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G226" t="s">
        <v>738</v>
      </c>
      <c r="J226" t="str">
        <f>IF(ISBLANK(I226),"",
IFERROR(VLOOKUP(I226,[1]StringTable!$1:$1048576,MATCH([1]StringTable!$B$1,[1]StringTable!$1:$1,0),0),
IFERROR(VLOOKUP(I226,[1]InApkStringTable!$1:$1048576,MATCH([1]InApkStringTable!$B$1,[1]InApkStringTable!$1:$1,0),0),
"스트링없음")))</f>
        <v/>
      </c>
      <c r="L226" t="b">
        <v>0</v>
      </c>
      <c r="M226" t="s">
        <v>24</v>
      </c>
      <c r="N226" t="str">
        <f>IF(ISBLANK(M226),"",IF(ISERROR(VLOOKUP(M226,MapTable!$A:$A,1,0)),"맵없음",""))</f>
        <v/>
      </c>
      <c r="O226">
        <f t="shared" si="14"/>
        <v>21</v>
      </c>
      <c r="Q226">
        <f t="shared" si="15"/>
        <v>21</v>
      </c>
      <c r="R226" t="b">
        <f t="shared" ca="1" si="13"/>
        <v>0</v>
      </c>
      <c r="T226" t="b">
        <f t="shared" ca="1" si="16"/>
        <v>0</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C226" t="str">
        <f>IF(ISBLANK(AB226),"",IF(ISERROR(VLOOKUP(AB226,[3]DropTable!$A:$A,1,0)),"드랍없음",""))</f>
        <v/>
      </c>
      <c r="AE226" t="str">
        <f>IF(ISBLANK(AD226),"",IF(ISERROR(VLOOKUP(AD226,[3]DropTable!$A:$A,1,0)),"드랍없음",""))</f>
        <v/>
      </c>
      <c r="AH226">
        <v>9.8000000000000007</v>
      </c>
      <c r="AI226">
        <v>1</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738</v>
      </c>
      <c r="J227" t="str">
        <f>IF(ISBLANK(I227),"",
IFERROR(VLOOKUP(I227,[1]StringTable!$1:$1048576,MATCH([1]StringTable!$B$1,[1]StringTable!$1:$1,0),0),
IFERROR(VLOOKUP(I227,[1]InApkStringTable!$1:$1048576,MATCH([1]InApkStringTable!$B$1,[1]InApkStringTable!$1:$1,0),0),
"스트링없음")))</f>
        <v/>
      </c>
      <c r="L227" t="b">
        <v>0</v>
      </c>
      <c r="M227" t="s">
        <v>24</v>
      </c>
      <c r="N227" t="str">
        <f>IF(ISBLANK(M227),"",IF(ISERROR(VLOOKUP(M227,MapTable!$A:$A,1,0)),"맵없음",""))</f>
        <v/>
      </c>
      <c r="O227">
        <f t="shared" si="14"/>
        <v>5</v>
      </c>
      <c r="Q227">
        <f t="shared" si="15"/>
        <v>5</v>
      </c>
      <c r="R227" t="b">
        <f t="shared" ca="1" si="13"/>
        <v>0</v>
      </c>
      <c r="T227" t="b">
        <f t="shared" ca="1" si="16"/>
        <v>0</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C227" t="str">
        <f>IF(ISBLANK(AB227),"",IF(ISERROR(VLOOKUP(AB227,[3]DropTable!$A:$A,1,0)),"드랍없음",""))</f>
        <v/>
      </c>
      <c r="AE227" t="str">
        <f>IF(ISBLANK(AD227),"",IF(ISERROR(VLOOKUP(AD227,[3]DropTable!$A:$A,1,0)),"드랍없음",""))</f>
        <v/>
      </c>
      <c r="AH227">
        <v>9.8000000000000007</v>
      </c>
      <c r="AI227">
        <v>1</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G228" t="s">
        <v>738</v>
      </c>
      <c r="J228" t="str">
        <f>IF(ISBLANK(I228),"",
IFERROR(VLOOKUP(I228,[1]StringTable!$1:$1048576,MATCH([1]StringTable!$B$1,[1]StringTable!$1:$1,0),0),
IFERROR(VLOOKUP(I228,[1]InApkStringTable!$1:$1048576,MATCH([1]InApkStringTable!$B$1,[1]InApkStringTable!$1:$1,0),0),
"스트링없음")))</f>
        <v/>
      </c>
      <c r="L228" t="b">
        <v>0</v>
      </c>
      <c r="M228" t="s">
        <v>24</v>
      </c>
      <c r="N228" t="str">
        <f>IF(ISBLANK(M228),"",IF(ISERROR(VLOOKUP(M228,MapTable!$A:$A,1,0)),"맵없음",""))</f>
        <v/>
      </c>
      <c r="O228">
        <f t="shared" si="14"/>
        <v>5</v>
      </c>
      <c r="Q228">
        <f t="shared" si="15"/>
        <v>5</v>
      </c>
      <c r="R228" t="b">
        <f t="shared" ca="1" si="13"/>
        <v>0</v>
      </c>
      <c r="T228" t="b">
        <f t="shared" ca="1" si="16"/>
        <v>0</v>
      </c>
      <c r="V228" t="str">
        <f>IF(ISBLANK(U228),"",IF(ISERROR(VLOOKUP(U228,MapTable!$A:$A,1,0)),"맵없음",""))</f>
        <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C228" t="str">
        <f>IF(ISBLANK(AB228),"",IF(ISERROR(VLOOKUP(AB228,[3]DropTable!$A:$A,1,0)),"드랍없음",""))</f>
        <v/>
      </c>
      <c r="AE228" t="str">
        <f>IF(ISBLANK(AD228),"",IF(ISERROR(VLOOKUP(AD228,[3]DropTable!$A:$A,1,0)),"드랍없음",""))</f>
        <v/>
      </c>
      <c r="AH228">
        <v>9.8000000000000007</v>
      </c>
      <c r="AI228">
        <v>1</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G229" t="s">
        <v>738</v>
      </c>
      <c r="J229" t="str">
        <f>IF(ISBLANK(I229),"",
IFERROR(VLOOKUP(I229,[1]StringTable!$1:$1048576,MATCH([1]StringTable!$B$1,[1]StringTable!$1:$1,0),0),
IFERROR(VLOOKUP(I229,[1]InApkStringTable!$1:$1048576,MATCH([1]InApkStringTable!$B$1,[1]InApkStringTable!$1:$1,0),0),
"스트링없음")))</f>
        <v/>
      </c>
      <c r="L229" t="b">
        <v>0</v>
      </c>
      <c r="M229" t="s">
        <v>24</v>
      </c>
      <c r="N229" t="str">
        <f>IF(ISBLANK(M229),"",IF(ISERROR(VLOOKUP(M229,MapTable!$A:$A,1,0)),"맵없음",""))</f>
        <v/>
      </c>
      <c r="O229">
        <f t="shared" si="14"/>
        <v>5</v>
      </c>
      <c r="Q229">
        <f t="shared" si="15"/>
        <v>5</v>
      </c>
      <c r="R229" t="b">
        <f t="shared" ca="1" si="13"/>
        <v>0</v>
      </c>
      <c r="T229" t="b">
        <f t="shared" ca="1" si="16"/>
        <v>0</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C229" t="str">
        <f>IF(ISBLANK(AB229),"",IF(ISERROR(VLOOKUP(AB229,[3]DropTable!$A:$A,1,0)),"드랍없음",""))</f>
        <v/>
      </c>
      <c r="AE229" t="str">
        <f>IF(ISBLANK(AD229),"",IF(ISERROR(VLOOKUP(AD229,[3]DropTable!$A:$A,1,0)),"드랍없음",""))</f>
        <v/>
      </c>
      <c r="AH229">
        <v>9.8000000000000007</v>
      </c>
      <c r="AI229">
        <v>1</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G230" t="s">
        <v>738</v>
      </c>
      <c r="J230" t="str">
        <f>IF(ISBLANK(I230),"",
IFERROR(VLOOKUP(I230,[1]StringTable!$1:$1048576,MATCH([1]StringTable!$B$1,[1]StringTable!$1:$1,0),0),
IFERROR(VLOOKUP(I230,[1]InApkStringTable!$1:$1048576,MATCH([1]InApkStringTable!$B$1,[1]InApkStringTable!$1:$1,0),0),
"스트링없음")))</f>
        <v/>
      </c>
      <c r="L230" t="b">
        <v>0</v>
      </c>
      <c r="M230" t="s">
        <v>24</v>
      </c>
      <c r="N230" t="str">
        <f>IF(ISBLANK(M230),"",IF(ISERROR(VLOOKUP(M230,MapTable!$A:$A,1,0)),"맵없음",""))</f>
        <v/>
      </c>
      <c r="O230">
        <f t="shared" si="14"/>
        <v>5</v>
      </c>
      <c r="Q230">
        <f t="shared" si="15"/>
        <v>5</v>
      </c>
      <c r="R230" t="b">
        <f t="shared" ca="1" si="13"/>
        <v>0</v>
      </c>
      <c r="T230" t="b">
        <f t="shared" ca="1" si="16"/>
        <v>0</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C230" t="str">
        <f>IF(ISBLANK(AB230),"",IF(ISERROR(VLOOKUP(AB230,[3]DropTable!$A:$A,1,0)),"드랍없음",""))</f>
        <v/>
      </c>
      <c r="AE230" t="str">
        <f>IF(ISBLANK(AD230),"",IF(ISERROR(VLOOKUP(AD230,[3]DropTable!$A:$A,1,0)),"드랍없음",""))</f>
        <v/>
      </c>
      <c r="AH230">
        <v>9.8000000000000007</v>
      </c>
      <c r="AI230">
        <v>1</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G231" t="s">
        <v>738</v>
      </c>
      <c r="J231" t="str">
        <f>IF(ISBLANK(I231),"",
IFERROR(VLOOKUP(I231,[1]StringTable!$1:$1048576,MATCH([1]StringTable!$B$1,[1]StringTable!$1:$1,0),0),
IFERROR(VLOOKUP(I231,[1]InApkStringTable!$1:$1048576,MATCH([1]InApkStringTable!$B$1,[1]InApkStringTable!$1:$1,0),0),
"스트링없음")))</f>
        <v/>
      </c>
      <c r="L231" t="b">
        <v>0</v>
      </c>
      <c r="M231" t="s">
        <v>24</v>
      </c>
      <c r="N231" t="str">
        <f>IF(ISBLANK(M231),"",IF(ISERROR(VLOOKUP(M231,MapTable!$A:$A,1,0)),"맵없음",""))</f>
        <v/>
      </c>
      <c r="O231">
        <f t="shared" si="14"/>
        <v>11</v>
      </c>
      <c r="Q231">
        <f t="shared" si="15"/>
        <v>11</v>
      </c>
      <c r="R231" t="b">
        <f t="shared" ca="1" si="13"/>
        <v>0</v>
      </c>
      <c r="T231" t="b">
        <f t="shared" ca="1" si="16"/>
        <v>0</v>
      </c>
      <c r="V231" t="str">
        <f>IF(ISBLANK(U231),"",IF(ISERROR(VLOOKUP(U231,MapTable!$A:$A,1,0)),"맵없음",""))</f>
        <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C231" t="str">
        <f>IF(ISBLANK(AB231),"",IF(ISERROR(VLOOKUP(AB231,[3]DropTable!$A:$A,1,0)),"드랍없음",""))</f>
        <v/>
      </c>
      <c r="AE231" t="str">
        <f>IF(ISBLANK(AD231),"",IF(ISERROR(VLOOKUP(AD231,[3]DropTable!$A:$A,1,0)),"드랍없음",""))</f>
        <v/>
      </c>
      <c r="AH231">
        <v>9.8000000000000007</v>
      </c>
      <c r="AI231">
        <v>1</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G232" t="s">
        <v>738</v>
      </c>
      <c r="J232" t="str">
        <f>IF(ISBLANK(I232),"",
IFERROR(VLOOKUP(I232,[1]StringTable!$1:$1048576,MATCH([1]StringTable!$B$1,[1]StringTable!$1:$1,0),0),
IFERROR(VLOOKUP(I232,[1]InApkStringTable!$1:$1048576,MATCH([1]InApkStringTable!$B$1,[1]InApkStringTable!$1:$1,0),0),
"스트링없음")))</f>
        <v/>
      </c>
      <c r="L232" t="b">
        <v>0</v>
      </c>
      <c r="M232" t="s">
        <v>24</v>
      </c>
      <c r="N232" t="str">
        <f>IF(ISBLANK(M232),"",IF(ISERROR(VLOOKUP(M232,MapTable!$A:$A,1,0)),"맵없음",""))</f>
        <v/>
      </c>
      <c r="O232">
        <f t="shared" si="14"/>
        <v>5</v>
      </c>
      <c r="Q232">
        <f t="shared" si="15"/>
        <v>5</v>
      </c>
      <c r="R232" t="b">
        <f t="shared" ca="1" si="13"/>
        <v>0</v>
      </c>
      <c r="T232" t="b">
        <f t="shared" ca="1" si="16"/>
        <v>0</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C232" t="str">
        <f>IF(ISBLANK(AB232),"",IF(ISERROR(VLOOKUP(AB232,[3]DropTable!$A:$A,1,0)),"드랍없음",""))</f>
        <v/>
      </c>
      <c r="AE232" t="str">
        <f>IF(ISBLANK(AD232),"",IF(ISERROR(VLOOKUP(AD232,[3]DropTable!$A:$A,1,0)),"드랍없음",""))</f>
        <v/>
      </c>
      <c r="AH232">
        <v>9.8000000000000007</v>
      </c>
      <c r="AI232">
        <v>1</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G233" t="s">
        <v>738</v>
      </c>
      <c r="J233" t="str">
        <f>IF(ISBLANK(I233),"",
IFERROR(VLOOKUP(I233,[1]StringTable!$1:$1048576,MATCH([1]StringTable!$B$1,[1]StringTable!$1:$1,0),0),
IFERROR(VLOOKUP(I233,[1]InApkStringTable!$1:$1048576,MATCH([1]InApkStringTable!$B$1,[1]InApkStringTable!$1:$1,0),0),
"스트링없음")))</f>
        <v/>
      </c>
      <c r="L233" t="b">
        <v>0</v>
      </c>
      <c r="M233" t="s">
        <v>24</v>
      </c>
      <c r="N233" t="str">
        <f>IF(ISBLANK(M233),"",IF(ISERROR(VLOOKUP(M233,MapTable!$A:$A,1,0)),"맵없음",""))</f>
        <v/>
      </c>
      <c r="O233">
        <f t="shared" si="14"/>
        <v>5</v>
      </c>
      <c r="Q233">
        <f t="shared" si="15"/>
        <v>5</v>
      </c>
      <c r="R233" t="b">
        <f t="shared" ca="1" si="13"/>
        <v>0</v>
      </c>
      <c r="T233" t="b">
        <f t="shared" ca="1" si="16"/>
        <v>0</v>
      </c>
      <c r="V233" t="str">
        <f>IF(ISBLANK(U233),"",IF(ISERROR(VLOOKUP(U233,MapTable!$A:$A,1,0)),"맵없음",""))</f>
        <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
      </c>
      <c r="AC233" t="str">
        <f>IF(ISBLANK(AB233),"",IF(ISERROR(VLOOKUP(AB233,[3]DropTable!$A:$A,1,0)),"드랍없음",""))</f>
        <v/>
      </c>
      <c r="AE233" t="str">
        <f>IF(ISBLANK(AD233),"",IF(ISERROR(VLOOKUP(AD233,[3]DropTable!$A:$A,1,0)),"드랍없음",""))</f>
        <v/>
      </c>
      <c r="AH233">
        <v>9.8000000000000007</v>
      </c>
      <c r="AI233">
        <v>1</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G234" t="s">
        <v>738</v>
      </c>
      <c r="J234" t="str">
        <f>IF(ISBLANK(I234),"",
IFERROR(VLOOKUP(I234,[1]StringTable!$1:$1048576,MATCH([1]StringTable!$B$1,[1]StringTable!$1:$1,0),0),
IFERROR(VLOOKUP(I234,[1]InApkStringTable!$1:$1048576,MATCH([1]InApkStringTable!$B$1,[1]InApkStringTable!$1:$1,0),0),
"스트링없음")))</f>
        <v/>
      </c>
      <c r="L234" t="b">
        <v>0</v>
      </c>
      <c r="M234" t="s">
        <v>24</v>
      </c>
      <c r="N234" t="str">
        <f>IF(ISBLANK(M234),"",IF(ISERROR(VLOOKUP(M234,MapTable!$A:$A,1,0)),"맵없음",""))</f>
        <v/>
      </c>
      <c r="O234">
        <f t="shared" si="14"/>
        <v>5</v>
      </c>
      <c r="Q234">
        <f t="shared" si="15"/>
        <v>5</v>
      </c>
      <c r="R234" t="b">
        <f t="shared" ca="1" si="13"/>
        <v>0</v>
      </c>
      <c r="T234" t="b">
        <f t="shared" ca="1" si="16"/>
        <v>0</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C234" t="str">
        <f>IF(ISBLANK(AB234),"",IF(ISERROR(VLOOKUP(AB234,[3]DropTable!$A:$A,1,0)),"드랍없음",""))</f>
        <v/>
      </c>
      <c r="AE234" t="str">
        <f>IF(ISBLANK(AD234),"",IF(ISERROR(VLOOKUP(AD234,[3]DropTable!$A:$A,1,0)),"드랍없음",""))</f>
        <v/>
      </c>
      <c r="AH234">
        <v>9.8000000000000007</v>
      </c>
      <c r="AI234">
        <v>1</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G235" t="s">
        <v>738</v>
      </c>
      <c r="J235" t="str">
        <f>IF(ISBLANK(I235),"",
IFERROR(VLOOKUP(I235,[1]StringTable!$1:$1048576,MATCH([1]StringTable!$B$1,[1]StringTable!$1:$1,0),0),
IFERROR(VLOOKUP(I235,[1]InApkStringTable!$1:$1048576,MATCH([1]InApkStringTable!$B$1,[1]InApkStringTable!$1:$1,0),0),
"스트링없음")))</f>
        <v/>
      </c>
      <c r="L235" t="b">
        <v>0</v>
      </c>
      <c r="M235" t="s">
        <v>24</v>
      </c>
      <c r="N235" t="str">
        <f>IF(ISBLANK(M235),"",IF(ISERROR(VLOOKUP(M235,MapTable!$A:$A,1,0)),"맵없음",""))</f>
        <v/>
      </c>
      <c r="O235">
        <f t="shared" si="14"/>
        <v>95</v>
      </c>
      <c r="Q235">
        <f t="shared" si="15"/>
        <v>95</v>
      </c>
      <c r="R235" t="b">
        <f t="shared" ca="1" si="13"/>
        <v>1</v>
      </c>
      <c r="T235" t="b">
        <f t="shared" ca="1" si="16"/>
        <v>1</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C235" t="str">
        <f>IF(ISBLANK(AB235),"",IF(ISERROR(VLOOKUP(AB235,[3]DropTable!$A:$A,1,0)),"드랍없음",""))</f>
        <v/>
      </c>
      <c r="AE235" t="str">
        <f>IF(ISBLANK(AD235),"",IF(ISERROR(VLOOKUP(AD235,[3]DropTable!$A:$A,1,0)),"드랍없음",""))</f>
        <v/>
      </c>
      <c r="AH235">
        <v>9.8000000000000007</v>
      </c>
      <c r="AI235">
        <v>1</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G236" t="s">
        <v>738</v>
      </c>
      <c r="J236" t="str">
        <f>IF(ISBLANK(I236),"",
IFERROR(VLOOKUP(I236,[1]StringTable!$1:$1048576,MATCH([1]StringTable!$B$1,[1]StringTable!$1:$1,0),0),
IFERROR(VLOOKUP(I236,[1]InApkStringTable!$1:$1048576,MATCH([1]InApkStringTable!$B$1,[1]InApkStringTable!$1:$1,0),0),
"스트링없음")))</f>
        <v/>
      </c>
      <c r="L236" t="b">
        <v>0</v>
      </c>
      <c r="M236" t="s">
        <v>24</v>
      </c>
      <c r="N236" t="str">
        <f>IF(ISBLANK(M236),"",IF(ISERROR(VLOOKUP(M236,MapTable!$A:$A,1,0)),"맵없음",""))</f>
        <v/>
      </c>
      <c r="O236">
        <f t="shared" si="14"/>
        <v>21</v>
      </c>
      <c r="Q236">
        <f t="shared" si="15"/>
        <v>21</v>
      </c>
      <c r="R236" t="b">
        <f t="shared" ca="1" si="13"/>
        <v>0</v>
      </c>
      <c r="T236" t="b">
        <f t="shared" ca="1" si="16"/>
        <v>0</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E236" t="str">
        <f>IF(ISBLANK(AD236),"",IF(ISERROR(VLOOKUP(AD236,[3]DropTable!$A:$A,1,0)),"드랍없음",""))</f>
        <v/>
      </c>
      <c r="AH236">
        <v>9.8000000000000007</v>
      </c>
      <c r="AI236">
        <v>1</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738</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4"/>
        <v>0</v>
      </c>
      <c r="Q237">
        <f t="shared" si="15"/>
        <v>0</v>
      </c>
      <c r="R237" t="b">
        <f t="shared" ca="1" si="13"/>
        <v>0</v>
      </c>
      <c r="T237" t="b">
        <f t="shared" ca="1" si="16"/>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9.8000000000000007</v>
      </c>
      <c r="AI237">
        <v>1</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738</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4"/>
        <v>1</v>
      </c>
      <c r="Q238">
        <f t="shared" si="15"/>
        <v>1</v>
      </c>
      <c r="R238" t="b">
        <f t="shared" ca="1" si="13"/>
        <v>0</v>
      </c>
      <c r="T238" t="b">
        <f t="shared" ca="1" si="16"/>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9.8000000000000007</v>
      </c>
      <c r="AI238">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738</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4"/>
        <v>1</v>
      </c>
      <c r="Q239">
        <f t="shared" si="15"/>
        <v>1</v>
      </c>
      <c r="R239" t="b">
        <f t="shared" ca="1" si="13"/>
        <v>0</v>
      </c>
      <c r="T239" t="b">
        <f t="shared" ca="1" si="16"/>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9.8000000000000007</v>
      </c>
      <c r="AI239">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738</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4"/>
        <v>1</v>
      </c>
      <c r="Q240">
        <f t="shared" si="15"/>
        <v>1</v>
      </c>
      <c r="R240" t="b">
        <f t="shared" ca="1" si="13"/>
        <v>0</v>
      </c>
      <c r="T240" t="b">
        <f t="shared" ca="1" si="16"/>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9.8000000000000007</v>
      </c>
      <c r="AI240">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738</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4"/>
        <v>1</v>
      </c>
      <c r="Q241">
        <f t="shared" si="15"/>
        <v>1</v>
      </c>
      <c r="R241" t="b">
        <f t="shared" ca="1" si="13"/>
        <v>0</v>
      </c>
      <c r="T241" t="b">
        <f t="shared" ca="1" si="16"/>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9.8000000000000007</v>
      </c>
      <c r="AI24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738</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4"/>
        <v>11</v>
      </c>
      <c r="Q242">
        <f t="shared" si="15"/>
        <v>11</v>
      </c>
      <c r="R242" t="b">
        <f t="shared" ca="1" si="13"/>
        <v>0</v>
      </c>
      <c r="T242" t="b">
        <f t="shared" ca="1" si="16"/>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9.8000000000000007</v>
      </c>
      <c r="AI242">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738</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4"/>
        <v>1</v>
      </c>
      <c r="Q243">
        <f t="shared" si="15"/>
        <v>1</v>
      </c>
      <c r="R243" t="b">
        <f t="shared" ca="1" si="13"/>
        <v>0</v>
      </c>
      <c r="T243" t="b">
        <f t="shared" ca="1" si="16"/>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9.8000000000000007</v>
      </c>
      <c r="AI243">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738</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4"/>
        <v>1</v>
      </c>
      <c r="Q244">
        <f t="shared" si="15"/>
        <v>1</v>
      </c>
      <c r="R244" t="b">
        <f t="shared" ca="1" si="13"/>
        <v>0</v>
      </c>
      <c r="T244" t="b">
        <f t="shared" ca="1" si="16"/>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9.8000000000000007</v>
      </c>
      <c r="AI244">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738</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4"/>
        <v>1</v>
      </c>
      <c r="Q245">
        <f t="shared" si="15"/>
        <v>1</v>
      </c>
      <c r="R245" t="b">
        <f t="shared" ca="1" si="13"/>
        <v>0</v>
      </c>
      <c r="T245" t="b">
        <f t="shared" ca="1" si="16"/>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9.8000000000000007</v>
      </c>
      <c r="AI245">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738</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4"/>
        <v>91</v>
      </c>
      <c r="Q246">
        <f t="shared" si="15"/>
        <v>91</v>
      </c>
      <c r="R246" t="b">
        <f t="shared" ca="1" si="13"/>
        <v>1</v>
      </c>
      <c r="T246" t="b">
        <f t="shared" ca="1" si="16"/>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9.8000000000000007</v>
      </c>
      <c r="AI246">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738</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4"/>
        <v>21</v>
      </c>
      <c r="Q247">
        <f t="shared" si="15"/>
        <v>21</v>
      </c>
      <c r="R247" t="b">
        <f t="shared" ca="1" si="13"/>
        <v>0</v>
      </c>
      <c r="T247" t="b">
        <f t="shared" ca="1" si="16"/>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9.8000000000000007</v>
      </c>
      <c r="AI247">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738</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4"/>
        <v>2</v>
      </c>
      <c r="Q248">
        <f t="shared" si="15"/>
        <v>2</v>
      </c>
      <c r="R248" t="b">
        <f t="shared" ca="1" si="13"/>
        <v>0</v>
      </c>
      <c r="T248" t="b">
        <f t="shared" ca="1" si="16"/>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9.8000000000000007</v>
      </c>
      <c r="AI248">
        <v>1</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738</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4"/>
        <v>2</v>
      </c>
      <c r="Q249">
        <f t="shared" si="15"/>
        <v>2</v>
      </c>
      <c r="R249" t="b">
        <f t="shared" ca="1" si="13"/>
        <v>0</v>
      </c>
      <c r="T249" t="b">
        <f t="shared" ca="1" si="16"/>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9.8000000000000007</v>
      </c>
      <c r="AI249">
        <v>1</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738</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4"/>
        <v>2</v>
      </c>
      <c r="Q250">
        <f t="shared" si="15"/>
        <v>2</v>
      </c>
      <c r="R250" t="b">
        <f t="shared" ca="1" si="13"/>
        <v>0</v>
      </c>
      <c r="T250" t="b">
        <f t="shared" ca="1" si="16"/>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9.8000000000000007</v>
      </c>
      <c r="AI250">
        <v>1</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738</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4"/>
        <v>2</v>
      </c>
      <c r="Q251">
        <f t="shared" si="15"/>
        <v>2</v>
      </c>
      <c r="R251" t="b">
        <f t="shared" ca="1" si="13"/>
        <v>0</v>
      </c>
      <c r="T251" t="b">
        <f t="shared" ca="1" si="16"/>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9.8000000000000007</v>
      </c>
      <c r="AI251">
        <v>1</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738</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4"/>
        <v>11</v>
      </c>
      <c r="Q252">
        <f t="shared" si="15"/>
        <v>11</v>
      </c>
      <c r="R252" t="b">
        <f t="shared" ca="1" si="13"/>
        <v>0</v>
      </c>
      <c r="T252" t="b">
        <f t="shared" ca="1" si="16"/>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9.8000000000000007</v>
      </c>
      <c r="AI252">
        <v>1</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738</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4"/>
        <v>2</v>
      </c>
      <c r="Q253">
        <f t="shared" si="15"/>
        <v>2</v>
      </c>
      <c r="R253" t="b">
        <f t="shared" ca="1" si="13"/>
        <v>0</v>
      </c>
      <c r="T253" t="b">
        <f t="shared" ca="1" si="16"/>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9.8000000000000007</v>
      </c>
      <c r="AI253">
        <v>1</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738</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4"/>
        <v>2</v>
      </c>
      <c r="Q254">
        <f t="shared" si="15"/>
        <v>2</v>
      </c>
      <c r="R254" t="b">
        <f t="shared" ca="1" si="13"/>
        <v>0</v>
      </c>
      <c r="T254" t="b">
        <f t="shared" ca="1" si="16"/>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9.8000000000000007</v>
      </c>
      <c r="AI254">
        <v>1</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738</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4"/>
        <v>2</v>
      </c>
      <c r="Q255">
        <f t="shared" si="15"/>
        <v>2</v>
      </c>
      <c r="R255" t="b">
        <f t="shared" ca="1" si="13"/>
        <v>0</v>
      </c>
      <c r="T255" t="b">
        <f t="shared" ca="1" si="16"/>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9.8000000000000007</v>
      </c>
      <c r="AI255">
        <v>1</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738</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4"/>
        <v>92</v>
      </c>
      <c r="Q256">
        <f t="shared" si="15"/>
        <v>92</v>
      </c>
      <c r="R256" t="b">
        <f t="shared" ca="1" si="13"/>
        <v>1</v>
      </c>
      <c r="T256" t="b">
        <f t="shared" ca="1" si="16"/>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9.8000000000000007</v>
      </c>
      <c r="AI256">
        <v>1</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738</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4"/>
        <v>21</v>
      </c>
      <c r="Q257">
        <f t="shared" si="15"/>
        <v>21</v>
      </c>
      <c r="R257" t="b">
        <f t="shared" ca="1" si="13"/>
        <v>0</v>
      </c>
      <c r="T257" t="b">
        <f t="shared" ca="1" si="16"/>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9.8000000000000007</v>
      </c>
      <c r="AI257">
        <v>1</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738</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4"/>
        <v>3</v>
      </c>
      <c r="Q258">
        <f t="shared" si="15"/>
        <v>3</v>
      </c>
      <c r="R258" t="b">
        <f t="shared" ref="R258:R321" ca="1" si="17">IF(OR(B258=0,OFFSET(B258,1,0)=0),FALSE,
IF(AND(L258,B258&lt;OFFSET(B258,1,0)),TRUE,
IF(OFFSET(O258,1,0)=21,TRUE,FALSE)))</f>
        <v>0</v>
      </c>
      <c r="T258" t="b">
        <f t="shared" ca="1" si="16"/>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9.8000000000000007</v>
      </c>
      <c r="AI258">
        <v>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738</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18">IF(B259=0,0,
  IF(AND(L259=FALSE,A259&lt;&gt;0,MOD(A259,7)=0),21,
  IF(MOD(B259,10)=0,21,
  IF(MOD(B259,10)=5,11,
  IF(MOD(B259,10)=9,INT(B259/10)+91,
  INT(B259/10+1))))))</f>
        <v>3</v>
      </c>
      <c r="Q259">
        <f t="shared" ref="Q259:Q322" si="19">IF(ISBLANK(P259),O259,P259)</f>
        <v>3</v>
      </c>
      <c r="R259" t="b">
        <f t="shared" ca="1" si="17"/>
        <v>0</v>
      </c>
      <c r="T259" t="b">
        <f t="shared" ref="T259:T322" ca="1" si="20">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9.8000000000000007</v>
      </c>
      <c r="AI259">
        <v>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738</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18"/>
        <v>3</v>
      </c>
      <c r="Q260">
        <f t="shared" si="19"/>
        <v>3</v>
      </c>
      <c r="R260" t="b">
        <f t="shared" ca="1" si="17"/>
        <v>0</v>
      </c>
      <c r="T260" t="b">
        <f t="shared" ca="1" si="20"/>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9.8000000000000007</v>
      </c>
      <c r="AI260">
        <v>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738</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18"/>
        <v>3</v>
      </c>
      <c r="Q261">
        <f t="shared" si="19"/>
        <v>3</v>
      </c>
      <c r="R261" t="b">
        <f t="shared" ca="1" si="17"/>
        <v>0</v>
      </c>
      <c r="T261" t="b">
        <f t="shared" ca="1" si="20"/>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9.8000000000000007</v>
      </c>
      <c r="AI261">
        <v>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738</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18"/>
        <v>11</v>
      </c>
      <c r="Q262">
        <f t="shared" si="19"/>
        <v>11</v>
      </c>
      <c r="R262" t="b">
        <f t="shared" ca="1" si="17"/>
        <v>0</v>
      </c>
      <c r="T262" t="b">
        <f t="shared" ca="1" si="20"/>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9.8000000000000007</v>
      </c>
      <c r="AI262">
        <v>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738</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18"/>
        <v>3</v>
      </c>
      <c r="Q263">
        <f t="shared" si="19"/>
        <v>3</v>
      </c>
      <c r="R263" t="b">
        <f t="shared" ca="1" si="17"/>
        <v>0</v>
      </c>
      <c r="T263" t="b">
        <f t="shared" ca="1" si="20"/>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9.8000000000000007</v>
      </c>
      <c r="AI263">
        <v>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738</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18"/>
        <v>3</v>
      </c>
      <c r="Q264">
        <f t="shared" si="19"/>
        <v>3</v>
      </c>
      <c r="R264" t="b">
        <f t="shared" ca="1" si="17"/>
        <v>0</v>
      </c>
      <c r="T264" t="b">
        <f t="shared" ca="1" si="20"/>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9.8000000000000007</v>
      </c>
      <c r="AI264">
        <v>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738</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18"/>
        <v>3</v>
      </c>
      <c r="Q265">
        <f t="shared" si="19"/>
        <v>3</v>
      </c>
      <c r="R265" t="b">
        <f t="shared" ca="1" si="17"/>
        <v>0</v>
      </c>
      <c r="T265" t="b">
        <f t="shared" ca="1" si="20"/>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9.8000000000000007</v>
      </c>
      <c r="AI265">
        <v>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738</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18"/>
        <v>93</v>
      </c>
      <c r="Q266">
        <f t="shared" si="19"/>
        <v>93</v>
      </c>
      <c r="R266" t="b">
        <f t="shared" ca="1" si="17"/>
        <v>1</v>
      </c>
      <c r="T266" t="b">
        <f t="shared" ca="1" si="20"/>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9.8000000000000007</v>
      </c>
      <c r="AI266">
        <v>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738</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18"/>
        <v>21</v>
      </c>
      <c r="Q267">
        <f t="shared" si="19"/>
        <v>21</v>
      </c>
      <c r="R267" t="b">
        <f t="shared" ca="1" si="17"/>
        <v>0</v>
      </c>
      <c r="T267" t="b">
        <f t="shared" ca="1" si="20"/>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9.8000000000000007</v>
      </c>
      <c r="AI267">
        <v>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738</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18"/>
        <v>4</v>
      </c>
      <c r="Q268">
        <f t="shared" si="19"/>
        <v>4</v>
      </c>
      <c r="R268" t="b">
        <f t="shared" ca="1" si="17"/>
        <v>0</v>
      </c>
      <c r="T268" t="b">
        <f t="shared" ca="1" si="20"/>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9.8000000000000007</v>
      </c>
      <c r="AI268">
        <v>1</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738</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18"/>
        <v>4</v>
      </c>
      <c r="Q269">
        <f t="shared" si="19"/>
        <v>4</v>
      </c>
      <c r="R269" t="b">
        <f t="shared" ca="1" si="17"/>
        <v>0</v>
      </c>
      <c r="T269" t="b">
        <f t="shared" ca="1" si="20"/>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9.8000000000000007</v>
      </c>
      <c r="AI269">
        <v>1</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738</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18"/>
        <v>4</v>
      </c>
      <c r="Q270">
        <f t="shared" si="19"/>
        <v>4</v>
      </c>
      <c r="R270" t="b">
        <f t="shared" ca="1" si="17"/>
        <v>0</v>
      </c>
      <c r="T270" t="b">
        <f t="shared" ca="1" si="20"/>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9.8000000000000007</v>
      </c>
      <c r="AI270">
        <v>1</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738</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18"/>
        <v>4</v>
      </c>
      <c r="Q271">
        <f t="shared" si="19"/>
        <v>4</v>
      </c>
      <c r="R271" t="b">
        <f t="shared" ca="1" si="17"/>
        <v>0</v>
      </c>
      <c r="T271" t="b">
        <f t="shared" ca="1" si="20"/>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9.8000000000000007</v>
      </c>
      <c r="AI271">
        <v>1</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738</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18"/>
        <v>11</v>
      </c>
      <c r="Q272">
        <f t="shared" si="19"/>
        <v>11</v>
      </c>
      <c r="R272" t="b">
        <f t="shared" ca="1" si="17"/>
        <v>0</v>
      </c>
      <c r="T272" t="b">
        <f t="shared" ca="1" si="20"/>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9.8000000000000007</v>
      </c>
      <c r="AI272">
        <v>1</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738</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18"/>
        <v>4</v>
      </c>
      <c r="Q273">
        <f t="shared" si="19"/>
        <v>4</v>
      </c>
      <c r="R273" t="b">
        <f t="shared" ca="1" si="17"/>
        <v>0</v>
      </c>
      <c r="T273" t="b">
        <f t="shared" ca="1" si="20"/>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9.8000000000000007</v>
      </c>
      <c r="AI273">
        <v>1</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738</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18"/>
        <v>4</v>
      </c>
      <c r="Q274">
        <f t="shared" si="19"/>
        <v>4</v>
      </c>
      <c r="R274" t="b">
        <f t="shared" ca="1" si="17"/>
        <v>0</v>
      </c>
      <c r="T274" t="b">
        <f t="shared" ca="1" si="20"/>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9.8000000000000007</v>
      </c>
      <c r="AI274">
        <v>1</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738</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18"/>
        <v>4</v>
      </c>
      <c r="Q275">
        <f t="shared" si="19"/>
        <v>4</v>
      </c>
      <c r="R275" t="b">
        <f t="shared" ca="1" si="17"/>
        <v>0</v>
      </c>
      <c r="T275" t="b">
        <f t="shared" ca="1" si="20"/>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9.8000000000000007</v>
      </c>
      <c r="AI275">
        <v>1</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738</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18"/>
        <v>94</v>
      </c>
      <c r="Q276">
        <f t="shared" si="19"/>
        <v>94</v>
      </c>
      <c r="R276" t="b">
        <f t="shared" ca="1" si="17"/>
        <v>1</v>
      </c>
      <c r="T276" t="b">
        <f t="shared" ca="1" si="20"/>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9.8000000000000007</v>
      </c>
      <c r="AI276">
        <v>1</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738</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18"/>
        <v>21</v>
      </c>
      <c r="Q277">
        <f t="shared" si="19"/>
        <v>21</v>
      </c>
      <c r="R277" t="b">
        <f t="shared" ca="1" si="17"/>
        <v>0</v>
      </c>
      <c r="T277" t="b">
        <f t="shared" ca="1" si="20"/>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9.8000000000000007</v>
      </c>
      <c r="AI277">
        <v>1</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738</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18"/>
        <v>5</v>
      </c>
      <c r="Q278">
        <f t="shared" si="19"/>
        <v>5</v>
      </c>
      <c r="R278" t="b">
        <f t="shared" ca="1" si="17"/>
        <v>0</v>
      </c>
      <c r="T278" t="b">
        <f t="shared" ca="1" si="20"/>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9.8000000000000007</v>
      </c>
      <c r="AI278">
        <v>1</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738</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18"/>
        <v>5</v>
      </c>
      <c r="Q279">
        <f t="shared" si="19"/>
        <v>5</v>
      </c>
      <c r="R279" t="b">
        <f t="shared" ca="1" si="17"/>
        <v>0</v>
      </c>
      <c r="T279" t="b">
        <f t="shared" ca="1" si="20"/>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9.8000000000000007</v>
      </c>
      <c r="AI279">
        <v>1</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738</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18"/>
        <v>5</v>
      </c>
      <c r="Q280">
        <f t="shared" si="19"/>
        <v>5</v>
      </c>
      <c r="R280" t="b">
        <f t="shared" ca="1" si="17"/>
        <v>0</v>
      </c>
      <c r="T280" t="b">
        <f t="shared" ca="1" si="20"/>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9.8000000000000007</v>
      </c>
      <c r="AI280">
        <v>1</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738</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18"/>
        <v>5</v>
      </c>
      <c r="Q281">
        <f t="shared" si="19"/>
        <v>5</v>
      </c>
      <c r="R281" t="b">
        <f t="shared" ca="1" si="17"/>
        <v>0</v>
      </c>
      <c r="T281" t="b">
        <f t="shared" ca="1" si="20"/>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9.8000000000000007</v>
      </c>
      <c r="AI281">
        <v>1</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738</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18"/>
        <v>11</v>
      </c>
      <c r="Q282">
        <f t="shared" si="19"/>
        <v>11</v>
      </c>
      <c r="R282" t="b">
        <f t="shared" ca="1" si="17"/>
        <v>0</v>
      </c>
      <c r="T282" t="b">
        <f t="shared" ca="1" si="20"/>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9.8000000000000007</v>
      </c>
      <c r="AI282">
        <v>1</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738</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18"/>
        <v>5</v>
      </c>
      <c r="Q283">
        <f t="shared" si="19"/>
        <v>5</v>
      </c>
      <c r="R283" t="b">
        <f t="shared" ca="1" si="17"/>
        <v>0</v>
      </c>
      <c r="T283" t="b">
        <f t="shared" ca="1" si="20"/>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9.8000000000000007</v>
      </c>
      <c r="AI283">
        <v>1</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738</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18"/>
        <v>5</v>
      </c>
      <c r="Q284">
        <f t="shared" si="19"/>
        <v>5</v>
      </c>
      <c r="R284" t="b">
        <f t="shared" ca="1" si="17"/>
        <v>0</v>
      </c>
      <c r="T284" t="b">
        <f t="shared" ca="1" si="20"/>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9.8000000000000007</v>
      </c>
      <c r="AI284">
        <v>1</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738</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18"/>
        <v>5</v>
      </c>
      <c r="Q285">
        <f t="shared" si="19"/>
        <v>5</v>
      </c>
      <c r="R285" t="b">
        <f t="shared" ca="1" si="17"/>
        <v>0</v>
      </c>
      <c r="T285" t="b">
        <f t="shared" ca="1" si="20"/>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9.8000000000000007</v>
      </c>
      <c r="AI285">
        <v>1</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738</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18"/>
        <v>95</v>
      </c>
      <c r="Q286">
        <f t="shared" si="19"/>
        <v>95</v>
      </c>
      <c r="R286" t="b">
        <f t="shared" ca="1" si="17"/>
        <v>1</v>
      </c>
      <c r="T286" t="b">
        <f t="shared" ca="1" si="20"/>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9.8000000000000007</v>
      </c>
      <c r="AI286">
        <v>1</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738</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18"/>
        <v>21</v>
      </c>
      <c r="Q287">
        <f t="shared" si="19"/>
        <v>21</v>
      </c>
      <c r="R287" t="b">
        <f t="shared" ca="1" si="17"/>
        <v>0</v>
      </c>
      <c r="T287" t="b">
        <f t="shared" ca="1" si="20"/>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9.8000000000000007</v>
      </c>
      <c r="AI287">
        <v>1</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738</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18"/>
        <v>0</v>
      </c>
      <c r="Q288">
        <f t="shared" si="19"/>
        <v>0</v>
      </c>
      <c r="R288" t="b">
        <f t="shared" ca="1" si="17"/>
        <v>0</v>
      </c>
      <c r="T288" t="b">
        <f t="shared" ca="1" si="20"/>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9.8000000000000007</v>
      </c>
      <c r="AI288">
        <v>1</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738</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18"/>
        <v>1</v>
      </c>
      <c r="Q289">
        <f t="shared" si="19"/>
        <v>1</v>
      </c>
      <c r="R289" t="b">
        <f t="shared" ca="1" si="17"/>
        <v>0</v>
      </c>
      <c r="T289" t="b">
        <f t="shared" ca="1" si="20"/>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9.8000000000000007</v>
      </c>
      <c r="AI289">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738</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18"/>
        <v>1</v>
      </c>
      <c r="Q290">
        <f t="shared" si="19"/>
        <v>1</v>
      </c>
      <c r="R290" t="b">
        <f t="shared" ca="1" si="17"/>
        <v>0</v>
      </c>
      <c r="T290" t="b">
        <f t="shared" ca="1" si="20"/>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9.8000000000000007</v>
      </c>
      <c r="AI290">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738</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18"/>
        <v>1</v>
      </c>
      <c r="Q291">
        <f t="shared" si="19"/>
        <v>1</v>
      </c>
      <c r="R291" t="b">
        <f t="shared" ca="1" si="17"/>
        <v>0</v>
      </c>
      <c r="T291" t="b">
        <f t="shared" ca="1" si="20"/>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9.8000000000000007</v>
      </c>
      <c r="AI291">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738</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18"/>
        <v>1</v>
      </c>
      <c r="Q292">
        <f t="shared" si="19"/>
        <v>1</v>
      </c>
      <c r="R292" t="b">
        <f t="shared" ca="1" si="17"/>
        <v>0</v>
      </c>
      <c r="T292" t="b">
        <f t="shared" ca="1" si="20"/>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9.8000000000000007</v>
      </c>
      <c r="AI292">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738</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18"/>
        <v>11</v>
      </c>
      <c r="Q293">
        <f t="shared" si="19"/>
        <v>11</v>
      </c>
      <c r="R293" t="b">
        <f t="shared" ca="1" si="17"/>
        <v>0</v>
      </c>
      <c r="T293" t="b">
        <f t="shared" ca="1" si="20"/>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9.8000000000000007</v>
      </c>
      <c r="AI293">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738</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18"/>
        <v>1</v>
      </c>
      <c r="Q294">
        <f t="shared" si="19"/>
        <v>1</v>
      </c>
      <c r="R294" t="b">
        <f t="shared" ca="1" si="17"/>
        <v>0</v>
      </c>
      <c r="T294" t="b">
        <f t="shared" ca="1" si="20"/>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9.8000000000000007</v>
      </c>
      <c r="AI294">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738</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18"/>
        <v>1</v>
      </c>
      <c r="Q295">
        <f t="shared" si="19"/>
        <v>1</v>
      </c>
      <c r="R295" t="b">
        <f t="shared" ca="1" si="17"/>
        <v>0</v>
      </c>
      <c r="T295" t="b">
        <f t="shared" ca="1" si="20"/>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9.8000000000000007</v>
      </c>
      <c r="AI295">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738</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18"/>
        <v>1</v>
      </c>
      <c r="Q296">
        <f t="shared" si="19"/>
        <v>1</v>
      </c>
      <c r="R296" t="b">
        <f t="shared" ca="1" si="17"/>
        <v>0</v>
      </c>
      <c r="T296" t="b">
        <f t="shared" ca="1" si="20"/>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9.8000000000000007</v>
      </c>
      <c r="AI296">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738</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18"/>
        <v>91</v>
      </c>
      <c r="Q297">
        <f t="shared" si="19"/>
        <v>91</v>
      </c>
      <c r="R297" t="b">
        <f t="shared" ca="1" si="17"/>
        <v>1</v>
      </c>
      <c r="T297" t="b">
        <f t="shared" ca="1" si="20"/>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9.8000000000000007</v>
      </c>
      <c r="AI29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738</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18"/>
        <v>21</v>
      </c>
      <c r="Q298">
        <f t="shared" si="19"/>
        <v>21</v>
      </c>
      <c r="R298" t="b">
        <f t="shared" ca="1" si="17"/>
        <v>0</v>
      </c>
      <c r="T298" t="b">
        <f t="shared" ca="1" si="20"/>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9.8000000000000007</v>
      </c>
      <c r="AI298">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738</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18"/>
        <v>2</v>
      </c>
      <c r="Q299">
        <f t="shared" si="19"/>
        <v>2</v>
      </c>
      <c r="R299" t="b">
        <f t="shared" ca="1" si="17"/>
        <v>0</v>
      </c>
      <c r="T299" t="b">
        <f t="shared" ca="1" si="20"/>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9.8000000000000007</v>
      </c>
      <c r="AI299">
        <v>1</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738</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18"/>
        <v>2</v>
      </c>
      <c r="Q300">
        <f t="shared" si="19"/>
        <v>2</v>
      </c>
      <c r="R300" t="b">
        <f t="shared" ca="1" si="17"/>
        <v>0</v>
      </c>
      <c r="T300" t="b">
        <f t="shared" ca="1" si="20"/>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9.8000000000000007</v>
      </c>
      <c r="AI300">
        <v>1</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738</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18"/>
        <v>2</v>
      </c>
      <c r="Q301">
        <f t="shared" si="19"/>
        <v>2</v>
      </c>
      <c r="R301" t="b">
        <f t="shared" ca="1" si="17"/>
        <v>0</v>
      </c>
      <c r="T301" t="b">
        <f t="shared" ca="1" si="20"/>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9.8000000000000007</v>
      </c>
      <c r="AI301">
        <v>1</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738</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18"/>
        <v>2</v>
      </c>
      <c r="Q302">
        <f t="shared" si="19"/>
        <v>2</v>
      </c>
      <c r="R302" t="b">
        <f t="shared" ca="1" si="17"/>
        <v>0</v>
      </c>
      <c r="T302" t="b">
        <f t="shared" ca="1" si="20"/>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9.8000000000000007</v>
      </c>
      <c r="AI302">
        <v>1</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738</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18"/>
        <v>11</v>
      </c>
      <c r="Q303">
        <f t="shared" si="19"/>
        <v>11</v>
      </c>
      <c r="R303" t="b">
        <f t="shared" ca="1" si="17"/>
        <v>0</v>
      </c>
      <c r="T303" t="b">
        <f t="shared" ca="1" si="20"/>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9.8000000000000007</v>
      </c>
      <c r="AI303">
        <v>1</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738</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18"/>
        <v>2</v>
      </c>
      <c r="Q304">
        <f t="shared" si="19"/>
        <v>2</v>
      </c>
      <c r="R304" t="b">
        <f t="shared" ca="1" si="17"/>
        <v>0</v>
      </c>
      <c r="T304" t="b">
        <f t="shared" ca="1" si="20"/>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9.8000000000000007</v>
      </c>
      <c r="AI304">
        <v>1</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738</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18"/>
        <v>2</v>
      </c>
      <c r="Q305">
        <f t="shared" si="19"/>
        <v>2</v>
      </c>
      <c r="R305" t="b">
        <f t="shared" ca="1" si="17"/>
        <v>0</v>
      </c>
      <c r="T305" t="b">
        <f t="shared" ca="1" si="20"/>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9.8000000000000007</v>
      </c>
      <c r="AI305">
        <v>1</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738</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18"/>
        <v>2</v>
      </c>
      <c r="Q306">
        <f t="shared" si="19"/>
        <v>2</v>
      </c>
      <c r="R306" t="b">
        <f t="shared" ca="1" si="17"/>
        <v>0</v>
      </c>
      <c r="T306" t="b">
        <f t="shared" ca="1" si="20"/>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9.8000000000000007</v>
      </c>
      <c r="AI306">
        <v>1</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738</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18"/>
        <v>92</v>
      </c>
      <c r="Q307">
        <f t="shared" si="19"/>
        <v>92</v>
      </c>
      <c r="R307" t="b">
        <f t="shared" ca="1" si="17"/>
        <v>1</v>
      </c>
      <c r="T307" t="b">
        <f t="shared" ca="1" si="20"/>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9.8000000000000007</v>
      </c>
      <c r="AI307">
        <v>1</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738</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18"/>
        <v>21</v>
      </c>
      <c r="Q308">
        <f t="shared" si="19"/>
        <v>21</v>
      </c>
      <c r="R308" t="b">
        <f t="shared" ca="1" si="17"/>
        <v>0</v>
      </c>
      <c r="T308" t="b">
        <f t="shared" ca="1" si="20"/>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9.8000000000000007</v>
      </c>
      <c r="AI308">
        <v>1</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738</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18"/>
        <v>3</v>
      </c>
      <c r="Q309">
        <f t="shared" si="19"/>
        <v>3</v>
      </c>
      <c r="R309" t="b">
        <f t="shared" ca="1" si="17"/>
        <v>0</v>
      </c>
      <c r="T309" t="b">
        <f t="shared" ca="1" si="20"/>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9.8000000000000007</v>
      </c>
      <c r="AI309">
        <v>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738</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18"/>
        <v>3</v>
      </c>
      <c r="Q310">
        <f t="shared" si="19"/>
        <v>3</v>
      </c>
      <c r="R310" t="b">
        <f t="shared" ca="1" si="17"/>
        <v>0</v>
      </c>
      <c r="T310" t="b">
        <f t="shared" ca="1" si="20"/>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9.8000000000000007</v>
      </c>
      <c r="AI310">
        <v>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738</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18"/>
        <v>3</v>
      </c>
      <c r="Q311">
        <f t="shared" si="19"/>
        <v>3</v>
      </c>
      <c r="R311" t="b">
        <f t="shared" ca="1" si="17"/>
        <v>0</v>
      </c>
      <c r="T311" t="b">
        <f t="shared" ca="1" si="20"/>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9.8000000000000007</v>
      </c>
      <c r="AI311">
        <v>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738</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18"/>
        <v>3</v>
      </c>
      <c r="Q312">
        <f t="shared" si="19"/>
        <v>3</v>
      </c>
      <c r="R312" t="b">
        <f t="shared" ca="1" si="17"/>
        <v>0</v>
      </c>
      <c r="T312" t="b">
        <f t="shared" ca="1" si="20"/>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9.8000000000000007</v>
      </c>
      <c r="AI312">
        <v>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738</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18"/>
        <v>11</v>
      </c>
      <c r="Q313">
        <f t="shared" si="19"/>
        <v>11</v>
      </c>
      <c r="R313" t="b">
        <f t="shared" ca="1" si="17"/>
        <v>0</v>
      </c>
      <c r="T313" t="b">
        <f t="shared" ca="1" si="20"/>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9.8000000000000007</v>
      </c>
      <c r="AI313">
        <v>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738</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18"/>
        <v>3</v>
      </c>
      <c r="Q314">
        <f t="shared" si="19"/>
        <v>3</v>
      </c>
      <c r="R314" t="b">
        <f t="shared" ca="1" si="17"/>
        <v>0</v>
      </c>
      <c r="T314" t="b">
        <f t="shared" ca="1" si="20"/>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9.8000000000000007</v>
      </c>
      <c r="AI314">
        <v>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738</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18"/>
        <v>3</v>
      </c>
      <c r="Q315">
        <f t="shared" si="19"/>
        <v>3</v>
      </c>
      <c r="R315" t="b">
        <f t="shared" ca="1" si="17"/>
        <v>0</v>
      </c>
      <c r="T315" t="b">
        <f t="shared" ca="1" si="20"/>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9.8000000000000007</v>
      </c>
      <c r="AI315">
        <v>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738</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18"/>
        <v>3</v>
      </c>
      <c r="Q316">
        <f t="shared" si="19"/>
        <v>3</v>
      </c>
      <c r="R316" t="b">
        <f t="shared" ca="1" si="17"/>
        <v>0</v>
      </c>
      <c r="T316" t="b">
        <f t="shared" ca="1" si="20"/>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9.8000000000000007</v>
      </c>
      <c r="AI316">
        <v>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738</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18"/>
        <v>93</v>
      </c>
      <c r="Q317">
        <f t="shared" si="19"/>
        <v>93</v>
      </c>
      <c r="R317" t="b">
        <f t="shared" ca="1" si="17"/>
        <v>1</v>
      </c>
      <c r="T317" t="b">
        <f t="shared" ca="1" si="20"/>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9.8000000000000007</v>
      </c>
      <c r="AI317">
        <v>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738</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18"/>
        <v>21</v>
      </c>
      <c r="Q318">
        <f t="shared" si="19"/>
        <v>21</v>
      </c>
      <c r="R318" t="b">
        <f t="shared" ca="1" si="17"/>
        <v>0</v>
      </c>
      <c r="T318" t="b">
        <f t="shared" ca="1" si="20"/>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9.8000000000000007</v>
      </c>
      <c r="AI318">
        <v>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738</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18"/>
        <v>4</v>
      </c>
      <c r="Q319">
        <f t="shared" si="19"/>
        <v>4</v>
      </c>
      <c r="R319" t="b">
        <f t="shared" ca="1" si="17"/>
        <v>0</v>
      </c>
      <c r="T319" t="b">
        <f t="shared" ca="1" si="20"/>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9.8000000000000007</v>
      </c>
      <c r="AI319">
        <v>1</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738</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18"/>
        <v>4</v>
      </c>
      <c r="Q320">
        <f t="shared" si="19"/>
        <v>4</v>
      </c>
      <c r="R320" t="b">
        <f t="shared" ca="1" si="17"/>
        <v>0</v>
      </c>
      <c r="T320" t="b">
        <f t="shared" ca="1" si="20"/>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9.8000000000000007</v>
      </c>
      <c r="AI320">
        <v>1</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738</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18"/>
        <v>4</v>
      </c>
      <c r="Q321">
        <f t="shared" si="19"/>
        <v>4</v>
      </c>
      <c r="R321" t="b">
        <f t="shared" ca="1" si="17"/>
        <v>0</v>
      </c>
      <c r="T321" t="b">
        <f t="shared" ca="1" si="20"/>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9.8000000000000007</v>
      </c>
      <c r="AI321">
        <v>1</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738</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18"/>
        <v>4</v>
      </c>
      <c r="Q322">
        <f t="shared" si="19"/>
        <v>4</v>
      </c>
      <c r="R322" t="b">
        <f t="shared" ref="R322:R385" ca="1" si="21">IF(OR(B322=0,OFFSET(B322,1,0)=0),FALSE,
IF(AND(L322,B322&lt;OFFSET(B322,1,0)),TRUE,
IF(OFFSET(O322,1,0)=21,TRUE,FALSE)))</f>
        <v>0</v>
      </c>
      <c r="T322" t="b">
        <f t="shared" ca="1" si="20"/>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9.8000000000000007</v>
      </c>
      <c r="AI322">
        <v>1</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738</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2">IF(B323=0,0,
  IF(AND(L323=FALSE,A323&lt;&gt;0,MOD(A323,7)=0),21,
  IF(MOD(B323,10)=0,21,
  IF(MOD(B323,10)=5,11,
  IF(MOD(B323,10)=9,INT(B323/10)+91,
  INT(B323/10+1))))))</f>
        <v>11</v>
      </c>
      <c r="Q323">
        <f t="shared" ref="Q323:Q386" si="23">IF(ISBLANK(P323),O323,P323)</f>
        <v>11</v>
      </c>
      <c r="R323" t="b">
        <f t="shared" ca="1" si="21"/>
        <v>0</v>
      </c>
      <c r="T323" t="b">
        <f t="shared" ref="T323:T386" ca="1" si="24">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9.8000000000000007</v>
      </c>
      <c r="AI323">
        <v>1</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738</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2"/>
        <v>4</v>
      </c>
      <c r="Q324">
        <f t="shared" si="23"/>
        <v>4</v>
      </c>
      <c r="R324" t="b">
        <f t="shared" ca="1" si="21"/>
        <v>0</v>
      </c>
      <c r="T324" t="b">
        <f t="shared" ca="1" si="24"/>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9.8000000000000007</v>
      </c>
      <c r="AI324">
        <v>1</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738</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2"/>
        <v>4</v>
      </c>
      <c r="Q325">
        <f t="shared" si="23"/>
        <v>4</v>
      </c>
      <c r="R325" t="b">
        <f t="shared" ca="1" si="21"/>
        <v>0</v>
      </c>
      <c r="T325" t="b">
        <f t="shared" ca="1" si="24"/>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9.8000000000000007</v>
      </c>
      <c r="AI325">
        <v>1</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738</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2"/>
        <v>4</v>
      </c>
      <c r="Q326">
        <f t="shared" si="23"/>
        <v>4</v>
      </c>
      <c r="R326" t="b">
        <f t="shared" ca="1" si="21"/>
        <v>0</v>
      </c>
      <c r="T326" t="b">
        <f t="shared" ca="1" si="24"/>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9.8000000000000007</v>
      </c>
      <c r="AI326">
        <v>1</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738</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2"/>
        <v>94</v>
      </c>
      <c r="Q327">
        <f t="shared" si="23"/>
        <v>94</v>
      </c>
      <c r="R327" t="b">
        <f t="shared" ca="1" si="21"/>
        <v>1</v>
      </c>
      <c r="T327" t="b">
        <f t="shared" ca="1" si="24"/>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9.8000000000000007</v>
      </c>
      <c r="AI327">
        <v>1</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738</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2"/>
        <v>21</v>
      </c>
      <c r="Q328">
        <f t="shared" si="23"/>
        <v>21</v>
      </c>
      <c r="R328" t="b">
        <f t="shared" ca="1" si="21"/>
        <v>0</v>
      </c>
      <c r="T328" t="b">
        <f t="shared" ca="1" si="24"/>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9.8000000000000007</v>
      </c>
      <c r="AI328">
        <v>1</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738</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2"/>
        <v>5</v>
      </c>
      <c r="Q329">
        <f t="shared" si="23"/>
        <v>5</v>
      </c>
      <c r="R329" t="b">
        <f t="shared" ca="1" si="21"/>
        <v>0</v>
      </c>
      <c r="T329" t="b">
        <f t="shared" ca="1" si="24"/>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9.8000000000000007</v>
      </c>
      <c r="AI329">
        <v>1</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738</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2"/>
        <v>5</v>
      </c>
      <c r="Q330">
        <f t="shared" si="23"/>
        <v>5</v>
      </c>
      <c r="R330" t="b">
        <f t="shared" ca="1" si="21"/>
        <v>0</v>
      </c>
      <c r="T330" t="b">
        <f t="shared" ca="1" si="24"/>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9.8000000000000007</v>
      </c>
      <c r="AI330">
        <v>1</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738</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2"/>
        <v>5</v>
      </c>
      <c r="Q331">
        <f t="shared" si="23"/>
        <v>5</v>
      </c>
      <c r="R331" t="b">
        <f t="shared" ca="1" si="21"/>
        <v>0</v>
      </c>
      <c r="T331" t="b">
        <f t="shared" ca="1" si="24"/>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9.8000000000000007</v>
      </c>
      <c r="AI331">
        <v>1</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738</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2"/>
        <v>5</v>
      </c>
      <c r="Q332">
        <f t="shared" si="23"/>
        <v>5</v>
      </c>
      <c r="R332" t="b">
        <f t="shared" ca="1" si="21"/>
        <v>0</v>
      </c>
      <c r="T332" t="b">
        <f t="shared" ca="1" si="24"/>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9.8000000000000007</v>
      </c>
      <c r="AI332">
        <v>1</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738</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2"/>
        <v>11</v>
      </c>
      <c r="Q333">
        <f t="shared" si="23"/>
        <v>11</v>
      </c>
      <c r="R333" t="b">
        <f t="shared" ca="1" si="21"/>
        <v>0</v>
      </c>
      <c r="T333" t="b">
        <f t="shared" ca="1" si="24"/>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9.8000000000000007</v>
      </c>
      <c r="AI333">
        <v>1</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738</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2"/>
        <v>5</v>
      </c>
      <c r="Q334">
        <f t="shared" si="23"/>
        <v>5</v>
      </c>
      <c r="R334" t="b">
        <f t="shared" ca="1" si="21"/>
        <v>0</v>
      </c>
      <c r="T334" t="b">
        <f t="shared" ca="1" si="24"/>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9.8000000000000007</v>
      </c>
      <c r="AI334">
        <v>1</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738</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2"/>
        <v>5</v>
      </c>
      <c r="Q335">
        <f t="shared" si="23"/>
        <v>5</v>
      </c>
      <c r="R335" t="b">
        <f t="shared" ca="1" si="21"/>
        <v>0</v>
      </c>
      <c r="T335" t="b">
        <f t="shared" ca="1" si="24"/>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9.8000000000000007</v>
      </c>
      <c r="AI335">
        <v>1</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738</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2"/>
        <v>5</v>
      </c>
      <c r="Q336">
        <f t="shared" si="23"/>
        <v>5</v>
      </c>
      <c r="R336" t="b">
        <f t="shared" ca="1" si="21"/>
        <v>0</v>
      </c>
      <c r="T336" t="b">
        <f t="shared" ca="1" si="24"/>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9.8000000000000007</v>
      </c>
      <c r="AI336">
        <v>1</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738</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2"/>
        <v>95</v>
      </c>
      <c r="Q337">
        <f t="shared" si="23"/>
        <v>95</v>
      </c>
      <c r="R337" t="b">
        <f t="shared" ca="1" si="21"/>
        <v>1</v>
      </c>
      <c r="T337" t="b">
        <f t="shared" ca="1" si="24"/>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9.8000000000000007</v>
      </c>
      <c r="AI337">
        <v>1</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738</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2"/>
        <v>21</v>
      </c>
      <c r="Q338">
        <f t="shared" si="23"/>
        <v>21</v>
      </c>
      <c r="R338" t="b">
        <f t="shared" ca="1" si="21"/>
        <v>0</v>
      </c>
      <c r="T338" t="b">
        <f t="shared" ca="1" si="24"/>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9.8000000000000007</v>
      </c>
      <c r="AI338">
        <v>1</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738</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2"/>
        <v>0</v>
      </c>
      <c r="Q339">
        <f t="shared" si="23"/>
        <v>0</v>
      </c>
      <c r="R339" t="b">
        <f t="shared" ca="1" si="21"/>
        <v>0</v>
      </c>
      <c r="T339" t="b">
        <f t="shared" ca="1" si="24"/>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9.8000000000000007</v>
      </c>
      <c r="AI339">
        <v>1</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738</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2"/>
        <v>21</v>
      </c>
      <c r="Q340">
        <f t="shared" si="23"/>
        <v>21</v>
      </c>
      <c r="R340" t="b">
        <f t="shared" ca="1" si="21"/>
        <v>1</v>
      </c>
      <c r="T340" t="b">
        <f t="shared" ca="1" si="24"/>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9.8000000000000007</v>
      </c>
      <c r="AI340">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738</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2"/>
        <v>21</v>
      </c>
      <c r="Q341">
        <f t="shared" si="23"/>
        <v>21</v>
      </c>
      <c r="R341" t="b">
        <f t="shared" ca="1" si="21"/>
        <v>1</v>
      </c>
      <c r="T341" t="b">
        <f t="shared" ca="1" si="24"/>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9.8000000000000007</v>
      </c>
      <c r="AI341">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738</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2"/>
        <v>21</v>
      </c>
      <c r="Q342">
        <f t="shared" si="23"/>
        <v>21</v>
      </c>
      <c r="R342" t="b">
        <f t="shared" ca="1" si="21"/>
        <v>1</v>
      </c>
      <c r="T342" t="b">
        <f t="shared" ca="1" si="24"/>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9.8000000000000007</v>
      </c>
      <c r="AI34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738</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2"/>
        <v>21</v>
      </c>
      <c r="Q343">
        <f t="shared" si="23"/>
        <v>21</v>
      </c>
      <c r="R343" t="b">
        <f t="shared" ca="1" si="21"/>
        <v>1</v>
      </c>
      <c r="T343" t="b">
        <f t="shared" ca="1" si="24"/>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9.8000000000000007</v>
      </c>
      <c r="AI343">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738</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2"/>
        <v>21</v>
      </c>
      <c r="Q344">
        <f t="shared" si="23"/>
        <v>21</v>
      </c>
      <c r="R344" t="b">
        <f t="shared" ca="1" si="21"/>
        <v>1</v>
      </c>
      <c r="T344" t="b">
        <f t="shared" ca="1" si="24"/>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9.8000000000000007</v>
      </c>
      <c r="AI344">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738</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2"/>
        <v>21</v>
      </c>
      <c r="Q345">
        <f t="shared" si="23"/>
        <v>21</v>
      </c>
      <c r="R345" t="b">
        <f t="shared" ca="1" si="21"/>
        <v>0</v>
      </c>
      <c r="T345" t="b">
        <f t="shared" ca="1" si="24"/>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9.8000000000000007</v>
      </c>
      <c r="AI345">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738</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2"/>
        <v>0</v>
      </c>
      <c r="Q346">
        <f t="shared" si="23"/>
        <v>0</v>
      </c>
      <c r="R346" t="b">
        <f t="shared" ca="1" si="21"/>
        <v>0</v>
      </c>
      <c r="T346" t="b">
        <f t="shared" ca="1" si="24"/>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9.8000000000000007</v>
      </c>
      <c r="AI346">
        <v>1</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738</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2"/>
        <v>1</v>
      </c>
      <c r="Q347">
        <f t="shared" si="23"/>
        <v>1</v>
      </c>
      <c r="R347" t="b">
        <f t="shared" ca="1" si="21"/>
        <v>0</v>
      </c>
      <c r="T347" t="b">
        <f t="shared" ca="1" si="24"/>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9.8000000000000007</v>
      </c>
      <c r="AI347">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738</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2"/>
        <v>1</v>
      </c>
      <c r="Q348">
        <f t="shared" si="23"/>
        <v>1</v>
      </c>
      <c r="R348" t="b">
        <f t="shared" ca="1" si="21"/>
        <v>0</v>
      </c>
      <c r="T348" t="b">
        <f t="shared" ca="1" si="24"/>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9.8000000000000007</v>
      </c>
      <c r="AI348">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738</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2"/>
        <v>1</v>
      </c>
      <c r="Q349">
        <f t="shared" si="23"/>
        <v>1</v>
      </c>
      <c r="R349" t="b">
        <f t="shared" ca="1" si="21"/>
        <v>0</v>
      </c>
      <c r="T349" t="b">
        <f t="shared" ca="1" si="24"/>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9.8000000000000007</v>
      </c>
      <c r="AI349">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738</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2"/>
        <v>1</v>
      </c>
      <c r="Q350">
        <f t="shared" si="23"/>
        <v>1</v>
      </c>
      <c r="R350" t="b">
        <f t="shared" ca="1" si="21"/>
        <v>0</v>
      </c>
      <c r="T350" t="b">
        <f t="shared" ca="1" si="24"/>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9.8000000000000007</v>
      </c>
      <c r="AI350">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738</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2"/>
        <v>11</v>
      </c>
      <c r="Q351">
        <f t="shared" si="23"/>
        <v>11</v>
      </c>
      <c r="R351" t="b">
        <f t="shared" ca="1" si="21"/>
        <v>0</v>
      </c>
      <c r="T351" t="b">
        <f t="shared" ca="1" si="24"/>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9.8000000000000007</v>
      </c>
      <c r="AI351">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738</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2"/>
        <v>1</v>
      </c>
      <c r="Q352">
        <f t="shared" si="23"/>
        <v>1</v>
      </c>
      <c r="R352" t="b">
        <f t="shared" ca="1" si="21"/>
        <v>0</v>
      </c>
      <c r="T352" t="b">
        <f t="shared" ca="1" si="24"/>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9.8000000000000007</v>
      </c>
      <c r="AI35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738</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2"/>
        <v>1</v>
      </c>
      <c r="Q353">
        <f t="shared" si="23"/>
        <v>1</v>
      </c>
      <c r="R353" t="b">
        <f t="shared" ca="1" si="21"/>
        <v>0</v>
      </c>
      <c r="T353" t="b">
        <f t="shared" ca="1" si="24"/>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9.8000000000000007</v>
      </c>
      <c r="AI353">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738</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2"/>
        <v>1</v>
      </c>
      <c r="Q354">
        <f t="shared" si="23"/>
        <v>1</v>
      </c>
      <c r="R354" t="b">
        <f t="shared" ca="1" si="21"/>
        <v>0</v>
      </c>
      <c r="T354" t="b">
        <f t="shared" ca="1" si="24"/>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9.8000000000000007</v>
      </c>
      <c r="AI354">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738</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2"/>
        <v>91</v>
      </c>
      <c r="Q355">
        <f t="shared" si="23"/>
        <v>91</v>
      </c>
      <c r="R355" t="b">
        <f t="shared" ca="1" si="21"/>
        <v>1</v>
      </c>
      <c r="T355" t="b">
        <f t="shared" ca="1" si="24"/>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9.8000000000000007</v>
      </c>
      <c r="AI355">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738</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2"/>
        <v>21</v>
      </c>
      <c r="Q356">
        <f t="shared" si="23"/>
        <v>21</v>
      </c>
      <c r="R356" t="b">
        <f t="shared" ca="1" si="21"/>
        <v>0</v>
      </c>
      <c r="T356" t="b">
        <f t="shared" ca="1" si="24"/>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9.8000000000000007</v>
      </c>
      <c r="AI356">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738</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2"/>
        <v>2</v>
      </c>
      <c r="Q357">
        <f t="shared" si="23"/>
        <v>2</v>
      </c>
      <c r="R357" t="b">
        <f t="shared" ca="1" si="21"/>
        <v>0</v>
      </c>
      <c r="T357" t="b">
        <f t="shared" ca="1" si="24"/>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9.8000000000000007</v>
      </c>
      <c r="AI357">
        <v>1</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738</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2"/>
        <v>2</v>
      </c>
      <c r="Q358">
        <f t="shared" si="23"/>
        <v>2</v>
      </c>
      <c r="R358" t="b">
        <f t="shared" ca="1" si="21"/>
        <v>0</v>
      </c>
      <c r="T358" t="b">
        <f t="shared" ca="1" si="24"/>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9.8000000000000007</v>
      </c>
      <c r="AI358">
        <v>1</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738</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2"/>
        <v>2</v>
      </c>
      <c r="Q359">
        <f t="shared" si="23"/>
        <v>2</v>
      </c>
      <c r="R359" t="b">
        <f t="shared" ca="1" si="21"/>
        <v>0</v>
      </c>
      <c r="T359" t="b">
        <f t="shared" ca="1" si="24"/>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9.8000000000000007</v>
      </c>
      <c r="AI359">
        <v>1</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738</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2"/>
        <v>2</v>
      </c>
      <c r="Q360">
        <f t="shared" si="23"/>
        <v>2</v>
      </c>
      <c r="R360" t="b">
        <f t="shared" ca="1" si="21"/>
        <v>0</v>
      </c>
      <c r="T360" t="b">
        <f t="shared" ca="1" si="24"/>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9.8000000000000007</v>
      </c>
      <c r="AI360">
        <v>1</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738</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2"/>
        <v>11</v>
      </c>
      <c r="Q361">
        <f t="shared" si="23"/>
        <v>11</v>
      </c>
      <c r="R361" t="b">
        <f t="shared" ca="1" si="21"/>
        <v>0</v>
      </c>
      <c r="T361" t="b">
        <f t="shared" ca="1" si="24"/>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9.8000000000000007</v>
      </c>
      <c r="AI361">
        <v>1</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738</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2"/>
        <v>2</v>
      </c>
      <c r="Q362">
        <f t="shared" si="23"/>
        <v>2</v>
      </c>
      <c r="R362" t="b">
        <f t="shared" ca="1" si="21"/>
        <v>0</v>
      </c>
      <c r="T362" t="b">
        <f t="shared" ca="1" si="24"/>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9.8000000000000007</v>
      </c>
      <c r="AI362">
        <v>1</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738</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2"/>
        <v>2</v>
      </c>
      <c r="Q363">
        <f t="shared" si="23"/>
        <v>2</v>
      </c>
      <c r="R363" t="b">
        <f t="shared" ca="1" si="21"/>
        <v>0</v>
      </c>
      <c r="T363" t="b">
        <f t="shared" ca="1" si="24"/>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9.8000000000000007</v>
      </c>
      <c r="AI363">
        <v>1</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738</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2"/>
        <v>2</v>
      </c>
      <c r="Q364">
        <f t="shared" si="23"/>
        <v>2</v>
      </c>
      <c r="R364" t="b">
        <f t="shared" ca="1" si="21"/>
        <v>0</v>
      </c>
      <c r="T364" t="b">
        <f t="shared" ca="1" si="24"/>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9.8000000000000007</v>
      </c>
      <c r="AI364">
        <v>1</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738</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2"/>
        <v>92</v>
      </c>
      <c r="Q365">
        <f t="shared" si="23"/>
        <v>92</v>
      </c>
      <c r="R365" t="b">
        <f t="shared" ca="1" si="21"/>
        <v>1</v>
      </c>
      <c r="T365" t="b">
        <f t="shared" ca="1" si="24"/>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9.8000000000000007</v>
      </c>
      <c r="AI365">
        <v>1</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738</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2"/>
        <v>21</v>
      </c>
      <c r="Q366">
        <f t="shared" si="23"/>
        <v>21</v>
      </c>
      <c r="R366" t="b">
        <f t="shared" ca="1" si="21"/>
        <v>0</v>
      </c>
      <c r="T366" t="b">
        <f t="shared" ca="1" si="24"/>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9.8000000000000007</v>
      </c>
      <c r="AI366">
        <v>1</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738</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2"/>
        <v>3</v>
      </c>
      <c r="Q367">
        <f t="shared" si="23"/>
        <v>3</v>
      </c>
      <c r="R367" t="b">
        <f t="shared" ca="1" si="21"/>
        <v>0</v>
      </c>
      <c r="T367" t="b">
        <f t="shared" ca="1" si="24"/>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9.8000000000000007</v>
      </c>
      <c r="AI367">
        <v>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738</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2"/>
        <v>3</v>
      </c>
      <c r="Q368">
        <f t="shared" si="23"/>
        <v>3</v>
      </c>
      <c r="R368" t="b">
        <f t="shared" ca="1" si="21"/>
        <v>0</v>
      </c>
      <c r="T368" t="b">
        <f t="shared" ca="1" si="24"/>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9.8000000000000007</v>
      </c>
      <c r="AI368">
        <v>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738</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2"/>
        <v>3</v>
      </c>
      <c r="Q369">
        <f t="shared" si="23"/>
        <v>3</v>
      </c>
      <c r="R369" t="b">
        <f t="shared" ca="1" si="21"/>
        <v>0</v>
      </c>
      <c r="T369" t="b">
        <f t="shared" ca="1" si="24"/>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9.8000000000000007</v>
      </c>
      <c r="AI369">
        <v>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738</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2"/>
        <v>3</v>
      </c>
      <c r="Q370">
        <f t="shared" si="23"/>
        <v>3</v>
      </c>
      <c r="R370" t="b">
        <f t="shared" ca="1" si="21"/>
        <v>0</v>
      </c>
      <c r="T370" t="b">
        <f t="shared" ca="1" si="24"/>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9.8000000000000007</v>
      </c>
      <c r="AI370">
        <v>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738</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2"/>
        <v>11</v>
      </c>
      <c r="Q371">
        <f t="shared" si="23"/>
        <v>11</v>
      </c>
      <c r="R371" t="b">
        <f t="shared" ca="1" si="21"/>
        <v>0</v>
      </c>
      <c r="T371" t="b">
        <f t="shared" ca="1" si="24"/>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9.8000000000000007</v>
      </c>
      <c r="AI371">
        <v>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738</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2"/>
        <v>3</v>
      </c>
      <c r="Q372">
        <f t="shared" si="23"/>
        <v>3</v>
      </c>
      <c r="R372" t="b">
        <f t="shared" ca="1" si="21"/>
        <v>0</v>
      </c>
      <c r="T372" t="b">
        <f t="shared" ca="1" si="24"/>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9.8000000000000007</v>
      </c>
      <c r="AI372">
        <v>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738</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2"/>
        <v>3</v>
      </c>
      <c r="Q373">
        <f t="shared" si="23"/>
        <v>3</v>
      </c>
      <c r="R373" t="b">
        <f t="shared" ca="1" si="21"/>
        <v>0</v>
      </c>
      <c r="T373" t="b">
        <f t="shared" ca="1" si="24"/>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9.8000000000000007</v>
      </c>
      <c r="AI373">
        <v>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738</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2"/>
        <v>3</v>
      </c>
      <c r="Q374">
        <f t="shared" si="23"/>
        <v>3</v>
      </c>
      <c r="R374" t="b">
        <f t="shared" ca="1" si="21"/>
        <v>0</v>
      </c>
      <c r="T374" t="b">
        <f t="shared" ca="1" si="24"/>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9.8000000000000007</v>
      </c>
      <c r="AI374">
        <v>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738</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2"/>
        <v>93</v>
      </c>
      <c r="Q375">
        <f t="shared" si="23"/>
        <v>93</v>
      </c>
      <c r="R375" t="b">
        <f t="shared" ca="1" si="21"/>
        <v>1</v>
      </c>
      <c r="T375" t="b">
        <f t="shared" ca="1" si="24"/>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9.8000000000000007</v>
      </c>
      <c r="AI375">
        <v>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738</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2"/>
        <v>21</v>
      </c>
      <c r="Q376">
        <f t="shared" si="23"/>
        <v>21</v>
      </c>
      <c r="R376" t="b">
        <f t="shared" ca="1" si="21"/>
        <v>0</v>
      </c>
      <c r="T376" t="b">
        <f t="shared" ca="1" si="24"/>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9.8000000000000007</v>
      </c>
      <c r="AI376">
        <v>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738</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2"/>
        <v>4</v>
      </c>
      <c r="Q377">
        <f t="shared" si="23"/>
        <v>4</v>
      </c>
      <c r="R377" t="b">
        <f t="shared" ca="1" si="21"/>
        <v>0</v>
      </c>
      <c r="T377" t="b">
        <f t="shared" ca="1" si="24"/>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9.8000000000000007</v>
      </c>
      <c r="AI377">
        <v>1</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738</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2"/>
        <v>4</v>
      </c>
      <c r="Q378">
        <f t="shared" si="23"/>
        <v>4</v>
      </c>
      <c r="R378" t="b">
        <f t="shared" ca="1" si="21"/>
        <v>0</v>
      </c>
      <c r="T378" t="b">
        <f t="shared" ca="1" si="24"/>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9.8000000000000007</v>
      </c>
      <c r="AI378">
        <v>1</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738</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2"/>
        <v>4</v>
      </c>
      <c r="Q379">
        <f t="shared" si="23"/>
        <v>4</v>
      </c>
      <c r="R379" t="b">
        <f t="shared" ca="1" si="21"/>
        <v>0</v>
      </c>
      <c r="T379" t="b">
        <f t="shared" ca="1" si="24"/>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9.8000000000000007</v>
      </c>
      <c r="AI379">
        <v>1</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738</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2"/>
        <v>4</v>
      </c>
      <c r="Q380">
        <f t="shared" si="23"/>
        <v>4</v>
      </c>
      <c r="R380" t="b">
        <f t="shared" ca="1" si="21"/>
        <v>0</v>
      </c>
      <c r="T380" t="b">
        <f t="shared" ca="1" si="24"/>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9.8000000000000007</v>
      </c>
      <c r="AI380">
        <v>1</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738</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2"/>
        <v>11</v>
      </c>
      <c r="Q381">
        <f t="shared" si="23"/>
        <v>11</v>
      </c>
      <c r="R381" t="b">
        <f t="shared" ca="1" si="21"/>
        <v>0</v>
      </c>
      <c r="T381" t="b">
        <f t="shared" ca="1" si="24"/>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9.8000000000000007</v>
      </c>
      <c r="AI381">
        <v>1</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738</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2"/>
        <v>4</v>
      </c>
      <c r="Q382">
        <f t="shared" si="23"/>
        <v>4</v>
      </c>
      <c r="R382" t="b">
        <f t="shared" ca="1" si="21"/>
        <v>0</v>
      </c>
      <c r="T382" t="b">
        <f t="shared" ca="1" si="24"/>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9.8000000000000007</v>
      </c>
      <c r="AI382">
        <v>1</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738</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2"/>
        <v>4</v>
      </c>
      <c r="Q383">
        <f t="shared" si="23"/>
        <v>4</v>
      </c>
      <c r="R383" t="b">
        <f t="shared" ca="1" si="21"/>
        <v>0</v>
      </c>
      <c r="T383" t="b">
        <f t="shared" ca="1" si="24"/>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9.8000000000000007</v>
      </c>
      <c r="AI383">
        <v>1</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738</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2"/>
        <v>4</v>
      </c>
      <c r="Q384">
        <f t="shared" si="23"/>
        <v>4</v>
      </c>
      <c r="R384" t="b">
        <f t="shared" ca="1" si="21"/>
        <v>0</v>
      </c>
      <c r="T384" t="b">
        <f t="shared" ca="1" si="24"/>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9.8000000000000007</v>
      </c>
      <c r="AI384">
        <v>1</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738</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2"/>
        <v>94</v>
      </c>
      <c r="Q385">
        <f t="shared" si="23"/>
        <v>94</v>
      </c>
      <c r="R385" t="b">
        <f t="shared" ca="1" si="21"/>
        <v>1</v>
      </c>
      <c r="T385" t="b">
        <f t="shared" ca="1" si="24"/>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9.8000000000000007</v>
      </c>
      <c r="AI385">
        <v>1</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738</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2"/>
        <v>21</v>
      </c>
      <c r="Q386">
        <f t="shared" si="23"/>
        <v>21</v>
      </c>
      <c r="R386" t="b">
        <f t="shared" ref="R386:R449" ca="1" si="25">IF(OR(B386=0,OFFSET(B386,1,0)=0),FALSE,
IF(AND(L386,B386&lt;OFFSET(B386,1,0)),TRUE,
IF(OFFSET(O386,1,0)=21,TRUE,FALSE)))</f>
        <v>0</v>
      </c>
      <c r="T386" t="b">
        <f t="shared" ca="1" si="24"/>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9.8000000000000007</v>
      </c>
      <c r="AI386">
        <v>1</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738</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26">IF(B387=0,0,
  IF(AND(L387=FALSE,A387&lt;&gt;0,MOD(A387,7)=0),21,
  IF(MOD(B387,10)=0,21,
  IF(MOD(B387,10)=5,11,
  IF(MOD(B387,10)=9,INT(B387/10)+91,
  INT(B387/10+1))))))</f>
        <v>5</v>
      </c>
      <c r="Q387">
        <f t="shared" ref="Q387:Q450" si="27">IF(ISBLANK(P387),O387,P387)</f>
        <v>5</v>
      </c>
      <c r="R387" t="b">
        <f t="shared" ca="1" si="25"/>
        <v>0</v>
      </c>
      <c r="T387" t="b">
        <f t="shared" ref="T387:T450" ca="1" si="28">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9.8000000000000007</v>
      </c>
      <c r="AI387">
        <v>1</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738</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26"/>
        <v>5</v>
      </c>
      <c r="Q388">
        <f t="shared" si="27"/>
        <v>5</v>
      </c>
      <c r="R388" t="b">
        <f t="shared" ca="1" si="25"/>
        <v>0</v>
      </c>
      <c r="T388" t="b">
        <f t="shared" ca="1" si="28"/>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9.8000000000000007</v>
      </c>
      <c r="AI388">
        <v>1</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738</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26"/>
        <v>5</v>
      </c>
      <c r="Q389">
        <f t="shared" si="27"/>
        <v>5</v>
      </c>
      <c r="R389" t="b">
        <f t="shared" ca="1" si="25"/>
        <v>0</v>
      </c>
      <c r="T389" t="b">
        <f t="shared" ca="1" si="28"/>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9.8000000000000007</v>
      </c>
      <c r="AI389">
        <v>1</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738</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26"/>
        <v>5</v>
      </c>
      <c r="Q390">
        <f t="shared" si="27"/>
        <v>5</v>
      </c>
      <c r="R390" t="b">
        <f t="shared" ca="1" si="25"/>
        <v>0</v>
      </c>
      <c r="T390" t="b">
        <f t="shared" ca="1" si="28"/>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9.8000000000000007</v>
      </c>
      <c r="AI390">
        <v>1</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738</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26"/>
        <v>11</v>
      </c>
      <c r="Q391">
        <f t="shared" si="27"/>
        <v>11</v>
      </c>
      <c r="R391" t="b">
        <f t="shared" ca="1" si="25"/>
        <v>0</v>
      </c>
      <c r="T391" t="b">
        <f t="shared" ca="1" si="28"/>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9.8000000000000007</v>
      </c>
      <c r="AI391">
        <v>1</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738</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26"/>
        <v>5</v>
      </c>
      <c r="Q392">
        <f t="shared" si="27"/>
        <v>5</v>
      </c>
      <c r="R392" t="b">
        <f t="shared" ca="1" si="25"/>
        <v>0</v>
      </c>
      <c r="T392" t="b">
        <f t="shared" ca="1" si="28"/>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9.8000000000000007</v>
      </c>
      <c r="AI392">
        <v>1</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738</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26"/>
        <v>5</v>
      </c>
      <c r="Q393">
        <f t="shared" si="27"/>
        <v>5</v>
      </c>
      <c r="R393" t="b">
        <f t="shared" ca="1" si="25"/>
        <v>0</v>
      </c>
      <c r="T393" t="b">
        <f t="shared" ca="1" si="28"/>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9.8000000000000007</v>
      </c>
      <c r="AI393">
        <v>1</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738</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26"/>
        <v>5</v>
      </c>
      <c r="Q394">
        <f t="shared" si="27"/>
        <v>5</v>
      </c>
      <c r="R394" t="b">
        <f t="shared" ca="1" si="25"/>
        <v>0</v>
      </c>
      <c r="T394" t="b">
        <f t="shared" ca="1" si="28"/>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9.8000000000000007</v>
      </c>
      <c r="AI394">
        <v>1</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738</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26"/>
        <v>95</v>
      </c>
      <c r="Q395">
        <f t="shared" si="27"/>
        <v>95</v>
      </c>
      <c r="R395" t="b">
        <f t="shared" ca="1" si="25"/>
        <v>1</v>
      </c>
      <c r="T395" t="b">
        <f t="shared" ca="1" si="28"/>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9.8000000000000007</v>
      </c>
      <c r="AI395">
        <v>1</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738</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26"/>
        <v>21</v>
      </c>
      <c r="Q396">
        <f t="shared" si="27"/>
        <v>21</v>
      </c>
      <c r="R396" t="b">
        <f t="shared" ca="1" si="25"/>
        <v>0</v>
      </c>
      <c r="T396" t="b">
        <f t="shared" ca="1" si="28"/>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9.8000000000000007</v>
      </c>
      <c r="AI396">
        <v>1</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738</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26"/>
        <v>0</v>
      </c>
      <c r="Q397">
        <f t="shared" si="27"/>
        <v>0</v>
      </c>
      <c r="R397" t="b">
        <f t="shared" ca="1" si="25"/>
        <v>0</v>
      </c>
      <c r="T397" t="b">
        <f t="shared" ca="1" si="28"/>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9.8000000000000007</v>
      </c>
      <c r="AI397">
        <v>1</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738</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26"/>
        <v>1</v>
      </c>
      <c r="Q398">
        <f t="shared" si="27"/>
        <v>1</v>
      </c>
      <c r="R398" t="b">
        <f t="shared" ca="1" si="25"/>
        <v>0</v>
      </c>
      <c r="T398" t="b">
        <f t="shared" ca="1" si="28"/>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9.8000000000000007</v>
      </c>
      <c r="AI398">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738</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26"/>
        <v>1</v>
      </c>
      <c r="Q399">
        <f t="shared" si="27"/>
        <v>1</v>
      </c>
      <c r="R399" t="b">
        <f t="shared" ca="1" si="25"/>
        <v>0</v>
      </c>
      <c r="T399" t="b">
        <f t="shared" ca="1" si="28"/>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9.8000000000000007</v>
      </c>
      <c r="AI399">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738</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26"/>
        <v>1</v>
      </c>
      <c r="Q400">
        <f t="shared" si="27"/>
        <v>1</v>
      </c>
      <c r="R400" t="b">
        <f t="shared" ca="1" si="25"/>
        <v>0</v>
      </c>
      <c r="T400" t="b">
        <f t="shared" ca="1" si="28"/>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9.8000000000000007</v>
      </c>
      <c r="AI400">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738</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26"/>
        <v>1</v>
      </c>
      <c r="Q401">
        <f t="shared" si="27"/>
        <v>1</v>
      </c>
      <c r="R401" t="b">
        <f t="shared" ca="1" si="25"/>
        <v>0</v>
      </c>
      <c r="T401" t="b">
        <f t="shared" ca="1" si="28"/>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9.8000000000000007</v>
      </c>
      <c r="AI401">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738</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26"/>
        <v>11</v>
      </c>
      <c r="Q402">
        <f t="shared" si="27"/>
        <v>11</v>
      </c>
      <c r="R402" t="b">
        <f t="shared" ca="1" si="25"/>
        <v>0</v>
      </c>
      <c r="T402" t="b">
        <f t="shared" ca="1" si="28"/>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9.8000000000000007</v>
      </c>
      <c r="AI402">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738</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26"/>
        <v>1</v>
      </c>
      <c r="Q403">
        <f t="shared" si="27"/>
        <v>1</v>
      </c>
      <c r="R403" t="b">
        <f t="shared" ca="1" si="25"/>
        <v>0</v>
      </c>
      <c r="T403" t="b">
        <f t="shared" ca="1" si="28"/>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9.8000000000000007</v>
      </c>
      <c r="AI403">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738</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26"/>
        <v>1</v>
      </c>
      <c r="Q404">
        <f t="shared" si="27"/>
        <v>1</v>
      </c>
      <c r="R404" t="b">
        <f t="shared" ca="1" si="25"/>
        <v>0</v>
      </c>
      <c r="T404" t="b">
        <f t="shared" ca="1" si="28"/>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9.8000000000000007</v>
      </c>
      <c r="AI404">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738</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26"/>
        <v>1</v>
      </c>
      <c r="Q405">
        <f t="shared" si="27"/>
        <v>1</v>
      </c>
      <c r="R405" t="b">
        <f t="shared" ca="1" si="25"/>
        <v>0</v>
      </c>
      <c r="T405" t="b">
        <f t="shared" ca="1" si="28"/>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9.8000000000000007</v>
      </c>
      <c r="AI405">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738</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26"/>
        <v>91</v>
      </c>
      <c r="Q406">
        <f t="shared" si="27"/>
        <v>91</v>
      </c>
      <c r="R406" t="b">
        <f t="shared" ca="1" si="25"/>
        <v>1</v>
      </c>
      <c r="T406" t="b">
        <f t="shared" ca="1" si="28"/>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9.8000000000000007</v>
      </c>
      <c r="AI406">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738</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26"/>
        <v>21</v>
      </c>
      <c r="Q407">
        <f t="shared" si="27"/>
        <v>21</v>
      </c>
      <c r="R407" t="b">
        <f t="shared" ca="1" si="25"/>
        <v>0</v>
      </c>
      <c r="T407" t="b">
        <f t="shared" ca="1" si="28"/>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9.8000000000000007</v>
      </c>
      <c r="AI40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738</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26"/>
        <v>2</v>
      </c>
      <c r="Q408">
        <f t="shared" si="27"/>
        <v>2</v>
      </c>
      <c r="R408" t="b">
        <f t="shared" ca="1" si="25"/>
        <v>0</v>
      </c>
      <c r="T408" t="b">
        <f t="shared" ca="1" si="28"/>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9.8000000000000007</v>
      </c>
      <c r="AI408">
        <v>1</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738</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26"/>
        <v>2</v>
      </c>
      <c r="Q409">
        <f t="shared" si="27"/>
        <v>2</v>
      </c>
      <c r="R409" t="b">
        <f t="shared" ca="1" si="25"/>
        <v>0</v>
      </c>
      <c r="T409" t="b">
        <f t="shared" ca="1" si="28"/>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9.8000000000000007</v>
      </c>
      <c r="AI409">
        <v>1</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738</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26"/>
        <v>2</v>
      </c>
      <c r="Q410">
        <f t="shared" si="27"/>
        <v>2</v>
      </c>
      <c r="R410" t="b">
        <f t="shared" ca="1" si="25"/>
        <v>0</v>
      </c>
      <c r="T410" t="b">
        <f t="shared" ca="1" si="28"/>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9.8000000000000007</v>
      </c>
      <c r="AI410">
        <v>1</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738</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26"/>
        <v>2</v>
      </c>
      <c r="Q411">
        <f t="shared" si="27"/>
        <v>2</v>
      </c>
      <c r="R411" t="b">
        <f t="shared" ca="1" si="25"/>
        <v>0</v>
      </c>
      <c r="T411" t="b">
        <f t="shared" ca="1" si="28"/>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9.8000000000000007</v>
      </c>
      <c r="AI411">
        <v>1</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738</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26"/>
        <v>11</v>
      </c>
      <c r="Q412">
        <f t="shared" si="27"/>
        <v>11</v>
      </c>
      <c r="R412" t="b">
        <f t="shared" ca="1" si="25"/>
        <v>0</v>
      </c>
      <c r="T412" t="b">
        <f t="shared" ca="1" si="28"/>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9.8000000000000007</v>
      </c>
      <c r="AI412">
        <v>1</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738</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26"/>
        <v>2</v>
      </c>
      <c r="Q413">
        <f t="shared" si="27"/>
        <v>2</v>
      </c>
      <c r="R413" t="b">
        <f t="shared" ca="1" si="25"/>
        <v>0</v>
      </c>
      <c r="T413" t="b">
        <f t="shared" ca="1" si="28"/>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9.8000000000000007</v>
      </c>
      <c r="AI413">
        <v>1</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738</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26"/>
        <v>2</v>
      </c>
      <c r="Q414">
        <f t="shared" si="27"/>
        <v>2</v>
      </c>
      <c r="R414" t="b">
        <f t="shared" ca="1" si="25"/>
        <v>0</v>
      </c>
      <c r="T414" t="b">
        <f t="shared" ca="1" si="28"/>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9.8000000000000007</v>
      </c>
      <c r="AI414">
        <v>1</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738</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26"/>
        <v>2</v>
      </c>
      <c r="Q415">
        <f t="shared" si="27"/>
        <v>2</v>
      </c>
      <c r="R415" t="b">
        <f t="shared" ca="1" si="25"/>
        <v>0</v>
      </c>
      <c r="T415" t="b">
        <f t="shared" ca="1" si="28"/>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9.8000000000000007</v>
      </c>
      <c r="AI415">
        <v>1</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738</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26"/>
        <v>92</v>
      </c>
      <c r="Q416">
        <f t="shared" si="27"/>
        <v>92</v>
      </c>
      <c r="R416" t="b">
        <f t="shared" ca="1" si="25"/>
        <v>1</v>
      </c>
      <c r="T416" t="b">
        <f t="shared" ca="1" si="28"/>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9.8000000000000007</v>
      </c>
      <c r="AI416">
        <v>1</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738</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26"/>
        <v>21</v>
      </c>
      <c r="Q417">
        <f t="shared" si="27"/>
        <v>21</v>
      </c>
      <c r="R417" t="b">
        <f t="shared" ca="1" si="25"/>
        <v>0</v>
      </c>
      <c r="T417" t="b">
        <f t="shared" ca="1" si="28"/>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9.8000000000000007</v>
      </c>
      <c r="AI417">
        <v>1</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738</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26"/>
        <v>3</v>
      </c>
      <c r="Q418">
        <f t="shared" si="27"/>
        <v>3</v>
      </c>
      <c r="R418" t="b">
        <f t="shared" ca="1" si="25"/>
        <v>0</v>
      </c>
      <c r="T418" t="b">
        <f t="shared" ca="1" si="28"/>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9.8000000000000007</v>
      </c>
      <c r="AI418">
        <v>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738</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26"/>
        <v>3</v>
      </c>
      <c r="Q419">
        <f t="shared" si="27"/>
        <v>3</v>
      </c>
      <c r="R419" t="b">
        <f t="shared" ca="1" si="25"/>
        <v>0</v>
      </c>
      <c r="T419" t="b">
        <f t="shared" ca="1" si="28"/>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9.8000000000000007</v>
      </c>
      <c r="AI419">
        <v>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738</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26"/>
        <v>3</v>
      </c>
      <c r="Q420">
        <f t="shared" si="27"/>
        <v>3</v>
      </c>
      <c r="R420" t="b">
        <f t="shared" ca="1" si="25"/>
        <v>0</v>
      </c>
      <c r="T420" t="b">
        <f t="shared" ca="1" si="28"/>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9.8000000000000007</v>
      </c>
      <c r="AI420">
        <v>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738</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26"/>
        <v>3</v>
      </c>
      <c r="Q421">
        <f t="shared" si="27"/>
        <v>3</v>
      </c>
      <c r="R421" t="b">
        <f t="shared" ca="1" si="25"/>
        <v>0</v>
      </c>
      <c r="T421" t="b">
        <f t="shared" ca="1" si="28"/>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9.8000000000000007</v>
      </c>
      <c r="AI421">
        <v>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738</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26"/>
        <v>11</v>
      </c>
      <c r="Q422">
        <f t="shared" si="27"/>
        <v>11</v>
      </c>
      <c r="R422" t="b">
        <f t="shared" ca="1" si="25"/>
        <v>0</v>
      </c>
      <c r="T422" t="b">
        <f t="shared" ca="1" si="28"/>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9.8000000000000007</v>
      </c>
      <c r="AI422">
        <v>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738</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26"/>
        <v>3</v>
      </c>
      <c r="Q423">
        <f t="shared" si="27"/>
        <v>3</v>
      </c>
      <c r="R423" t="b">
        <f t="shared" ca="1" si="25"/>
        <v>0</v>
      </c>
      <c r="T423" t="b">
        <f t="shared" ca="1" si="28"/>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9.8000000000000007</v>
      </c>
      <c r="AI423">
        <v>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738</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26"/>
        <v>3</v>
      </c>
      <c r="Q424">
        <f t="shared" si="27"/>
        <v>3</v>
      </c>
      <c r="R424" t="b">
        <f t="shared" ca="1" si="25"/>
        <v>0</v>
      </c>
      <c r="T424" t="b">
        <f t="shared" ca="1" si="28"/>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9.8000000000000007</v>
      </c>
      <c r="AI424">
        <v>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738</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26"/>
        <v>3</v>
      </c>
      <c r="Q425">
        <f t="shared" si="27"/>
        <v>3</v>
      </c>
      <c r="R425" t="b">
        <f t="shared" ca="1" si="25"/>
        <v>0</v>
      </c>
      <c r="T425" t="b">
        <f t="shared" ca="1" si="28"/>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9.8000000000000007</v>
      </c>
      <c r="AI425">
        <v>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738</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26"/>
        <v>93</v>
      </c>
      <c r="Q426">
        <f t="shared" si="27"/>
        <v>93</v>
      </c>
      <c r="R426" t="b">
        <f t="shared" ca="1" si="25"/>
        <v>1</v>
      </c>
      <c r="T426" t="b">
        <f t="shared" ca="1" si="28"/>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9.8000000000000007</v>
      </c>
      <c r="AI426">
        <v>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738</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26"/>
        <v>21</v>
      </c>
      <c r="Q427">
        <f t="shared" si="27"/>
        <v>21</v>
      </c>
      <c r="R427" t="b">
        <f t="shared" ca="1" si="25"/>
        <v>0</v>
      </c>
      <c r="T427" t="b">
        <f t="shared" ca="1" si="28"/>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9.8000000000000007</v>
      </c>
      <c r="AI427">
        <v>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738</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26"/>
        <v>4</v>
      </c>
      <c r="Q428">
        <f t="shared" si="27"/>
        <v>4</v>
      </c>
      <c r="R428" t="b">
        <f t="shared" ca="1" si="25"/>
        <v>0</v>
      </c>
      <c r="T428" t="b">
        <f t="shared" ca="1" si="28"/>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9.8000000000000007</v>
      </c>
      <c r="AI428">
        <v>1</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738</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26"/>
        <v>4</v>
      </c>
      <c r="Q429">
        <f t="shared" si="27"/>
        <v>4</v>
      </c>
      <c r="R429" t="b">
        <f t="shared" ca="1" si="25"/>
        <v>0</v>
      </c>
      <c r="T429" t="b">
        <f t="shared" ca="1" si="28"/>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9.8000000000000007</v>
      </c>
      <c r="AI429">
        <v>1</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738</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26"/>
        <v>4</v>
      </c>
      <c r="Q430">
        <f t="shared" si="27"/>
        <v>4</v>
      </c>
      <c r="R430" t="b">
        <f t="shared" ca="1" si="25"/>
        <v>0</v>
      </c>
      <c r="T430" t="b">
        <f t="shared" ca="1" si="28"/>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9.8000000000000007</v>
      </c>
      <c r="AI430">
        <v>1</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738</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26"/>
        <v>4</v>
      </c>
      <c r="Q431">
        <f t="shared" si="27"/>
        <v>4</v>
      </c>
      <c r="R431" t="b">
        <f t="shared" ca="1" si="25"/>
        <v>0</v>
      </c>
      <c r="T431" t="b">
        <f t="shared" ca="1" si="28"/>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9.8000000000000007</v>
      </c>
      <c r="AI431">
        <v>1</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738</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26"/>
        <v>11</v>
      </c>
      <c r="Q432">
        <f t="shared" si="27"/>
        <v>11</v>
      </c>
      <c r="R432" t="b">
        <f t="shared" ca="1" si="25"/>
        <v>0</v>
      </c>
      <c r="T432" t="b">
        <f t="shared" ca="1" si="28"/>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9.8000000000000007</v>
      </c>
      <c r="AI432">
        <v>1</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738</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26"/>
        <v>4</v>
      </c>
      <c r="Q433">
        <f t="shared" si="27"/>
        <v>4</v>
      </c>
      <c r="R433" t="b">
        <f t="shared" ca="1" si="25"/>
        <v>0</v>
      </c>
      <c r="T433" t="b">
        <f t="shared" ca="1" si="28"/>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9.8000000000000007</v>
      </c>
      <c r="AI433">
        <v>1</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738</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26"/>
        <v>4</v>
      </c>
      <c r="Q434">
        <f t="shared" si="27"/>
        <v>4</v>
      </c>
      <c r="R434" t="b">
        <f t="shared" ca="1" si="25"/>
        <v>0</v>
      </c>
      <c r="T434" t="b">
        <f t="shared" ca="1" si="28"/>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9.8000000000000007</v>
      </c>
      <c r="AI434">
        <v>1</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738</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26"/>
        <v>4</v>
      </c>
      <c r="Q435">
        <f t="shared" si="27"/>
        <v>4</v>
      </c>
      <c r="R435" t="b">
        <f t="shared" ca="1" si="25"/>
        <v>0</v>
      </c>
      <c r="T435" t="b">
        <f t="shared" ca="1" si="28"/>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9.8000000000000007</v>
      </c>
      <c r="AI435">
        <v>1</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738</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26"/>
        <v>94</v>
      </c>
      <c r="Q436">
        <f t="shared" si="27"/>
        <v>94</v>
      </c>
      <c r="R436" t="b">
        <f t="shared" ca="1" si="25"/>
        <v>1</v>
      </c>
      <c r="T436" t="b">
        <f t="shared" ca="1" si="28"/>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9.8000000000000007</v>
      </c>
      <c r="AI436">
        <v>1</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738</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26"/>
        <v>21</v>
      </c>
      <c r="Q437">
        <f t="shared" si="27"/>
        <v>21</v>
      </c>
      <c r="R437" t="b">
        <f t="shared" ca="1" si="25"/>
        <v>0</v>
      </c>
      <c r="T437" t="b">
        <f t="shared" ca="1" si="28"/>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9.8000000000000007</v>
      </c>
      <c r="AI437">
        <v>1</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738</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26"/>
        <v>5</v>
      </c>
      <c r="Q438">
        <f t="shared" si="27"/>
        <v>5</v>
      </c>
      <c r="R438" t="b">
        <f t="shared" ca="1" si="25"/>
        <v>0</v>
      </c>
      <c r="T438" t="b">
        <f t="shared" ca="1" si="28"/>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9.8000000000000007</v>
      </c>
      <c r="AI438">
        <v>1</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738</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26"/>
        <v>5</v>
      </c>
      <c r="Q439">
        <f t="shared" si="27"/>
        <v>5</v>
      </c>
      <c r="R439" t="b">
        <f t="shared" ca="1" si="25"/>
        <v>0</v>
      </c>
      <c r="T439" t="b">
        <f t="shared" ca="1" si="28"/>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9.8000000000000007</v>
      </c>
      <c r="AI439">
        <v>1</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738</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26"/>
        <v>5</v>
      </c>
      <c r="Q440">
        <f t="shared" si="27"/>
        <v>5</v>
      </c>
      <c r="R440" t="b">
        <f t="shared" ca="1" si="25"/>
        <v>0</v>
      </c>
      <c r="T440" t="b">
        <f t="shared" ca="1" si="28"/>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9.8000000000000007</v>
      </c>
      <c r="AI440">
        <v>1</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738</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26"/>
        <v>5</v>
      </c>
      <c r="Q441">
        <f t="shared" si="27"/>
        <v>5</v>
      </c>
      <c r="R441" t="b">
        <f t="shared" ca="1" si="25"/>
        <v>0</v>
      </c>
      <c r="T441" t="b">
        <f t="shared" ca="1" si="28"/>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9.8000000000000007</v>
      </c>
      <c r="AI441">
        <v>1</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738</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26"/>
        <v>11</v>
      </c>
      <c r="Q442">
        <f t="shared" si="27"/>
        <v>11</v>
      </c>
      <c r="R442" t="b">
        <f t="shared" ca="1" si="25"/>
        <v>0</v>
      </c>
      <c r="T442" t="b">
        <f t="shared" ca="1" si="28"/>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9.8000000000000007</v>
      </c>
      <c r="AI442">
        <v>1</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738</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26"/>
        <v>5</v>
      </c>
      <c r="Q443">
        <f t="shared" si="27"/>
        <v>5</v>
      </c>
      <c r="R443" t="b">
        <f t="shared" ca="1" si="25"/>
        <v>0</v>
      </c>
      <c r="T443" t="b">
        <f t="shared" ca="1" si="28"/>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9.8000000000000007</v>
      </c>
      <c r="AI443">
        <v>1</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738</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26"/>
        <v>5</v>
      </c>
      <c r="Q444">
        <f t="shared" si="27"/>
        <v>5</v>
      </c>
      <c r="R444" t="b">
        <f t="shared" ca="1" si="25"/>
        <v>0</v>
      </c>
      <c r="T444" t="b">
        <f t="shared" ca="1" si="28"/>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9.8000000000000007</v>
      </c>
      <c r="AI444">
        <v>1</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738</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26"/>
        <v>5</v>
      </c>
      <c r="Q445">
        <f t="shared" si="27"/>
        <v>5</v>
      </c>
      <c r="R445" t="b">
        <f t="shared" ca="1" si="25"/>
        <v>0</v>
      </c>
      <c r="T445" t="b">
        <f t="shared" ca="1" si="28"/>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9.8000000000000007</v>
      </c>
      <c r="AI445">
        <v>1</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738</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26"/>
        <v>95</v>
      </c>
      <c r="Q446">
        <f t="shared" si="27"/>
        <v>95</v>
      </c>
      <c r="R446" t="b">
        <f t="shared" ca="1" si="25"/>
        <v>1</v>
      </c>
      <c r="T446" t="b">
        <f t="shared" ca="1" si="28"/>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9.8000000000000007</v>
      </c>
      <c r="AI446">
        <v>1</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738</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26"/>
        <v>21</v>
      </c>
      <c r="Q447">
        <f t="shared" si="27"/>
        <v>21</v>
      </c>
      <c r="R447" t="b">
        <f t="shared" ca="1" si="25"/>
        <v>0</v>
      </c>
      <c r="T447" t="b">
        <f t="shared" ca="1" si="28"/>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9.8000000000000007</v>
      </c>
      <c r="AI447">
        <v>1</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738</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26"/>
        <v>0</v>
      </c>
      <c r="Q448">
        <f t="shared" si="27"/>
        <v>0</v>
      </c>
      <c r="R448" t="b">
        <f t="shared" ca="1" si="25"/>
        <v>0</v>
      </c>
      <c r="T448" t="b">
        <f t="shared" ca="1" si="28"/>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9.8000000000000007</v>
      </c>
      <c r="AI448">
        <v>1</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738</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26"/>
        <v>1</v>
      </c>
      <c r="Q449">
        <f t="shared" si="27"/>
        <v>1</v>
      </c>
      <c r="R449" t="b">
        <f t="shared" ca="1" si="25"/>
        <v>0</v>
      </c>
      <c r="T449" t="b">
        <f t="shared" ca="1" si="28"/>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9.8000000000000007</v>
      </c>
      <c r="AI449">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738</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26"/>
        <v>1</v>
      </c>
      <c r="Q450">
        <f t="shared" si="27"/>
        <v>1</v>
      </c>
      <c r="R450" t="b">
        <f t="shared" ref="R450:R513" ca="1" si="29">IF(OR(B450=0,OFFSET(B450,1,0)=0),FALSE,
IF(AND(L450,B450&lt;OFFSET(B450,1,0)),TRUE,
IF(OFFSET(O450,1,0)=21,TRUE,FALSE)))</f>
        <v>0</v>
      </c>
      <c r="T450" t="b">
        <f t="shared" ca="1" si="28"/>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9.8000000000000007</v>
      </c>
      <c r="AI450">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738</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0">IF(B451=0,0,
  IF(AND(L451=FALSE,A451&lt;&gt;0,MOD(A451,7)=0),21,
  IF(MOD(B451,10)=0,21,
  IF(MOD(B451,10)=5,11,
  IF(MOD(B451,10)=9,INT(B451/10)+91,
  INT(B451/10+1))))))</f>
        <v>1</v>
      </c>
      <c r="Q451">
        <f t="shared" ref="Q451:Q514" si="31">IF(ISBLANK(P451),O451,P451)</f>
        <v>1</v>
      </c>
      <c r="R451" t="b">
        <f t="shared" ca="1" si="29"/>
        <v>0</v>
      </c>
      <c r="T451" t="b">
        <f t="shared" ref="T451:T514" ca="1" si="32">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9.8000000000000007</v>
      </c>
      <c r="AI451">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738</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0"/>
        <v>1</v>
      </c>
      <c r="Q452">
        <f t="shared" si="31"/>
        <v>1</v>
      </c>
      <c r="R452" t="b">
        <f t="shared" ca="1" si="29"/>
        <v>0</v>
      </c>
      <c r="T452" t="b">
        <f t="shared" ca="1" si="32"/>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9.8000000000000007</v>
      </c>
      <c r="AI452">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738</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0"/>
        <v>11</v>
      </c>
      <c r="Q453">
        <f t="shared" si="31"/>
        <v>11</v>
      </c>
      <c r="R453" t="b">
        <f t="shared" ca="1" si="29"/>
        <v>0</v>
      </c>
      <c r="T453" t="b">
        <f t="shared" ca="1" si="32"/>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9.8000000000000007</v>
      </c>
      <c r="AI453">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738</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0"/>
        <v>1</v>
      </c>
      <c r="Q454">
        <f t="shared" si="31"/>
        <v>1</v>
      </c>
      <c r="R454" t="b">
        <f t="shared" ca="1" si="29"/>
        <v>0</v>
      </c>
      <c r="T454" t="b">
        <f t="shared" ca="1" si="32"/>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9.8000000000000007</v>
      </c>
      <c r="AI454">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738</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0"/>
        <v>1</v>
      </c>
      <c r="Q455">
        <f t="shared" si="31"/>
        <v>1</v>
      </c>
      <c r="R455" t="b">
        <f t="shared" ca="1" si="29"/>
        <v>0</v>
      </c>
      <c r="T455" t="b">
        <f t="shared" ca="1" si="32"/>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9.8000000000000007</v>
      </c>
      <c r="AI455">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738</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0"/>
        <v>1</v>
      </c>
      <c r="Q456">
        <f t="shared" si="31"/>
        <v>1</v>
      </c>
      <c r="R456" t="b">
        <f t="shared" ca="1" si="29"/>
        <v>0</v>
      </c>
      <c r="T456" t="b">
        <f t="shared" ca="1" si="32"/>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9.8000000000000007</v>
      </c>
      <c r="AI456">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738</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0"/>
        <v>91</v>
      </c>
      <c r="Q457">
        <f t="shared" si="31"/>
        <v>91</v>
      </c>
      <c r="R457" t="b">
        <f t="shared" ca="1" si="29"/>
        <v>1</v>
      </c>
      <c r="T457" t="b">
        <f t="shared" ca="1" si="32"/>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9.8000000000000007</v>
      </c>
      <c r="AI457">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738</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0"/>
        <v>21</v>
      </c>
      <c r="Q458">
        <f t="shared" si="31"/>
        <v>21</v>
      </c>
      <c r="R458" t="b">
        <f t="shared" ca="1" si="29"/>
        <v>0</v>
      </c>
      <c r="T458" t="b">
        <f t="shared" ca="1" si="32"/>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9.8000000000000007</v>
      </c>
      <c r="AI458">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738</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0"/>
        <v>2</v>
      </c>
      <c r="Q459">
        <f t="shared" si="31"/>
        <v>2</v>
      </c>
      <c r="R459" t="b">
        <f t="shared" ca="1" si="29"/>
        <v>0</v>
      </c>
      <c r="T459" t="b">
        <f t="shared" ca="1" si="32"/>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9.8000000000000007</v>
      </c>
      <c r="AI459">
        <v>1</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738</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0"/>
        <v>2</v>
      </c>
      <c r="Q460">
        <f t="shared" si="31"/>
        <v>2</v>
      </c>
      <c r="R460" t="b">
        <f t="shared" ca="1" si="29"/>
        <v>0</v>
      </c>
      <c r="T460" t="b">
        <f t="shared" ca="1" si="32"/>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9.8000000000000007</v>
      </c>
      <c r="AI460">
        <v>1</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738</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0"/>
        <v>2</v>
      </c>
      <c r="Q461">
        <f t="shared" si="31"/>
        <v>2</v>
      </c>
      <c r="R461" t="b">
        <f t="shared" ca="1" si="29"/>
        <v>0</v>
      </c>
      <c r="T461" t="b">
        <f t="shared" ca="1" si="32"/>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9.8000000000000007</v>
      </c>
      <c r="AI461">
        <v>1</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738</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0"/>
        <v>2</v>
      </c>
      <c r="Q462">
        <f t="shared" si="31"/>
        <v>2</v>
      </c>
      <c r="R462" t="b">
        <f t="shared" ca="1" si="29"/>
        <v>0</v>
      </c>
      <c r="T462" t="b">
        <f t="shared" ca="1" si="32"/>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9.8000000000000007</v>
      </c>
      <c r="AI462">
        <v>1</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738</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0"/>
        <v>11</v>
      </c>
      <c r="Q463">
        <f t="shared" si="31"/>
        <v>11</v>
      </c>
      <c r="R463" t="b">
        <f t="shared" ca="1" si="29"/>
        <v>0</v>
      </c>
      <c r="T463" t="b">
        <f t="shared" ca="1" si="32"/>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9.8000000000000007</v>
      </c>
      <c r="AI463">
        <v>1</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738</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0"/>
        <v>2</v>
      </c>
      <c r="Q464">
        <f t="shared" si="31"/>
        <v>2</v>
      </c>
      <c r="R464" t="b">
        <f t="shared" ca="1" si="29"/>
        <v>0</v>
      </c>
      <c r="T464" t="b">
        <f t="shared" ca="1" si="32"/>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9.8000000000000007</v>
      </c>
      <c r="AI464">
        <v>1</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738</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0"/>
        <v>2</v>
      </c>
      <c r="Q465">
        <f t="shared" si="31"/>
        <v>2</v>
      </c>
      <c r="R465" t="b">
        <f t="shared" ca="1" si="29"/>
        <v>0</v>
      </c>
      <c r="T465" t="b">
        <f t="shared" ca="1" si="32"/>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9.8000000000000007</v>
      </c>
      <c r="AI465">
        <v>1</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738</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0"/>
        <v>2</v>
      </c>
      <c r="Q466">
        <f t="shared" si="31"/>
        <v>2</v>
      </c>
      <c r="R466" t="b">
        <f t="shared" ca="1" si="29"/>
        <v>0</v>
      </c>
      <c r="T466" t="b">
        <f t="shared" ca="1" si="32"/>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9.8000000000000007</v>
      </c>
      <c r="AI466">
        <v>1</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738</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0"/>
        <v>92</v>
      </c>
      <c r="Q467">
        <f t="shared" si="31"/>
        <v>92</v>
      </c>
      <c r="R467" t="b">
        <f t="shared" ca="1" si="29"/>
        <v>1</v>
      </c>
      <c r="T467" t="b">
        <f t="shared" ca="1" si="32"/>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9.8000000000000007</v>
      </c>
      <c r="AI467">
        <v>1</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738</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0"/>
        <v>21</v>
      </c>
      <c r="Q468">
        <f t="shared" si="31"/>
        <v>21</v>
      </c>
      <c r="R468" t="b">
        <f t="shared" ca="1" si="29"/>
        <v>0</v>
      </c>
      <c r="T468" t="b">
        <f t="shared" ca="1" si="32"/>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9.8000000000000007</v>
      </c>
      <c r="AI468">
        <v>1</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738</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0"/>
        <v>3</v>
      </c>
      <c r="Q469">
        <f t="shared" si="31"/>
        <v>3</v>
      </c>
      <c r="R469" t="b">
        <f t="shared" ca="1" si="29"/>
        <v>0</v>
      </c>
      <c r="T469" t="b">
        <f t="shared" ca="1" si="32"/>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9.8000000000000007</v>
      </c>
      <c r="AI469">
        <v>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738</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0"/>
        <v>3</v>
      </c>
      <c r="Q470">
        <f t="shared" si="31"/>
        <v>3</v>
      </c>
      <c r="R470" t="b">
        <f t="shared" ca="1" si="29"/>
        <v>0</v>
      </c>
      <c r="T470" t="b">
        <f t="shared" ca="1" si="32"/>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9.8000000000000007</v>
      </c>
      <c r="AI470">
        <v>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738</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0"/>
        <v>3</v>
      </c>
      <c r="Q471">
        <f t="shared" si="31"/>
        <v>3</v>
      </c>
      <c r="R471" t="b">
        <f t="shared" ca="1" si="29"/>
        <v>0</v>
      </c>
      <c r="T471" t="b">
        <f t="shared" ca="1" si="32"/>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9.8000000000000007</v>
      </c>
      <c r="AI471">
        <v>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738</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0"/>
        <v>3</v>
      </c>
      <c r="Q472">
        <f t="shared" si="31"/>
        <v>3</v>
      </c>
      <c r="R472" t="b">
        <f t="shared" ca="1" si="29"/>
        <v>0</v>
      </c>
      <c r="T472" t="b">
        <f t="shared" ca="1" si="32"/>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9.8000000000000007</v>
      </c>
      <c r="AI472">
        <v>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738</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0"/>
        <v>11</v>
      </c>
      <c r="Q473">
        <f t="shared" si="31"/>
        <v>11</v>
      </c>
      <c r="R473" t="b">
        <f t="shared" ca="1" si="29"/>
        <v>0</v>
      </c>
      <c r="T473" t="b">
        <f t="shared" ca="1" si="32"/>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9.8000000000000007</v>
      </c>
      <c r="AI473">
        <v>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738</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0"/>
        <v>3</v>
      </c>
      <c r="Q474">
        <f t="shared" si="31"/>
        <v>3</v>
      </c>
      <c r="R474" t="b">
        <f t="shared" ca="1" si="29"/>
        <v>0</v>
      </c>
      <c r="T474" t="b">
        <f t="shared" ca="1" si="32"/>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9.8000000000000007</v>
      </c>
      <c r="AI474">
        <v>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738</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0"/>
        <v>3</v>
      </c>
      <c r="Q475">
        <f t="shared" si="31"/>
        <v>3</v>
      </c>
      <c r="R475" t="b">
        <f t="shared" ca="1" si="29"/>
        <v>0</v>
      </c>
      <c r="T475" t="b">
        <f t="shared" ca="1" si="32"/>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9.8000000000000007</v>
      </c>
      <c r="AI475">
        <v>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738</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0"/>
        <v>3</v>
      </c>
      <c r="Q476">
        <f t="shared" si="31"/>
        <v>3</v>
      </c>
      <c r="R476" t="b">
        <f t="shared" ca="1" si="29"/>
        <v>0</v>
      </c>
      <c r="T476" t="b">
        <f t="shared" ca="1" si="32"/>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9.8000000000000007</v>
      </c>
      <c r="AI476">
        <v>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738</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0"/>
        <v>93</v>
      </c>
      <c r="Q477">
        <f t="shared" si="31"/>
        <v>93</v>
      </c>
      <c r="R477" t="b">
        <f t="shared" ca="1" si="29"/>
        <v>1</v>
      </c>
      <c r="T477" t="b">
        <f t="shared" ca="1" si="32"/>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9.8000000000000007</v>
      </c>
      <c r="AI477">
        <v>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738</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0"/>
        <v>21</v>
      </c>
      <c r="Q478">
        <f t="shared" si="31"/>
        <v>21</v>
      </c>
      <c r="R478" t="b">
        <f t="shared" ca="1" si="29"/>
        <v>0</v>
      </c>
      <c r="T478" t="b">
        <f t="shared" ca="1" si="32"/>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9.8000000000000007</v>
      </c>
      <c r="AI478">
        <v>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738</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0"/>
        <v>4</v>
      </c>
      <c r="Q479">
        <f t="shared" si="31"/>
        <v>4</v>
      </c>
      <c r="R479" t="b">
        <f t="shared" ca="1" si="29"/>
        <v>0</v>
      </c>
      <c r="T479" t="b">
        <f t="shared" ca="1" si="32"/>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9.8000000000000007</v>
      </c>
      <c r="AI479">
        <v>1</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738</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0"/>
        <v>4</v>
      </c>
      <c r="Q480">
        <f t="shared" si="31"/>
        <v>4</v>
      </c>
      <c r="R480" t="b">
        <f t="shared" ca="1" si="29"/>
        <v>0</v>
      </c>
      <c r="T480" t="b">
        <f t="shared" ca="1" si="32"/>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9.8000000000000007</v>
      </c>
      <c r="AI480">
        <v>1</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738</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0"/>
        <v>4</v>
      </c>
      <c r="Q481">
        <f t="shared" si="31"/>
        <v>4</v>
      </c>
      <c r="R481" t="b">
        <f t="shared" ca="1" si="29"/>
        <v>0</v>
      </c>
      <c r="T481" t="b">
        <f t="shared" ca="1" si="32"/>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9.8000000000000007</v>
      </c>
      <c r="AI481">
        <v>1</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738</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0"/>
        <v>4</v>
      </c>
      <c r="Q482">
        <f t="shared" si="31"/>
        <v>4</v>
      </c>
      <c r="R482" t="b">
        <f t="shared" ca="1" si="29"/>
        <v>0</v>
      </c>
      <c r="T482" t="b">
        <f t="shared" ca="1" si="32"/>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9.8000000000000007</v>
      </c>
      <c r="AI482">
        <v>1</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738</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0"/>
        <v>11</v>
      </c>
      <c r="Q483">
        <f t="shared" si="31"/>
        <v>11</v>
      </c>
      <c r="R483" t="b">
        <f t="shared" ca="1" si="29"/>
        <v>0</v>
      </c>
      <c r="T483" t="b">
        <f t="shared" ca="1" si="32"/>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9.8000000000000007</v>
      </c>
      <c r="AI483">
        <v>1</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738</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0"/>
        <v>4</v>
      </c>
      <c r="Q484">
        <f t="shared" si="31"/>
        <v>4</v>
      </c>
      <c r="R484" t="b">
        <f t="shared" ca="1" si="29"/>
        <v>0</v>
      </c>
      <c r="T484" t="b">
        <f t="shared" ca="1" si="32"/>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9.8000000000000007</v>
      </c>
      <c r="AI484">
        <v>1</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738</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0"/>
        <v>4</v>
      </c>
      <c r="Q485">
        <f t="shared" si="31"/>
        <v>4</v>
      </c>
      <c r="R485" t="b">
        <f t="shared" ca="1" si="29"/>
        <v>0</v>
      </c>
      <c r="T485" t="b">
        <f t="shared" ca="1" si="32"/>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9.8000000000000007</v>
      </c>
      <c r="AI485">
        <v>1</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738</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0"/>
        <v>4</v>
      </c>
      <c r="Q486">
        <f t="shared" si="31"/>
        <v>4</v>
      </c>
      <c r="R486" t="b">
        <f t="shared" ca="1" si="29"/>
        <v>0</v>
      </c>
      <c r="T486" t="b">
        <f t="shared" ca="1" si="32"/>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9.8000000000000007</v>
      </c>
      <c r="AI486">
        <v>1</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738</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0"/>
        <v>94</v>
      </c>
      <c r="Q487">
        <f t="shared" si="31"/>
        <v>94</v>
      </c>
      <c r="R487" t="b">
        <f t="shared" ca="1" si="29"/>
        <v>1</v>
      </c>
      <c r="T487" t="b">
        <f t="shared" ca="1" si="32"/>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9.8000000000000007</v>
      </c>
      <c r="AI487">
        <v>1</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738</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0"/>
        <v>21</v>
      </c>
      <c r="Q488">
        <f t="shared" si="31"/>
        <v>21</v>
      </c>
      <c r="R488" t="b">
        <f t="shared" ca="1" si="29"/>
        <v>0</v>
      </c>
      <c r="T488" t="b">
        <f t="shared" ca="1" si="32"/>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9.8000000000000007</v>
      </c>
      <c r="AI488">
        <v>1</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738</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0"/>
        <v>5</v>
      </c>
      <c r="Q489">
        <f t="shared" si="31"/>
        <v>5</v>
      </c>
      <c r="R489" t="b">
        <f t="shared" ca="1" si="29"/>
        <v>0</v>
      </c>
      <c r="T489" t="b">
        <f t="shared" ca="1" si="32"/>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9.8000000000000007</v>
      </c>
      <c r="AI489">
        <v>1</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738</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0"/>
        <v>5</v>
      </c>
      <c r="Q490">
        <f t="shared" si="31"/>
        <v>5</v>
      </c>
      <c r="R490" t="b">
        <f t="shared" ca="1" si="29"/>
        <v>0</v>
      </c>
      <c r="T490" t="b">
        <f t="shared" ca="1" si="32"/>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9.8000000000000007</v>
      </c>
      <c r="AI490">
        <v>1</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738</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0"/>
        <v>5</v>
      </c>
      <c r="Q491">
        <f t="shared" si="31"/>
        <v>5</v>
      </c>
      <c r="R491" t="b">
        <f t="shared" ca="1" si="29"/>
        <v>0</v>
      </c>
      <c r="T491" t="b">
        <f t="shared" ca="1" si="32"/>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9.8000000000000007</v>
      </c>
      <c r="AI491">
        <v>1</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738</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0"/>
        <v>5</v>
      </c>
      <c r="Q492">
        <f t="shared" si="31"/>
        <v>5</v>
      </c>
      <c r="R492" t="b">
        <f t="shared" ca="1" si="29"/>
        <v>0</v>
      </c>
      <c r="T492" t="b">
        <f t="shared" ca="1" si="32"/>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9.8000000000000007</v>
      </c>
      <c r="AI492">
        <v>1</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738</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0"/>
        <v>11</v>
      </c>
      <c r="Q493">
        <f t="shared" si="31"/>
        <v>11</v>
      </c>
      <c r="R493" t="b">
        <f t="shared" ca="1" si="29"/>
        <v>0</v>
      </c>
      <c r="T493" t="b">
        <f t="shared" ca="1" si="32"/>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9.8000000000000007</v>
      </c>
      <c r="AI493">
        <v>1</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738</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0"/>
        <v>5</v>
      </c>
      <c r="Q494">
        <f t="shared" si="31"/>
        <v>5</v>
      </c>
      <c r="R494" t="b">
        <f t="shared" ca="1" si="29"/>
        <v>0</v>
      </c>
      <c r="T494" t="b">
        <f t="shared" ca="1" si="32"/>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9.8000000000000007</v>
      </c>
      <c r="AI494">
        <v>1</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738</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0"/>
        <v>5</v>
      </c>
      <c r="Q495">
        <f t="shared" si="31"/>
        <v>5</v>
      </c>
      <c r="R495" t="b">
        <f t="shared" ca="1" si="29"/>
        <v>0</v>
      </c>
      <c r="T495" t="b">
        <f t="shared" ca="1" si="32"/>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9.8000000000000007</v>
      </c>
      <c r="AI495">
        <v>1</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738</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0"/>
        <v>5</v>
      </c>
      <c r="Q496">
        <f t="shared" si="31"/>
        <v>5</v>
      </c>
      <c r="R496" t="b">
        <f t="shared" ca="1" si="29"/>
        <v>0</v>
      </c>
      <c r="T496" t="b">
        <f t="shared" ca="1" si="32"/>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9.8000000000000007</v>
      </c>
      <c r="AI496">
        <v>1</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738</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0"/>
        <v>95</v>
      </c>
      <c r="Q497">
        <f t="shared" si="31"/>
        <v>95</v>
      </c>
      <c r="R497" t="b">
        <f t="shared" ca="1" si="29"/>
        <v>1</v>
      </c>
      <c r="T497" t="b">
        <f t="shared" ca="1" si="32"/>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9.8000000000000007</v>
      </c>
      <c r="AI497">
        <v>1</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738</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0"/>
        <v>21</v>
      </c>
      <c r="Q498">
        <f t="shared" si="31"/>
        <v>21</v>
      </c>
      <c r="R498" t="b">
        <f t="shared" ca="1" si="29"/>
        <v>0</v>
      </c>
      <c r="T498" t="b">
        <f t="shared" ca="1" si="32"/>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9.8000000000000007</v>
      </c>
      <c r="AI498">
        <v>1</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738</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0"/>
        <v>0</v>
      </c>
      <c r="Q499">
        <f t="shared" si="31"/>
        <v>0</v>
      </c>
      <c r="R499" t="b">
        <f t="shared" ca="1" si="29"/>
        <v>0</v>
      </c>
      <c r="T499" t="b">
        <f t="shared" ca="1" si="32"/>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9.8000000000000007</v>
      </c>
      <c r="AI499">
        <v>1</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738</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0"/>
        <v>1</v>
      </c>
      <c r="Q500">
        <f t="shared" si="31"/>
        <v>1</v>
      </c>
      <c r="R500" t="b">
        <f t="shared" ca="1" si="29"/>
        <v>0</v>
      </c>
      <c r="T500" t="b">
        <f t="shared" ca="1" si="32"/>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9.8000000000000007</v>
      </c>
      <c r="AI500">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738</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0"/>
        <v>1</v>
      </c>
      <c r="Q501">
        <f t="shared" si="31"/>
        <v>1</v>
      </c>
      <c r="R501" t="b">
        <f t="shared" ca="1" si="29"/>
        <v>0</v>
      </c>
      <c r="T501" t="b">
        <f t="shared" ca="1" si="32"/>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9.8000000000000007</v>
      </c>
      <c r="AI501">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738</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0"/>
        <v>1</v>
      </c>
      <c r="Q502">
        <f t="shared" si="31"/>
        <v>1</v>
      </c>
      <c r="R502" t="b">
        <f t="shared" ca="1" si="29"/>
        <v>0</v>
      </c>
      <c r="T502" t="b">
        <f t="shared" ca="1" si="32"/>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9.8000000000000007</v>
      </c>
      <c r="AI50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738</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0"/>
        <v>1</v>
      </c>
      <c r="Q503">
        <f t="shared" si="31"/>
        <v>1</v>
      </c>
      <c r="R503" t="b">
        <f t="shared" ca="1" si="29"/>
        <v>0</v>
      </c>
      <c r="T503" t="b">
        <f t="shared" ca="1" si="32"/>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9.8000000000000007</v>
      </c>
      <c r="AI503">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738</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0"/>
        <v>11</v>
      </c>
      <c r="Q504">
        <f t="shared" si="31"/>
        <v>11</v>
      </c>
      <c r="R504" t="b">
        <f t="shared" ca="1" si="29"/>
        <v>0</v>
      </c>
      <c r="T504" t="b">
        <f t="shared" ca="1" si="32"/>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9.8000000000000007</v>
      </c>
      <c r="AI504">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738</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0"/>
        <v>1</v>
      </c>
      <c r="Q505">
        <f t="shared" si="31"/>
        <v>1</v>
      </c>
      <c r="R505" t="b">
        <f t="shared" ca="1" si="29"/>
        <v>0</v>
      </c>
      <c r="T505" t="b">
        <f t="shared" ca="1" si="32"/>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9.8000000000000007</v>
      </c>
      <c r="AI505">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738</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0"/>
        <v>1</v>
      </c>
      <c r="Q506">
        <f t="shared" si="31"/>
        <v>1</v>
      </c>
      <c r="R506" t="b">
        <f t="shared" ca="1" si="29"/>
        <v>0</v>
      </c>
      <c r="T506" t="b">
        <f t="shared" ca="1" si="32"/>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9.8000000000000007</v>
      </c>
      <c r="AI506">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738</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0"/>
        <v>1</v>
      </c>
      <c r="Q507">
        <f t="shared" si="31"/>
        <v>1</v>
      </c>
      <c r="R507" t="b">
        <f t="shared" ca="1" si="29"/>
        <v>0</v>
      </c>
      <c r="T507" t="b">
        <f t="shared" ca="1" si="32"/>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9.8000000000000007</v>
      </c>
      <c r="AI507">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738</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0"/>
        <v>91</v>
      </c>
      <c r="Q508">
        <f t="shared" si="31"/>
        <v>91</v>
      </c>
      <c r="R508" t="b">
        <f t="shared" ca="1" si="29"/>
        <v>1</v>
      </c>
      <c r="T508" t="b">
        <f t="shared" ca="1" si="32"/>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9.8000000000000007</v>
      </c>
      <c r="AI508">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738</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0"/>
        <v>21</v>
      </c>
      <c r="Q509">
        <f t="shared" si="31"/>
        <v>21</v>
      </c>
      <c r="R509" t="b">
        <f t="shared" ca="1" si="29"/>
        <v>0</v>
      </c>
      <c r="T509" t="b">
        <f t="shared" ca="1" si="32"/>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9.8000000000000007</v>
      </c>
      <c r="AI509">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738</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0"/>
        <v>2</v>
      </c>
      <c r="Q510">
        <f t="shared" si="31"/>
        <v>2</v>
      </c>
      <c r="R510" t="b">
        <f t="shared" ca="1" si="29"/>
        <v>0</v>
      </c>
      <c r="T510" t="b">
        <f t="shared" ca="1" si="32"/>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9.8000000000000007</v>
      </c>
      <c r="AI510">
        <v>1</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738</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0"/>
        <v>2</v>
      </c>
      <c r="Q511">
        <f t="shared" si="31"/>
        <v>2</v>
      </c>
      <c r="R511" t="b">
        <f t="shared" ca="1" si="29"/>
        <v>0</v>
      </c>
      <c r="T511" t="b">
        <f t="shared" ca="1" si="32"/>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9.8000000000000007</v>
      </c>
      <c r="AI511">
        <v>1</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738</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0"/>
        <v>2</v>
      </c>
      <c r="Q512">
        <f t="shared" si="31"/>
        <v>2</v>
      </c>
      <c r="R512" t="b">
        <f t="shared" ca="1" si="29"/>
        <v>0</v>
      </c>
      <c r="T512" t="b">
        <f t="shared" ca="1" si="32"/>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9.8000000000000007</v>
      </c>
      <c r="AI512">
        <v>1</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738</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0"/>
        <v>2</v>
      </c>
      <c r="Q513">
        <f t="shared" si="31"/>
        <v>2</v>
      </c>
      <c r="R513" t="b">
        <f t="shared" ca="1" si="29"/>
        <v>0</v>
      </c>
      <c r="T513" t="b">
        <f t="shared" ca="1" si="32"/>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9.8000000000000007</v>
      </c>
      <c r="AI513">
        <v>1</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738</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0"/>
        <v>11</v>
      </c>
      <c r="Q514">
        <f t="shared" si="31"/>
        <v>11</v>
      </c>
      <c r="R514" t="b">
        <f t="shared" ref="R514:R577" ca="1" si="33">IF(OR(B514=0,OFFSET(B514,1,0)=0),FALSE,
IF(AND(L514,B514&lt;OFFSET(B514,1,0)),TRUE,
IF(OFFSET(O514,1,0)=21,TRUE,FALSE)))</f>
        <v>0</v>
      </c>
      <c r="T514" t="b">
        <f t="shared" ca="1" si="32"/>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9.8000000000000007</v>
      </c>
      <c r="AI514">
        <v>1</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738</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34">IF(B515=0,0,
  IF(AND(L515=FALSE,A515&lt;&gt;0,MOD(A515,7)=0),21,
  IF(MOD(B515,10)=0,21,
  IF(MOD(B515,10)=5,11,
  IF(MOD(B515,10)=9,INT(B515/10)+91,
  INT(B515/10+1))))))</f>
        <v>2</v>
      </c>
      <c r="Q515">
        <f t="shared" ref="Q515:Q578" si="35">IF(ISBLANK(P515),O515,P515)</f>
        <v>2</v>
      </c>
      <c r="R515" t="b">
        <f t="shared" ca="1" si="33"/>
        <v>0</v>
      </c>
      <c r="T515" t="b">
        <f t="shared" ref="T515:T578" ca="1" si="3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9.8000000000000007</v>
      </c>
      <c r="AI515">
        <v>1</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738</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34"/>
        <v>2</v>
      </c>
      <c r="Q516">
        <f t="shared" si="35"/>
        <v>2</v>
      </c>
      <c r="R516" t="b">
        <f t="shared" ca="1" si="33"/>
        <v>0</v>
      </c>
      <c r="T516" t="b">
        <f t="shared" ca="1" si="3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9.8000000000000007</v>
      </c>
      <c r="AI516">
        <v>1</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738</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34"/>
        <v>2</v>
      </c>
      <c r="Q517">
        <f t="shared" si="35"/>
        <v>2</v>
      </c>
      <c r="R517" t="b">
        <f t="shared" ca="1" si="33"/>
        <v>0</v>
      </c>
      <c r="T517" t="b">
        <f t="shared" ca="1" si="3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9.8000000000000007</v>
      </c>
      <c r="AI517">
        <v>1</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738</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34"/>
        <v>92</v>
      </c>
      <c r="Q518">
        <f t="shared" si="35"/>
        <v>92</v>
      </c>
      <c r="R518" t="b">
        <f t="shared" ca="1" si="33"/>
        <v>1</v>
      </c>
      <c r="T518" t="b">
        <f t="shared" ca="1" si="3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9.8000000000000007</v>
      </c>
      <c r="AI518">
        <v>1</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738</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34"/>
        <v>21</v>
      </c>
      <c r="Q519">
        <f t="shared" si="35"/>
        <v>21</v>
      </c>
      <c r="R519" t="b">
        <f t="shared" ca="1" si="33"/>
        <v>0</v>
      </c>
      <c r="T519" t="b">
        <f t="shared" ca="1" si="3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9.8000000000000007</v>
      </c>
      <c r="AI519">
        <v>1</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738</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34"/>
        <v>3</v>
      </c>
      <c r="Q520">
        <f t="shared" si="35"/>
        <v>3</v>
      </c>
      <c r="R520" t="b">
        <f t="shared" ca="1" si="33"/>
        <v>0</v>
      </c>
      <c r="T520" t="b">
        <f t="shared" ca="1" si="3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9.8000000000000007</v>
      </c>
      <c r="AI520">
        <v>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738</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34"/>
        <v>3</v>
      </c>
      <c r="Q521">
        <f t="shared" si="35"/>
        <v>3</v>
      </c>
      <c r="R521" t="b">
        <f t="shared" ca="1" si="33"/>
        <v>0</v>
      </c>
      <c r="T521" t="b">
        <f t="shared" ca="1" si="3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9.8000000000000007</v>
      </c>
      <c r="AI521">
        <v>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738</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34"/>
        <v>3</v>
      </c>
      <c r="Q522">
        <f t="shared" si="35"/>
        <v>3</v>
      </c>
      <c r="R522" t="b">
        <f t="shared" ca="1" si="33"/>
        <v>0</v>
      </c>
      <c r="T522" t="b">
        <f t="shared" ca="1" si="3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9.8000000000000007</v>
      </c>
      <c r="AI522">
        <v>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738</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34"/>
        <v>3</v>
      </c>
      <c r="Q523">
        <f t="shared" si="35"/>
        <v>3</v>
      </c>
      <c r="R523" t="b">
        <f t="shared" ca="1" si="33"/>
        <v>0</v>
      </c>
      <c r="T523" t="b">
        <f t="shared" ca="1" si="3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9.8000000000000007</v>
      </c>
      <c r="AI523">
        <v>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738</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34"/>
        <v>11</v>
      </c>
      <c r="Q524">
        <f t="shared" si="35"/>
        <v>11</v>
      </c>
      <c r="R524" t="b">
        <f t="shared" ca="1" si="33"/>
        <v>0</v>
      </c>
      <c r="T524" t="b">
        <f t="shared" ca="1" si="3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9.8000000000000007</v>
      </c>
      <c r="AI524">
        <v>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738</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34"/>
        <v>3</v>
      </c>
      <c r="Q525">
        <f t="shared" si="35"/>
        <v>3</v>
      </c>
      <c r="R525" t="b">
        <f t="shared" ca="1" si="33"/>
        <v>0</v>
      </c>
      <c r="T525" t="b">
        <f t="shared" ca="1" si="3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9.8000000000000007</v>
      </c>
      <c r="AI525">
        <v>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738</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34"/>
        <v>3</v>
      </c>
      <c r="Q526">
        <f t="shared" si="35"/>
        <v>3</v>
      </c>
      <c r="R526" t="b">
        <f t="shared" ca="1" si="33"/>
        <v>0</v>
      </c>
      <c r="T526" t="b">
        <f t="shared" ca="1" si="3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9.8000000000000007</v>
      </c>
      <c r="AI526">
        <v>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738</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34"/>
        <v>3</v>
      </c>
      <c r="Q527">
        <f t="shared" si="35"/>
        <v>3</v>
      </c>
      <c r="R527" t="b">
        <f t="shared" ca="1" si="33"/>
        <v>0</v>
      </c>
      <c r="T527" t="b">
        <f t="shared" ca="1" si="3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9.8000000000000007</v>
      </c>
      <c r="AI527">
        <v>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738</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34"/>
        <v>93</v>
      </c>
      <c r="Q528">
        <f t="shared" si="35"/>
        <v>93</v>
      </c>
      <c r="R528" t="b">
        <f t="shared" ca="1" si="33"/>
        <v>1</v>
      </c>
      <c r="T528" t="b">
        <f t="shared" ca="1" si="3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9.8000000000000007</v>
      </c>
      <c r="AI528">
        <v>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738</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34"/>
        <v>21</v>
      </c>
      <c r="Q529">
        <f t="shared" si="35"/>
        <v>21</v>
      </c>
      <c r="R529" t="b">
        <f t="shared" ca="1" si="33"/>
        <v>0</v>
      </c>
      <c r="T529" t="b">
        <f t="shared" ca="1" si="3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9.8000000000000007</v>
      </c>
      <c r="AI529">
        <v>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738</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34"/>
        <v>4</v>
      </c>
      <c r="Q530">
        <f t="shared" si="35"/>
        <v>4</v>
      </c>
      <c r="R530" t="b">
        <f t="shared" ca="1" si="33"/>
        <v>0</v>
      </c>
      <c r="T530" t="b">
        <f t="shared" ca="1" si="3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9.8000000000000007</v>
      </c>
      <c r="AI530">
        <v>1</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738</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34"/>
        <v>4</v>
      </c>
      <c r="Q531">
        <f t="shared" si="35"/>
        <v>4</v>
      </c>
      <c r="R531" t="b">
        <f t="shared" ca="1" si="33"/>
        <v>0</v>
      </c>
      <c r="T531" t="b">
        <f t="shared" ca="1" si="3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9.8000000000000007</v>
      </c>
      <c r="AI531">
        <v>1</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738</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34"/>
        <v>4</v>
      </c>
      <c r="Q532">
        <f t="shared" si="35"/>
        <v>4</v>
      </c>
      <c r="R532" t="b">
        <f t="shared" ca="1" si="33"/>
        <v>0</v>
      </c>
      <c r="T532" t="b">
        <f t="shared" ca="1" si="3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9.8000000000000007</v>
      </c>
      <c r="AI532">
        <v>1</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738</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34"/>
        <v>4</v>
      </c>
      <c r="Q533">
        <f t="shared" si="35"/>
        <v>4</v>
      </c>
      <c r="R533" t="b">
        <f t="shared" ca="1" si="33"/>
        <v>0</v>
      </c>
      <c r="T533" t="b">
        <f t="shared" ca="1" si="3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9.8000000000000007</v>
      </c>
      <c r="AI533">
        <v>1</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738</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34"/>
        <v>11</v>
      </c>
      <c r="Q534">
        <f t="shared" si="35"/>
        <v>11</v>
      </c>
      <c r="R534" t="b">
        <f t="shared" ca="1" si="33"/>
        <v>0</v>
      </c>
      <c r="T534" t="b">
        <f t="shared" ca="1" si="3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9.8000000000000007</v>
      </c>
      <c r="AI534">
        <v>1</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738</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34"/>
        <v>4</v>
      </c>
      <c r="Q535">
        <f t="shared" si="35"/>
        <v>4</v>
      </c>
      <c r="R535" t="b">
        <f t="shared" ca="1" si="33"/>
        <v>0</v>
      </c>
      <c r="T535" t="b">
        <f t="shared" ca="1" si="3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9.8000000000000007</v>
      </c>
      <c r="AI535">
        <v>1</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738</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34"/>
        <v>4</v>
      </c>
      <c r="Q536">
        <f t="shared" si="35"/>
        <v>4</v>
      </c>
      <c r="R536" t="b">
        <f t="shared" ca="1" si="33"/>
        <v>0</v>
      </c>
      <c r="T536" t="b">
        <f t="shared" ca="1" si="3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9.8000000000000007</v>
      </c>
      <c r="AI536">
        <v>1</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738</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34"/>
        <v>4</v>
      </c>
      <c r="Q537">
        <f t="shared" si="35"/>
        <v>4</v>
      </c>
      <c r="R537" t="b">
        <f t="shared" ca="1" si="33"/>
        <v>0</v>
      </c>
      <c r="T537" t="b">
        <f t="shared" ca="1" si="3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9.8000000000000007</v>
      </c>
      <c r="AI537">
        <v>1</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738</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34"/>
        <v>94</v>
      </c>
      <c r="Q538">
        <f t="shared" si="35"/>
        <v>94</v>
      </c>
      <c r="R538" t="b">
        <f t="shared" ca="1" si="33"/>
        <v>1</v>
      </c>
      <c r="T538" t="b">
        <f t="shared" ca="1" si="3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9.8000000000000007</v>
      </c>
      <c r="AI538">
        <v>1</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738</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34"/>
        <v>21</v>
      </c>
      <c r="Q539">
        <f t="shared" si="35"/>
        <v>21</v>
      </c>
      <c r="R539" t="b">
        <f t="shared" ca="1" si="33"/>
        <v>0</v>
      </c>
      <c r="T539" t="b">
        <f t="shared" ca="1" si="3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9.8000000000000007</v>
      </c>
      <c r="AI539">
        <v>1</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738</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34"/>
        <v>5</v>
      </c>
      <c r="Q540">
        <f t="shared" si="35"/>
        <v>5</v>
      </c>
      <c r="R540" t="b">
        <f t="shared" ca="1" si="33"/>
        <v>0</v>
      </c>
      <c r="T540" t="b">
        <f t="shared" ca="1" si="3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9.8000000000000007</v>
      </c>
      <c r="AI540">
        <v>1</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738</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34"/>
        <v>5</v>
      </c>
      <c r="Q541">
        <f t="shared" si="35"/>
        <v>5</v>
      </c>
      <c r="R541" t="b">
        <f t="shared" ca="1" si="33"/>
        <v>0</v>
      </c>
      <c r="T541" t="b">
        <f t="shared" ca="1" si="3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9.8000000000000007</v>
      </c>
      <c r="AI541">
        <v>1</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738</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34"/>
        <v>5</v>
      </c>
      <c r="Q542">
        <f t="shared" si="35"/>
        <v>5</v>
      </c>
      <c r="R542" t="b">
        <f t="shared" ca="1" si="33"/>
        <v>0</v>
      </c>
      <c r="T542" t="b">
        <f t="shared" ca="1" si="3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9.8000000000000007</v>
      </c>
      <c r="AI542">
        <v>1</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738</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34"/>
        <v>5</v>
      </c>
      <c r="Q543">
        <f t="shared" si="35"/>
        <v>5</v>
      </c>
      <c r="R543" t="b">
        <f t="shared" ca="1" si="33"/>
        <v>0</v>
      </c>
      <c r="T543" t="b">
        <f t="shared" ca="1" si="3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9.8000000000000007</v>
      </c>
      <c r="AI543">
        <v>1</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738</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34"/>
        <v>11</v>
      </c>
      <c r="Q544">
        <f t="shared" si="35"/>
        <v>11</v>
      </c>
      <c r="R544" t="b">
        <f t="shared" ca="1" si="33"/>
        <v>0</v>
      </c>
      <c r="T544" t="b">
        <f t="shared" ca="1" si="3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9.8000000000000007</v>
      </c>
      <c r="AI544">
        <v>1</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738</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34"/>
        <v>5</v>
      </c>
      <c r="Q545">
        <f t="shared" si="35"/>
        <v>5</v>
      </c>
      <c r="R545" t="b">
        <f t="shared" ca="1" si="33"/>
        <v>0</v>
      </c>
      <c r="T545" t="b">
        <f t="shared" ca="1" si="3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9.8000000000000007</v>
      </c>
      <c r="AI545">
        <v>1</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738</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34"/>
        <v>5</v>
      </c>
      <c r="Q546">
        <f t="shared" si="35"/>
        <v>5</v>
      </c>
      <c r="R546" t="b">
        <f t="shared" ca="1" si="33"/>
        <v>0</v>
      </c>
      <c r="T546" t="b">
        <f t="shared" ca="1" si="3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9.8000000000000007</v>
      </c>
      <c r="AI546">
        <v>1</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738</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34"/>
        <v>5</v>
      </c>
      <c r="Q547">
        <f t="shared" si="35"/>
        <v>5</v>
      </c>
      <c r="R547" t="b">
        <f t="shared" ca="1" si="33"/>
        <v>0</v>
      </c>
      <c r="T547" t="b">
        <f t="shared" ca="1" si="3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9.8000000000000007</v>
      </c>
      <c r="AI547">
        <v>1</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738</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34"/>
        <v>95</v>
      </c>
      <c r="Q548">
        <f t="shared" si="35"/>
        <v>95</v>
      </c>
      <c r="R548" t="b">
        <f t="shared" ca="1" si="33"/>
        <v>1</v>
      </c>
      <c r="T548" t="b">
        <f t="shared" ca="1" si="3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9.8000000000000007</v>
      </c>
      <c r="AI548">
        <v>1</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738</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34"/>
        <v>21</v>
      </c>
      <c r="Q549">
        <f t="shared" si="35"/>
        <v>21</v>
      </c>
      <c r="R549" t="b">
        <f t="shared" ca="1" si="33"/>
        <v>0</v>
      </c>
      <c r="T549" t="b">
        <f t="shared" ca="1" si="3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9.8000000000000007</v>
      </c>
      <c r="AI549">
        <v>1</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738</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34"/>
        <v>0</v>
      </c>
      <c r="Q550">
        <f t="shared" si="35"/>
        <v>0</v>
      </c>
      <c r="R550" t="b">
        <f t="shared" ca="1" si="33"/>
        <v>0</v>
      </c>
      <c r="T550" t="b">
        <f t="shared" ca="1" si="3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9.8000000000000007</v>
      </c>
      <c r="AI550">
        <v>1</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738</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34"/>
        <v>1</v>
      </c>
      <c r="Q551">
        <f t="shared" si="35"/>
        <v>1</v>
      </c>
      <c r="R551" t="b">
        <f t="shared" ca="1" si="33"/>
        <v>0</v>
      </c>
      <c r="T551" t="b">
        <f t="shared" ca="1" si="3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9.8000000000000007</v>
      </c>
      <c r="AI551">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738</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34"/>
        <v>1</v>
      </c>
      <c r="Q552">
        <f t="shared" si="35"/>
        <v>1</v>
      </c>
      <c r="R552" t="b">
        <f t="shared" ca="1" si="33"/>
        <v>0</v>
      </c>
      <c r="T552" t="b">
        <f t="shared" ca="1" si="3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9.8000000000000007</v>
      </c>
      <c r="AI552">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738</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34"/>
        <v>1</v>
      </c>
      <c r="Q553">
        <f t="shared" si="35"/>
        <v>1</v>
      </c>
      <c r="R553" t="b">
        <f t="shared" ca="1" si="33"/>
        <v>0</v>
      </c>
      <c r="T553" t="b">
        <f t="shared" ca="1" si="3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9.8000000000000007</v>
      </c>
      <c r="AI553">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738</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34"/>
        <v>1</v>
      </c>
      <c r="Q554">
        <f t="shared" si="35"/>
        <v>1</v>
      </c>
      <c r="R554" t="b">
        <f t="shared" ca="1" si="33"/>
        <v>0</v>
      </c>
      <c r="T554" t="b">
        <f t="shared" ca="1" si="3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9.8000000000000007</v>
      </c>
      <c r="AI554">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738</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34"/>
        <v>11</v>
      </c>
      <c r="Q555">
        <f t="shared" si="35"/>
        <v>11</v>
      </c>
      <c r="R555" t="b">
        <f t="shared" ca="1" si="33"/>
        <v>0</v>
      </c>
      <c r="T555" t="b">
        <f t="shared" ca="1" si="3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9.8000000000000007</v>
      </c>
      <c r="AI555">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738</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34"/>
        <v>1</v>
      </c>
      <c r="Q556">
        <f t="shared" si="35"/>
        <v>1</v>
      </c>
      <c r="R556" t="b">
        <f t="shared" ca="1" si="33"/>
        <v>0</v>
      </c>
      <c r="T556" t="b">
        <f t="shared" ca="1" si="3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9.8000000000000007</v>
      </c>
      <c r="AI556">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738</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34"/>
        <v>1</v>
      </c>
      <c r="Q557">
        <f t="shared" si="35"/>
        <v>1</v>
      </c>
      <c r="R557" t="b">
        <f t="shared" ca="1" si="33"/>
        <v>0</v>
      </c>
      <c r="T557" t="b">
        <f t="shared" ca="1" si="3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9.8000000000000007</v>
      </c>
      <c r="AI55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738</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34"/>
        <v>1</v>
      </c>
      <c r="Q558">
        <f t="shared" si="35"/>
        <v>1</v>
      </c>
      <c r="R558" t="b">
        <f t="shared" ca="1" si="33"/>
        <v>0</v>
      </c>
      <c r="T558" t="b">
        <f t="shared" ca="1" si="3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9.8000000000000007</v>
      </c>
      <c r="AI558">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738</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34"/>
        <v>91</v>
      </c>
      <c r="Q559">
        <f t="shared" si="35"/>
        <v>91</v>
      </c>
      <c r="R559" t="b">
        <f t="shared" ca="1" si="33"/>
        <v>1</v>
      </c>
      <c r="T559" t="b">
        <f t="shared" ca="1" si="3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9.8000000000000007</v>
      </c>
      <c r="AI559">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738</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34"/>
        <v>21</v>
      </c>
      <c r="Q560">
        <f t="shared" si="35"/>
        <v>21</v>
      </c>
      <c r="R560" t="b">
        <f t="shared" ca="1" si="33"/>
        <v>0</v>
      </c>
      <c r="T560" t="b">
        <f t="shared" ca="1" si="3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9.8000000000000007</v>
      </c>
      <c r="AI560">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738</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34"/>
        <v>2</v>
      </c>
      <c r="Q561">
        <f t="shared" si="35"/>
        <v>2</v>
      </c>
      <c r="R561" t="b">
        <f t="shared" ca="1" si="33"/>
        <v>0</v>
      </c>
      <c r="T561" t="b">
        <f t="shared" ca="1" si="3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9.8000000000000007</v>
      </c>
      <c r="AI561">
        <v>1</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738</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34"/>
        <v>2</v>
      </c>
      <c r="Q562">
        <f t="shared" si="35"/>
        <v>2</v>
      </c>
      <c r="R562" t="b">
        <f t="shared" ca="1" si="33"/>
        <v>0</v>
      </c>
      <c r="T562" t="b">
        <f t="shared" ca="1" si="3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9.8000000000000007</v>
      </c>
      <c r="AI562">
        <v>1</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738</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34"/>
        <v>2</v>
      </c>
      <c r="Q563">
        <f t="shared" si="35"/>
        <v>2</v>
      </c>
      <c r="R563" t="b">
        <f t="shared" ca="1" si="33"/>
        <v>0</v>
      </c>
      <c r="T563" t="b">
        <f t="shared" ca="1" si="3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9.8000000000000007</v>
      </c>
      <c r="AI563">
        <v>1</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738</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34"/>
        <v>2</v>
      </c>
      <c r="Q564">
        <f t="shared" si="35"/>
        <v>2</v>
      </c>
      <c r="R564" t="b">
        <f t="shared" ca="1" si="33"/>
        <v>0</v>
      </c>
      <c r="T564" t="b">
        <f t="shared" ca="1" si="3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9.8000000000000007</v>
      </c>
      <c r="AI564">
        <v>1</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738</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34"/>
        <v>11</v>
      </c>
      <c r="Q565">
        <f t="shared" si="35"/>
        <v>11</v>
      </c>
      <c r="R565" t="b">
        <f t="shared" ca="1" si="33"/>
        <v>0</v>
      </c>
      <c r="T565" t="b">
        <f t="shared" ca="1" si="3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9.8000000000000007</v>
      </c>
      <c r="AI565">
        <v>1</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738</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34"/>
        <v>2</v>
      </c>
      <c r="Q566">
        <f t="shared" si="35"/>
        <v>2</v>
      </c>
      <c r="R566" t="b">
        <f t="shared" ca="1" si="33"/>
        <v>0</v>
      </c>
      <c r="T566" t="b">
        <f t="shared" ca="1" si="3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9.8000000000000007</v>
      </c>
      <c r="AI566">
        <v>1</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738</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34"/>
        <v>2</v>
      </c>
      <c r="Q567">
        <f t="shared" si="35"/>
        <v>2</v>
      </c>
      <c r="R567" t="b">
        <f t="shared" ca="1" si="33"/>
        <v>0</v>
      </c>
      <c r="T567" t="b">
        <f t="shared" ca="1" si="3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9.8000000000000007</v>
      </c>
      <c r="AI567">
        <v>1</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738</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34"/>
        <v>2</v>
      </c>
      <c r="Q568">
        <f t="shared" si="35"/>
        <v>2</v>
      </c>
      <c r="R568" t="b">
        <f t="shared" ca="1" si="33"/>
        <v>0</v>
      </c>
      <c r="T568" t="b">
        <f t="shared" ca="1" si="3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9.8000000000000007</v>
      </c>
      <c r="AI568">
        <v>1</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738</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34"/>
        <v>92</v>
      </c>
      <c r="Q569">
        <f t="shared" si="35"/>
        <v>92</v>
      </c>
      <c r="R569" t="b">
        <f t="shared" ca="1" si="33"/>
        <v>1</v>
      </c>
      <c r="T569" t="b">
        <f t="shared" ca="1" si="3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9.8000000000000007</v>
      </c>
      <c r="AI569">
        <v>1</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738</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34"/>
        <v>21</v>
      </c>
      <c r="Q570">
        <f t="shared" si="35"/>
        <v>21</v>
      </c>
      <c r="R570" t="b">
        <f t="shared" ca="1" si="33"/>
        <v>0</v>
      </c>
      <c r="T570" t="b">
        <f t="shared" ca="1" si="3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9.8000000000000007</v>
      </c>
      <c r="AI570">
        <v>1</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738</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34"/>
        <v>3</v>
      </c>
      <c r="Q571">
        <f t="shared" si="35"/>
        <v>3</v>
      </c>
      <c r="R571" t="b">
        <f t="shared" ca="1" si="33"/>
        <v>0</v>
      </c>
      <c r="T571" t="b">
        <f t="shared" ca="1" si="3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9.8000000000000007</v>
      </c>
      <c r="AI571">
        <v>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738</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34"/>
        <v>3</v>
      </c>
      <c r="Q572">
        <f t="shared" si="35"/>
        <v>3</v>
      </c>
      <c r="R572" t="b">
        <f t="shared" ca="1" si="33"/>
        <v>0</v>
      </c>
      <c r="T572" t="b">
        <f t="shared" ca="1" si="3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9.8000000000000007</v>
      </c>
      <c r="AI572">
        <v>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738</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34"/>
        <v>3</v>
      </c>
      <c r="Q573">
        <f t="shared" si="35"/>
        <v>3</v>
      </c>
      <c r="R573" t="b">
        <f t="shared" ca="1" si="33"/>
        <v>0</v>
      </c>
      <c r="T573" t="b">
        <f t="shared" ca="1" si="3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9.8000000000000007</v>
      </c>
      <c r="AI573">
        <v>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738</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34"/>
        <v>3</v>
      </c>
      <c r="Q574">
        <f t="shared" si="35"/>
        <v>3</v>
      </c>
      <c r="R574" t="b">
        <f t="shared" ca="1" si="33"/>
        <v>0</v>
      </c>
      <c r="T574" t="b">
        <f t="shared" ca="1" si="3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9.8000000000000007</v>
      </c>
      <c r="AI574">
        <v>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738</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34"/>
        <v>11</v>
      </c>
      <c r="Q575">
        <f t="shared" si="35"/>
        <v>11</v>
      </c>
      <c r="R575" t="b">
        <f t="shared" ca="1" si="33"/>
        <v>0</v>
      </c>
      <c r="T575" t="b">
        <f t="shared" ca="1" si="3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9.8000000000000007</v>
      </c>
      <c r="AI575">
        <v>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738</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34"/>
        <v>3</v>
      </c>
      <c r="Q576">
        <f t="shared" si="35"/>
        <v>3</v>
      </c>
      <c r="R576" t="b">
        <f t="shared" ca="1" si="33"/>
        <v>0</v>
      </c>
      <c r="T576" t="b">
        <f t="shared" ca="1" si="3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9.8000000000000007</v>
      </c>
      <c r="AI576">
        <v>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738</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34"/>
        <v>3</v>
      </c>
      <c r="Q577">
        <f t="shared" si="35"/>
        <v>3</v>
      </c>
      <c r="R577" t="b">
        <f t="shared" ca="1" si="33"/>
        <v>0</v>
      </c>
      <c r="T577" t="b">
        <f t="shared" ca="1" si="3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9.8000000000000007</v>
      </c>
      <c r="AI577">
        <v>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738</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34"/>
        <v>3</v>
      </c>
      <c r="Q578">
        <f t="shared" si="35"/>
        <v>3</v>
      </c>
      <c r="R578" t="b">
        <f t="shared" ref="R578:R641" ca="1" si="37">IF(OR(B578=0,OFFSET(B578,1,0)=0),FALSE,
IF(AND(L578,B578&lt;OFFSET(B578,1,0)),TRUE,
IF(OFFSET(O578,1,0)=21,TRUE,FALSE)))</f>
        <v>0</v>
      </c>
      <c r="T578" t="b">
        <f t="shared" ca="1" si="3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9.8000000000000007</v>
      </c>
      <c r="AI578">
        <v>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738</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38">IF(B579=0,0,
  IF(AND(L579=FALSE,A579&lt;&gt;0,MOD(A579,7)=0),21,
  IF(MOD(B579,10)=0,21,
  IF(MOD(B579,10)=5,11,
  IF(MOD(B579,10)=9,INT(B579/10)+91,
  INT(B579/10+1))))))</f>
        <v>93</v>
      </c>
      <c r="Q579">
        <f t="shared" ref="Q579:Q642" si="39">IF(ISBLANK(P579),O579,P579)</f>
        <v>93</v>
      </c>
      <c r="R579" t="b">
        <f t="shared" ca="1" si="37"/>
        <v>1</v>
      </c>
      <c r="T579" t="b">
        <f t="shared" ref="T579:T642" ca="1" si="40">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9.8000000000000007</v>
      </c>
      <c r="AI579">
        <v>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738</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38"/>
        <v>21</v>
      </c>
      <c r="Q580">
        <f t="shared" si="39"/>
        <v>21</v>
      </c>
      <c r="R580" t="b">
        <f t="shared" ca="1" si="37"/>
        <v>0</v>
      </c>
      <c r="T580" t="b">
        <f t="shared" ca="1" si="40"/>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9.8000000000000007</v>
      </c>
      <c r="AI580">
        <v>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738</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38"/>
        <v>4</v>
      </c>
      <c r="Q581">
        <f t="shared" si="39"/>
        <v>4</v>
      </c>
      <c r="R581" t="b">
        <f t="shared" ca="1" si="37"/>
        <v>0</v>
      </c>
      <c r="T581" t="b">
        <f t="shared" ca="1" si="40"/>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9.8000000000000007</v>
      </c>
      <c r="AI581">
        <v>1</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738</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38"/>
        <v>4</v>
      </c>
      <c r="Q582">
        <f t="shared" si="39"/>
        <v>4</v>
      </c>
      <c r="R582" t="b">
        <f t="shared" ca="1" si="37"/>
        <v>0</v>
      </c>
      <c r="T582" t="b">
        <f t="shared" ca="1" si="40"/>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9.8000000000000007</v>
      </c>
      <c r="AI582">
        <v>1</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738</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38"/>
        <v>4</v>
      </c>
      <c r="Q583">
        <f t="shared" si="39"/>
        <v>4</v>
      </c>
      <c r="R583" t="b">
        <f t="shared" ca="1" si="37"/>
        <v>0</v>
      </c>
      <c r="T583" t="b">
        <f t="shared" ca="1" si="40"/>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9.8000000000000007</v>
      </c>
      <c r="AI583">
        <v>1</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738</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38"/>
        <v>4</v>
      </c>
      <c r="Q584">
        <f t="shared" si="39"/>
        <v>4</v>
      </c>
      <c r="R584" t="b">
        <f t="shared" ca="1" si="37"/>
        <v>0</v>
      </c>
      <c r="T584" t="b">
        <f t="shared" ca="1" si="40"/>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9.8000000000000007</v>
      </c>
      <c r="AI584">
        <v>1</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738</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38"/>
        <v>11</v>
      </c>
      <c r="Q585">
        <f t="shared" si="39"/>
        <v>11</v>
      </c>
      <c r="R585" t="b">
        <f t="shared" ca="1" si="37"/>
        <v>0</v>
      </c>
      <c r="T585" t="b">
        <f t="shared" ca="1" si="40"/>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9.8000000000000007</v>
      </c>
      <c r="AI585">
        <v>1</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738</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38"/>
        <v>4</v>
      </c>
      <c r="Q586">
        <f t="shared" si="39"/>
        <v>4</v>
      </c>
      <c r="R586" t="b">
        <f t="shared" ca="1" si="37"/>
        <v>0</v>
      </c>
      <c r="T586" t="b">
        <f t="shared" ca="1" si="40"/>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9.8000000000000007</v>
      </c>
      <c r="AI586">
        <v>1</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738</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38"/>
        <v>4</v>
      </c>
      <c r="Q587">
        <f t="shared" si="39"/>
        <v>4</v>
      </c>
      <c r="R587" t="b">
        <f t="shared" ca="1" si="37"/>
        <v>0</v>
      </c>
      <c r="T587" t="b">
        <f t="shared" ca="1" si="40"/>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9.8000000000000007</v>
      </c>
      <c r="AI587">
        <v>1</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738</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38"/>
        <v>4</v>
      </c>
      <c r="Q588">
        <f t="shared" si="39"/>
        <v>4</v>
      </c>
      <c r="R588" t="b">
        <f t="shared" ca="1" si="37"/>
        <v>0</v>
      </c>
      <c r="T588" t="b">
        <f t="shared" ca="1" si="40"/>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9.8000000000000007</v>
      </c>
      <c r="AI588">
        <v>1</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738</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38"/>
        <v>94</v>
      </c>
      <c r="Q589">
        <f t="shared" si="39"/>
        <v>94</v>
      </c>
      <c r="R589" t="b">
        <f t="shared" ca="1" si="37"/>
        <v>1</v>
      </c>
      <c r="T589" t="b">
        <f t="shared" ca="1" si="40"/>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9.8000000000000007</v>
      </c>
      <c r="AI589">
        <v>1</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738</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38"/>
        <v>21</v>
      </c>
      <c r="Q590">
        <f t="shared" si="39"/>
        <v>21</v>
      </c>
      <c r="R590" t="b">
        <f t="shared" ca="1" si="37"/>
        <v>0</v>
      </c>
      <c r="T590" t="b">
        <f t="shared" ca="1" si="40"/>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9.8000000000000007</v>
      </c>
      <c r="AI590">
        <v>1</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738</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38"/>
        <v>5</v>
      </c>
      <c r="Q591">
        <f t="shared" si="39"/>
        <v>5</v>
      </c>
      <c r="R591" t="b">
        <f t="shared" ca="1" si="37"/>
        <v>0</v>
      </c>
      <c r="T591" t="b">
        <f t="shared" ca="1" si="40"/>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9.8000000000000007</v>
      </c>
      <c r="AI591">
        <v>1</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738</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38"/>
        <v>5</v>
      </c>
      <c r="Q592">
        <f t="shared" si="39"/>
        <v>5</v>
      </c>
      <c r="R592" t="b">
        <f t="shared" ca="1" si="37"/>
        <v>0</v>
      </c>
      <c r="T592" t="b">
        <f t="shared" ca="1" si="40"/>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9.8000000000000007</v>
      </c>
      <c r="AI592">
        <v>1</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738</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38"/>
        <v>5</v>
      </c>
      <c r="Q593">
        <f t="shared" si="39"/>
        <v>5</v>
      </c>
      <c r="R593" t="b">
        <f t="shared" ca="1" si="37"/>
        <v>0</v>
      </c>
      <c r="T593" t="b">
        <f t="shared" ca="1" si="40"/>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9.8000000000000007</v>
      </c>
      <c r="AI593">
        <v>1</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738</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38"/>
        <v>5</v>
      </c>
      <c r="Q594">
        <f t="shared" si="39"/>
        <v>5</v>
      </c>
      <c r="R594" t="b">
        <f t="shared" ca="1" si="37"/>
        <v>0</v>
      </c>
      <c r="T594" t="b">
        <f t="shared" ca="1" si="40"/>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9.8000000000000007</v>
      </c>
      <c r="AI594">
        <v>1</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738</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38"/>
        <v>11</v>
      </c>
      <c r="Q595">
        <f t="shared" si="39"/>
        <v>11</v>
      </c>
      <c r="R595" t="b">
        <f t="shared" ca="1" si="37"/>
        <v>0</v>
      </c>
      <c r="T595" t="b">
        <f t="shared" ca="1" si="40"/>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9.8000000000000007</v>
      </c>
      <c r="AI595">
        <v>1</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738</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38"/>
        <v>5</v>
      </c>
      <c r="Q596">
        <f t="shared" si="39"/>
        <v>5</v>
      </c>
      <c r="R596" t="b">
        <f t="shared" ca="1" si="37"/>
        <v>0</v>
      </c>
      <c r="T596" t="b">
        <f t="shared" ca="1" si="40"/>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9.8000000000000007</v>
      </c>
      <c r="AI596">
        <v>1</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738</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38"/>
        <v>5</v>
      </c>
      <c r="Q597">
        <f t="shared" si="39"/>
        <v>5</v>
      </c>
      <c r="R597" t="b">
        <f t="shared" ca="1" si="37"/>
        <v>0</v>
      </c>
      <c r="T597" t="b">
        <f t="shared" ca="1" si="40"/>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9.8000000000000007</v>
      </c>
      <c r="AI597">
        <v>1</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738</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38"/>
        <v>5</v>
      </c>
      <c r="Q598">
        <f t="shared" si="39"/>
        <v>5</v>
      </c>
      <c r="R598" t="b">
        <f t="shared" ca="1" si="37"/>
        <v>0</v>
      </c>
      <c r="T598" t="b">
        <f t="shared" ca="1" si="40"/>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9.8000000000000007</v>
      </c>
      <c r="AI598">
        <v>1</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738</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38"/>
        <v>95</v>
      </c>
      <c r="Q599">
        <f t="shared" si="39"/>
        <v>95</v>
      </c>
      <c r="R599" t="b">
        <f t="shared" ca="1" si="37"/>
        <v>1</v>
      </c>
      <c r="T599" t="b">
        <f t="shared" ca="1" si="40"/>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9.8000000000000007</v>
      </c>
      <c r="AI599">
        <v>1</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738</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38"/>
        <v>21</v>
      </c>
      <c r="Q600">
        <f t="shared" si="39"/>
        <v>21</v>
      </c>
      <c r="R600" t="b">
        <f t="shared" ca="1" si="37"/>
        <v>0</v>
      </c>
      <c r="T600" t="b">
        <f t="shared" ca="1" si="40"/>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9.8000000000000007</v>
      </c>
      <c r="AI600">
        <v>1</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738</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38"/>
        <v>0</v>
      </c>
      <c r="Q601">
        <f t="shared" si="39"/>
        <v>0</v>
      </c>
      <c r="R601" t="b">
        <f t="shared" ca="1" si="37"/>
        <v>0</v>
      </c>
      <c r="T601" t="b">
        <f t="shared" ca="1" si="40"/>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9.8000000000000007</v>
      </c>
      <c r="AI601">
        <v>1</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738</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38"/>
        <v>1</v>
      </c>
      <c r="Q602">
        <f t="shared" si="39"/>
        <v>1</v>
      </c>
      <c r="R602" t="b">
        <f t="shared" ca="1" si="37"/>
        <v>0</v>
      </c>
      <c r="T602" t="b">
        <f t="shared" ca="1" si="40"/>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9.8000000000000007</v>
      </c>
      <c r="AI60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738</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38"/>
        <v>1</v>
      </c>
      <c r="Q603">
        <f t="shared" si="39"/>
        <v>1</v>
      </c>
      <c r="R603" t="b">
        <f t="shared" ca="1" si="37"/>
        <v>0</v>
      </c>
      <c r="T603" t="b">
        <f t="shared" ca="1" si="40"/>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9.8000000000000007</v>
      </c>
      <c r="AI603">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738</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38"/>
        <v>1</v>
      </c>
      <c r="Q604">
        <f t="shared" si="39"/>
        <v>1</v>
      </c>
      <c r="R604" t="b">
        <f t="shared" ca="1" si="37"/>
        <v>0</v>
      </c>
      <c r="T604" t="b">
        <f t="shared" ca="1" si="40"/>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9.8000000000000007</v>
      </c>
      <c r="AI604">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738</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38"/>
        <v>1</v>
      </c>
      <c r="Q605">
        <f t="shared" si="39"/>
        <v>1</v>
      </c>
      <c r="R605" t="b">
        <f t="shared" ca="1" si="37"/>
        <v>0</v>
      </c>
      <c r="T605" t="b">
        <f t="shared" ca="1" si="40"/>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9.8000000000000007</v>
      </c>
      <c r="AI605">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738</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38"/>
        <v>11</v>
      </c>
      <c r="Q606">
        <f t="shared" si="39"/>
        <v>11</v>
      </c>
      <c r="R606" t="b">
        <f t="shared" ca="1" si="37"/>
        <v>0</v>
      </c>
      <c r="T606" t="b">
        <f t="shared" ca="1" si="40"/>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9.8000000000000007</v>
      </c>
      <c r="AI606">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738</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38"/>
        <v>1</v>
      </c>
      <c r="Q607">
        <f t="shared" si="39"/>
        <v>1</v>
      </c>
      <c r="R607" t="b">
        <f t="shared" ca="1" si="37"/>
        <v>0</v>
      </c>
      <c r="T607" t="b">
        <f t="shared" ca="1" si="40"/>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9.8000000000000007</v>
      </c>
      <c r="AI607">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738</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38"/>
        <v>1</v>
      </c>
      <c r="Q608">
        <f t="shared" si="39"/>
        <v>1</v>
      </c>
      <c r="R608" t="b">
        <f t="shared" ca="1" si="37"/>
        <v>0</v>
      </c>
      <c r="T608" t="b">
        <f t="shared" ca="1" si="40"/>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9.8000000000000007</v>
      </c>
      <c r="AI608">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738</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38"/>
        <v>1</v>
      </c>
      <c r="Q609">
        <f t="shared" si="39"/>
        <v>1</v>
      </c>
      <c r="R609" t="b">
        <f t="shared" ca="1" si="37"/>
        <v>0</v>
      </c>
      <c r="T609" t="b">
        <f t="shared" ca="1" si="40"/>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9.8000000000000007</v>
      </c>
      <c r="AI609">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738</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38"/>
        <v>91</v>
      </c>
      <c r="Q610">
        <f t="shared" si="39"/>
        <v>91</v>
      </c>
      <c r="R610" t="b">
        <f t="shared" ca="1" si="37"/>
        <v>1</v>
      </c>
      <c r="T610" t="b">
        <f t="shared" ca="1" si="40"/>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9.8000000000000007</v>
      </c>
      <c r="AI610">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738</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38"/>
        <v>21</v>
      </c>
      <c r="Q611">
        <f t="shared" si="39"/>
        <v>21</v>
      </c>
      <c r="R611" t="b">
        <f t="shared" ca="1" si="37"/>
        <v>0</v>
      </c>
      <c r="T611" t="b">
        <f t="shared" ca="1" si="40"/>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9.8000000000000007</v>
      </c>
      <c r="AI611">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738</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38"/>
        <v>2</v>
      </c>
      <c r="Q612">
        <f t="shared" si="39"/>
        <v>2</v>
      </c>
      <c r="R612" t="b">
        <f t="shared" ca="1" si="37"/>
        <v>0</v>
      </c>
      <c r="T612" t="b">
        <f t="shared" ca="1" si="40"/>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9.8000000000000007</v>
      </c>
      <c r="AI612">
        <v>1</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738</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38"/>
        <v>2</v>
      </c>
      <c r="Q613">
        <f t="shared" si="39"/>
        <v>2</v>
      </c>
      <c r="R613" t="b">
        <f t="shared" ca="1" si="37"/>
        <v>0</v>
      </c>
      <c r="T613" t="b">
        <f t="shared" ca="1" si="40"/>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9.8000000000000007</v>
      </c>
      <c r="AI613">
        <v>1</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738</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38"/>
        <v>2</v>
      </c>
      <c r="Q614">
        <f t="shared" si="39"/>
        <v>2</v>
      </c>
      <c r="R614" t="b">
        <f t="shared" ca="1" si="37"/>
        <v>0</v>
      </c>
      <c r="T614" t="b">
        <f t="shared" ca="1" si="40"/>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9.8000000000000007</v>
      </c>
      <c r="AI614">
        <v>1</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738</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38"/>
        <v>2</v>
      </c>
      <c r="Q615">
        <f t="shared" si="39"/>
        <v>2</v>
      </c>
      <c r="R615" t="b">
        <f t="shared" ca="1" si="37"/>
        <v>0</v>
      </c>
      <c r="T615" t="b">
        <f t="shared" ca="1" si="40"/>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9.8000000000000007</v>
      </c>
      <c r="AI615">
        <v>1</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738</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38"/>
        <v>11</v>
      </c>
      <c r="Q616">
        <f t="shared" si="39"/>
        <v>11</v>
      </c>
      <c r="R616" t="b">
        <f t="shared" ca="1" si="37"/>
        <v>0</v>
      </c>
      <c r="T616" t="b">
        <f t="shared" ca="1" si="40"/>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9.8000000000000007</v>
      </c>
      <c r="AI616">
        <v>1</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738</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38"/>
        <v>2</v>
      </c>
      <c r="Q617">
        <f t="shared" si="39"/>
        <v>2</v>
      </c>
      <c r="R617" t="b">
        <f t="shared" ca="1" si="37"/>
        <v>0</v>
      </c>
      <c r="T617" t="b">
        <f t="shared" ca="1" si="40"/>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9.8000000000000007</v>
      </c>
      <c r="AI617">
        <v>1</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738</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38"/>
        <v>2</v>
      </c>
      <c r="Q618">
        <f t="shared" si="39"/>
        <v>2</v>
      </c>
      <c r="R618" t="b">
        <f t="shared" ca="1" si="37"/>
        <v>0</v>
      </c>
      <c r="T618" t="b">
        <f t="shared" ca="1" si="40"/>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9.8000000000000007</v>
      </c>
      <c r="AI618">
        <v>1</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738</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38"/>
        <v>2</v>
      </c>
      <c r="Q619">
        <f t="shared" si="39"/>
        <v>2</v>
      </c>
      <c r="R619" t="b">
        <f t="shared" ca="1" si="37"/>
        <v>0</v>
      </c>
      <c r="T619" t="b">
        <f t="shared" ca="1" si="40"/>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9.8000000000000007</v>
      </c>
      <c r="AI619">
        <v>1</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738</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38"/>
        <v>92</v>
      </c>
      <c r="Q620">
        <f t="shared" si="39"/>
        <v>92</v>
      </c>
      <c r="R620" t="b">
        <f t="shared" ca="1" si="37"/>
        <v>1</v>
      </c>
      <c r="T620" t="b">
        <f t="shared" ca="1" si="40"/>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9.8000000000000007</v>
      </c>
      <c r="AI620">
        <v>1</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738</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38"/>
        <v>21</v>
      </c>
      <c r="Q621">
        <f t="shared" si="39"/>
        <v>21</v>
      </c>
      <c r="R621" t="b">
        <f t="shared" ca="1" si="37"/>
        <v>0</v>
      </c>
      <c r="T621" t="b">
        <f t="shared" ca="1" si="40"/>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9.8000000000000007</v>
      </c>
      <c r="AI621">
        <v>1</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738</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38"/>
        <v>3</v>
      </c>
      <c r="Q622">
        <f t="shared" si="39"/>
        <v>3</v>
      </c>
      <c r="R622" t="b">
        <f t="shared" ca="1" si="37"/>
        <v>0</v>
      </c>
      <c r="T622" t="b">
        <f t="shared" ca="1" si="40"/>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9.8000000000000007</v>
      </c>
      <c r="AI622">
        <v>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738</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38"/>
        <v>3</v>
      </c>
      <c r="Q623">
        <f t="shared" si="39"/>
        <v>3</v>
      </c>
      <c r="R623" t="b">
        <f t="shared" ca="1" si="37"/>
        <v>0</v>
      </c>
      <c r="T623" t="b">
        <f t="shared" ca="1" si="40"/>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9.8000000000000007</v>
      </c>
      <c r="AI623">
        <v>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738</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38"/>
        <v>3</v>
      </c>
      <c r="Q624">
        <f t="shared" si="39"/>
        <v>3</v>
      </c>
      <c r="R624" t="b">
        <f t="shared" ca="1" si="37"/>
        <v>0</v>
      </c>
      <c r="T624" t="b">
        <f t="shared" ca="1" si="40"/>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9.8000000000000007</v>
      </c>
      <c r="AI624">
        <v>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738</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38"/>
        <v>3</v>
      </c>
      <c r="Q625">
        <f t="shared" si="39"/>
        <v>3</v>
      </c>
      <c r="R625" t="b">
        <f t="shared" ca="1" si="37"/>
        <v>0</v>
      </c>
      <c r="T625" t="b">
        <f t="shared" ca="1" si="40"/>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9.8000000000000007</v>
      </c>
      <c r="AI625">
        <v>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738</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38"/>
        <v>11</v>
      </c>
      <c r="Q626">
        <f t="shared" si="39"/>
        <v>11</v>
      </c>
      <c r="R626" t="b">
        <f t="shared" ca="1" si="37"/>
        <v>0</v>
      </c>
      <c r="T626" t="b">
        <f t="shared" ca="1" si="40"/>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9.8000000000000007</v>
      </c>
      <c r="AI626">
        <v>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738</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38"/>
        <v>3</v>
      </c>
      <c r="Q627">
        <f t="shared" si="39"/>
        <v>3</v>
      </c>
      <c r="R627" t="b">
        <f t="shared" ca="1" si="37"/>
        <v>0</v>
      </c>
      <c r="T627" t="b">
        <f t="shared" ca="1" si="40"/>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9.8000000000000007</v>
      </c>
      <c r="AI627">
        <v>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738</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38"/>
        <v>3</v>
      </c>
      <c r="Q628">
        <f t="shared" si="39"/>
        <v>3</v>
      </c>
      <c r="R628" t="b">
        <f t="shared" ca="1" si="37"/>
        <v>0</v>
      </c>
      <c r="T628" t="b">
        <f t="shared" ca="1" si="40"/>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9.8000000000000007</v>
      </c>
      <c r="AI628">
        <v>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738</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38"/>
        <v>3</v>
      </c>
      <c r="Q629">
        <f t="shared" si="39"/>
        <v>3</v>
      </c>
      <c r="R629" t="b">
        <f t="shared" ca="1" si="37"/>
        <v>0</v>
      </c>
      <c r="T629" t="b">
        <f t="shared" ca="1" si="40"/>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9.8000000000000007</v>
      </c>
      <c r="AI629">
        <v>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738</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38"/>
        <v>93</v>
      </c>
      <c r="Q630">
        <f t="shared" si="39"/>
        <v>93</v>
      </c>
      <c r="R630" t="b">
        <f t="shared" ca="1" si="37"/>
        <v>1</v>
      </c>
      <c r="T630" t="b">
        <f t="shared" ca="1" si="40"/>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9.8000000000000007</v>
      </c>
      <c r="AI630">
        <v>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738</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38"/>
        <v>21</v>
      </c>
      <c r="Q631">
        <f t="shared" si="39"/>
        <v>21</v>
      </c>
      <c r="R631" t="b">
        <f t="shared" ca="1" si="37"/>
        <v>0</v>
      </c>
      <c r="T631" t="b">
        <f t="shared" ca="1" si="40"/>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9.8000000000000007</v>
      </c>
      <c r="AI631">
        <v>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738</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38"/>
        <v>4</v>
      </c>
      <c r="Q632">
        <f t="shared" si="39"/>
        <v>4</v>
      </c>
      <c r="R632" t="b">
        <f t="shared" ca="1" si="37"/>
        <v>0</v>
      </c>
      <c r="T632" t="b">
        <f t="shared" ca="1" si="40"/>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9.8000000000000007</v>
      </c>
      <c r="AI632">
        <v>1</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738</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38"/>
        <v>4</v>
      </c>
      <c r="Q633">
        <f t="shared" si="39"/>
        <v>4</v>
      </c>
      <c r="R633" t="b">
        <f t="shared" ca="1" si="37"/>
        <v>0</v>
      </c>
      <c r="T633" t="b">
        <f t="shared" ca="1" si="40"/>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9.8000000000000007</v>
      </c>
      <c r="AI633">
        <v>1</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738</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38"/>
        <v>4</v>
      </c>
      <c r="Q634">
        <f t="shared" si="39"/>
        <v>4</v>
      </c>
      <c r="R634" t="b">
        <f t="shared" ca="1" si="37"/>
        <v>0</v>
      </c>
      <c r="T634" t="b">
        <f t="shared" ca="1" si="40"/>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9.8000000000000007</v>
      </c>
      <c r="AI634">
        <v>1</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738</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38"/>
        <v>4</v>
      </c>
      <c r="Q635">
        <f t="shared" si="39"/>
        <v>4</v>
      </c>
      <c r="R635" t="b">
        <f t="shared" ca="1" si="37"/>
        <v>0</v>
      </c>
      <c r="T635" t="b">
        <f t="shared" ca="1" si="40"/>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9.8000000000000007</v>
      </c>
      <c r="AI635">
        <v>1</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738</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38"/>
        <v>11</v>
      </c>
      <c r="Q636">
        <f t="shared" si="39"/>
        <v>11</v>
      </c>
      <c r="R636" t="b">
        <f t="shared" ca="1" si="37"/>
        <v>0</v>
      </c>
      <c r="T636" t="b">
        <f t="shared" ca="1" si="40"/>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9.8000000000000007</v>
      </c>
      <c r="AI636">
        <v>1</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738</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38"/>
        <v>4</v>
      </c>
      <c r="Q637">
        <f t="shared" si="39"/>
        <v>4</v>
      </c>
      <c r="R637" t="b">
        <f t="shared" ca="1" si="37"/>
        <v>0</v>
      </c>
      <c r="T637" t="b">
        <f t="shared" ca="1" si="40"/>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9.8000000000000007</v>
      </c>
      <c r="AI637">
        <v>1</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738</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38"/>
        <v>4</v>
      </c>
      <c r="Q638">
        <f t="shared" si="39"/>
        <v>4</v>
      </c>
      <c r="R638" t="b">
        <f t="shared" ca="1" si="37"/>
        <v>0</v>
      </c>
      <c r="T638" t="b">
        <f t="shared" ca="1" si="40"/>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9.8000000000000007</v>
      </c>
      <c r="AI638">
        <v>1</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738</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38"/>
        <v>4</v>
      </c>
      <c r="Q639">
        <f t="shared" si="39"/>
        <v>4</v>
      </c>
      <c r="R639" t="b">
        <f t="shared" ca="1" si="37"/>
        <v>0</v>
      </c>
      <c r="T639" t="b">
        <f t="shared" ca="1" si="40"/>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9.8000000000000007</v>
      </c>
      <c r="AI639">
        <v>1</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738</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38"/>
        <v>94</v>
      </c>
      <c r="Q640">
        <f t="shared" si="39"/>
        <v>94</v>
      </c>
      <c r="R640" t="b">
        <f t="shared" ca="1" si="37"/>
        <v>1</v>
      </c>
      <c r="T640" t="b">
        <f t="shared" ca="1" si="40"/>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9.8000000000000007</v>
      </c>
      <c r="AI640">
        <v>1</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738</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38"/>
        <v>21</v>
      </c>
      <c r="Q641">
        <f t="shared" si="39"/>
        <v>21</v>
      </c>
      <c r="R641" t="b">
        <f t="shared" ca="1" si="37"/>
        <v>0</v>
      </c>
      <c r="T641" t="b">
        <f t="shared" ca="1" si="40"/>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9.8000000000000007</v>
      </c>
      <c r="AI641">
        <v>1</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738</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38"/>
        <v>5</v>
      </c>
      <c r="Q642">
        <f t="shared" si="39"/>
        <v>5</v>
      </c>
      <c r="R642" t="b">
        <f t="shared" ref="R642:R705" ca="1" si="41">IF(OR(B642=0,OFFSET(B642,1,0)=0),FALSE,
IF(AND(L642,B642&lt;OFFSET(B642,1,0)),TRUE,
IF(OFFSET(O642,1,0)=21,TRUE,FALSE)))</f>
        <v>0</v>
      </c>
      <c r="T642" t="b">
        <f t="shared" ca="1" si="40"/>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9.8000000000000007</v>
      </c>
      <c r="AI642">
        <v>1</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738</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42">IF(B643=0,0,
  IF(AND(L643=FALSE,A643&lt;&gt;0,MOD(A643,7)=0),21,
  IF(MOD(B643,10)=0,21,
  IF(MOD(B643,10)=5,11,
  IF(MOD(B643,10)=9,INT(B643/10)+91,
  INT(B643/10+1))))))</f>
        <v>5</v>
      </c>
      <c r="Q643">
        <f t="shared" ref="Q643:Q706" si="43">IF(ISBLANK(P643),O643,P643)</f>
        <v>5</v>
      </c>
      <c r="R643" t="b">
        <f t="shared" ca="1" si="41"/>
        <v>0</v>
      </c>
      <c r="T643" t="b">
        <f t="shared" ref="T643:T706" ca="1" si="44">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9.8000000000000007</v>
      </c>
      <c r="AI643">
        <v>1</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738</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42"/>
        <v>5</v>
      </c>
      <c r="Q644">
        <f t="shared" si="43"/>
        <v>5</v>
      </c>
      <c r="R644" t="b">
        <f t="shared" ca="1" si="41"/>
        <v>0</v>
      </c>
      <c r="T644" t="b">
        <f t="shared" ca="1" si="44"/>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9.8000000000000007</v>
      </c>
      <c r="AI644">
        <v>1</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738</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42"/>
        <v>5</v>
      </c>
      <c r="Q645">
        <f t="shared" si="43"/>
        <v>5</v>
      </c>
      <c r="R645" t="b">
        <f t="shared" ca="1" si="41"/>
        <v>0</v>
      </c>
      <c r="T645" t="b">
        <f t="shared" ca="1" si="44"/>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9.8000000000000007</v>
      </c>
      <c r="AI645">
        <v>1</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738</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42"/>
        <v>11</v>
      </c>
      <c r="Q646">
        <f t="shared" si="43"/>
        <v>11</v>
      </c>
      <c r="R646" t="b">
        <f t="shared" ca="1" si="41"/>
        <v>0</v>
      </c>
      <c r="T646" t="b">
        <f t="shared" ca="1" si="44"/>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9.8000000000000007</v>
      </c>
      <c r="AI646">
        <v>1</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738</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42"/>
        <v>5</v>
      </c>
      <c r="Q647">
        <f t="shared" si="43"/>
        <v>5</v>
      </c>
      <c r="R647" t="b">
        <f t="shared" ca="1" si="41"/>
        <v>0</v>
      </c>
      <c r="T647" t="b">
        <f t="shared" ca="1" si="44"/>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9.8000000000000007</v>
      </c>
      <c r="AI647">
        <v>1</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738</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42"/>
        <v>5</v>
      </c>
      <c r="Q648">
        <f t="shared" si="43"/>
        <v>5</v>
      </c>
      <c r="R648" t="b">
        <f t="shared" ca="1" si="41"/>
        <v>0</v>
      </c>
      <c r="T648" t="b">
        <f t="shared" ca="1" si="44"/>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9.8000000000000007</v>
      </c>
      <c r="AI648">
        <v>1</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738</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42"/>
        <v>5</v>
      </c>
      <c r="Q649">
        <f t="shared" si="43"/>
        <v>5</v>
      </c>
      <c r="R649" t="b">
        <f t="shared" ca="1" si="41"/>
        <v>0</v>
      </c>
      <c r="T649" t="b">
        <f t="shared" ca="1" si="44"/>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9.8000000000000007</v>
      </c>
      <c r="AI649">
        <v>1</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738</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42"/>
        <v>95</v>
      </c>
      <c r="Q650">
        <f t="shared" si="43"/>
        <v>95</v>
      </c>
      <c r="R650" t="b">
        <f t="shared" ca="1" si="41"/>
        <v>1</v>
      </c>
      <c r="T650" t="b">
        <f t="shared" ca="1" si="44"/>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9.8000000000000007</v>
      </c>
      <c r="AI650">
        <v>1</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738</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42"/>
        <v>21</v>
      </c>
      <c r="Q651">
        <f t="shared" si="43"/>
        <v>21</v>
      </c>
      <c r="R651" t="b">
        <f t="shared" ca="1" si="41"/>
        <v>0</v>
      </c>
      <c r="T651" t="b">
        <f t="shared" ca="1" si="44"/>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9.8000000000000007</v>
      </c>
      <c r="AI651">
        <v>1</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738</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42"/>
        <v>0</v>
      </c>
      <c r="Q652">
        <f t="shared" si="43"/>
        <v>0</v>
      </c>
      <c r="R652" t="b">
        <f t="shared" ca="1" si="41"/>
        <v>0</v>
      </c>
      <c r="T652" t="b">
        <f t="shared" ca="1" si="44"/>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9.8000000000000007</v>
      </c>
      <c r="AI652">
        <v>1</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738</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42"/>
        <v>21</v>
      </c>
      <c r="Q653">
        <f t="shared" si="43"/>
        <v>21</v>
      </c>
      <c r="R653" t="b">
        <f t="shared" ca="1" si="41"/>
        <v>1</v>
      </c>
      <c r="T653" t="b">
        <f t="shared" ca="1" si="44"/>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9.8000000000000007</v>
      </c>
      <c r="AI653">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738</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42"/>
        <v>21</v>
      </c>
      <c r="Q654">
        <f t="shared" si="43"/>
        <v>21</v>
      </c>
      <c r="R654" t="b">
        <f t="shared" ca="1" si="41"/>
        <v>1</v>
      </c>
      <c r="T654" t="b">
        <f t="shared" ca="1" si="44"/>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9.8000000000000007</v>
      </c>
      <c r="AI654">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738</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42"/>
        <v>21</v>
      </c>
      <c r="Q655">
        <f t="shared" si="43"/>
        <v>21</v>
      </c>
      <c r="R655" t="b">
        <f t="shared" ca="1" si="41"/>
        <v>1</v>
      </c>
      <c r="T655" t="b">
        <f t="shared" ca="1" si="44"/>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9.8000000000000007</v>
      </c>
      <c r="AI655">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738</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42"/>
        <v>21</v>
      </c>
      <c r="Q656">
        <f t="shared" si="43"/>
        <v>21</v>
      </c>
      <c r="R656" t="b">
        <f t="shared" ca="1" si="41"/>
        <v>1</v>
      </c>
      <c r="T656" t="b">
        <f t="shared" ca="1" si="44"/>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9.8000000000000007</v>
      </c>
      <c r="AI656">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738</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42"/>
        <v>21</v>
      </c>
      <c r="Q657">
        <f t="shared" si="43"/>
        <v>21</v>
      </c>
      <c r="R657" t="b">
        <f t="shared" ca="1" si="41"/>
        <v>1</v>
      </c>
      <c r="T657" t="b">
        <f t="shared" ca="1" si="44"/>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9.8000000000000007</v>
      </c>
      <c r="AI6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738</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42"/>
        <v>21</v>
      </c>
      <c r="Q658">
        <f t="shared" si="43"/>
        <v>21</v>
      </c>
      <c r="R658" t="b">
        <f t="shared" ca="1" si="41"/>
        <v>1</v>
      </c>
      <c r="T658" t="b">
        <f t="shared" ca="1" si="44"/>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9.8000000000000007</v>
      </c>
      <c r="AI658">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738</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42"/>
        <v>21</v>
      </c>
      <c r="Q659">
        <f t="shared" si="43"/>
        <v>21</v>
      </c>
      <c r="R659" t="b">
        <f t="shared" ca="1" si="41"/>
        <v>0</v>
      </c>
      <c r="T659" t="b">
        <f t="shared" ca="1" si="44"/>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9.8000000000000007</v>
      </c>
      <c r="AI659">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738</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42"/>
        <v>0</v>
      </c>
      <c r="Q660">
        <f t="shared" si="43"/>
        <v>0</v>
      </c>
      <c r="R660" t="b">
        <f t="shared" ca="1" si="41"/>
        <v>0</v>
      </c>
      <c r="T660" t="b">
        <f t="shared" ca="1" si="44"/>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9.8000000000000007</v>
      </c>
      <c r="AI660">
        <v>1</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738</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42"/>
        <v>1</v>
      </c>
      <c r="Q661">
        <f t="shared" si="43"/>
        <v>1</v>
      </c>
      <c r="R661" t="b">
        <f t="shared" ca="1" si="41"/>
        <v>0</v>
      </c>
      <c r="T661" t="b">
        <f t="shared" ca="1" si="44"/>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9.8000000000000007</v>
      </c>
      <c r="AI661">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738</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42"/>
        <v>1</v>
      </c>
      <c r="Q662">
        <f t="shared" si="43"/>
        <v>1</v>
      </c>
      <c r="R662" t="b">
        <f t="shared" ca="1" si="41"/>
        <v>0</v>
      </c>
      <c r="T662" t="b">
        <f t="shared" ca="1" si="44"/>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9.8000000000000007</v>
      </c>
      <c r="AI662">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738</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42"/>
        <v>1</v>
      </c>
      <c r="Q663">
        <f t="shared" si="43"/>
        <v>1</v>
      </c>
      <c r="R663" t="b">
        <f t="shared" ca="1" si="41"/>
        <v>0</v>
      </c>
      <c r="T663" t="b">
        <f t="shared" ca="1" si="44"/>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9.8000000000000007</v>
      </c>
      <c r="AI663">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738</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42"/>
        <v>1</v>
      </c>
      <c r="Q664">
        <f t="shared" si="43"/>
        <v>1</v>
      </c>
      <c r="R664" t="b">
        <f t="shared" ca="1" si="41"/>
        <v>0</v>
      </c>
      <c r="T664" t="b">
        <f t="shared" ca="1" si="44"/>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9.8000000000000007</v>
      </c>
      <c r="AI664">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738</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42"/>
        <v>11</v>
      </c>
      <c r="Q665">
        <f t="shared" si="43"/>
        <v>11</v>
      </c>
      <c r="R665" t="b">
        <f t="shared" ca="1" si="41"/>
        <v>0</v>
      </c>
      <c r="T665" t="b">
        <f t="shared" ca="1" si="44"/>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9.8000000000000007</v>
      </c>
      <c r="AI665">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738</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42"/>
        <v>1</v>
      </c>
      <c r="Q666">
        <f t="shared" si="43"/>
        <v>1</v>
      </c>
      <c r="R666" t="b">
        <f t="shared" ca="1" si="41"/>
        <v>0</v>
      </c>
      <c r="T666" t="b">
        <f t="shared" ca="1" si="44"/>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9.8000000000000007</v>
      </c>
      <c r="AI666">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738</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42"/>
        <v>1</v>
      </c>
      <c r="Q667">
        <f t="shared" si="43"/>
        <v>1</v>
      </c>
      <c r="R667" t="b">
        <f t="shared" ca="1" si="41"/>
        <v>0</v>
      </c>
      <c r="T667" t="b">
        <f t="shared" ca="1" si="44"/>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9.8000000000000007</v>
      </c>
      <c r="AI66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738</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42"/>
        <v>1</v>
      </c>
      <c r="Q668">
        <f t="shared" si="43"/>
        <v>1</v>
      </c>
      <c r="R668" t="b">
        <f t="shared" ca="1" si="41"/>
        <v>0</v>
      </c>
      <c r="T668" t="b">
        <f t="shared" ca="1" si="44"/>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9.8000000000000007</v>
      </c>
      <c r="AI668">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738</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42"/>
        <v>91</v>
      </c>
      <c r="Q669">
        <f t="shared" si="43"/>
        <v>91</v>
      </c>
      <c r="R669" t="b">
        <f t="shared" ca="1" si="41"/>
        <v>1</v>
      </c>
      <c r="T669" t="b">
        <f t="shared" ca="1" si="44"/>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9.8000000000000007</v>
      </c>
      <c r="AI669">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738</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42"/>
        <v>21</v>
      </c>
      <c r="Q670">
        <f t="shared" si="43"/>
        <v>21</v>
      </c>
      <c r="R670" t="b">
        <f t="shared" ca="1" si="41"/>
        <v>0</v>
      </c>
      <c r="T670" t="b">
        <f t="shared" ca="1" si="44"/>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9.8000000000000007</v>
      </c>
      <c r="AI670">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738</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42"/>
        <v>2</v>
      </c>
      <c r="Q671">
        <f t="shared" si="43"/>
        <v>2</v>
      </c>
      <c r="R671" t="b">
        <f t="shared" ca="1" si="41"/>
        <v>0</v>
      </c>
      <c r="T671" t="b">
        <f t="shared" ca="1" si="44"/>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9.8000000000000007</v>
      </c>
      <c r="AI671">
        <v>1</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738</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42"/>
        <v>2</v>
      </c>
      <c r="Q672">
        <f t="shared" si="43"/>
        <v>2</v>
      </c>
      <c r="R672" t="b">
        <f t="shared" ca="1" si="41"/>
        <v>0</v>
      </c>
      <c r="T672" t="b">
        <f t="shared" ca="1" si="44"/>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9.8000000000000007</v>
      </c>
      <c r="AI672">
        <v>1</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738</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42"/>
        <v>2</v>
      </c>
      <c r="Q673">
        <f t="shared" si="43"/>
        <v>2</v>
      </c>
      <c r="R673" t="b">
        <f t="shared" ca="1" si="41"/>
        <v>0</v>
      </c>
      <c r="T673" t="b">
        <f t="shared" ca="1" si="44"/>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9.8000000000000007</v>
      </c>
      <c r="AI673">
        <v>1</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738</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42"/>
        <v>2</v>
      </c>
      <c r="Q674">
        <f t="shared" si="43"/>
        <v>2</v>
      </c>
      <c r="R674" t="b">
        <f t="shared" ca="1" si="41"/>
        <v>0</v>
      </c>
      <c r="T674" t="b">
        <f t="shared" ca="1" si="44"/>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9.8000000000000007</v>
      </c>
      <c r="AI674">
        <v>1</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738</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42"/>
        <v>11</v>
      </c>
      <c r="Q675">
        <f t="shared" si="43"/>
        <v>11</v>
      </c>
      <c r="R675" t="b">
        <f t="shared" ca="1" si="41"/>
        <v>0</v>
      </c>
      <c r="T675" t="b">
        <f t="shared" ca="1" si="44"/>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9.8000000000000007</v>
      </c>
      <c r="AI675">
        <v>1</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738</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42"/>
        <v>2</v>
      </c>
      <c r="Q676">
        <f t="shared" si="43"/>
        <v>2</v>
      </c>
      <c r="R676" t="b">
        <f t="shared" ca="1" si="41"/>
        <v>0</v>
      </c>
      <c r="T676" t="b">
        <f t="shared" ca="1" si="44"/>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9.8000000000000007</v>
      </c>
      <c r="AI676">
        <v>1</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738</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42"/>
        <v>2</v>
      </c>
      <c r="Q677">
        <f t="shared" si="43"/>
        <v>2</v>
      </c>
      <c r="R677" t="b">
        <f t="shared" ca="1" si="41"/>
        <v>0</v>
      </c>
      <c r="T677" t="b">
        <f t="shared" ca="1" si="44"/>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9.8000000000000007</v>
      </c>
      <c r="AI677">
        <v>1</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738</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42"/>
        <v>2</v>
      </c>
      <c r="Q678">
        <f t="shared" si="43"/>
        <v>2</v>
      </c>
      <c r="R678" t="b">
        <f t="shared" ca="1" si="41"/>
        <v>0</v>
      </c>
      <c r="T678" t="b">
        <f t="shared" ca="1" si="44"/>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9.8000000000000007</v>
      </c>
      <c r="AI678">
        <v>1</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738</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42"/>
        <v>92</v>
      </c>
      <c r="Q679">
        <f t="shared" si="43"/>
        <v>92</v>
      </c>
      <c r="R679" t="b">
        <f t="shared" ca="1" si="41"/>
        <v>1</v>
      </c>
      <c r="T679" t="b">
        <f t="shared" ca="1" si="44"/>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9.8000000000000007</v>
      </c>
      <c r="AI679">
        <v>1</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738</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42"/>
        <v>21</v>
      </c>
      <c r="Q680">
        <f t="shared" si="43"/>
        <v>21</v>
      </c>
      <c r="R680" t="b">
        <f t="shared" ca="1" si="41"/>
        <v>0</v>
      </c>
      <c r="T680" t="b">
        <f t="shared" ca="1" si="44"/>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9.8000000000000007</v>
      </c>
      <c r="AI680">
        <v>1</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738</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42"/>
        <v>3</v>
      </c>
      <c r="Q681">
        <f t="shared" si="43"/>
        <v>3</v>
      </c>
      <c r="R681" t="b">
        <f t="shared" ca="1" si="41"/>
        <v>0</v>
      </c>
      <c r="T681" t="b">
        <f t="shared" ca="1" si="44"/>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9.8000000000000007</v>
      </c>
      <c r="AI681">
        <v>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738</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42"/>
        <v>3</v>
      </c>
      <c r="Q682">
        <f t="shared" si="43"/>
        <v>3</v>
      </c>
      <c r="R682" t="b">
        <f t="shared" ca="1" si="41"/>
        <v>0</v>
      </c>
      <c r="T682" t="b">
        <f t="shared" ca="1" si="44"/>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9.8000000000000007</v>
      </c>
      <c r="AI682">
        <v>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738</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42"/>
        <v>3</v>
      </c>
      <c r="Q683">
        <f t="shared" si="43"/>
        <v>3</v>
      </c>
      <c r="R683" t="b">
        <f t="shared" ca="1" si="41"/>
        <v>0</v>
      </c>
      <c r="T683" t="b">
        <f t="shared" ca="1" si="44"/>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9.8000000000000007</v>
      </c>
      <c r="AI683">
        <v>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738</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42"/>
        <v>3</v>
      </c>
      <c r="Q684">
        <f t="shared" si="43"/>
        <v>3</v>
      </c>
      <c r="R684" t="b">
        <f t="shared" ca="1" si="41"/>
        <v>0</v>
      </c>
      <c r="T684" t="b">
        <f t="shared" ca="1" si="44"/>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9.8000000000000007</v>
      </c>
      <c r="AI684">
        <v>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738</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42"/>
        <v>11</v>
      </c>
      <c r="Q685">
        <f t="shared" si="43"/>
        <v>11</v>
      </c>
      <c r="R685" t="b">
        <f t="shared" ca="1" si="41"/>
        <v>0</v>
      </c>
      <c r="T685" t="b">
        <f t="shared" ca="1" si="44"/>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9.8000000000000007</v>
      </c>
      <c r="AI685">
        <v>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738</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42"/>
        <v>3</v>
      </c>
      <c r="Q686">
        <f t="shared" si="43"/>
        <v>3</v>
      </c>
      <c r="R686" t="b">
        <f t="shared" ca="1" si="41"/>
        <v>0</v>
      </c>
      <c r="T686" t="b">
        <f t="shared" ca="1" si="44"/>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9.8000000000000007</v>
      </c>
      <c r="AI686">
        <v>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738</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42"/>
        <v>3</v>
      </c>
      <c r="Q687">
        <f t="shared" si="43"/>
        <v>3</v>
      </c>
      <c r="R687" t="b">
        <f t="shared" ca="1" si="41"/>
        <v>0</v>
      </c>
      <c r="T687" t="b">
        <f t="shared" ca="1" si="44"/>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9.8000000000000007</v>
      </c>
      <c r="AI687">
        <v>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738</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42"/>
        <v>3</v>
      </c>
      <c r="Q688">
        <f t="shared" si="43"/>
        <v>3</v>
      </c>
      <c r="R688" t="b">
        <f t="shared" ca="1" si="41"/>
        <v>0</v>
      </c>
      <c r="T688" t="b">
        <f t="shared" ca="1" si="44"/>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9.8000000000000007</v>
      </c>
      <c r="AI688">
        <v>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738</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42"/>
        <v>93</v>
      </c>
      <c r="Q689">
        <f t="shared" si="43"/>
        <v>93</v>
      </c>
      <c r="R689" t="b">
        <f t="shared" ca="1" si="41"/>
        <v>1</v>
      </c>
      <c r="T689" t="b">
        <f t="shared" ca="1" si="44"/>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9.8000000000000007</v>
      </c>
      <c r="AI689">
        <v>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738</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42"/>
        <v>21</v>
      </c>
      <c r="Q690">
        <f t="shared" si="43"/>
        <v>21</v>
      </c>
      <c r="R690" t="b">
        <f t="shared" ca="1" si="41"/>
        <v>0</v>
      </c>
      <c r="T690" t="b">
        <f t="shared" ca="1" si="44"/>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9.8000000000000007</v>
      </c>
      <c r="AI690">
        <v>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738</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42"/>
        <v>4</v>
      </c>
      <c r="Q691">
        <f t="shared" si="43"/>
        <v>4</v>
      </c>
      <c r="R691" t="b">
        <f t="shared" ca="1" si="41"/>
        <v>0</v>
      </c>
      <c r="T691" t="b">
        <f t="shared" ca="1" si="44"/>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9.8000000000000007</v>
      </c>
      <c r="AI691">
        <v>1</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738</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42"/>
        <v>4</v>
      </c>
      <c r="Q692">
        <f t="shared" si="43"/>
        <v>4</v>
      </c>
      <c r="R692" t="b">
        <f t="shared" ca="1" si="41"/>
        <v>0</v>
      </c>
      <c r="T692" t="b">
        <f t="shared" ca="1" si="44"/>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9.8000000000000007</v>
      </c>
      <c r="AI692">
        <v>1</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738</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42"/>
        <v>4</v>
      </c>
      <c r="Q693">
        <f t="shared" si="43"/>
        <v>4</v>
      </c>
      <c r="R693" t="b">
        <f t="shared" ca="1" si="41"/>
        <v>0</v>
      </c>
      <c r="T693" t="b">
        <f t="shared" ca="1" si="44"/>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9.8000000000000007</v>
      </c>
      <c r="AI693">
        <v>1</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738</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42"/>
        <v>4</v>
      </c>
      <c r="Q694">
        <f t="shared" si="43"/>
        <v>4</v>
      </c>
      <c r="R694" t="b">
        <f t="shared" ca="1" si="41"/>
        <v>0</v>
      </c>
      <c r="T694" t="b">
        <f t="shared" ca="1" si="44"/>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9.8000000000000007</v>
      </c>
      <c r="AI694">
        <v>1</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738</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42"/>
        <v>11</v>
      </c>
      <c r="Q695">
        <f t="shared" si="43"/>
        <v>11</v>
      </c>
      <c r="R695" t="b">
        <f t="shared" ca="1" si="41"/>
        <v>0</v>
      </c>
      <c r="T695" t="b">
        <f t="shared" ca="1" si="44"/>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9.8000000000000007</v>
      </c>
      <c r="AI695">
        <v>1</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738</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42"/>
        <v>4</v>
      </c>
      <c r="Q696">
        <f t="shared" si="43"/>
        <v>4</v>
      </c>
      <c r="R696" t="b">
        <f t="shared" ca="1" si="41"/>
        <v>0</v>
      </c>
      <c r="T696" t="b">
        <f t="shared" ca="1" si="44"/>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9.8000000000000007</v>
      </c>
      <c r="AI696">
        <v>1</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738</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42"/>
        <v>4</v>
      </c>
      <c r="Q697">
        <f t="shared" si="43"/>
        <v>4</v>
      </c>
      <c r="R697" t="b">
        <f t="shared" ca="1" si="41"/>
        <v>0</v>
      </c>
      <c r="T697" t="b">
        <f t="shared" ca="1" si="44"/>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9.8000000000000007</v>
      </c>
      <c r="AI697">
        <v>1</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738</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42"/>
        <v>4</v>
      </c>
      <c r="Q698">
        <f t="shared" si="43"/>
        <v>4</v>
      </c>
      <c r="R698" t="b">
        <f t="shared" ca="1" si="41"/>
        <v>0</v>
      </c>
      <c r="T698" t="b">
        <f t="shared" ca="1" si="44"/>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9.8000000000000007</v>
      </c>
      <c r="AI698">
        <v>1</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738</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42"/>
        <v>94</v>
      </c>
      <c r="Q699">
        <f t="shared" si="43"/>
        <v>94</v>
      </c>
      <c r="R699" t="b">
        <f t="shared" ca="1" si="41"/>
        <v>1</v>
      </c>
      <c r="T699" t="b">
        <f t="shared" ca="1" si="44"/>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9.8000000000000007</v>
      </c>
      <c r="AI699">
        <v>1</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738</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42"/>
        <v>21</v>
      </c>
      <c r="Q700">
        <f t="shared" si="43"/>
        <v>21</v>
      </c>
      <c r="R700" t="b">
        <f t="shared" ca="1" si="41"/>
        <v>0</v>
      </c>
      <c r="T700" t="b">
        <f t="shared" ca="1" si="44"/>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9.8000000000000007</v>
      </c>
      <c r="AI700">
        <v>1</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738</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42"/>
        <v>5</v>
      </c>
      <c r="Q701">
        <f t="shared" si="43"/>
        <v>5</v>
      </c>
      <c r="R701" t="b">
        <f t="shared" ca="1" si="41"/>
        <v>0</v>
      </c>
      <c r="T701" t="b">
        <f t="shared" ca="1" si="44"/>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9.8000000000000007</v>
      </c>
      <c r="AI701">
        <v>1</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738</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42"/>
        <v>5</v>
      </c>
      <c r="Q702">
        <f t="shared" si="43"/>
        <v>5</v>
      </c>
      <c r="R702" t="b">
        <f t="shared" ca="1" si="41"/>
        <v>0</v>
      </c>
      <c r="T702" t="b">
        <f t="shared" ca="1" si="44"/>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9.8000000000000007</v>
      </c>
      <c r="AI702">
        <v>1</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738</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42"/>
        <v>5</v>
      </c>
      <c r="Q703">
        <f t="shared" si="43"/>
        <v>5</v>
      </c>
      <c r="R703" t="b">
        <f t="shared" ca="1" si="41"/>
        <v>0</v>
      </c>
      <c r="T703" t="b">
        <f t="shared" ca="1" si="44"/>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9.8000000000000007</v>
      </c>
      <c r="AI703">
        <v>1</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738</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42"/>
        <v>5</v>
      </c>
      <c r="Q704">
        <f t="shared" si="43"/>
        <v>5</v>
      </c>
      <c r="R704" t="b">
        <f t="shared" ca="1" si="41"/>
        <v>0</v>
      </c>
      <c r="T704" t="b">
        <f t="shared" ca="1" si="44"/>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9.8000000000000007</v>
      </c>
      <c r="AI704">
        <v>1</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738</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42"/>
        <v>11</v>
      </c>
      <c r="Q705">
        <f t="shared" si="43"/>
        <v>11</v>
      </c>
      <c r="R705" t="b">
        <f t="shared" ca="1" si="41"/>
        <v>0</v>
      </c>
      <c r="T705" t="b">
        <f t="shared" ca="1" si="44"/>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9.8000000000000007</v>
      </c>
      <c r="AI705">
        <v>1</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738</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42"/>
        <v>5</v>
      </c>
      <c r="Q706">
        <f t="shared" si="43"/>
        <v>5</v>
      </c>
      <c r="R706" t="b">
        <f t="shared" ref="R706:R769" ca="1" si="45">IF(OR(B706=0,OFFSET(B706,1,0)=0),FALSE,
IF(AND(L706,B706&lt;OFFSET(B706,1,0)),TRUE,
IF(OFFSET(O706,1,0)=21,TRUE,FALSE)))</f>
        <v>0</v>
      </c>
      <c r="T706" t="b">
        <f t="shared" ca="1" si="44"/>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9.8000000000000007</v>
      </c>
      <c r="AI706">
        <v>1</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738</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46">IF(B707=0,0,
  IF(AND(L707=FALSE,A707&lt;&gt;0,MOD(A707,7)=0),21,
  IF(MOD(B707,10)=0,21,
  IF(MOD(B707,10)=5,11,
  IF(MOD(B707,10)=9,INT(B707/10)+91,
  INT(B707/10+1))))))</f>
        <v>5</v>
      </c>
      <c r="Q707">
        <f t="shared" ref="Q707:Q770" si="47">IF(ISBLANK(P707),O707,P707)</f>
        <v>5</v>
      </c>
      <c r="R707" t="b">
        <f t="shared" ca="1" si="45"/>
        <v>0</v>
      </c>
      <c r="T707" t="b">
        <f t="shared" ref="T707:T770" ca="1" si="48">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9.8000000000000007</v>
      </c>
      <c r="AI707">
        <v>1</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738</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46"/>
        <v>5</v>
      </c>
      <c r="Q708">
        <f t="shared" si="47"/>
        <v>5</v>
      </c>
      <c r="R708" t="b">
        <f t="shared" ca="1" si="45"/>
        <v>0</v>
      </c>
      <c r="T708" t="b">
        <f t="shared" ca="1" si="48"/>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9.8000000000000007</v>
      </c>
      <c r="AI708">
        <v>1</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738</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46"/>
        <v>95</v>
      </c>
      <c r="Q709">
        <f t="shared" si="47"/>
        <v>95</v>
      </c>
      <c r="R709" t="b">
        <f t="shared" ca="1" si="45"/>
        <v>1</v>
      </c>
      <c r="T709" t="b">
        <f t="shared" ca="1" si="48"/>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9.8000000000000007</v>
      </c>
      <c r="AI709">
        <v>1</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738</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46"/>
        <v>21</v>
      </c>
      <c r="Q710">
        <f t="shared" si="47"/>
        <v>21</v>
      </c>
      <c r="R710" t="b">
        <f t="shared" ca="1" si="45"/>
        <v>0</v>
      </c>
      <c r="T710" t="b">
        <f t="shared" ca="1" si="48"/>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9.8000000000000007</v>
      </c>
      <c r="AI710">
        <v>1</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738</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46"/>
        <v>0</v>
      </c>
      <c r="Q711">
        <f t="shared" si="47"/>
        <v>0</v>
      </c>
      <c r="R711" t="b">
        <f t="shared" ca="1" si="45"/>
        <v>0</v>
      </c>
      <c r="T711" t="b">
        <f t="shared" ca="1" si="48"/>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9.8000000000000007</v>
      </c>
      <c r="AI711">
        <v>1</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738</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46"/>
        <v>1</v>
      </c>
      <c r="Q712">
        <f t="shared" si="47"/>
        <v>1</v>
      </c>
      <c r="R712" t="b">
        <f t="shared" ca="1" si="45"/>
        <v>0</v>
      </c>
      <c r="T712" t="b">
        <f t="shared" ca="1" si="48"/>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9.8000000000000007</v>
      </c>
      <c r="AI71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738</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46"/>
        <v>1</v>
      </c>
      <c r="Q713">
        <f t="shared" si="47"/>
        <v>1</v>
      </c>
      <c r="R713" t="b">
        <f t="shared" ca="1" si="45"/>
        <v>0</v>
      </c>
      <c r="T713" t="b">
        <f t="shared" ca="1" si="48"/>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9.8000000000000007</v>
      </c>
      <c r="AI713">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738</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46"/>
        <v>1</v>
      </c>
      <c r="Q714">
        <f t="shared" si="47"/>
        <v>1</v>
      </c>
      <c r="R714" t="b">
        <f t="shared" ca="1" si="45"/>
        <v>0</v>
      </c>
      <c r="T714" t="b">
        <f t="shared" ca="1" si="48"/>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9.8000000000000007</v>
      </c>
      <c r="AI714">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738</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46"/>
        <v>1</v>
      </c>
      <c r="Q715">
        <f t="shared" si="47"/>
        <v>1</v>
      </c>
      <c r="R715" t="b">
        <f t="shared" ca="1" si="45"/>
        <v>0</v>
      </c>
      <c r="T715" t="b">
        <f t="shared" ca="1" si="48"/>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9.8000000000000007</v>
      </c>
      <c r="AI715">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738</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46"/>
        <v>11</v>
      </c>
      <c r="Q716">
        <f t="shared" si="47"/>
        <v>11</v>
      </c>
      <c r="R716" t="b">
        <f t="shared" ca="1" si="45"/>
        <v>0</v>
      </c>
      <c r="T716" t="b">
        <f t="shared" ca="1" si="48"/>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9.8000000000000007</v>
      </c>
      <c r="AI716">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738</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46"/>
        <v>1</v>
      </c>
      <c r="Q717">
        <f t="shared" si="47"/>
        <v>1</v>
      </c>
      <c r="R717" t="b">
        <f t="shared" ca="1" si="45"/>
        <v>0</v>
      </c>
      <c r="T717" t="b">
        <f t="shared" ca="1" si="48"/>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9.8000000000000007</v>
      </c>
      <c r="AI717">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738</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46"/>
        <v>1</v>
      </c>
      <c r="Q718">
        <f t="shared" si="47"/>
        <v>1</v>
      </c>
      <c r="R718" t="b">
        <f t="shared" ca="1" si="45"/>
        <v>0</v>
      </c>
      <c r="T718" t="b">
        <f t="shared" ca="1" si="48"/>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9.8000000000000007</v>
      </c>
      <c r="AI718">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738</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46"/>
        <v>1</v>
      </c>
      <c r="Q719">
        <f t="shared" si="47"/>
        <v>1</v>
      </c>
      <c r="R719" t="b">
        <f t="shared" ca="1" si="45"/>
        <v>0</v>
      </c>
      <c r="T719" t="b">
        <f t="shared" ca="1" si="48"/>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9.8000000000000007</v>
      </c>
      <c r="AI719">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738</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46"/>
        <v>91</v>
      </c>
      <c r="Q720">
        <f t="shared" si="47"/>
        <v>91</v>
      </c>
      <c r="R720" t="b">
        <f t="shared" ca="1" si="45"/>
        <v>1</v>
      </c>
      <c r="T720" t="b">
        <f t="shared" ca="1" si="48"/>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9.8000000000000007</v>
      </c>
      <c r="AI720">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738</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46"/>
        <v>21</v>
      </c>
      <c r="Q721">
        <f t="shared" si="47"/>
        <v>21</v>
      </c>
      <c r="R721" t="b">
        <f t="shared" ca="1" si="45"/>
        <v>0</v>
      </c>
      <c r="T721" t="b">
        <f t="shared" ca="1" si="48"/>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9.8000000000000007</v>
      </c>
      <c r="AI721">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738</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46"/>
        <v>2</v>
      </c>
      <c r="Q722">
        <f t="shared" si="47"/>
        <v>2</v>
      </c>
      <c r="R722" t="b">
        <f t="shared" ca="1" si="45"/>
        <v>0</v>
      </c>
      <c r="T722" t="b">
        <f t="shared" ca="1" si="48"/>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9.8000000000000007</v>
      </c>
      <c r="AI722">
        <v>1</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738</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46"/>
        <v>2</v>
      </c>
      <c r="Q723">
        <f t="shared" si="47"/>
        <v>2</v>
      </c>
      <c r="R723" t="b">
        <f t="shared" ca="1" si="45"/>
        <v>0</v>
      </c>
      <c r="T723" t="b">
        <f t="shared" ca="1" si="48"/>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9.8000000000000007</v>
      </c>
      <c r="AI723">
        <v>1</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738</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46"/>
        <v>2</v>
      </c>
      <c r="Q724">
        <f t="shared" si="47"/>
        <v>2</v>
      </c>
      <c r="R724" t="b">
        <f t="shared" ca="1" si="45"/>
        <v>0</v>
      </c>
      <c r="T724" t="b">
        <f t="shared" ca="1" si="48"/>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9.8000000000000007</v>
      </c>
      <c r="AI724">
        <v>1</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738</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46"/>
        <v>2</v>
      </c>
      <c r="Q725">
        <f t="shared" si="47"/>
        <v>2</v>
      </c>
      <c r="R725" t="b">
        <f t="shared" ca="1" si="45"/>
        <v>0</v>
      </c>
      <c r="T725" t="b">
        <f t="shared" ca="1" si="48"/>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9.8000000000000007</v>
      </c>
      <c r="AI725">
        <v>1</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738</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46"/>
        <v>11</v>
      </c>
      <c r="Q726">
        <f t="shared" si="47"/>
        <v>11</v>
      </c>
      <c r="R726" t="b">
        <f t="shared" ca="1" si="45"/>
        <v>0</v>
      </c>
      <c r="T726" t="b">
        <f t="shared" ca="1" si="48"/>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9.8000000000000007</v>
      </c>
      <c r="AI726">
        <v>1</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738</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46"/>
        <v>2</v>
      </c>
      <c r="Q727">
        <f t="shared" si="47"/>
        <v>2</v>
      </c>
      <c r="R727" t="b">
        <f t="shared" ca="1" si="45"/>
        <v>0</v>
      </c>
      <c r="T727" t="b">
        <f t="shared" ca="1" si="48"/>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9.8000000000000007</v>
      </c>
      <c r="AI727">
        <v>1</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738</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46"/>
        <v>2</v>
      </c>
      <c r="Q728">
        <f t="shared" si="47"/>
        <v>2</v>
      </c>
      <c r="R728" t="b">
        <f t="shared" ca="1" si="45"/>
        <v>0</v>
      </c>
      <c r="T728" t="b">
        <f t="shared" ca="1" si="48"/>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9.8000000000000007</v>
      </c>
      <c r="AI728">
        <v>1</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738</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46"/>
        <v>2</v>
      </c>
      <c r="Q729">
        <f t="shared" si="47"/>
        <v>2</v>
      </c>
      <c r="R729" t="b">
        <f t="shared" ca="1" si="45"/>
        <v>0</v>
      </c>
      <c r="T729" t="b">
        <f t="shared" ca="1" si="48"/>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9.8000000000000007</v>
      </c>
      <c r="AI729">
        <v>1</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738</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46"/>
        <v>92</v>
      </c>
      <c r="Q730">
        <f t="shared" si="47"/>
        <v>92</v>
      </c>
      <c r="R730" t="b">
        <f t="shared" ca="1" si="45"/>
        <v>1</v>
      </c>
      <c r="T730" t="b">
        <f t="shared" ca="1" si="48"/>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9.8000000000000007</v>
      </c>
      <c r="AI730">
        <v>1</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738</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46"/>
        <v>21</v>
      </c>
      <c r="Q731">
        <f t="shared" si="47"/>
        <v>21</v>
      </c>
      <c r="R731" t="b">
        <f t="shared" ca="1" si="45"/>
        <v>0</v>
      </c>
      <c r="T731" t="b">
        <f t="shared" ca="1" si="48"/>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9.8000000000000007</v>
      </c>
      <c r="AI731">
        <v>1</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738</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46"/>
        <v>3</v>
      </c>
      <c r="Q732">
        <f t="shared" si="47"/>
        <v>3</v>
      </c>
      <c r="R732" t="b">
        <f t="shared" ca="1" si="45"/>
        <v>0</v>
      </c>
      <c r="T732" t="b">
        <f t="shared" ca="1" si="48"/>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9.8000000000000007</v>
      </c>
      <c r="AI732">
        <v>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738</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46"/>
        <v>3</v>
      </c>
      <c r="Q733">
        <f t="shared" si="47"/>
        <v>3</v>
      </c>
      <c r="R733" t="b">
        <f t="shared" ca="1" si="45"/>
        <v>0</v>
      </c>
      <c r="T733" t="b">
        <f t="shared" ca="1" si="48"/>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9.8000000000000007</v>
      </c>
      <c r="AI733">
        <v>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738</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46"/>
        <v>3</v>
      </c>
      <c r="Q734">
        <f t="shared" si="47"/>
        <v>3</v>
      </c>
      <c r="R734" t="b">
        <f t="shared" ca="1" si="45"/>
        <v>0</v>
      </c>
      <c r="T734" t="b">
        <f t="shared" ca="1" si="48"/>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9.8000000000000007</v>
      </c>
      <c r="AI734">
        <v>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738</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46"/>
        <v>3</v>
      </c>
      <c r="Q735">
        <f t="shared" si="47"/>
        <v>3</v>
      </c>
      <c r="R735" t="b">
        <f t="shared" ca="1" si="45"/>
        <v>0</v>
      </c>
      <c r="T735" t="b">
        <f t="shared" ca="1" si="48"/>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9.8000000000000007</v>
      </c>
      <c r="AI735">
        <v>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738</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46"/>
        <v>11</v>
      </c>
      <c r="Q736">
        <f t="shared" si="47"/>
        <v>11</v>
      </c>
      <c r="R736" t="b">
        <f t="shared" ca="1" si="45"/>
        <v>0</v>
      </c>
      <c r="T736" t="b">
        <f t="shared" ca="1" si="48"/>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9.8000000000000007</v>
      </c>
      <c r="AI736">
        <v>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738</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46"/>
        <v>3</v>
      </c>
      <c r="Q737">
        <f t="shared" si="47"/>
        <v>3</v>
      </c>
      <c r="R737" t="b">
        <f t="shared" ca="1" si="45"/>
        <v>0</v>
      </c>
      <c r="T737" t="b">
        <f t="shared" ca="1" si="48"/>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9.8000000000000007</v>
      </c>
      <c r="AI737">
        <v>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738</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46"/>
        <v>3</v>
      </c>
      <c r="Q738">
        <f t="shared" si="47"/>
        <v>3</v>
      </c>
      <c r="R738" t="b">
        <f t="shared" ca="1" si="45"/>
        <v>0</v>
      </c>
      <c r="T738" t="b">
        <f t="shared" ca="1" si="48"/>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9.8000000000000007</v>
      </c>
      <c r="AI738">
        <v>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738</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46"/>
        <v>3</v>
      </c>
      <c r="Q739">
        <f t="shared" si="47"/>
        <v>3</v>
      </c>
      <c r="R739" t="b">
        <f t="shared" ca="1" si="45"/>
        <v>0</v>
      </c>
      <c r="T739" t="b">
        <f t="shared" ca="1" si="48"/>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9.8000000000000007</v>
      </c>
      <c r="AI739">
        <v>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738</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46"/>
        <v>93</v>
      </c>
      <c r="Q740">
        <f t="shared" si="47"/>
        <v>93</v>
      </c>
      <c r="R740" t="b">
        <f t="shared" ca="1" si="45"/>
        <v>1</v>
      </c>
      <c r="T740" t="b">
        <f t="shared" ca="1" si="48"/>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9.8000000000000007</v>
      </c>
      <c r="AI740">
        <v>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738</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46"/>
        <v>21</v>
      </c>
      <c r="Q741">
        <f t="shared" si="47"/>
        <v>21</v>
      </c>
      <c r="R741" t="b">
        <f t="shared" ca="1" si="45"/>
        <v>0</v>
      </c>
      <c r="T741" t="b">
        <f t="shared" ca="1" si="48"/>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9.8000000000000007</v>
      </c>
      <c r="AI741">
        <v>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738</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46"/>
        <v>4</v>
      </c>
      <c r="Q742">
        <f t="shared" si="47"/>
        <v>4</v>
      </c>
      <c r="R742" t="b">
        <f t="shared" ca="1" si="45"/>
        <v>0</v>
      </c>
      <c r="T742" t="b">
        <f t="shared" ca="1" si="48"/>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9.8000000000000007</v>
      </c>
      <c r="AI742">
        <v>1</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738</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46"/>
        <v>4</v>
      </c>
      <c r="Q743">
        <f t="shared" si="47"/>
        <v>4</v>
      </c>
      <c r="R743" t="b">
        <f t="shared" ca="1" si="45"/>
        <v>0</v>
      </c>
      <c r="T743" t="b">
        <f t="shared" ca="1" si="48"/>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9.8000000000000007</v>
      </c>
      <c r="AI743">
        <v>1</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738</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46"/>
        <v>4</v>
      </c>
      <c r="Q744">
        <f t="shared" si="47"/>
        <v>4</v>
      </c>
      <c r="R744" t="b">
        <f t="shared" ca="1" si="45"/>
        <v>0</v>
      </c>
      <c r="T744" t="b">
        <f t="shared" ca="1" si="48"/>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9.8000000000000007</v>
      </c>
      <c r="AI744">
        <v>1</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738</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46"/>
        <v>4</v>
      </c>
      <c r="Q745">
        <f t="shared" si="47"/>
        <v>4</v>
      </c>
      <c r="R745" t="b">
        <f t="shared" ca="1" si="45"/>
        <v>0</v>
      </c>
      <c r="T745" t="b">
        <f t="shared" ca="1" si="48"/>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9.8000000000000007</v>
      </c>
      <c r="AI745">
        <v>1</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738</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46"/>
        <v>11</v>
      </c>
      <c r="Q746">
        <f t="shared" si="47"/>
        <v>11</v>
      </c>
      <c r="R746" t="b">
        <f t="shared" ca="1" si="45"/>
        <v>0</v>
      </c>
      <c r="T746" t="b">
        <f t="shared" ca="1" si="48"/>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9.8000000000000007</v>
      </c>
      <c r="AI746">
        <v>1</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738</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46"/>
        <v>4</v>
      </c>
      <c r="Q747">
        <f t="shared" si="47"/>
        <v>4</v>
      </c>
      <c r="R747" t="b">
        <f t="shared" ca="1" si="45"/>
        <v>0</v>
      </c>
      <c r="T747" t="b">
        <f t="shared" ca="1" si="48"/>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9.8000000000000007</v>
      </c>
      <c r="AI747">
        <v>1</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738</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46"/>
        <v>4</v>
      </c>
      <c r="Q748">
        <f t="shared" si="47"/>
        <v>4</v>
      </c>
      <c r="R748" t="b">
        <f t="shared" ca="1" si="45"/>
        <v>0</v>
      </c>
      <c r="T748" t="b">
        <f t="shared" ca="1" si="48"/>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9.8000000000000007</v>
      </c>
      <c r="AI748">
        <v>1</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738</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46"/>
        <v>4</v>
      </c>
      <c r="Q749">
        <f t="shared" si="47"/>
        <v>4</v>
      </c>
      <c r="R749" t="b">
        <f t="shared" ca="1" si="45"/>
        <v>0</v>
      </c>
      <c r="T749" t="b">
        <f t="shared" ca="1" si="48"/>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9.8000000000000007</v>
      </c>
      <c r="AI749">
        <v>1</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738</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46"/>
        <v>94</v>
      </c>
      <c r="Q750">
        <f t="shared" si="47"/>
        <v>94</v>
      </c>
      <c r="R750" t="b">
        <f t="shared" ca="1" si="45"/>
        <v>1</v>
      </c>
      <c r="T750" t="b">
        <f t="shared" ca="1" si="48"/>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9.8000000000000007</v>
      </c>
      <c r="AI750">
        <v>1</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738</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46"/>
        <v>21</v>
      </c>
      <c r="Q751">
        <f t="shared" si="47"/>
        <v>21</v>
      </c>
      <c r="R751" t="b">
        <f t="shared" ca="1" si="45"/>
        <v>0</v>
      </c>
      <c r="T751" t="b">
        <f t="shared" ca="1" si="48"/>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9.8000000000000007</v>
      </c>
      <c r="AI751">
        <v>1</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738</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46"/>
        <v>5</v>
      </c>
      <c r="Q752">
        <f t="shared" si="47"/>
        <v>5</v>
      </c>
      <c r="R752" t="b">
        <f t="shared" ca="1" si="45"/>
        <v>0</v>
      </c>
      <c r="T752" t="b">
        <f t="shared" ca="1" si="48"/>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9.8000000000000007</v>
      </c>
      <c r="AI752">
        <v>1</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738</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46"/>
        <v>5</v>
      </c>
      <c r="Q753">
        <f t="shared" si="47"/>
        <v>5</v>
      </c>
      <c r="R753" t="b">
        <f t="shared" ca="1" si="45"/>
        <v>0</v>
      </c>
      <c r="T753" t="b">
        <f t="shared" ca="1" si="48"/>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9.8000000000000007</v>
      </c>
      <c r="AI753">
        <v>1</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738</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46"/>
        <v>5</v>
      </c>
      <c r="Q754">
        <f t="shared" si="47"/>
        <v>5</v>
      </c>
      <c r="R754" t="b">
        <f t="shared" ca="1" si="45"/>
        <v>0</v>
      </c>
      <c r="T754" t="b">
        <f t="shared" ca="1" si="48"/>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9.8000000000000007</v>
      </c>
      <c r="AI754">
        <v>1</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738</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46"/>
        <v>5</v>
      </c>
      <c r="Q755">
        <f t="shared" si="47"/>
        <v>5</v>
      </c>
      <c r="R755" t="b">
        <f t="shared" ca="1" si="45"/>
        <v>0</v>
      </c>
      <c r="T755" t="b">
        <f t="shared" ca="1" si="48"/>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9.8000000000000007</v>
      </c>
      <c r="AI755">
        <v>1</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738</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46"/>
        <v>11</v>
      </c>
      <c r="Q756">
        <f t="shared" si="47"/>
        <v>11</v>
      </c>
      <c r="R756" t="b">
        <f t="shared" ca="1" si="45"/>
        <v>0</v>
      </c>
      <c r="T756" t="b">
        <f t="shared" ca="1" si="48"/>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9.8000000000000007</v>
      </c>
      <c r="AI756">
        <v>1</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738</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46"/>
        <v>5</v>
      </c>
      <c r="Q757">
        <f t="shared" si="47"/>
        <v>5</v>
      </c>
      <c r="R757" t="b">
        <f t="shared" ca="1" si="45"/>
        <v>0</v>
      </c>
      <c r="T757" t="b">
        <f t="shared" ca="1" si="48"/>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9.8000000000000007</v>
      </c>
      <c r="AI757">
        <v>1</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738</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46"/>
        <v>5</v>
      </c>
      <c r="Q758">
        <f t="shared" si="47"/>
        <v>5</v>
      </c>
      <c r="R758" t="b">
        <f t="shared" ca="1" si="45"/>
        <v>0</v>
      </c>
      <c r="T758" t="b">
        <f t="shared" ca="1" si="48"/>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9.8000000000000007</v>
      </c>
      <c r="AI758">
        <v>1</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738</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46"/>
        <v>5</v>
      </c>
      <c r="Q759">
        <f t="shared" si="47"/>
        <v>5</v>
      </c>
      <c r="R759" t="b">
        <f t="shared" ca="1" si="45"/>
        <v>0</v>
      </c>
      <c r="T759" t="b">
        <f t="shared" ca="1" si="48"/>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9.8000000000000007</v>
      </c>
      <c r="AI759">
        <v>1</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738</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46"/>
        <v>95</v>
      </c>
      <c r="Q760">
        <f t="shared" si="47"/>
        <v>95</v>
      </c>
      <c r="R760" t="b">
        <f t="shared" ca="1" si="45"/>
        <v>1</v>
      </c>
      <c r="T760" t="b">
        <f t="shared" ca="1" si="48"/>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9.8000000000000007</v>
      </c>
      <c r="AI760">
        <v>1</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738</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46"/>
        <v>21</v>
      </c>
      <c r="Q761">
        <f t="shared" si="47"/>
        <v>21</v>
      </c>
      <c r="R761" t="b">
        <f t="shared" ca="1" si="45"/>
        <v>0</v>
      </c>
      <c r="T761" t="b">
        <f t="shared" ca="1" si="48"/>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9.8000000000000007</v>
      </c>
      <c r="AI761">
        <v>1</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738</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46"/>
        <v>0</v>
      </c>
      <c r="Q762">
        <f t="shared" si="47"/>
        <v>0</v>
      </c>
      <c r="R762" t="b">
        <f t="shared" ca="1" si="45"/>
        <v>0</v>
      </c>
      <c r="T762" t="b">
        <f t="shared" ca="1" si="48"/>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9.8000000000000007</v>
      </c>
      <c r="AI762">
        <v>1</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738</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46"/>
        <v>1</v>
      </c>
      <c r="Q763">
        <f t="shared" si="47"/>
        <v>1</v>
      </c>
      <c r="R763" t="b">
        <f t="shared" ca="1" si="45"/>
        <v>0</v>
      </c>
      <c r="T763" t="b">
        <f t="shared" ca="1" si="48"/>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9.8000000000000007</v>
      </c>
      <c r="AI763">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738</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46"/>
        <v>1</v>
      </c>
      <c r="Q764">
        <f t="shared" si="47"/>
        <v>1</v>
      </c>
      <c r="R764" t="b">
        <f t="shared" ca="1" si="45"/>
        <v>0</v>
      </c>
      <c r="T764" t="b">
        <f t="shared" ca="1" si="48"/>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9.8000000000000007</v>
      </c>
      <c r="AI764">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738</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46"/>
        <v>1</v>
      </c>
      <c r="Q765">
        <f t="shared" si="47"/>
        <v>1</v>
      </c>
      <c r="R765" t="b">
        <f t="shared" ca="1" si="45"/>
        <v>0</v>
      </c>
      <c r="T765" t="b">
        <f t="shared" ca="1" si="48"/>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9.8000000000000007</v>
      </c>
      <c r="AI765">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738</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46"/>
        <v>1</v>
      </c>
      <c r="Q766">
        <f t="shared" si="47"/>
        <v>1</v>
      </c>
      <c r="R766" t="b">
        <f t="shared" ca="1" si="45"/>
        <v>0</v>
      </c>
      <c r="T766" t="b">
        <f t="shared" ca="1" si="48"/>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9.8000000000000007</v>
      </c>
      <c r="AI766">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738</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46"/>
        <v>11</v>
      </c>
      <c r="Q767">
        <f t="shared" si="47"/>
        <v>11</v>
      </c>
      <c r="R767" t="b">
        <f t="shared" ca="1" si="45"/>
        <v>0</v>
      </c>
      <c r="T767" t="b">
        <f t="shared" ca="1" si="48"/>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9.8000000000000007</v>
      </c>
      <c r="AI767">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738</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46"/>
        <v>1</v>
      </c>
      <c r="Q768">
        <f t="shared" si="47"/>
        <v>1</v>
      </c>
      <c r="R768" t="b">
        <f t="shared" ca="1" si="45"/>
        <v>0</v>
      </c>
      <c r="T768" t="b">
        <f t="shared" ca="1" si="48"/>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9.8000000000000007</v>
      </c>
      <c r="AI768">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738</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46"/>
        <v>1</v>
      </c>
      <c r="Q769">
        <f t="shared" si="47"/>
        <v>1</v>
      </c>
      <c r="R769" t="b">
        <f t="shared" ca="1" si="45"/>
        <v>0</v>
      </c>
      <c r="T769" t="b">
        <f t="shared" ca="1" si="48"/>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9.8000000000000007</v>
      </c>
      <c r="AI769">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738</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46"/>
        <v>1</v>
      </c>
      <c r="Q770">
        <f t="shared" si="47"/>
        <v>1</v>
      </c>
      <c r="R770" t="b">
        <f t="shared" ref="R770:R833" ca="1" si="49">IF(OR(B770=0,OFFSET(B770,1,0)=0),FALSE,
IF(AND(L770,B770&lt;OFFSET(B770,1,0)),TRUE,
IF(OFFSET(O770,1,0)=21,TRUE,FALSE)))</f>
        <v>0</v>
      </c>
      <c r="T770" t="b">
        <f t="shared" ca="1" si="48"/>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9.8000000000000007</v>
      </c>
      <c r="AI770">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738</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50">IF(B771=0,0,
  IF(AND(L771=FALSE,A771&lt;&gt;0,MOD(A771,7)=0),21,
  IF(MOD(B771,10)=0,21,
  IF(MOD(B771,10)=5,11,
  IF(MOD(B771,10)=9,INT(B771/10)+91,
  INT(B771/10+1))))))</f>
        <v>91</v>
      </c>
      <c r="Q771">
        <f t="shared" ref="Q771:Q834" si="51">IF(ISBLANK(P771),O771,P771)</f>
        <v>91</v>
      </c>
      <c r="R771" t="b">
        <f t="shared" ca="1" si="49"/>
        <v>1</v>
      </c>
      <c r="T771" t="b">
        <f t="shared" ref="T771:T834" ca="1" si="52">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9.8000000000000007</v>
      </c>
      <c r="AI771">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738</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50"/>
        <v>21</v>
      </c>
      <c r="Q772">
        <f t="shared" si="51"/>
        <v>21</v>
      </c>
      <c r="R772" t="b">
        <f t="shared" ca="1" si="49"/>
        <v>0</v>
      </c>
      <c r="T772" t="b">
        <f t="shared" ca="1" si="52"/>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9.8000000000000007</v>
      </c>
      <c r="AI772">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738</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50"/>
        <v>2</v>
      </c>
      <c r="Q773">
        <f t="shared" si="51"/>
        <v>2</v>
      </c>
      <c r="R773" t="b">
        <f t="shared" ca="1" si="49"/>
        <v>0</v>
      </c>
      <c r="T773" t="b">
        <f t="shared" ca="1" si="52"/>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9.8000000000000007</v>
      </c>
      <c r="AI773">
        <v>1</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738</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50"/>
        <v>2</v>
      </c>
      <c r="Q774">
        <f t="shared" si="51"/>
        <v>2</v>
      </c>
      <c r="R774" t="b">
        <f t="shared" ca="1" si="49"/>
        <v>0</v>
      </c>
      <c r="T774" t="b">
        <f t="shared" ca="1" si="52"/>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9.8000000000000007</v>
      </c>
      <c r="AI774">
        <v>1</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738</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50"/>
        <v>2</v>
      </c>
      <c r="Q775">
        <f t="shared" si="51"/>
        <v>2</v>
      </c>
      <c r="R775" t="b">
        <f t="shared" ca="1" si="49"/>
        <v>0</v>
      </c>
      <c r="T775" t="b">
        <f t="shared" ca="1" si="52"/>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9.8000000000000007</v>
      </c>
      <c r="AI775">
        <v>1</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738</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50"/>
        <v>2</v>
      </c>
      <c r="Q776">
        <f t="shared" si="51"/>
        <v>2</v>
      </c>
      <c r="R776" t="b">
        <f t="shared" ca="1" si="49"/>
        <v>0</v>
      </c>
      <c r="T776" t="b">
        <f t="shared" ca="1" si="52"/>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9.8000000000000007</v>
      </c>
      <c r="AI776">
        <v>1</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738</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50"/>
        <v>11</v>
      </c>
      <c r="Q777">
        <f t="shared" si="51"/>
        <v>11</v>
      </c>
      <c r="R777" t="b">
        <f t="shared" ca="1" si="49"/>
        <v>0</v>
      </c>
      <c r="T777" t="b">
        <f t="shared" ca="1" si="52"/>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9.8000000000000007</v>
      </c>
      <c r="AI777">
        <v>1</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738</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50"/>
        <v>2</v>
      </c>
      <c r="Q778">
        <f t="shared" si="51"/>
        <v>2</v>
      </c>
      <c r="R778" t="b">
        <f t="shared" ca="1" si="49"/>
        <v>0</v>
      </c>
      <c r="T778" t="b">
        <f t="shared" ca="1" si="52"/>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9.8000000000000007</v>
      </c>
      <c r="AI778">
        <v>1</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738</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50"/>
        <v>2</v>
      </c>
      <c r="Q779">
        <f t="shared" si="51"/>
        <v>2</v>
      </c>
      <c r="R779" t="b">
        <f t="shared" ca="1" si="49"/>
        <v>0</v>
      </c>
      <c r="T779" t="b">
        <f t="shared" ca="1" si="52"/>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9.8000000000000007</v>
      </c>
      <c r="AI779">
        <v>1</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738</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50"/>
        <v>2</v>
      </c>
      <c r="Q780">
        <f t="shared" si="51"/>
        <v>2</v>
      </c>
      <c r="R780" t="b">
        <f t="shared" ca="1" si="49"/>
        <v>0</v>
      </c>
      <c r="T780" t="b">
        <f t="shared" ca="1" si="52"/>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9.8000000000000007</v>
      </c>
      <c r="AI780">
        <v>1</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738</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50"/>
        <v>92</v>
      </c>
      <c r="Q781">
        <f t="shared" si="51"/>
        <v>92</v>
      </c>
      <c r="R781" t="b">
        <f t="shared" ca="1" si="49"/>
        <v>1</v>
      </c>
      <c r="T781" t="b">
        <f t="shared" ca="1" si="52"/>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9.8000000000000007</v>
      </c>
      <c r="AI781">
        <v>1</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738</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50"/>
        <v>21</v>
      </c>
      <c r="Q782">
        <f t="shared" si="51"/>
        <v>21</v>
      </c>
      <c r="R782" t="b">
        <f t="shared" ca="1" si="49"/>
        <v>0</v>
      </c>
      <c r="T782" t="b">
        <f t="shared" ca="1" si="52"/>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9.8000000000000007</v>
      </c>
      <c r="AI782">
        <v>1</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738</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50"/>
        <v>3</v>
      </c>
      <c r="Q783">
        <f t="shared" si="51"/>
        <v>3</v>
      </c>
      <c r="R783" t="b">
        <f t="shared" ca="1" si="49"/>
        <v>0</v>
      </c>
      <c r="T783" t="b">
        <f t="shared" ca="1" si="52"/>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9.8000000000000007</v>
      </c>
      <c r="AI783">
        <v>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738</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50"/>
        <v>3</v>
      </c>
      <c r="Q784">
        <f t="shared" si="51"/>
        <v>3</v>
      </c>
      <c r="R784" t="b">
        <f t="shared" ca="1" si="49"/>
        <v>0</v>
      </c>
      <c r="T784" t="b">
        <f t="shared" ca="1" si="52"/>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9.8000000000000007</v>
      </c>
      <c r="AI784">
        <v>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738</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50"/>
        <v>3</v>
      </c>
      <c r="Q785">
        <f t="shared" si="51"/>
        <v>3</v>
      </c>
      <c r="R785" t="b">
        <f t="shared" ca="1" si="49"/>
        <v>0</v>
      </c>
      <c r="T785" t="b">
        <f t="shared" ca="1" si="52"/>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9.8000000000000007</v>
      </c>
      <c r="AI785">
        <v>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738</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50"/>
        <v>3</v>
      </c>
      <c r="Q786">
        <f t="shared" si="51"/>
        <v>3</v>
      </c>
      <c r="R786" t="b">
        <f t="shared" ca="1" si="49"/>
        <v>0</v>
      </c>
      <c r="T786" t="b">
        <f t="shared" ca="1" si="52"/>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9.8000000000000007</v>
      </c>
      <c r="AI786">
        <v>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738</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50"/>
        <v>11</v>
      </c>
      <c r="Q787">
        <f t="shared" si="51"/>
        <v>11</v>
      </c>
      <c r="R787" t="b">
        <f t="shared" ca="1" si="49"/>
        <v>0</v>
      </c>
      <c r="T787" t="b">
        <f t="shared" ca="1" si="52"/>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9.8000000000000007</v>
      </c>
      <c r="AI787">
        <v>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738</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50"/>
        <v>3</v>
      </c>
      <c r="Q788">
        <f t="shared" si="51"/>
        <v>3</v>
      </c>
      <c r="R788" t="b">
        <f t="shared" ca="1" si="49"/>
        <v>0</v>
      </c>
      <c r="T788" t="b">
        <f t="shared" ca="1" si="52"/>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9.8000000000000007</v>
      </c>
      <c r="AI788">
        <v>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738</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50"/>
        <v>3</v>
      </c>
      <c r="Q789">
        <f t="shared" si="51"/>
        <v>3</v>
      </c>
      <c r="R789" t="b">
        <f t="shared" ca="1" si="49"/>
        <v>0</v>
      </c>
      <c r="T789" t="b">
        <f t="shared" ca="1" si="52"/>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9.8000000000000007</v>
      </c>
      <c r="AI789">
        <v>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738</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50"/>
        <v>3</v>
      </c>
      <c r="Q790">
        <f t="shared" si="51"/>
        <v>3</v>
      </c>
      <c r="R790" t="b">
        <f t="shared" ca="1" si="49"/>
        <v>0</v>
      </c>
      <c r="T790" t="b">
        <f t="shared" ca="1" si="52"/>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9.8000000000000007</v>
      </c>
      <c r="AI790">
        <v>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738</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50"/>
        <v>93</v>
      </c>
      <c r="Q791">
        <f t="shared" si="51"/>
        <v>93</v>
      </c>
      <c r="R791" t="b">
        <f t="shared" ca="1" si="49"/>
        <v>1</v>
      </c>
      <c r="T791" t="b">
        <f t="shared" ca="1" si="52"/>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9.8000000000000007</v>
      </c>
      <c r="AI791">
        <v>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738</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50"/>
        <v>21</v>
      </c>
      <c r="Q792">
        <f t="shared" si="51"/>
        <v>21</v>
      </c>
      <c r="R792" t="b">
        <f t="shared" ca="1" si="49"/>
        <v>0</v>
      </c>
      <c r="T792" t="b">
        <f t="shared" ca="1" si="52"/>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9.8000000000000007</v>
      </c>
      <c r="AI792">
        <v>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738</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50"/>
        <v>4</v>
      </c>
      <c r="Q793">
        <f t="shared" si="51"/>
        <v>4</v>
      </c>
      <c r="R793" t="b">
        <f t="shared" ca="1" si="49"/>
        <v>0</v>
      </c>
      <c r="T793" t="b">
        <f t="shared" ca="1" si="52"/>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9.8000000000000007</v>
      </c>
      <c r="AI793">
        <v>1</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738</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50"/>
        <v>4</v>
      </c>
      <c r="Q794">
        <f t="shared" si="51"/>
        <v>4</v>
      </c>
      <c r="R794" t="b">
        <f t="shared" ca="1" si="49"/>
        <v>0</v>
      </c>
      <c r="T794" t="b">
        <f t="shared" ca="1" si="52"/>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9.8000000000000007</v>
      </c>
      <c r="AI794">
        <v>1</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738</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50"/>
        <v>4</v>
      </c>
      <c r="Q795">
        <f t="shared" si="51"/>
        <v>4</v>
      </c>
      <c r="R795" t="b">
        <f t="shared" ca="1" si="49"/>
        <v>0</v>
      </c>
      <c r="T795" t="b">
        <f t="shared" ca="1" si="52"/>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9.8000000000000007</v>
      </c>
      <c r="AI795">
        <v>1</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738</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50"/>
        <v>4</v>
      </c>
      <c r="Q796">
        <f t="shared" si="51"/>
        <v>4</v>
      </c>
      <c r="R796" t="b">
        <f t="shared" ca="1" si="49"/>
        <v>0</v>
      </c>
      <c r="T796" t="b">
        <f t="shared" ca="1" si="52"/>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9.8000000000000007</v>
      </c>
      <c r="AI796">
        <v>1</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738</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50"/>
        <v>11</v>
      </c>
      <c r="Q797">
        <f t="shared" si="51"/>
        <v>11</v>
      </c>
      <c r="R797" t="b">
        <f t="shared" ca="1" si="49"/>
        <v>0</v>
      </c>
      <c r="T797" t="b">
        <f t="shared" ca="1" si="52"/>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9.8000000000000007</v>
      </c>
      <c r="AI797">
        <v>1</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738</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50"/>
        <v>4</v>
      </c>
      <c r="Q798">
        <f t="shared" si="51"/>
        <v>4</v>
      </c>
      <c r="R798" t="b">
        <f t="shared" ca="1" si="49"/>
        <v>0</v>
      </c>
      <c r="T798" t="b">
        <f t="shared" ca="1" si="52"/>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9.8000000000000007</v>
      </c>
      <c r="AI798">
        <v>1</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738</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50"/>
        <v>4</v>
      </c>
      <c r="Q799">
        <f t="shared" si="51"/>
        <v>4</v>
      </c>
      <c r="R799" t="b">
        <f t="shared" ca="1" si="49"/>
        <v>0</v>
      </c>
      <c r="T799" t="b">
        <f t="shared" ca="1" si="52"/>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9.8000000000000007</v>
      </c>
      <c r="AI799">
        <v>1</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738</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50"/>
        <v>4</v>
      </c>
      <c r="Q800">
        <f t="shared" si="51"/>
        <v>4</v>
      </c>
      <c r="R800" t="b">
        <f t="shared" ca="1" si="49"/>
        <v>0</v>
      </c>
      <c r="T800" t="b">
        <f t="shared" ca="1" si="52"/>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9.8000000000000007</v>
      </c>
      <c r="AI800">
        <v>1</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738</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50"/>
        <v>94</v>
      </c>
      <c r="Q801">
        <f t="shared" si="51"/>
        <v>94</v>
      </c>
      <c r="R801" t="b">
        <f t="shared" ca="1" si="49"/>
        <v>1</v>
      </c>
      <c r="T801" t="b">
        <f t="shared" ca="1" si="52"/>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9.8000000000000007</v>
      </c>
      <c r="AI801">
        <v>1</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738</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50"/>
        <v>21</v>
      </c>
      <c r="Q802">
        <f t="shared" si="51"/>
        <v>21</v>
      </c>
      <c r="R802" t="b">
        <f t="shared" ca="1" si="49"/>
        <v>0</v>
      </c>
      <c r="T802" t="b">
        <f t="shared" ca="1" si="52"/>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9.8000000000000007</v>
      </c>
      <c r="AI802">
        <v>1</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738</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50"/>
        <v>5</v>
      </c>
      <c r="Q803">
        <f t="shared" si="51"/>
        <v>5</v>
      </c>
      <c r="R803" t="b">
        <f t="shared" ca="1" si="49"/>
        <v>0</v>
      </c>
      <c r="T803" t="b">
        <f t="shared" ca="1" si="52"/>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9.8000000000000007</v>
      </c>
      <c r="AI803">
        <v>1</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738</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50"/>
        <v>5</v>
      </c>
      <c r="Q804">
        <f t="shared" si="51"/>
        <v>5</v>
      </c>
      <c r="R804" t="b">
        <f t="shared" ca="1" si="49"/>
        <v>0</v>
      </c>
      <c r="T804" t="b">
        <f t="shared" ca="1" si="52"/>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9.8000000000000007</v>
      </c>
      <c r="AI804">
        <v>1</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738</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50"/>
        <v>5</v>
      </c>
      <c r="Q805">
        <f t="shared" si="51"/>
        <v>5</v>
      </c>
      <c r="R805" t="b">
        <f t="shared" ca="1" si="49"/>
        <v>0</v>
      </c>
      <c r="T805" t="b">
        <f t="shared" ca="1" si="52"/>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9.8000000000000007</v>
      </c>
      <c r="AI805">
        <v>1</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738</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50"/>
        <v>5</v>
      </c>
      <c r="Q806">
        <f t="shared" si="51"/>
        <v>5</v>
      </c>
      <c r="R806" t="b">
        <f t="shared" ca="1" si="49"/>
        <v>0</v>
      </c>
      <c r="T806" t="b">
        <f t="shared" ca="1" si="52"/>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9.8000000000000007</v>
      </c>
      <c r="AI806">
        <v>1</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738</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50"/>
        <v>11</v>
      </c>
      <c r="Q807">
        <f t="shared" si="51"/>
        <v>11</v>
      </c>
      <c r="R807" t="b">
        <f t="shared" ca="1" si="49"/>
        <v>0</v>
      </c>
      <c r="T807" t="b">
        <f t="shared" ca="1" si="52"/>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9.8000000000000007</v>
      </c>
      <c r="AI807">
        <v>1</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738</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50"/>
        <v>5</v>
      </c>
      <c r="Q808">
        <f t="shared" si="51"/>
        <v>5</v>
      </c>
      <c r="R808" t="b">
        <f t="shared" ca="1" si="49"/>
        <v>0</v>
      </c>
      <c r="T808" t="b">
        <f t="shared" ca="1" si="52"/>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9.8000000000000007</v>
      </c>
      <c r="AI808">
        <v>1</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738</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50"/>
        <v>5</v>
      </c>
      <c r="Q809">
        <f t="shared" si="51"/>
        <v>5</v>
      </c>
      <c r="R809" t="b">
        <f t="shared" ca="1" si="49"/>
        <v>0</v>
      </c>
      <c r="T809" t="b">
        <f t="shared" ca="1" si="52"/>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9.8000000000000007</v>
      </c>
      <c r="AI809">
        <v>1</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738</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50"/>
        <v>5</v>
      </c>
      <c r="Q810">
        <f t="shared" si="51"/>
        <v>5</v>
      </c>
      <c r="R810" t="b">
        <f t="shared" ca="1" si="49"/>
        <v>0</v>
      </c>
      <c r="T810" t="b">
        <f t="shared" ca="1" si="52"/>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9.8000000000000007</v>
      </c>
      <c r="AI810">
        <v>1</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738</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50"/>
        <v>95</v>
      </c>
      <c r="Q811">
        <f t="shared" si="51"/>
        <v>95</v>
      </c>
      <c r="R811" t="b">
        <f t="shared" ca="1" si="49"/>
        <v>1</v>
      </c>
      <c r="T811" t="b">
        <f t="shared" ca="1" si="52"/>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9.8000000000000007</v>
      </c>
      <c r="AI811">
        <v>1</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738</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50"/>
        <v>21</v>
      </c>
      <c r="Q812">
        <f t="shared" si="51"/>
        <v>21</v>
      </c>
      <c r="R812" t="b">
        <f t="shared" ca="1" si="49"/>
        <v>0</v>
      </c>
      <c r="T812" t="b">
        <f t="shared" ca="1" si="52"/>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9.8000000000000007</v>
      </c>
      <c r="AI812">
        <v>1</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738</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50"/>
        <v>0</v>
      </c>
      <c r="Q813">
        <f t="shared" si="51"/>
        <v>0</v>
      </c>
      <c r="R813" t="b">
        <f t="shared" ca="1" si="49"/>
        <v>0</v>
      </c>
      <c r="T813" t="b">
        <f t="shared" ca="1" si="52"/>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9.8000000000000007</v>
      </c>
      <c r="AI813">
        <v>1</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738</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50"/>
        <v>1</v>
      </c>
      <c r="Q814">
        <f t="shared" si="51"/>
        <v>1</v>
      </c>
      <c r="R814" t="b">
        <f t="shared" ca="1" si="49"/>
        <v>0</v>
      </c>
      <c r="T814" t="b">
        <f t="shared" ca="1" si="52"/>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9.8000000000000007</v>
      </c>
      <c r="AI814">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738</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50"/>
        <v>1</v>
      </c>
      <c r="Q815">
        <f t="shared" si="51"/>
        <v>1</v>
      </c>
      <c r="R815" t="b">
        <f t="shared" ca="1" si="49"/>
        <v>0</v>
      </c>
      <c r="T815" t="b">
        <f t="shared" ca="1" si="52"/>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9.8000000000000007</v>
      </c>
      <c r="AI815">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738</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50"/>
        <v>1</v>
      </c>
      <c r="Q816">
        <f t="shared" si="51"/>
        <v>1</v>
      </c>
      <c r="R816" t="b">
        <f t="shared" ca="1" si="49"/>
        <v>0</v>
      </c>
      <c r="T816" t="b">
        <f t="shared" ca="1" si="52"/>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9.8000000000000007</v>
      </c>
      <c r="AI816">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738</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50"/>
        <v>1</v>
      </c>
      <c r="Q817">
        <f t="shared" si="51"/>
        <v>1</v>
      </c>
      <c r="R817" t="b">
        <f t="shared" ca="1" si="49"/>
        <v>0</v>
      </c>
      <c r="T817" t="b">
        <f t="shared" ca="1" si="52"/>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9.8000000000000007</v>
      </c>
      <c r="AI81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738</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50"/>
        <v>11</v>
      </c>
      <c r="Q818">
        <f t="shared" si="51"/>
        <v>11</v>
      </c>
      <c r="R818" t="b">
        <f t="shared" ca="1" si="49"/>
        <v>0</v>
      </c>
      <c r="T818" t="b">
        <f t="shared" ca="1" si="52"/>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9.8000000000000007</v>
      </c>
      <c r="AI818">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738</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50"/>
        <v>1</v>
      </c>
      <c r="Q819">
        <f t="shared" si="51"/>
        <v>1</v>
      </c>
      <c r="R819" t="b">
        <f t="shared" ca="1" si="49"/>
        <v>0</v>
      </c>
      <c r="T819" t="b">
        <f t="shared" ca="1" si="52"/>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9.8000000000000007</v>
      </c>
      <c r="AI819">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738</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50"/>
        <v>1</v>
      </c>
      <c r="Q820">
        <f t="shared" si="51"/>
        <v>1</v>
      </c>
      <c r="R820" t="b">
        <f t="shared" ca="1" si="49"/>
        <v>0</v>
      </c>
      <c r="T820" t="b">
        <f t="shared" ca="1" si="52"/>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9.8000000000000007</v>
      </c>
      <c r="AI820">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738</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50"/>
        <v>1</v>
      </c>
      <c r="Q821">
        <f t="shared" si="51"/>
        <v>1</v>
      </c>
      <c r="R821" t="b">
        <f t="shared" ca="1" si="49"/>
        <v>0</v>
      </c>
      <c r="T821" t="b">
        <f t="shared" ca="1" si="52"/>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9.8000000000000007</v>
      </c>
      <c r="AI821">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738</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50"/>
        <v>91</v>
      </c>
      <c r="Q822">
        <f t="shared" si="51"/>
        <v>91</v>
      </c>
      <c r="R822" t="b">
        <f t="shared" ca="1" si="49"/>
        <v>1</v>
      </c>
      <c r="T822" t="b">
        <f t="shared" ca="1" si="52"/>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9.8000000000000007</v>
      </c>
      <c r="AI822">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738</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50"/>
        <v>21</v>
      </c>
      <c r="Q823">
        <f t="shared" si="51"/>
        <v>21</v>
      </c>
      <c r="R823" t="b">
        <f t="shared" ca="1" si="49"/>
        <v>0</v>
      </c>
      <c r="T823" t="b">
        <f t="shared" ca="1" si="52"/>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9.8000000000000007</v>
      </c>
      <c r="AI823">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738</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50"/>
        <v>2</v>
      </c>
      <c r="Q824">
        <f t="shared" si="51"/>
        <v>2</v>
      </c>
      <c r="R824" t="b">
        <f t="shared" ca="1" si="49"/>
        <v>0</v>
      </c>
      <c r="T824" t="b">
        <f t="shared" ca="1" si="52"/>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9.8000000000000007</v>
      </c>
      <c r="AI824">
        <v>1</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738</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50"/>
        <v>2</v>
      </c>
      <c r="Q825">
        <f t="shared" si="51"/>
        <v>2</v>
      </c>
      <c r="R825" t="b">
        <f t="shared" ca="1" si="49"/>
        <v>0</v>
      </c>
      <c r="T825" t="b">
        <f t="shared" ca="1" si="52"/>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9.8000000000000007</v>
      </c>
      <c r="AI825">
        <v>1</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738</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50"/>
        <v>2</v>
      </c>
      <c r="Q826">
        <f t="shared" si="51"/>
        <v>2</v>
      </c>
      <c r="R826" t="b">
        <f t="shared" ca="1" si="49"/>
        <v>0</v>
      </c>
      <c r="T826" t="b">
        <f t="shared" ca="1" si="52"/>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9.8000000000000007</v>
      </c>
      <c r="AI826">
        <v>1</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738</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50"/>
        <v>2</v>
      </c>
      <c r="Q827">
        <f t="shared" si="51"/>
        <v>2</v>
      </c>
      <c r="R827" t="b">
        <f t="shared" ca="1" si="49"/>
        <v>0</v>
      </c>
      <c r="T827" t="b">
        <f t="shared" ca="1" si="52"/>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9.8000000000000007</v>
      </c>
      <c r="AI827">
        <v>1</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738</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50"/>
        <v>11</v>
      </c>
      <c r="Q828">
        <f t="shared" si="51"/>
        <v>11</v>
      </c>
      <c r="R828" t="b">
        <f t="shared" ca="1" si="49"/>
        <v>0</v>
      </c>
      <c r="T828" t="b">
        <f t="shared" ca="1" si="52"/>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9.8000000000000007</v>
      </c>
      <c r="AI828">
        <v>1</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738</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50"/>
        <v>2</v>
      </c>
      <c r="Q829">
        <f t="shared" si="51"/>
        <v>2</v>
      </c>
      <c r="R829" t="b">
        <f t="shared" ca="1" si="49"/>
        <v>0</v>
      </c>
      <c r="T829" t="b">
        <f t="shared" ca="1" si="52"/>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9.8000000000000007</v>
      </c>
      <c r="AI829">
        <v>1</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738</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50"/>
        <v>2</v>
      </c>
      <c r="Q830">
        <f t="shared" si="51"/>
        <v>2</v>
      </c>
      <c r="R830" t="b">
        <f t="shared" ca="1" si="49"/>
        <v>0</v>
      </c>
      <c r="T830" t="b">
        <f t="shared" ca="1" si="52"/>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9.8000000000000007</v>
      </c>
      <c r="AI830">
        <v>1</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738</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50"/>
        <v>2</v>
      </c>
      <c r="Q831">
        <f t="shared" si="51"/>
        <v>2</v>
      </c>
      <c r="R831" t="b">
        <f t="shared" ca="1" si="49"/>
        <v>0</v>
      </c>
      <c r="T831" t="b">
        <f t="shared" ca="1" si="52"/>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9.8000000000000007</v>
      </c>
      <c r="AI831">
        <v>1</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738</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50"/>
        <v>92</v>
      </c>
      <c r="Q832">
        <f t="shared" si="51"/>
        <v>92</v>
      </c>
      <c r="R832" t="b">
        <f t="shared" ca="1" si="49"/>
        <v>1</v>
      </c>
      <c r="T832" t="b">
        <f t="shared" ca="1" si="52"/>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9.8000000000000007</v>
      </c>
      <c r="AI832">
        <v>1</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738</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50"/>
        <v>21</v>
      </c>
      <c r="Q833">
        <f t="shared" si="51"/>
        <v>21</v>
      </c>
      <c r="R833" t="b">
        <f t="shared" ca="1" si="49"/>
        <v>0</v>
      </c>
      <c r="T833" t="b">
        <f t="shared" ca="1" si="52"/>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9.8000000000000007</v>
      </c>
      <c r="AI833">
        <v>1</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738</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50"/>
        <v>3</v>
      </c>
      <c r="Q834">
        <f t="shared" si="51"/>
        <v>3</v>
      </c>
      <c r="R834" t="b">
        <f t="shared" ref="R834:R897" ca="1" si="53">IF(OR(B834=0,OFFSET(B834,1,0)=0),FALSE,
IF(AND(L834,B834&lt;OFFSET(B834,1,0)),TRUE,
IF(OFFSET(O834,1,0)=21,TRUE,FALSE)))</f>
        <v>0</v>
      </c>
      <c r="T834" t="b">
        <f t="shared" ca="1" si="52"/>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9.8000000000000007</v>
      </c>
      <c r="AI834">
        <v>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738</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54">IF(B835=0,0,
  IF(AND(L835=FALSE,A835&lt;&gt;0,MOD(A835,7)=0),21,
  IF(MOD(B835,10)=0,21,
  IF(MOD(B835,10)=5,11,
  IF(MOD(B835,10)=9,INT(B835/10)+91,
  INT(B835/10+1))))))</f>
        <v>3</v>
      </c>
      <c r="Q835">
        <f t="shared" ref="Q835:Q898" si="55">IF(ISBLANK(P835),O835,P835)</f>
        <v>3</v>
      </c>
      <c r="R835" t="b">
        <f t="shared" ca="1" si="53"/>
        <v>0</v>
      </c>
      <c r="T835" t="b">
        <f t="shared" ref="T835:T898" ca="1" si="56">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9.8000000000000007</v>
      </c>
      <c r="AI835">
        <v>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738</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54"/>
        <v>3</v>
      </c>
      <c r="Q836">
        <f t="shared" si="55"/>
        <v>3</v>
      </c>
      <c r="R836" t="b">
        <f t="shared" ca="1" si="53"/>
        <v>0</v>
      </c>
      <c r="T836" t="b">
        <f t="shared" ca="1" si="56"/>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9.8000000000000007</v>
      </c>
      <c r="AI836">
        <v>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738</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54"/>
        <v>3</v>
      </c>
      <c r="Q837">
        <f t="shared" si="55"/>
        <v>3</v>
      </c>
      <c r="R837" t="b">
        <f t="shared" ca="1" si="53"/>
        <v>0</v>
      </c>
      <c r="T837" t="b">
        <f t="shared" ca="1" si="56"/>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9.8000000000000007</v>
      </c>
      <c r="AI837">
        <v>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738</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54"/>
        <v>11</v>
      </c>
      <c r="Q838">
        <f t="shared" si="55"/>
        <v>11</v>
      </c>
      <c r="R838" t="b">
        <f t="shared" ca="1" si="53"/>
        <v>0</v>
      </c>
      <c r="T838" t="b">
        <f t="shared" ca="1" si="56"/>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9.8000000000000007</v>
      </c>
      <c r="AI838">
        <v>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738</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54"/>
        <v>3</v>
      </c>
      <c r="Q839">
        <f t="shared" si="55"/>
        <v>3</v>
      </c>
      <c r="R839" t="b">
        <f t="shared" ca="1" si="53"/>
        <v>0</v>
      </c>
      <c r="T839" t="b">
        <f t="shared" ca="1" si="56"/>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9.8000000000000007</v>
      </c>
      <c r="AI839">
        <v>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738</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54"/>
        <v>3</v>
      </c>
      <c r="Q840">
        <f t="shared" si="55"/>
        <v>3</v>
      </c>
      <c r="R840" t="b">
        <f t="shared" ca="1" si="53"/>
        <v>0</v>
      </c>
      <c r="T840" t="b">
        <f t="shared" ca="1" si="56"/>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9.8000000000000007</v>
      </c>
      <c r="AI840">
        <v>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738</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54"/>
        <v>3</v>
      </c>
      <c r="Q841">
        <f t="shared" si="55"/>
        <v>3</v>
      </c>
      <c r="R841" t="b">
        <f t="shared" ca="1" si="53"/>
        <v>0</v>
      </c>
      <c r="T841" t="b">
        <f t="shared" ca="1" si="56"/>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9.8000000000000007</v>
      </c>
      <c r="AI841">
        <v>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738</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54"/>
        <v>93</v>
      </c>
      <c r="Q842">
        <f t="shared" si="55"/>
        <v>93</v>
      </c>
      <c r="R842" t="b">
        <f t="shared" ca="1" si="53"/>
        <v>1</v>
      </c>
      <c r="T842" t="b">
        <f t="shared" ca="1" si="56"/>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9.8000000000000007</v>
      </c>
      <c r="AI842">
        <v>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738</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54"/>
        <v>21</v>
      </c>
      <c r="Q843">
        <f t="shared" si="55"/>
        <v>21</v>
      </c>
      <c r="R843" t="b">
        <f t="shared" ca="1" si="53"/>
        <v>0</v>
      </c>
      <c r="T843" t="b">
        <f t="shared" ca="1" si="56"/>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9.8000000000000007</v>
      </c>
      <c r="AI843">
        <v>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738</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54"/>
        <v>4</v>
      </c>
      <c r="Q844">
        <f t="shared" si="55"/>
        <v>4</v>
      </c>
      <c r="R844" t="b">
        <f t="shared" ca="1" si="53"/>
        <v>0</v>
      </c>
      <c r="T844" t="b">
        <f t="shared" ca="1" si="56"/>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9.8000000000000007</v>
      </c>
      <c r="AI844">
        <v>1</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738</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54"/>
        <v>4</v>
      </c>
      <c r="Q845">
        <f t="shared" si="55"/>
        <v>4</v>
      </c>
      <c r="R845" t="b">
        <f t="shared" ca="1" si="53"/>
        <v>0</v>
      </c>
      <c r="T845" t="b">
        <f t="shared" ca="1" si="56"/>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9.8000000000000007</v>
      </c>
      <c r="AI845">
        <v>1</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738</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54"/>
        <v>4</v>
      </c>
      <c r="Q846">
        <f t="shared" si="55"/>
        <v>4</v>
      </c>
      <c r="R846" t="b">
        <f t="shared" ca="1" si="53"/>
        <v>0</v>
      </c>
      <c r="T846" t="b">
        <f t="shared" ca="1" si="56"/>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9.8000000000000007</v>
      </c>
      <c r="AI846">
        <v>1</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738</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54"/>
        <v>4</v>
      </c>
      <c r="Q847">
        <f t="shared" si="55"/>
        <v>4</v>
      </c>
      <c r="R847" t="b">
        <f t="shared" ca="1" si="53"/>
        <v>0</v>
      </c>
      <c r="T847" t="b">
        <f t="shared" ca="1" si="56"/>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9.8000000000000007</v>
      </c>
      <c r="AI847">
        <v>1</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738</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54"/>
        <v>11</v>
      </c>
      <c r="Q848">
        <f t="shared" si="55"/>
        <v>11</v>
      </c>
      <c r="R848" t="b">
        <f t="shared" ca="1" si="53"/>
        <v>0</v>
      </c>
      <c r="T848" t="b">
        <f t="shared" ca="1" si="56"/>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9.8000000000000007</v>
      </c>
      <c r="AI848">
        <v>1</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738</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54"/>
        <v>4</v>
      </c>
      <c r="Q849">
        <f t="shared" si="55"/>
        <v>4</v>
      </c>
      <c r="R849" t="b">
        <f t="shared" ca="1" si="53"/>
        <v>0</v>
      </c>
      <c r="T849" t="b">
        <f t="shared" ca="1" si="56"/>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9.8000000000000007</v>
      </c>
      <c r="AI849">
        <v>1</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738</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54"/>
        <v>4</v>
      </c>
      <c r="Q850">
        <f t="shared" si="55"/>
        <v>4</v>
      </c>
      <c r="R850" t="b">
        <f t="shared" ca="1" si="53"/>
        <v>0</v>
      </c>
      <c r="T850" t="b">
        <f t="shared" ca="1" si="56"/>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9.8000000000000007</v>
      </c>
      <c r="AI850">
        <v>1</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738</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54"/>
        <v>4</v>
      </c>
      <c r="Q851">
        <f t="shared" si="55"/>
        <v>4</v>
      </c>
      <c r="R851" t="b">
        <f t="shared" ca="1" si="53"/>
        <v>0</v>
      </c>
      <c r="T851" t="b">
        <f t="shared" ca="1" si="56"/>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9.8000000000000007</v>
      </c>
      <c r="AI851">
        <v>1</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738</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54"/>
        <v>94</v>
      </c>
      <c r="Q852">
        <f t="shared" si="55"/>
        <v>94</v>
      </c>
      <c r="R852" t="b">
        <f t="shared" ca="1" si="53"/>
        <v>1</v>
      </c>
      <c r="T852" t="b">
        <f t="shared" ca="1" si="56"/>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9.8000000000000007</v>
      </c>
      <c r="AI852">
        <v>1</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738</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54"/>
        <v>21</v>
      </c>
      <c r="Q853">
        <f t="shared" si="55"/>
        <v>21</v>
      </c>
      <c r="R853" t="b">
        <f t="shared" ca="1" si="53"/>
        <v>0</v>
      </c>
      <c r="T853" t="b">
        <f t="shared" ca="1" si="56"/>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9.8000000000000007</v>
      </c>
      <c r="AI853">
        <v>1</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738</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54"/>
        <v>5</v>
      </c>
      <c r="Q854">
        <f t="shared" si="55"/>
        <v>5</v>
      </c>
      <c r="R854" t="b">
        <f t="shared" ca="1" si="53"/>
        <v>0</v>
      </c>
      <c r="T854" t="b">
        <f t="shared" ca="1" si="56"/>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9.8000000000000007</v>
      </c>
      <c r="AI854">
        <v>1</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738</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54"/>
        <v>5</v>
      </c>
      <c r="Q855">
        <f t="shared" si="55"/>
        <v>5</v>
      </c>
      <c r="R855" t="b">
        <f t="shared" ca="1" si="53"/>
        <v>0</v>
      </c>
      <c r="T855" t="b">
        <f t="shared" ca="1" si="56"/>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9.8000000000000007</v>
      </c>
      <c r="AI855">
        <v>1</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738</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54"/>
        <v>5</v>
      </c>
      <c r="Q856">
        <f t="shared" si="55"/>
        <v>5</v>
      </c>
      <c r="R856" t="b">
        <f t="shared" ca="1" si="53"/>
        <v>0</v>
      </c>
      <c r="T856" t="b">
        <f t="shared" ca="1" si="56"/>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9.8000000000000007</v>
      </c>
      <c r="AI856">
        <v>1</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738</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54"/>
        <v>5</v>
      </c>
      <c r="Q857">
        <f t="shared" si="55"/>
        <v>5</v>
      </c>
      <c r="R857" t="b">
        <f t="shared" ca="1" si="53"/>
        <v>0</v>
      </c>
      <c r="T857" t="b">
        <f t="shared" ca="1" si="56"/>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9.8000000000000007</v>
      </c>
      <c r="AI857">
        <v>1</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738</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54"/>
        <v>11</v>
      </c>
      <c r="Q858">
        <f t="shared" si="55"/>
        <v>11</v>
      </c>
      <c r="R858" t="b">
        <f t="shared" ca="1" si="53"/>
        <v>0</v>
      </c>
      <c r="T858" t="b">
        <f t="shared" ca="1" si="56"/>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9.8000000000000007</v>
      </c>
      <c r="AI858">
        <v>1</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738</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54"/>
        <v>5</v>
      </c>
      <c r="Q859">
        <f t="shared" si="55"/>
        <v>5</v>
      </c>
      <c r="R859" t="b">
        <f t="shared" ca="1" si="53"/>
        <v>0</v>
      </c>
      <c r="T859" t="b">
        <f t="shared" ca="1" si="56"/>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9.8000000000000007</v>
      </c>
      <c r="AI859">
        <v>1</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739</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54"/>
        <v>5</v>
      </c>
      <c r="Q860">
        <f t="shared" si="55"/>
        <v>5</v>
      </c>
      <c r="R860" t="b">
        <f t="shared" ca="1" si="53"/>
        <v>0</v>
      </c>
      <c r="T860" t="b">
        <f t="shared" ca="1" si="56"/>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9.8000000000000007</v>
      </c>
      <c r="AI860">
        <v>1</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739</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54"/>
        <v>5</v>
      </c>
      <c r="Q861">
        <f t="shared" si="55"/>
        <v>5</v>
      </c>
      <c r="R861" t="b">
        <f t="shared" ca="1" si="53"/>
        <v>0</v>
      </c>
      <c r="T861" t="b">
        <f t="shared" ca="1" si="56"/>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9.8000000000000007</v>
      </c>
      <c r="AI861">
        <v>1</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739</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54"/>
        <v>95</v>
      </c>
      <c r="Q862">
        <f t="shared" si="55"/>
        <v>95</v>
      </c>
      <c r="R862" t="b">
        <f t="shared" ca="1" si="53"/>
        <v>1</v>
      </c>
      <c r="T862" t="b">
        <f t="shared" ca="1" si="56"/>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9.8000000000000007</v>
      </c>
      <c r="AI862">
        <v>1</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739</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54"/>
        <v>21</v>
      </c>
      <c r="Q863">
        <f t="shared" si="55"/>
        <v>21</v>
      </c>
      <c r="R863" t="b">
        <f t="shared" ca="1" si="53"/>
        <v>0</v>
      </c>
      <c r="T863" t="b">
        <f t="shared" ca="1" si="56"/>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9.8000000000000007</v>
      </c>
      <c r="AI863">
        <v>1</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739</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54"/>
        <v>0</v>
      </c>
      <c r="Q864">
        <f t="shared" si="55"/>
        <v>0</v>
      </c>
      <c r="R864" t="b">
        <f t="shared" ca="1" si="53"/>
        <v>0</v>
      </c>
      <c r="T864" t="b">
        <f t="shared" ca="1" si="56"/>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9.8000000000000007</v>
      </c>
      <c r="AI864">
        <v>1</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739</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54"/>
        <v>1</v>
      </c>
      <c r="Q865">
        <f t="shared" si="55"/>
        <v>1</v>
      </c>
      <c r="R865" t="b">
        <f t="shared" ca="1" si="53"/>
        <v>0</v>
      </c>
      <c r="T865" t="b">
        <f t="shared" ca="1" si="56"/>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9.8000000000000007</v>
      </c>
      <c r="AI865">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739</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54"/>
        <v>1</v>
      </c>
      <c r="Q866">
        <f t="shared" si="55"/>
        <v>1</v>
      </c>
      <c r="R866" t="b">
        <f t="shared" ca="1" si="53"/>
        <v>0</v>
      </c>
      <c r="T866" t="b">
        <f t="shared" ca="1" si="56"/>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9.8000000000000007</v>
      </c>
      <c r="AI866">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739</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54"/>
        <v>1</v>
      </c>
      <c r="Q867">
        <f t="shared" si="55"/>
        <v>1</v>
      </c>
      <c r="R867" t="b">
        <f t="shared" ca="1" si="53"/>
        <v>0</v>
      </c>
      <c r="T867" t="b">
        <f t="shared" ca="1" si="56"/>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9.8000000000000007</v>
      </c>
      <c r="AI867">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739</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54"/>
        <v>1</v>
      </c>
      <c r="Q868">
        <f t="shared" si="55"/>
        <v>1</v>
      </c>
      <c r="R868" t="b">
        <f t="shared" ca="1" si="53"/>
        <v>0</v>
      </c>
      <c r="T868" t="b">
        <f t="shared" ca="1" si="56"/>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9.8000000000000007</v>
      </c>
      <c r="AI868">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739</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54"/>
        <v>11</v>
      </c>
      <c r="Q869">
        <f t="shared" si="55"/>
        <v>11</v>
      </c>
      <c r="R869" t="b">
        <f t="shared" ca="1" si="53"/>
        <v>0</v>
      </c>
      <c r="T869" t="b">
        <f t="shared" ca="1" si="56"/>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9.8000000000000007</v>
      </c>
      <c r="AI869">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739</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54"/>
        <v>1</v>
      </c>
      <c r="Q870">
        <f t="shared" si="55"/>
        <v>1</v>
      </c>
      <c r="R870" t="b">
        <f t="shared" ca="1" si="53"/>
        <v>0</v>
      </c>
      <c r="T870" t="b">
        <f t="shared" ca="1" si="56"/>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9.8000000000000007</v>
      </c>
      <c r="AI870">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739</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54"/>
        <v>1</v>
      </c>
      <c r="Q871">
        <f t="shared" si="55"/>
        <v>1</v>
      </c>
      <c r="R871" t="b">
        <f t="shared" ca="1" si="53"/>
        <v>0</v>
      </c>
      <c r="T871" t="b">
        <f t="shared" ca="1" si="56"/>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9.8000000000000007</v>
      </c>
      <c r="AI871">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739</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54"/>
        <v>1</v>
      </c>
      <c r="Q872">
        <f t="shared" si="55"/>
        <v>1</v>
      </c>
      <c r="R872" t="b">
        <f t="shared" ca="1" si="53"/>
        <v>0</v>
      </c>
      <c r="T872" t="b">
        <f t="shared" ca="1" si="56"/>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9.8000000000000007</v>
      </c>
      <c r="AI8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739</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54"/>
        <v>91</v>
      </c>
      <c r="Q873">
        <f t="shared" si="55"/>
        <v>91</v>
      </c>
      <c r="R873" t="b">
        <f t="shared" ca="1" si="53"/>
        <v>1</v>
      </c>
      <c r="T873" t="b">
        <f t="shared" ca="1" si="56"/>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9.8000000000000007</v>
      </c>
      <c r="AI873">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739</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54"/>
        <v>21</v>
      </c>
      <c r="Q874">
        <f t="shared" si="55"/>
        <v>21</v>
      </c>
      <c r="R874" t="b">
        <f t="shared" ca="1" si="53"/>
        <v>0</v>
      </c>
      <c r="T874" t="b">
        <f t="shared" ca="1" si="56"/>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9.8000000000000007</v>
      </c>
      <c r="AI874">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739</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54"/>
        <v>2</v>
      </c>
      <c r="Q875">
        <f t="shared" si="55"/>
        <v>2</v>
      </c>
      <c r="R875" t="b">
        <f t="shared" ca="1" si="53"/>
        <v>0</v>
      </c>
      <c r="T875" t="b">
        <f t="shared" ca="1" si="56"/>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9.8000000000000007</v>
      </c>
      <c r="AI875">
        <v>1</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739</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54"/>
        <v>2</v>
      </c>
      <c r="Q876">
        <f t="shared" si="55"/>
        <v>2</v>
      </c>
      <c r="R876" t="b">
        <f t="shared" ca="1" si="53"/>
        <v>0</v>
      </c>
      <c r="T876" t="b">
        <f t="shared" ca="1" si="56"/>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9.8000000000000007</v>
      </c>
      <c r="AI876">
        <v>1</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739</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54"/>
        <v>2</v>
      </c>
      <c r="Q877">
        <f t="shared" si="55"/>
        <v>2</v>
      </c>
      <c r="R877" t="b">
        <f t="shared" ca="1" si="53"/>
        <v>0</v>
      </c>
      <c r="T877" t="b">
        <f t="shared" ca="1" si="56"/>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9.8000000000000007</v>
      </c>
      <c r="AI877">
        <v>1</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739</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54"/>
        <v>2</v>
      </c>
      <c r="Q878">
        <f t="shared" si="55"/>
        <v>2</v>
      </c>
      <c r="R878" t="b">
        <f t="shared" ca="1" si="53"/>
        <v>0</v>
      </c>
      <c r="T878" t="b">
        <f t="shared" ca="1" si="56"/>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9.8000000000000007</v>
      </c>
      <c r="AI878">
        <v>1</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739</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54"/>
        <v>11</v>
      </c>
      <c r="Q879">
        <f t="shared" si="55"/>
        <v>11</v>
      </c>
      <c r="R879" t="b">
        <f t="shared" ca="1" si="53"/>
        <v>0</v>
      </c>
      <c r="T879" t="b">
        <f t="shared" ca="1" si="56"/>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9.8000000000000007</v>
      </c>
      <c r="AI879">
        <v>1</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739</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54"/>
        <v>2</v>
      </c>
      <c r="Q880">
        <f t="shared" si="55"/>
        <v>2</v>
      </c>
      <c r="R880" t="b">
        <f t="shared" ca="1" si="53"/>
        <v>0</v>
      </c>
      <c r="T880" t="b">
        <f t="shared" ca="1" si="56"/>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9.8000000000000007</v>
      </c>
      <c r="AI880">
        <v>1</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739</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54"/>
        <v>2</v>
      </c>
      <c r="Q881">
        <f t="shared" si="55"/>
        <v>2</v>
      </c>
      <c r="R881" t="b">
        <f t="shared" ca="1" si="53"/>
        <v>0</v>
      </c>
      <c r="T881" t="b">
        <f t="shared" ca="1" si="56"/>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9.8000000000000007</v>
      </c>
      <c r="AI881">
        <v>1</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739</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54"/>
        <v>2</v>
      </c>
      <c r="Q882">
        <f t="shared" si="55"/>
        <v>2</v>
      </c>
      <c r="R882" t="b">
        <f t="shared" ca="1" si="53"/>
        <v>0</v>
      </c>
      <c r="T882" t="b">
        <f t="shared" ca="1" si="56"/>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9.8000000000000007</v>
      </c>
      <c r="AI882">
        <v>1</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739</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54"/>
        <v>92</v>
      </c>
      <c r="Q883">
        <f t="shared" si="55"/>
        <v>92</v>
      </c>
      <c r="R883" t="b">
        <f t="shared" ca="1" si="53"/>
        <v>1</v>
      </c>
      <c r="T883" t="b">
        <f t="shared" ca="1" si="56"/>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9.8000000000000007</v>
      </c>
      <c r="AI883">
        <v>1</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739</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54"/>
        <v>21</v>
      </c>
      <c r="Q884">
        <f t="shared" si="55"/>
        <v>21</v>
      </c>
      <c r="R884" t="b">
        <f t="shared" ca="1" si="53"/>
        <v>0</v>
      </c>
      <c r="T884" t="b">
        <f t="shared" ca="1" si="56"/>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9.8000000000000007</v>
      </c>
      <c r="AI884">
        <v>1</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739</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54"/>
        <v>3</v>
      </c>
      <c r="Q885">
        <f t="shared" si="55"/>
        <v>3</v>
      </c>
      <c r="R885" t="b">
        <f t="shared" ca="1" si="53"/>
        <v>0</v>
      </c>
      <c r="T885" t="b">
        <f t="shared" ca="1" si="56"/>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9.8000000000000007</v>
      </c>
      <c r="AI885">
        <v>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739</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54"/>
        <v>3</v>
      </c>
      <c r="Q886">
        <f t="shared" si="55"/>
        <v>3</v>
      </c>
      <c r="R886" t="b">
        <f t="shared" ca="1" si="53"/>
        <v>0</v>
      </c>
      <c r="T886" t="b">
        <f t="shared" ca="1" si="56"/>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9.8000000000000007</v>
      </c>
      <c r="AI886">
        <v>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739</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54"/>
        <v>3</v>
      </c>
      <c r="Q887">
        <f t="shared" si="55"/>
        <v>3</v>
      </c>
      <c r="R887" t="b">
        <f t="shared" ca="1" si="53"/>
        <v>0</v>
      </c>
      <c r="T887" t="b">
        <f t="shared" ca="1" si="56"/>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9.8000000000000007</v>
      </c>
      <c r="AI887">
        <v>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739</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54"/>
        <v>3</v>
      </c>
      <c r="Q888">
        <f t="shared" si="55"/>
        <v>3</v>
      </c>
      <c r="R888" t="b">
        <f t="shared" ca="1" si="53"/>
        <v>0</v>
      </c>
      <c r="T888" t="b">
        <f t="shared" ca="1" si="56"/>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9.8000000000000007</v>
      </c>
      <c r="AI888">
        <v>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739</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54"/>
        <v>11</v>
      </c>
      <c r="Q889">
        <f t="shared" si="55"/>
        <v>11</v>
      </c>
      <c r="R889" t="b">
        <f t="shared" ca="1" si="53"/>
        <v>0</v>
      </c>
      <c r="T889" t="b">
        <f t="shared" ca="1" si="56"/>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9.8000000000000007</v>
      </c>
      <c r="AI889">
        <v>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739</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54"/>
        <v>3</v>
      </c>
      <c r="Q890">
        <f t="shared" si="55"/>
        <v>3</v>
      </c>
      <c r="R890" t="b">
        <f t="shared" ca="1" si="53"/>
        <v>0</v>
      </c>
      <c r="T890" t="b">
        <f t="shared" ca="1" si="56"/>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9.8000000000000007</v>
      </c>
      <c r="AI890">
        <v>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739</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54"/>
        <v>3</v>
      </c>
      <c r="Q891">
        <f t="shared" si="55"/>
        <v>3</v>
      </c>
      <c r="R891" t="b">
        <f t="shared" ca="1" si="53"/>
        <v>0</v>
      </c>
      <c r="T891" t="b">
        <f t="shared" ca="1" si="56"/>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9.8000000000000007</v>
      </c>
      <c r="AI891">
        <v>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739</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54"/>
        <v>3</v>
      </c>
      <c r="Q892">
        <f t="shared" si="55"/>
        <v>3</v>
      </c>
      <c r="R892" t="b">
        <f t="shared" ca="1" si="53"/>
        <v>0</v>
      </c>
      <c r="T892" t="b">
        <f t="shared" ca="1" si="56"/>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9.8000000000000007</v>
      </c>
      <c r="AI892">
        <v>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739</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54"/>
        <v>93</v>
      </c>
      <c r="Q893">
        <f t="shared" si="55"/>
        <v>93</v>
      </c>
      <c r="R893" t="b">
        <f t="shared" ca="1" si="53"/>
        <v>1</v>
      </c>
      <c r="T893" t="b">
        <f t="shared" ca="1" si="56"/>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9.8000000000000007</v>
      </c>
      <c r="AI893">
        <v>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739</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54"/>
        <v>21</v>
      </c>
      <c r="Q894">
        <f t="shared" si="55"/>
        <v>21</v>
      </c>
      <c r="R894" t="b">
        <f t="shared" ca="1" si="53"/>
        <v>0</v>
      </c>
      <c r="T894" t="b">
        <f t="shared" ca="1" si="56"/>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9.8000000000000007</v>
      </c>
      <c r="AI894">
        <v>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739</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54"/>
        <v>4</v>
      </c>
      <c r="Q895">
        <f t="shared" si="55"/>
        <v>4</v>
      </c>
      <c r="R895" t="b">
        <f t="shared" ca="1" si="53"/>
        <v>0</v>
      </c>
      <c r="T895" t="b">
        <f t="shared" ca="1" si="56"/>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9.8000000000000007</v>
      </c>
      <c r="AI895">
        <v>1</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739</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54"/>
        <v>4</v>
      </c>
      <c r="Q896">
        <f t="shared" si="55"/>
        <v>4</v>
      </c>
      <c r="R896" t="b">
        <f t="shared" ca="1" si="53"/>
        <v>0</v>
      </c>
      <c r="T896" t="b">
        <f t="shared" ca="1" si="56"/>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9.8000000000000007</v>
      </c>
      <c r="AI896">
        <v>1</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739</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54"/>
        <v>4</v>
      </c>
      <c r="Q897">
        <f t="shared" si="55"/>
        <v>4</v>
      </c>
      <c r="R897" t="b">
        <f t="shared" ca="1" si="53"/>
        <v>0</v>
      </c>
      <c r="T897" t="b">
        <f t="shared" ca="1" si="56"/>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9.8000000000000007</v>
      </c>
      <c r="AI897">
        <v>1</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739</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54"/>
        <v>4</v>
      </c>
      <c r="Q898">
        <f t="shared" si="55"/>
        <v>4</v>
      </c>
      <c r="R898" t="b">
        <f t="shared" ref="R898:R961" ca="1" si="57">IF(OR(B898=0,OFFSET(B898,1,0)=0),FALSE,
IF(AND(L898,B898&lt;OFFSET(B898,1,0)),TRUE,
IF(OFFSET(O898,1,0)=21,TRUE,FALSE)))</f>
        <v>0</v>
      </c>
      <c r="T898" t="b">
        <f t="shared" ca="1" si="56"/>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9.8000000000000007</v>
      </c>
      <c r="AI898">
        <v>1</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739</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58">IF(B899=0,0,
  IF(AND(L899=FALSE,A899&lt;&gt;0,MOD(A899,7)=0),21,
  IF(MOD(B899,10)=0,21,
  IF(MOD(B899,10)=5,11,
  IF(MOD(B899,10)=9,INT(B899/10)+91,
  INT(B899/10+1))))))</f>
        <v>11</v>
      </c>
      <c r="Q899">
        <f t="shared" ref="Q899:Q962" si="59">IF(ISBLANK(P899),O899,P899)</f>
        <v>11</v>
      </c>
      <c r="R899" t="b">
        <f t="shared" ca="1" si="57"/>
        <v>0</v>
      </c>
      <c r="T899" t="b">
        <f t="shared" ref="T899:T962" ca="1" si="60">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9.8000000000000007</v>
      </c>
      <c r="AI899">
        <v>1</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739</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58"/>
        <v>4</v>
      </c>
      <c r="Q900">
        <f t="shared" si="59"/>
        <v>4</v>
      </c>
      <c r="R900" t="b">
        <f t="shared" ca="1" si="57"/>
        <v>0</v>
      </c>
      <c r="T900" t="b">
        <f t="shared" ca="1" si="60"/>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9.8000000000000007</v>
      </c>
      <c r="AI900">
        <v>1</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739</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58"/>
        <v>4</v>
      </c>
      <c r="Q901">
        <f t="shared" si="59"/>
        <v>4</v>
      </c>
      <c r="R901" t="b">
        <f t="shared" ca="1" si="57"/>
        <v>0</v>
      </c>
      <c r="T901" t="b">
        <f t="shared" ca="1" si="60"/>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9.8000000000000007</v>
      </c>
      <c r="AI901">
        <v>1</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739</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58"/>
        <v>4</v>
      </c>
      <c r="Q902">
        <f t="shared" si="59"/>
        <v>4</v>
      </c>
      <c r="R902" t="b">
        <f t="shared" ca="1" si="57"/>
        <v>0</v>
      </c>
      <c r="T902" t="b">
        <f t="shared" ca="1" si="60"/>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9.8000000000000007</v>
      </c>
      <c r="AI902">
        <v>1</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739</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58"/>
        <v>94</v>
      </c>
      <c r="Q903">
        <f t="shared" si="59"/>
        <v>94</v>
      </c>
      <c r="R903" t="b">
        <f t="shared" ca="1" si="57"/>
        <v>1</v>
      </c>
      <c r="T903" t="b">
        <f t="shared" ca="1" si="60"/>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9.8000000000000007</v>
      </c>
      <c r="AI903">
        <v>1</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739</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58"/>
        <v>21</v>
      </c>
      <c r="Q904">
        <f t="shared" si="59"/>
        <v>21</v>
      </c>
      <c r="R904" t="b">
        <f t="shared" ca="1" si="57"/>
        <v>0</v>
      </c>
      <c r="T904" t="b">
        <f t="shared" ca="1" si="60"/>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9.8000000000000007</v>
      </c>
      <c r="AI904">
        <v>1</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739</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58"/>
        <v>5</v>
      </c>
      <c r="Q905">
        <f t="shared" si="59"/>
        <v>5</v>
      </c>
      <c r="R905" t="b">
        <f t="shared" ca="1" si="57"/>
        <v>0</v>
      </c>
      <c r="T905" t="b">
        <f t="shared" ca="1" si="60"/>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9.8000000000000007</v>
      </c>
      <c r="AI905">
        <v>1</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739</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58"/>
        <v>5</v>
      </c>
      <c r="Q906">
        <f t="shared" si="59"/>
        <v>5</v>
      </c>
      <c r="R906" t="b">
        <f t="shared" ca="1" si="57"/>
        <v>0</v>
      </c>
      <c r="T906" t="b">
        <f t="shared" ca="1" si="60"/>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9.8000000000000007</v>
      </c>
      <c r="AI906">
        <v>1</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739</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58"/>
        <v>5</v>
      </c>
      <c r="Q907">
        <f t="shared" si="59"/>
        <v>5</v>
      </c>
      <c r="R907" t="b">
        <f t="shared" ca="1" si="57"/>
        <v>0</v>
      </c>
      <c r="T907" t="b">
        <f t="shared" ca="1" si="60"/>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9.8000000000000007</v>
      </c>
      <c r="AI907">
        <v>1</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739</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58"/>
        <v>5</v>
      </c>
      <c r="Q908">
        <f t="shared" si="59"/>
        <v>5</v>
      </c>
      <c r="R908" t="b">
        <f t="shared" ca="1" si="57"/>
        <v>0</v>
      </c>
      <c r="T908" t="b">
        <f t="shared" ca="1" si="60"/>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9.8000000000000007</v>
      </c>
      <c r="AI908">
        <v>1</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739</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58"/>
        <v>11</v>
      </c>
      <c r="Q909">
        <f t="shared" si="59"/>
        <v>11</v>
      </c>
      <c r="R909" t="b">
        <f t="shared" ca="1" si="57"/>
        <v>0</v>
      </c>
      <c r="T909" t="b">
        <f t="shared" ca="1" si="60"/>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9.8000000000000007</v>
      </c>
      <c r="AI909">
        <v>1</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739</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58"/>
        <v>5</v>
      </c>
      <c r="Q910">
        <f t="shared" si="59"/>
        <v>5</v>
      </c>
      <c r="R910" t="b">
        <f t="shared" ca="1" si="57"/>
        <v>0</v>
      </c>
      <c r="T910" t="b">
        <f t="shared" ca="1" si="60"/>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9.8000000000000007</v>
      </c>
      <c r="AI910">
        <v>1</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739</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58"/>
        <v>5</v>
      </c>
      <c r="Q911">
        <f t="shared" si="59"/>
        <v>5</v>
      </c>
      <c r="R911" t="b">
        <f t="shared" ca="1" si="57"/>
        <v>0</v>
      </c>
      <c r="T911" t="b">
        <f t="shared" ca="1" si="60"/>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9.8000000000000007</v>
      </c>
      <c r="AI911">
        <v>1</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739</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58"/>
        <v>5</v>
      </c>
      <c r="Q912">
        <f t="shared" si="59"/>
        <v>5</v>
      </c>
      <c r="R912" t="b">
        <f t="shared" ca="1" si="57"/>
        <v>0</v>
      </c>
      <c r="T912" t="b">
        <f t="shared" ca="1" si="60"/>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9.8000000000000007</v>
      </c>
      <c r="AI912">
        <v>1</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739</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58"/>
        <v>95</v>
      </c>
      <c r="Q913">
        <f t="shared" si="59"/>
        <v>95</v>
      </c>
      <c r="R913" t="b">
        <f t="shared" ca="1" si="57"/>
        <v>1</v>
      </c>
      <c r="T913" t="b">
        <f t="shared" ca="1" si="60"/>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9.8000000000000007</v>
      </c>
      <c r="AI913">
        <v>1</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739</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58"/>
        <v>21</v>
      </c>
      <c r="Q914">
        <f t="shared" si="59"/>
        <v>21</v>
      </c>
      <c r="R914" t="b">
        <f t="shared" ca="1" si="57"/>
        <v>0</v>
      </c>
      <c r="T914" t="b">
        <f t="shared" ca="1" si="60"/>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9.8000000000000007</v>
      </c>
      <c r="AI914">
        <v>1</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739</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58"/>
        <v>0</v>
      </c>
      <c r="Q915">
        <f t="shared" si="59"/>
        <v>0</v>
      </c>
      <c r="R915" t="b">
        <f t="shared" ca="1" si="57"/>
        <v>0</v>
      </c>
      <c r="T915" t="b">
        <f t="shared" ca="1" si="60"/>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9.8000000000000007</v>
      </c>
      <c r="AI915">
        <v>1</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739</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58"/>
        <v>1</v>
      </c>
      <c r="Q916">
        <f t="shared" si="59"/>
        <v>1</v>
      </c>
      <c r="R916" t="b">
        <f t="shared" ca="1" si="57"/>
        <v>0</v>
      </c>
      <c r="T916" t="b">
        <f t="shared" ca="1" si="60"/>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9.8000000000000007</v>
      </c>
      <c r="AI916">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739</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58"/>
        <v>1</v>
      </c>
      <c r="Q917">
        <f t="shared" si="59"/>
        <v>1</v>
      </c>
      <c r="R917" t="b">
        <f t="shared" ca="1" si="57"/>
        <v>0</v>
      </c>
      <c r="T917" t="b">
        <f t="shared" ca="1" si="60"/>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9.8000000000000007</v>
      </c>
      <c r="AI91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739</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58"/>
        <v>1</v>
      </c>
      <c r="Q918">
        <f t="shared" si="59"/>
        <v>1</v>
      </c>
      <c r="R918" t="b">
        <f t="shared" ca="1" si="57"/>
        <v>0</v>
      </c>
      <c r="T918" t="b">
        <f t="shared" ca="1" si="60"/>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9.8000000000000007</v>
      </c>
      <c r="AI918">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739</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58"/>
        <v>1</v>
      </c>
      <c r="Q919">
        <f t="shared" si="59"/>
        <v>1</v>
      </c>
      <c r="R919" t="b">
        <f t="shared" ca="1" si="57"/>
        <v>0</v>
      </c>
      <c r="T919" t="b">
        <f t="shared" ca="1" si="60"/>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9.8000000000000007</v>
      </c>
      <c r="AI919">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739</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58"/>
        <v>11</v>
      </c>
      <c r="Q920">
        <f t="shared" si="59"/>
        <v>11</v>
      </c>
      <c r="R920" t="b">
        <f t="shared" ca="1" si="57"/>
        <v>0</v>
      </c>
      <c r="T920" t="b">
        <f t="shared" ca="1" si="60"/>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9.8000000000000007</v>
      </c>
      <c r="AI920">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739</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58"/>
        <v>1</v>
      </c>
      <c r="Q921">
        <f t="shared" si="59"/>
        <v>1</v>
      </c>
      <c r="R921" t="b">
        <f t="shared" ca="1" si="57"/>
        <v>0</v>
      </c>
      <c r="T921" t="b">
        <f t="shared" ca="1" si="60"/>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9.8000000000000007</v>
      </c>
      <c r="AI921">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739</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58"/>
        <v>1</v>
      </c>
      <c r="Q922">
        <f t="shared" si="59"/>
        <v>1</v>
      </c>
      <c r="R922" t="b">
        <f t="shared" ca="1" si="57"/>
        <v>0</v>
      </c>
      <c r="T922" t="b">
        <f t="shared" ca="1" si="60"/>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9.8000000000000007</v>
      </c>
      <c r="AI922">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739</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58"/>
        <v>1</v>
      </c>
      <c r="Q923">
        <f t="shared" si="59"/>
        <v>1</v>
      </c>
      <c r="R923" t="b">
        <f t="shared" ca="1" si="57"/>
        <v>0</v>
      </c>
      <c r="T923" t="b">
        <f t="shared" ca="1" si="60"/>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9.8000000000000007</v>
      </c>
      <c r="AI923">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739</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58"/>
        <v>91</v>
      </c>
      <c r="Q924">
        <f t="shared" si="59"/>
        <v>91</v>
      </c>
      <c r="R924" t="b">
        <f t="shared" ca="1" si="57"/>
        <v>1</v>
      </c>
      <c r="T924" t="b">
        <f t="shared" ca="1" si="60"/>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9.8000000000000007</v>
      </c>
      <c r="AI924">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739</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58"/>
        <v>21</v>
      </c>
      <c r="Q925">
        <f t="shared" si="59"/>
        <v>21</v>
      </c>
      <c r="R925" t="b">
        <f t="shared" ca="1" si="57"/>
        <v>0</v>
      </c>
      <c r="T925" t="b">
        <f t="shared" ca="1" si="60"/>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9.8000000000000007</v>
      </c>
      <c r="AI925">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739</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58"/>
        <v>2</v>
      </c>
      <c r="Q926">
        <f t="shared" si="59"/>
        <v>2</v>
      </c>
      <c r="R926" t="b">
        <f t="shared" ca="1" si="57"/>
        <v>0</v>
      </c>
      <c r="T926" t="b">
        <f t="shared" ca="1" si="60"/>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9.8000000000000007</v>
      </c>
      <c r="AI926">
        <v>1</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739</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58"/>
        <v>2</v>
      </c>
      <c r="Q927">
        <f t="shared" si="59"/>
        <v>2</v>
      </c>
      <c r="R927" t="b">
        <f t="shared" ca="1" si="57"/>
        <v>0</v>
      </c>
      <c r="T927" t="b">
        <f t="shared" ca="1" si="60"/>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9.8000000000000007</v>
      </c>
      <c r="AI927">
        <v>1</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739</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58"/>
        <v>2</v>
      </c>
      <c r="Q928">
        <f t="shared" si="59"/>
        <v>2</v>
      </c>
      <c r="R928" t="b">
        <f t="shared" ca="1" si="57"/>
        <v>0</v>
      </c>
      <c r="T928" t="b">
        <f t="shared" ca="1" si="60"/>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9.8000000000000007</v>
      </c>
      <c r="AI928">
        <v>1</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739</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58"/>
        <v>2</v>
      </c>
      <c r="Q929">
        <f t="shared" si="59"/>
        <v>2</v>
      </c>
      <c r="R929" t="b">
        <f t="shared" ca="1" si="57"/>
        <v>0</v>
      </c>
      <c r="T929" t="b">
        <f t="shared" ca="1" si="60"/>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9.8000000000000007</v>
      </c>
      <c r="AI929">
        <v>1</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739</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58"/>
        <v>11</v>
      </c>
      <c r="Q930">
        <f t="shared" si="59"/>
        <v>11</v>
      </c>
      <c r="R930" t="b">
        <f t="shared" ca="1" si="57"/>
        <v>0</v>
      </c>
      <c r="T930" t="b">
        <f t="shared" ca="1" si="60"/>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9.8000000000000007</v>
      </c>
      <c r="AI930">
        <v>1</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739</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58"/>
        <v>2</v>
      </c>
      <c r="Q931">
        <f t="shared" si="59"/>
        <v>2</v>
      </c>
      <c r="R931" t="b">
        <f t="shared" ca="1" si="57"/>
        <v>0</v>
      </c>
      <c r="T931" t="b">
        <f t="shared" ca="1" si="60"/>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9.8000000000000007</v>
      </c>
      <c r="AI931">
        <v>1</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739</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58"/>
        <v>2</v>
      </c>
      <c r="Q932">
        <f t="shared" si="59"/>
        <v>2</v>
      </c>
      <c r="R932" t="b">
        <f t="shared" ca="1" si="57"/>
        <v>0</v>
      </c>
      <c r="T932" t="b">
        <f t="shared" ca="1" si="60"/>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9.8000000000000007</v>
      </c>
      <c r="AI932">
        <v>1</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739</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58"/>
        <v>2</v>
      </c>
      <c r="Q933">
        <f t="shared" si="59"/>
        <v>2</v>
      </c>
      <c r="R933" t="b">
        <f t="shared" ca="1" si="57"/>
        <v>0</v>
      </c>
      <c r="T933" t="b">
        <f t="shared" ca="1" si="60"/>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9.8000000000000007</v>
      </c>
      <c r="AI933">
        <v>1</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739</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58"/>
        <v>92</v>
      </c>
      <c r="Q934">
        <f t="shared" si="59"/>
        <v>92</v>
      </c>
      <c r="R934" t="b">
        <f t="shared" ca="1" si="57"/>
        <v>1</v>
      </c>
      <c r="T934" t="b">
        <f t="shared" ca="1" si="60"/>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9.8000000000000007</v>
      </c>
      <c r="AI934">
        <v>1</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739</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58"/>
        <v>21</v>
      </c>
      <c r="Q935">
        <f t="shared" si="59"/>
        <v>21</v>
      </c>
      <c r="R935" t="b">
        <f t="shared" ca="1" si="57"/>
        <v>0</v>
      </c>
      <c r="T935" t="b">
        <f t="shared" ca="1" si="60"/>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9.8000000000000007</v>
      </c>
      <c r="AI935">
        <v>1</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739</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58"/>
        <v>3</v>
      </c>
      <c r="Q936">
        <f t="shared" si="59"/>
        <v>3</v>
      </c>
      <c r="R936" t="b">
        <f t="shared" ca="1" si="57"/>
        <v>0</v>
      </c>
      <c r="T936" t="b">
        <f t="shared" ca="1" si="60"/>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9.8000000000000007</v>
      </c>
      <c r="AI936">
        <v>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739</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58"/>
        <v>3</v>
      </c>
      <c r="Q937">
        <f t="shared" si="59"/>
        <v>3</v>
      </c>
      <c r="R937" t="b">
        <f t="shared" ca="1" si="57"/>
        <v>0</v>
      </c>
      <c r="T937" t="b">
        <f t="shared" ca="1" si="60"/>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9.8000000000000007</v>
      </c>
      <c r="AI937">
        <v>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739</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58"/>
        <v>3</v>
      </c>
      <c r="Q938">
        <f t="shared" si="59"/>
        <v>3</v>
      </c>
      <c r="R938" t="b">
        <f t="shared" ca="1" si="57"/>
        <v>0</v>
      </c>
      <c r="T938" t="b">
        <f t="shared" ca="1" si="60"/>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9.8000000000000007</v>
      </c>
      <c r="AI938">
        <v>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739</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58"/>
        <v>3</v>
      </c>
      <c r="Q939">
        <f t="shared" si="59"/>
        <v>3</v>
      </c>
      <c r="R939" t="b">
        <f t="shared" ca="1" si="57"/>
        <v>0</v>
      </c>
      <c r="T939" t="b">
        <f t="shared" ca="1" si="60"/>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9.8000000000000007</v>
      </c>
      <c r="AI939">
        <v>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739</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58"/>
        <v>11</v>
      </c>
      <c r="Q940">
        <f t="shared" si="59"/>
        <v>11</v>
      </c>
      <c r="R940" t="b">
        <f t="shared" ca="1" si="57"/>
        <v>0</v>
      </c>
      <c r="T940" t="b">
        <f t="shared" ca="1" si="60"/>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9.8000000000000007</v>
      </c>
      <c r="AI940">
        <v>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739</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58"/>
        <v>3</v>
      </c>
      <c r="Q941">
        <f t="shared" si="59"/>
        <v>3</v>
      </c>
      <c r="R941" t="b">
        <f t="shared" ca="1" si="57"/>
        <v>0</v>
      </c>
      <c r="T941" t="b">
        <f t="shared" ca="1" si="60"/>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9.8000000000000007</v>
      </c>
      <c r="AI941">
        <v>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739</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58"/>
        <v>3</v>
      </c>
      <c r="Q942">
        <f t="shared" si="59"/>
        <v>3</v>
      </c>
      <c r="R942" t="b">
        <f t="shared" ca="1" si="57"/>
        <v>0</v>
      </c>
      <c r="T942" t="b">
        <f t="shared" ca="1" si="60"/>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9.8000000000000007</v>
      </c>
      <c r="AI942">
        <v>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739</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58"/>
        <v>3</v>
      </c>
      <c r="Q943">
        <f t="shared" si="59"/>
        <v>3</v>
      </c>
      <c r="R943" t="b">
        <f t="shared" ca="1" si="57"/>
        <v>0</v>
      </c>
      <c r="T943" t="b">
        <f t="shared" ca="1" si="60"/>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9.8000000000000007</v>
      </c>
      <c r="AI943">
        <v>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739</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58"/>
        <v>93</v>
      </c>
      <c r="Q944">
        <f t="shared" si="59"/>
        <v>93</v>
      </c>
      <c r="R944" t="b">
        <f t="shared" ca="1" si="57"/>
        <v>1</v>
      </c>
      <c r="T944" t="b">
        <f t="shared" ca="1" si="60"/>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9.8000000000000007</v>
      </c>
      <c r="AI944">
        <v>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739</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58"/>
        <v>21</v>
      </c>
      <c r="Q945">
        <f t="shared" si="59"/>
        <v>21</v>
      </c>
      <c r="R945" t="b">
        <f t="shared" ca="1" si="57"/>
        <v>0</v>
      </c>
      <c r="T945" t="b">
        <f t="shared" ca="1" si="60"/>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9.8000000000000007</v>
      </c>
      <c r="AI945">
        <v>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739</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58"/>
        <v>4</v>
      </c>
      <c r="Q946">
        <f t="shared" si="59"/>
        <v>4</v>
      </c>
      <c r="R946" t="b">
        <f t="shared" ca="1" si="57"/>
        <v>0</v>
      </c>
      <c r="T946" t="b">
        <f t="shared" ca="1" si="60"/>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9.8000000000000007</v>
      </c>
      <c r="AI946">
        <v>1</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739</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58"/>
        <v>4</v>
      </c>
      <c r="Q947">
        <f t="shared" si="59"/>
        <v>4</v>
      </c>
      <c r="R947" t="b">
        <f t="shared" ca="1" si="57"/>
        <v>0</v>
      </c>
      <c r="T947" t="b">
        <f t="shared" ca="1" si="60"/>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9.8000000000000007</v>
      </c>
      <c r="AI947">
        <v>1</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739</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58"/>
        <v>4</v>
      </c>
      <c r="Q948">
        <f t="shared" si="59"/>
        <v>4</v>
      </c>
      <c r="R948" t="b">
        <f t="shared" ca="1" si="57"/>
        <v>0</v>
      </c>
      <c r="T948" t="b">
        <f t="shared" ca="1" si="60"/>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9.8000000000000007</v>
      </c>
      <c r="AI948">
        <v>1</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739</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58"/>
        <v>4</v>
      </c>
      <c r="Q949">
        <f t="shared" si="59"/>
        <v>4</v>
      </c>
      <c r="R949" t="b">
        <f t="shared" ca="1" si="57"/>
        <v>0</v>
      </c>
      <c r="T949" t="b">
        <f t="shared" ca="1" si="60"/>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9.8000000000000007</v>
      </c>
      <c r="AI949">
        <v>1</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739</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58"/>
        <v>11</v>
      </c>
      <c r="Q950">
        <f t="shared" si="59"/>
        <v>11</v>
      </c>
      <c r="R950" t="b">
        <f t="shared" ca="1" si="57"/>
        <v>0</v>
      </c>
      <c r="T950" t="b">
        <f t="shared" ca="1" si="60"/>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9.8000000000000007</v>
      </c>
      <c r="AI950">
        <v>1</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739</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58"/>
        <v>4</v>
      </c>
      <c r="Q951">
        <f t="shared" si="59"/>
        <v>4</v>
      </c>
      <c r="R951" t="b">
        <f t="shared" ca="1" si="57"/>
        <v>0</v>
      </c>
      <c r="T951" t="b">
        <f t="shared" ca="1" si="60"/>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9.8000000000000007</v>
      </c>
      <c r="AI951">
        <v>1</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739</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58"/>
        <v>4</v>
      </c>
      <c r="Q952">
        <f t="shared" si="59"/>
        <v>4</v>
      </c>
      <c r="R952" t="b">
        <f t="shared" ca="1" si="57"/>
        <v>0</v>
      </c>
      <c r="T952" t="b">
        <f t="shared" ca="1" si="60"/>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9.8000000000000007</v>
      </c>
      <c r="AI952">
        <v>1</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739</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58"/>
        <v>4</v>
      </c>
      <c r="Q953">
        <f t="shared" si="59"/>
        <v>4</v>
      </c>
      <c r="R953" t="b">
        <f t="shared" ca="1" si="57"/>
        <v>0</v>
      </c>
      <c r="T953" t="b">
        <f t="shared" ca="1" si="60"/>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9.8000000000000007</v>
      </c>
      <c r="AI953">
        <v>1</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739</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58"/>
        <v>94</v>
      </c>
      <c r="Q954">
        <f t="shared" si="59"/>
        <v>94</v>
      </c>
      <c r="R954" t="b">
        <f t="shared" ca="1" si="57"/>
        <v>1</v>
      </c>
      <c r="T954" t="b">
        <f t="shared" ca="1" si="60"/>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9.8000000000000007</v>
      </c>
      <c r="AI954">
        <v>1</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739</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58"/>
        <v>21</v>
      </c>
      <c r="Q955">
        <f t="shared" si="59"/>
        <v>21</v>
      </c>
      <c r="R955" t="b">
        <f t="shared" ca="1" si="57"/>
        <v>0</v>
      </c>
      <c r="T955" t="b">
        <f t="shared" ca="1" si="60"/>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9.8000000000000007</v>
      </c>
      <c r="AI955">
        <v>1</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739</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58"/>
        <v>5</v>
      </c>
      <c r="Q956">
        <f t="shared" si="59"/>
        <v>5</v>
      </c>
      <c r="R956" t="b">
        <f t="shared" ca="1" si="57"/>
        <v>0</v>
      </c>
      <c r="T956" t="b">
        <f t="shared" ca="1" si="60"/>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9.8000000000000007</v>
      </c>
      <c r="AI956">
        <v>1</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739</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58"/>
        <v>5</v>
      </c>
      <c r="Q957">
        <f t="shared" si="59"/>
        <v>5</v>
      </c>
      <c r="R957" t="b">
        <f t="shared" ca="1" si="57"/>
        <v>0</v>
      </c>
      <c r="T957" t="b">
        <f t="shared" ca="1" si="60"/>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9.8000000000000007</v>
      </c>
      <c r="AI957">
        <v>1</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739</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58"/>
        <v>5</v>
      </c>
      <c r="Q958">
        <f t="shared" si="59"/>
        <v>5</v>
      </c>
      <c r="R958" t="b">
        <f t="shared" ca="1" si="57"/>
        <v>0</v>
      </c>
      <c r="T958" t="b">
        <f t="shared" ca="1" si="60"/>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9.8000000000000007</v>
      </c>
      <c r="AI958">
        <v>1</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739</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58"/>
        <v>5</v>
      </c>
      <c r="Q959">
        <f t="shared" si="59"/>
        <v>5</v>
      </c>
      <c r="R959" t="b">
        <f t="shared" ca="1" si="57"/>
        <v>0</v>
      </c>
      <c r="T959" t="b">
        <f t="shared" ca="1" si="60"/>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9.8000000000000007</v>
      </c>
      <c r="AI959">
        <v>1</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739</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58"/>
        <v>11</v>
      </c>
      <c r="Q960">
        <f t="shared" si="59"/>
        <v>11</v>
      </c>
      <c r="R960" t="b">
        <f t="shared" ca="1" si="57"/>
        <v>0</v>
      </c>
      <c r="T960" t="b">
        <f t="shared" ca="1" si="60"/>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9.8000000000000007</v>
      </c>
      <c r="AI960">
        <v>1</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739</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58"/>
        <v>5</v>
      </c>
      <c r="Q961">
        <f t="shared" si="59"/>
        <v>5</v>
      </c>
      <c r="R961" t="b">
        <f t="shared" ca="1" si="57"/>
        <v>0</v>
      </c>
      <c r="T961" t="b">
        <f t="shared" ca="1" si="60"/>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9.8000000000000007</v>
      </c>
      <c r="AI961">
        <v>1</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739</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58"/>
        <v>5</v>
      </c>
      <c r="Q962">
        <f t="shared" si="59"/>
        <v>5</v>
      </c>
      <c r="R962" t="b">
        <f t="shared" ref="R962:R1025" ca="1" si="61">IF(OR(B962=0,OFFSET(B962,1,0)=0),FALSE,
IF(AND(L962,B962&lt;OFFSET(B962,1,0)),TRUE,
IF(OFFSET(O962,1,0)=21,TRUE,FALSE)))</f>
        <v>0</v>
      </c>
      <c r="T962" t="b">
        <f t="shared" ca="1" si="60"/>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9.8000000000000007</v>
      </c>
      <c r="AI962">
        <v>1</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739</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62">IF(B963=0,0,
  IF(AND(L963=FALSE,A963&lt;&gt;0,MOD(A963,7)=0),21,
  IF(MOD(B963,10)=0,21,
  IF(MOD(B963,10)=5,11,
  IF(MOD(B963,10)=9,INT(B963/10)+91,
  INT(B963/10+1))))))</f>
        <v>5</v>
      </c>
      <c r="Q963">
        <f t="shared" ref="Q963:Q1026" si="63">IF(ISBLANK(P963),O963,P963)</f>
        <v>5</v>
      </c>
      <c r="R963" t="b">
        <f t="shared" ca="1" si="61"/>
        <v>0</v>
      </c>
      <c r="T963" t="b">
        <f t="shared" ref="T963:T1026" ca="1" si="64">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9.8000000000000007</v>
      </c>
      <c r="AI963">
        <v>1</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739</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62"/>
        <v>95</v>
      </c>
      <c r="Q964">
        <f t="shared" si="63"/>
        <v>95</v>
      </c>
      <c r="R964" t="b">
        <f t="shared" ca="1" si="61"/>
        <v>1</v>
      </c>
      <c r="T964" t="b">
        <f t="shared" ca="1" si="64"/>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9.8000000000000007</v>
      </c>
      <c r="AI964">
        <v>1</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739</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62"/>
        <v>21</v>
      </c>
      <c r="Q965">
        <f t="shared" si="63"/>
        <v>21</v>
      </c>
      <c r="R965" t="b">
        <f t="shared" ca="1" si="61"/>
        <v>0</v>
      </c>
      <c r="T965" t="b">
        <f t="shared" ca="1" si="64"/>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9.8000000000000007</v>
      </c>
      <c r="AI965">
        <v>1</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739</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62"/>
        <v>0</v>
      </c>
      <c r="Q966">
        <f t="shared" si="63"/>
        <v>0</v>
      </c>
      <c r="R966" t="b">
        <f t="shared" ca="1" si="61"/>
        <v>0</v>
      </c>
      <c r="T966" t="b">
        <f t="shared" ca="1" si="64"/>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9.8000000000000007</v>
      </c>
      <c r="AI966">
        <v>1</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739</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62"/>
        <v>21</v>
      </c>
      <c r="Q967">
        <f t="shared" si="63"/>
        <v>21</v>
      </c>
      <c r="R967" t="b">
        <f t="shared" ca="1" si="61"/>
        <v>1</v>
      </c>
      <c r="T967" t="b">
        <f t="shared" ca="1" si="64"/>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9.8000000000000007</v>
      </c>
      <c r="AI967">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739</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62"/>
        <v>21</v>
      </c>
      <c r="Q968">
        <f t="shared" si="63"/>
        <v>21</v>
      </c>
      <c r="R968" t="b">
        <f t="shared" ca="1" si="61"/>
        <v>1</v>
      </c>
      <c r="T968" t="b">
        <f t="shared" ca="1" si="64"/>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9.8000000000000007</v>
      </c>
      <c r="AI968">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739</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62"/>
        <v>21</v>
      </c>
      <c r="Q969">
        <f t="shared" si="63"/>
        <v>21</v>
      </c>
      <c r="R969" t="b">
        <f t="shared" ca="1" si="61"/>
        <v>1</v>
      </c>
      <c r="T969" t="b">
        <f t="shared" ca="1" si="64"/>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9.8000000000000007</v>
      </c>
      <c r="AI969">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739</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62"/>
        <v>21</v>
      </c>
      <c r="Q970">
        <f t="shared" si="63"/>
        <v>21</v>
      </c>
      <c r="R970" t="b">
        <f t="shared" ca="1" si="61"/>
        <v>1</v>
      </c>
      <c r="T970" t="b">
        <f t="shared" ca="1" si="64"/>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9.8000000000000007</v>
      </c>
      <c r="AI970">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739</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62"/>
        <v>21</v>
      </c>
      <c r="Q971">
        <f t="shared" si="63"/>
        <v>21</v>
      </c>
      <c r="R971" t="b">
        <f t="shared" ca="1" si="61"/>
        <v>1</v>
      </c>
      <c r="T971" t="b">
        <f t="shared" ca="1" si="64"/>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9.8000000000000007</v>
      </c>
      <c r="AI971">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739</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62"/>
        <v>21</v>
      </c>
      <c r="Q972">
        <f t="shared" si="63"/>
        <v>21</v>
      </c>
      <c r="R972" t="b">
        <f t="shared" ca="1" si="61"/>
        <v>1</v>
      </c>
      <c r="T972" t="b">
        <f t="shared" ca="1" si="64"/>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9.8000000000000007</v>
      </c>
      <c r="AI97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739</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62"/>
        <v>21</v>
      </c>
      <c r="Q973">
        <f t="shared" si="63"/>
        <v>21</v>
      </c>
      <c r="R973" t="b">
        <f t="shared" ca="1" si="61"/>
        <v>1</v>
      </c>
      <c r="T973" t="b">
        <f t="shared" ca="1" si="64"/>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9.8000000000000007</v>
      </c>
      <c r="AI973">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739</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62"/>
        <v>21</v>
      </c>
      <c r="Q974">
        <f t="shared" si="63"/>
        <v>21</v>
      </c>
      <c r="R974" t="b">
        <f t="shared" ca="1" si="61"/>
        <v>0</v>
      </c>
      <c r="T974" t="b">
        <f t="shared" ca="1" si="64"/>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9.8000000000000007</v>
      </c>
      <c r="AI974">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739</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62"/>
        <v>0</v>
      </c>
      <c r="Q975">
        <f t="shared" si="63"/>
        <v>0</v>
      </c>
      <c r="R975" t="b">
        <f t="shared" ca="1" si="61"/>
        <v>0</v>
      </c>
      <c r="T975" t="b">
        <f t="shared" ca="1" si="64"/>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9.8000000000000007</v>
      </c>
      <c r="AI975">
        <v>1</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739</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62"/>
        <v>1</v>
      </c>
      <c r="Q976">
        <f t="shared" si="63"/>
        <v>1</v>
      </c>
      <c r="R976" t="b">
        <f t="shared" ca="1" si="61"/>
        <v>0</v>
      </c>
      <c r="T976" t="b">
        <f t="shared" ca="1" si="64"/>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9.8000000000000007</v>
      </c>
      <c r="AI976">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739</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62"/>
        <v>1</v>
      </c>
      <c r="Q977">
        <f t="shared" si="63"/>
        <v>1</v>
      </c>
      <c r="R977" t="b">
        <f t="shared" ca="1" si="61"/>
        <v>0</v>
      </c>
      <c r="T977" t="b">
        <f t="shared" ca="1" si="64"/>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9.8000000000000007</v>
      </c>
      <c r="AI977">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739</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62"/>
        <v>1</v>
      </c>
      <c r="Q978">
        <f t="shared" si="63"/>
        <v>1</v>
      </c>
      <c r="R978" t="b">
        <f t="shared" ca="1" si="61"/>
        <v>0</v>
      </c>
      <c r="T978" t="b">
        <f t="shared" ca="1" si="64"/>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9.8000000000000007</v>
      </c>
      <c r="AI978">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739</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62"/>
        <v>1</v>
      </c>
      <c r="Q979">
        <f t="shared" si="63"/>
        <v>1</v>
      </c>
      <c r="R979" t="b">
        <f t="shared" ca="1" si="61"/>
        <v>0</v>
      </c>
      <c r="T979" t="b">
        <f t="shared" ca="1" si="64"/>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9.8000000000000007</v>
      </c>
      <c r="AI979">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739</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62"/>
        <v>11</v>
      </c>
      <c r="Q980">
        <f t="shared" si="63"/>
        <v>11</v>
      </c>
      <c r="R980" t="b">
        <f t="shared" ca="1" si="61"/>
        <v>0</v>
      </c>
      <c r="T980" t="b">
        <f t="shared" ca="1" si="64"/>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9.8000000000000007</v>
      </c>
      <c r="AI980">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739</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62"/>
        <v>1</v>
      </c>
      <c r="Q981">
        <f t="shared" si="63"/>
        <v>1</v>
      </c>
      <c r="R981" t="b">
        <f t="shared" ca="1" si="61"/>
        <v>0</v>
      </c>
      <c r="T981" t="b">
        <f t="shared" ca="1" si="64"/>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9.8000000000000007</v>
      </c>
      <c r="AI981">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739</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62"/>
        <v>1</v>
      </c>
      <c r="Q982">
        <f t="shared" si="63"/>
        <v>1</v>
      </c>
      <c r="R982" t="b">
        <f t="shared" ca="1" si="61"/>
        <v>0</v>
      </c>
      <c r="T982" t="b">
        <f t="shared" ca="1" si="64"/>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9.8000000000000007</v>
      </c>
      <c r="AI9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739</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62"/>
        <v>1</v>
      </c>
      <c r="Q983">
        <f t="shared" si="63"/>
        <v>1</v>
      </c>
      <c r="R983" t="b">
        <f t="shared" ca="1" si="61"/>
        <v>0</v>
      </c>
      <c r="T983" t="b">
        <f t="shared" ca="1" si="64"/>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9.8000000000000007</v>
      </c>
      <c r="AI983">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739</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62"/>
        <v>91</v>
      </c>
      <c r="Q984">
        <f t="shared" si="63"/>
        <v>91</v>
      </c>
      <c r="R984" t="b">
        <f t="shared" ca="1" si="61"/>
        <v>1</v>
      </c>
      <c r="T984" t="b">
        <f t="shared" ca="1" si="64"/>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9.8000000000000007</v>
      </c>
      <c r="AI984">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739</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62"/>
        <v>21</v>
      </c>
      <c r="Q985">
        <f t="shared" si="63"/>
        <v>21</v>
      </c>
      <c r="R985" t="b">
        <f t="shared" ca="1" si="61"/>
        <v>0</v>
      </c>
      <c r="T985" t="b">
        <f t="shared" ca="1" si="64"/>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9.8000000000000007</v>
      </c>
      <c r="AI985">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739</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62"/>
        <v>2</v>
      </c>
      <c r="Q986">
        <f t="shared" si="63"/>
        <v>2</v>
      </c>
      <c r="R986" t="b">
        <f t="shared" ca="1" si="61"/>
        <v>0</v>
      </c>
      <c r="T986" t="b">
        <f t="shared" ca="1" si="64"/>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9.8000000000000007</v>
      </c>
      <c r="AI986">
        <v>1</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739</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62"/>
        <v>2</v>
      </c>
      <c r="Q987">
        <f t="shared" si="63"/>
        <v>2</v>
      </c>
      <c r="R987" t="b">
        <f t="shared" ca="1" si="61"/>
        <v>0</v>
      </c>
      <c r="T987" t="b">
        <f t="shared" ca="1" si="64"/>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9.8000000000000007</v>
      </c>
      <c r="AI987">
        <v>1</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739</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62"/>
        <v>2</v>
      </c>
      <c r="Q988">
        <f t="shared" si="63"/>
        <v>2</v>
      </c>
      <c r="R988" t="b">
        <f t="shared" ca="1" si="61"/>
        <v>0</v>
      </c>
      <c r="T988" t="b">
        <f t="shared" ca="1" si="64"/>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9.8000000000000007</v>
      </c>
      <c r="AI988">
        <v>1</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739</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62"/>
        <v>2</v>
      </c>
      <c r="Q989">
        <f t="shared" si="63"/>
        <v>2</v>
      </c>
      <c r="R989" t="b">
        <f t="shared" ca="1" si="61"/>
        <v>0</v>
      </c>
      <c r="T989" t="b">
        <f t="shared" ca="1" si="64"/>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9.8000000000000007</v>
      </c>
      <c r="AI989">
        <v>1</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739</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62"/>
        <v>11</v>
      </c>
      <c r="Q990">
        <f t="shared" si="63"/>
        <v>11</v>
      </c>
      <c r="R990" t="b">
        <f t="shared" ca="1" si="61"/>
        <v>0</v>
      </c>
      <c r="T990" t="b">
        <f t="shared" ca="1" si="64"/>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9.8000000000000007</v>
      </c>
      <c r="AI990">
        <v>1</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739</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62"/>
        <v>2</v>
      </c>
      <c r="Q991">
        <f t="shared" si="63"/>
        <v>2</v>
      </c>
      <c r="R991" t="b">
        <f t="shared" ca="1" si="61"/>
        <v>0</v>
      </c>
      <c r="T991" t="b">
        <f t="shared" ca="1" si="64"/>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9.8000000000000007</v>
      </c>
      <c r="AI991">
        <v>1</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739</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62"/>
        <v>2</v>
      </c>
      <c r="Q992">
        <f t="shared" si="63"/>
        <v>2</v>
      </c>
      <c r="R992" t="b">
        <f t="shared" ca="1" si="61"/>
        <v>0</v>
      </c>
      <c r="T992" t="b">
        <f t="shared" ca="1" si="64"/>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9.8000000000000007</v>
      </c>
      <c r="AI992">
        <v>1</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739</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62"/>
        <v>2</v>
      </c>
      <c r="Q993">
        <f t="shared" si="63"/>
        <v>2</v>
      </c>
      <c r="R993" t="b">
        <f t="shared" ca="1" si="61"/>
        <v>0</v>
      </c>
      <c r="T993" t="b">
        <f t="shared" ca="1" si="64"/>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9.8000000000000007</v>
      </c>
      <c r="AI993">
        <v>1</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739</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62"/>
        <v>92</v>
      </c>
      <c r="Q994">
        <f t="shared" si="63"/>
        <v>92</v>
      </c>
      <c r="R994" t="b">
        <f t="shared" ca="1" si="61"/>
        <v>1</v>
      </c>
      <c r="T994" t="b">
        <f t="shared" ca="1" si="64"/>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9.8000000000000007</v>
      </c>
      <c r="AI994">
        <v>1</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739</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62"/>
        <v>21</v>
      </c>
      <c r="Q995">
        <f t="shared" si="63"/>
        <v>21</v>
      </c>
      <c r="R995" t="b">
        <f t="shared" ca="1" si="61"/>
        <v>0</v>
      </c>
      <c r="T995" t="b">
        <f t="shared" ca="1" si="64"/>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9.8000000000000007</v>
      </c>
      <c r="AI995">
        <v>1</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739</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62"/>
        <v>3</v>
      </c>
      <c r="Q996">
        <f t="shared" si="63"/>
        <v>3</v>
      </c>
      <c r="R996" t="b">
        <f t="shared" ca="1" si="61"/>
        <v>0</v>
      </c>
      <c r="T996" t="b">
        <f t="shared" ca="1" si="64"/>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9.8000000000000007</v>
      </c>
      <c r="AI996">
        <v>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739</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62"/>
        <v>3</v>
      </c>
      <c r="Q997">
        <f t="shared" si="63"/>
        <v>3</v>
      </c>
      <c r="R997" t="b">
        <f t="shared" ca="1" si="61"/>
        <v>0</v>
      </c>
      <c r="T997" t="b">
        <f t="shared" ca="1" si="64"/>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9.8000000000000007</v>
      </c>
      <c r="AI997">
        <v>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739</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62"/>
        <v>3</v>
      </c>
      <c r="Q998">
        <f t="shared" si="63"/>
        <v>3</v>
      </c>
      <c r="R998" t="b">
        <f t="shared" ca="1" si="61"/>
        <v>0</v>
      </c>
      <c r="T998" t="b">
        <f t="shared" ca="1" si="64"/>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9.8000000000000007</v>
      </c>
      <c r="AI998">
        <v>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739</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62"/>
        <v>3</v>
      </c>
      <c r="Q999">
        <f t="shared" si="63"/>
        <v>3</v>
      </c>
      <c r="R999" t="b">
        <f t="shared" ca="1" si="61"/>
        <v>0</v>
      </c>
      <c r="T999" t="b">
        <f t="shared" ca="1" si="64"/>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9.8000000000000007</v>
      </c>
      <c r="AI999">
        <v>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739</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62"/>
        <v>11</v>
      </c>
      <c r="Q1000">
        <f t="shared" si="63"/>
        <v>11</v>
      </c>
      <c r="R1000" t="b">
        <f t="shared" ca="1" si="61"/>
        <v>0</v>
      </c>
      <c r="T1000" t="b">
        <f t="shared" ca="1" si="64"/>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9.8000000000000007</v>
      </c>
      <c r="AI1000">
        <v>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739</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62"/>
        <v>3</v>
      </c>
      <c r="Q1001">
        <f t="shared" si="63"/>
        <v>3</v>
      </c>
      <c r="R1001" t="b">
        <f t="shared" ca="1" si="61"/>
        <v>0</v>
      </c>
      <c r="T1001" t="b">
        <f t="shared" ca="1" si="64"/>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9.8000000000000007</v>
      </c>
      <c r="AI1001">
        <v>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739</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62"/>
        <v>3</v>
      </c>
      <c r="Q1002">
        <f t="shared" si="63"/>
        <v>3</v>
      </c>
      <c r="R1002" t="b">
        <f t="shared" ca="1" si="61"/>
        <v>0</v>
      </c>
      <c r="T1002" t="b">
        <f t="shared" ca="1" si="64"/>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9.8000000000000007</v>
      </c>
      <c r="AI1002">
        <v>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739</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62"/>
        <v>3</v>
      </c>
      <c r="Q1003">
        <f t="shared" si="63"/>
        <v>3</v>
      </c>
      <c r="R1003" t="b">
        <f t="shared" ca="1" si="61"/>
        <v>0</v>
      </c>
      <c r="T1003" t="b">
        <f t="shared" ca="1" si="64"/>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9.8000000000000007</v>
      </c>
      <c r="AI1003">
        <v>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739</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62"/>
        <v>93</v>
      </c>
      <c r="Q1004">
        <f t="shared" si="63"/>
        <v>93</v>
      </c>
      <c r="R1004" t="b">
        <f t="shared" ca="1" si="61"/>
        <v>1</v>
      </c>
      <c r="T1004" t="b">
        <f t="shared" ca="1" si="64"/>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9.8000000000000007</v>
      </c>
      <c r="AI1004">
        <v>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739</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62"/>
        <v>21</v>
      </c>
      <c r="Q1005">
        <f t="shared" si="63"/>
        <v>21</v>
      </c>
      <c r="R1005" t="b">
        <f t="shared" ca="1" si="61"/>
        <v>0</v>
      </c>
      <c r="T1005" t="b">
        <f t="shared" ca="1" si="64"/>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9.8000000000000007</v>
      </c>
      <c r="AI1005">
        <v>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739</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62"/>
        <v>4</v>
      </c>
      <c r="Q1006">
        <f t="shared" si="63"/>
        <v>4</v>
      </c>
      <c r="R1006" t="b">
        <f t="shared" ca="1" si="61"/>
        <v>0</v>
      </c>
      <c r="T1006" t="b">
        <f t="shared" ca="1" si="64"/>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9.8000000000000007</v>
      </c>
      <c r="AI1006">
        <v>1</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739</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62"/>
        <v>4</v>
      </c>
      <c r="Q1007">
        <f t="shared" si="63"/>
        <v>4</v>
      </c>
      <c r="R1007" t="b">
        <f t="shared" ca="1" si="61"/>
        <v>0</v>
      </c>
      <c r="T1007" t="b">
        <f t="shared" ca="1" si="64"/>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9.8000000000000007</v>
      </c>
      <c r="AI1007">
        <v>1</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739</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62"/>
        <v>4</v>
      </c>
      <c r="Q1008">
        <f t="shared" si="63"/>
        <v>4</v>
      </c>
      <c r="R1008" t="b">
        <f t="shared" ca="1" si="61"/>
        <v>0</v>
      </c>
      <c r="T1008" t="b">
        <f t="shared" ca="1" si="64"/>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9.8000000000000007</v>
      </c>
      <c r="AI1008">
        <v>1</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739</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62"/>
        <v>4</v>
      </c>
      <c r="Q1009">
        <f t="shared" si="63"/>
        <v>4</v>
      </c>
      <c r="R1009" t="b">
        <f t="shared" ca="1" si="61"/>
        <v>0</v>
      </c>
      <c r="T1009" t="b">
        <f t="shared" ca="1" si="64"/>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9.8000000000000007</v>
      </c>
      <c r="AI1009">
        <v>1</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739</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62"/>
        <v>11</v>
      </c>
      <c r="Q1010">
        <f t="shared" si="63"/>
        <v>11</v>
      </c>
      <c r="R1010" t="b">
        <f t="shared" ca="1" si="61"/>
        <v>0</v>
      </c>
      <c r="T1010" t="b">
        <f t="shared" ca="1" si="64"/>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9.8000000000000007</v>
      </c>
      <c r="AI1010">
        <v>1</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739</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62"/>
        <v>4</v>
      </c>
      <c r="Q1011">
        <f t="shared" si="63"/>
        <v>4</v>
      </c>
      <c r="R1011" t="b">
        <f t="shared" ca="1" si="61"/>
        <v>0</v>
      </c>
      <c r="T1011" t="b">
        <f t="shared" ca="1" si="64"/>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9.8000000000000007</v>
      </c>
      <c r="AI1011">
        <v>1</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739</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62"/>
        <v>4</v>
      </c>
      <c r="Q1012">
        <f t="shared" si="63"/>
        <v>4</v>
      </c>
      <c r="R1012" t="b">
        <f t="shared" ca="1" si="61"/>
        <v>0</v>
      </c>
      <c r="T1012" t="b">
        <f t="shared" ca="1" si="64"/>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9.8000000000000007</v>
      </c>
      <c r="AI1012">
        <v>1</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739</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62"/>
        <v>4</v>
      </c>
      <c r="Q1013">
        <f t="shared" si="63"/>
        <v>4</v>
      </c>
      <c r="R1013" t="b">
        <f t="shared" ca="1" si="61"/>
        <v>0</v>
      </c>
      <c r="T1013" t="b">
        <f t="shared" ca="1" si="64"/>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9.8000000000000007</v>
      </c>
      <c r="AI1013">
        <v>1</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739</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62"/>
        <v>94</v>
      </c>
      <c r="Q1014">
        <f t="shared" si="63"/>
        <v>94</v>
      </c>
      <c r="R1014" t="b">
        <f t="shared" ca="1" si="61"/>
        <v>1</v>
      </c>
      <c r="T1014" t="b">
        <f t="shared" ca="1" si="64"/>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9.8000000000000007</v>
      </c>
      <c r="AI1014">
        <v>1</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739</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62"/>
        <v>21</v>
      </c>
      <c r="Q1015">
        <f t="shared" si="63"/>
        <v>21</v>
      </c>
      <c r="R1015" t="b">
        <f t="shared" ca="1" si="61"/>
        <v>0</v>
      </c>
      <c r="T1015" t="b">
        <f t="shared" ca="1" si="64"/>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9.8000000000000007</v>
      </c>
      <c r="AI1015">
        <v>1</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739</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62"/>
        <v>5</v>
      </c>
      <c r="Q1016">
        <f t="shared" si="63"/>
        <v>5</v>
      </c>
      <c r="R1016" t="b">
        <f t="shared" ca="1" si="61"/>
        <v>0</v>
      </c>
      <c r="T1016" t="b">
        <f t="shared" ca="1" si="64"/>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9.8000000000000007</v>
      </c>
      <c r="AI1016">
        <v>1</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739</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62"/>
        <v>5</v>
      </c>
      <c r="Q1017">
        <f t="shared" si="63"/>
        <v>5</v>
      </c>
      <c r="R1017" t="b">
        <f t="shared" ca="1" si="61"/>
        <v>0</v>
      </c>
      <c r="T1017" t="b">
        <f t="shared" ca="1" si="64"/>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9.8000000000000007</v>
      </c>
      <c r="AI1017">
        <v>1</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739</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62"/>
        <v>5</v>
      </c>
      <c r="Q1018">
        <f t="shared" si="63"/>
        <v>5</v>
      </c>
      <c r="R1018" t="b">
        <f t="shared" ca="1" si="61"/>
        <v>0</v>
      </c>
      <c r="T1018" t="b">
        <f t="shared" ca="1" si="64"/>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9.8000000000000007</v>
      </c>
      <c r="AI1018">
        <v>1</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739</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62"/>
        <v>5</v>
      </c>
      <c r="Q1019">
        <f t="shared" si="63"/>
        <v>5</v>
      </c>
      <c r="R1019" t="b">
        <f t="shared" ca="1" si="61"/>
        <v>0</v>
      </c>
      <c r="T1019" t="b">
        <f t="shared" ca="1" si="64"/>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9.8000000000000007</v>
      </c>
      <c r="AI1019">
        <v>1</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739</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62"/>
        <v>11</v>
      </c>
      <c r="Q1020">
        <f t="shared" si="63"/>
        <v>11</v>
      </c>
      <c r="R1020" t="b">
        <f t="shared" ca="1" si="61"/>
        <v>0</v>
      </c>
      <c r="T1020" t="b">
        <f t="shared" ca="1" si="64"/>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9.8000000000000007</v>
      </c>
      <c r="AI1020">
        <v>1</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739</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62"/>
        <v>5</v>
      </c>
      <c r="Q1021">
        <f t="shared" si="63"/>
        <v>5</v>
      </c>
      <c r="R1021" t="b">
        <f t="shared" ca="1" si="61"/>
        <v>0</v>
      </c>
      <c r="T1021" t="b">
        <f t="shared" ca="1" si="64"/>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9.8000000000000007</v>
      </c>
      <c r="AI1021">
        <v>1</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739</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62"/>
        <v>5</v>
      </c>
      <c r="Q1022">
        <f t="shared" si="63"/>
        <v>5</v>
      </c>
      <c r="R1022" t="b">
        <f t="shared" ca="1" si="61"/>
        <v>0</v>
      </c>
      <c r="T1022" t="b">
        <f t="shared" ca="1" si="64"/>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9.8000000000000007</v>
      </c>
      <c r="AI1022">
        <v>1</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739</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62"/>
        <v>5</v>
      </c>
      <c r="Q1023">
        <f t="shared" si="63"/>
        <v>5</v>
      </c>
      <c r="R1023" t="b">
        <f t="shared" ca="1" si="61"/>
        <v>0</v>
      </c>
      <c r="T1023" t="b">
        <f t="shared" ca="1" si="64"/>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9.8000000000000007</v>
      </c>
      <c r="AI1023">
        <v>1</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739</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62"/>
        <v>95</v>
      </c>
      <c r="Q1024">
        <f t="shared" si="63"/>
        <v>95</v>
      </c>
      <c r="R1024" t="b">
        <f t="shared" ca="1" si="61"/>
        <v>1</v>
      </c>
      <c r="T1024" t="b">
        <f t="shared" ca="1" si="64"/>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9.8000000000000007</v>
      </c>
      <c r="AI1024">
        <v>1</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739</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62"/>
        <v>21</v>
      </c>
      <c r="Q1025">
        <f t="shared" si="63"/>
        <v>21</v>
      </c>
      <c r="R1025" t="b">
        <f t="shared" ca="1" si="61"/>
        <v>0</v>
      </c>
      <c r="T1025" t="b">
        <f t="shared" ca="1" si="64"/>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9.8000000000000007</v>
      </c>
      <c r="AI1025">
        <v>1</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739</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62"/>
        <v>0</v>
      </c>
      <c r="Q1026">
        <f t="shared" si="63"/>
        <v>0</v>
      </c>
      <c r="R1026" t="b">
        <f t="shared" ref="R1026:R1089" ca="1" si="65">IF(OR(B1026=0,OFFSET(B1026,1,0)=0),FALSE,
IF(AND(L1026,B1026&lt;OFFSET(B1026,1,0)),TRUE,
IF(OFFSET(O1026,1,0)=21,TRUE,FALSE)))</f>
        <v>0</v>
      </c>
      <c r="T1026" t="b">
        <f t="shared" ca="1" si="64"/>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9.8000000000000007</v>
      </c>
      <c r="AI1026">
        <v>1</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739</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66">IF(B1027=0,0,
  IF(AND(L1027=FALSE,A1027&lt;&gt;0,MOD(A1027,7)=0),21,
  IF(MOD(B1027,10)=0,21,
  IF(MOD(B1027,10)=5,11,
  IF(MOD(B1027,10)=9,INT(B1027/10)+91,
  INT(B1027/10+1))))))</f>
        <v>1</v>
      </c>
      <c r="Q1027">
        <f t="shared" ref="Q1027:Q1090" si="67">IF(ISBLANK(P1027),O1027,P1027)</f>
        <v>1</v>
      </c>
      <c r="R1027" t="b">
        <f t="shared" ca="1" si="65"/>
        <v>0</v>
      </c>
      <c r="T1027" t="b">
        <f t="shared" ref="T1027:T1090" ca="1" si="68">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9.8000000000000007</v>
      </c>
      <c r="AI1027">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739</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66"/>
        <v>1</v>
      </c>
      <c r="Q1028">
        <f t="shared" si="67"/>
        <v>1</v>
      </c>
      <c r="R1028" t="b">
        <f t="shared" ca="1" si="65"/>
        <v>0</v>
      </c>
      <c r="T1028" t="b">
        <f t="shared" ca="1" si="68"/>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9.8000000000000007</v>
      </c>
      <c r="AI1028">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739</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66"/>
        <v>1</v>
      </c>
      <c r="Q1029">
        <f t="shared" si="67"/>
        <v>1</v>
      </c>
      <c r="R1029" t="b">
        <f t="shared" ca="1" si="65"/>
        <v>0</v>
      </c>
      <c r="T1029" t="b">
        <f t="shared" ca="1" si="68"/>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9.8000000000000007</v>
      </c>
      <c r="AI1029">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739</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66"/>
        <v>1</v>
      </c>
      <c r="Q1030">
        <f t="shared" si="67"/>
        <v>1</v>
      </c>
      <c r="R1030" t="b">
        <f t="shared" ca="1" si="65"/>
        <v>0</v>
      </c>
      <c r="T1030" t="b">
        <f t="shared" ca="1" si="68"/>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9.8000000000000007</v>
      </c>
      <c r="AI1030">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739</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66"/>
        <v>11</v>
      </c>
      <c r="Q1031">
        <f t="shared" si="67"/>
        <v>11</v>
      </c>
      <c r="R1031" t="b">
        <f t="shared" ca="1" si="65"/>
        <v>0</v>
      </c>
      <c r="T1031" t="b">
        <f t="shared" ca="1" si="68"/>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9.8000000000000007</v>
      </c>
      <c r="AI1031">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739</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66"/>
        <v>1</v>
      </c>
      <c r="Q1032">
        <f t="shared" si="67"/>
        <v>1</v>
      </c>
      <c r="R1032" t="b">
        <f t="shared" ca="1" si="65"/>
        <v>0</v>
      </c>
      <c r="T1032" t="b">
        <f t="shared" ca="1" si="68"/>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9.8000000000000007</v>
      </c>
      <c r="AI1032">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739</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66"/>
        <v>1</v>
      </c>
      <c r="Q1033">
        <f t="shared" si="67"/>
        <v>1</v>
      </c>
      <c r="R1033" t="b">
        <f t="shared" ca="1" si="65"/>
        <v>0</v>
      </c>
      <c r="T1033" t="b">
        <f t="shared" ca="1" si="68"/>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9.8000000000000007</v>
      </c>
      <c r="AI1033">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739</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66"/>
        <v>1</v>
      </c>
      <c r="Q1034">
        <f t="shared" si="67"/>
        <v>1</v>
      </c>
      <c r="R1034" t="b">
        <f t="shared" ca="1" si="65"/>
        <v>0</v>
      </c>
      <c r="T1034" t="b">
        <f t="shared" ca="1" si="68"/>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9.8000000000000007</v>
      </c>
      <c r="AI1034">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739</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66"/>
        <v>91</v>
      </c>
      <c r="Q1035">
        <f t="shared" si="67"/>
        <v>91</v>
      </c>
      <c r="R1035" t="b">
        <f t="shared" ca="1" si="65"/>
        <v>1</v>
      </c>
      <c r="T1035" t="b">
        <f t="shared" ca="1" si="68"/>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9.8000000000000007</v>
      </c>
      <c r="AI1035">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739</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66"/>
        <v>21</v>
      </c>
      <c r="Q1036">
        <f t="shared" si="67"/>
        <v>21</v>
      </c>
      <c r="R1036" t="b">
        <f t="shared" ca="1" si="65"/>
        <v>0</v>
      </c>
      <c r="T1036" t="b">
        <f t="shared" ca="1" si="68"/>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9.8000000000000007</v>
      </c>
      <c r="AI1036">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739</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66"/>
        <v>2</v>
      </c>
      <c r="Q1037">
        <f t="shared" si="67"/>
        <v>2</v>
      </c>
      <c r="R1037" t="b">
        <f t="shared" ca="1" si="65"/>
        <v>0</v>
      </c>
      <c r="T1037" t="b">
        <f t="shared" ca="1" si="68"/>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9.8000000000000007</v>
      </c>
      <c r="AI1037">
        <v>1</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739</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66"/>
        <v>2</v>
      </c>
      <c r="Q1038">
        <f t="shared" si="67"/>
        <v>2</v>
      </c>
      <c r="R1038" t="b">
        <f t="shared" ca="1" si="65"/>
        <v>0</v>
      </c>
      <c r="T1038" t="b">
        <f t="shared" ca="1" si="68"/>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9.8000000000000007</v>
      </c>
      <c r="AI1038">
        <v>1</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739</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66"/>
        <v>2</v>
      </c>
      <c r="Q1039">
        <f t="shared" si="67"/>
        <v>2</v>
      </c>
      <c r="R1039" t="b">
        <f t="shared" ca="1" si="65"/>
        <v>0</v>
      </c>
      <c r="T1039" t="b">
        <f t="shared" ca="1" si="68"/>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9.8000000000000007</v>
      </c>
      <c r="AI1039">
        <v>1</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739</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66"/>
        <v>2</v>
      </c>
      <c r="Q1040">
        <f t="shared" si="67"/>
        <v>2</v>
      </c>
      <c r="R1040" t="b">
        <f t="shared" ca="1" si="65"/>
        <v>0</v>
      </c>
      <c r="T1040" t="b">
        <f t="shared" ca="1" si="68"/>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9.8000000000000007</v>
      </c>
      <c r="AI1040">
        <v>1</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739</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66"/>
        <v>11</v>
      </c>
      <c r="Q1041">
        <f t="shared" si="67"/>
        <v>11</v>
      </c>
      <c r="R1041" t="b">
        <f t="shared" ca="1" si="65"/>
        <v>0</v>
      </c>
      <c r="T1041" t="b">
        <f t="shared" ca="1" si="68"/>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9.8000000000000007</v>
      </c>
      <c r="AI1041">
        <v>1</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739</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66"/>
        <v>2</v>
      </c>
      <c r="Q1042">
        <f t="shared" si="67"/>
        <v>2</v>
      </c>
      <c r="R1042" t="b">
        <f t="shared" ca="1" si="65"/>
        <v>0</v>
      </c>
      <c r="T1042" t="b">
        <f t="shared" ca="1" si="68"/>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9.8000000000000007</v>
      </c>
      <c r="AI1042">
        <v>1</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739</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66"/>
        <v>2</v>
      </c>
      <c r="Q1043">
        <f t="shared" si="67"/>
        <v>2</v>
      </c>
      <c r="R1043" t="b">
        <f t="shared" ca="1" si="65"/>
        <v>0</v>
      </c>
      <c r="T1043" t="b">
        <f t="shared" ca="1" si="68"/>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9.8000000000000007</v>
      </c>
      <c r="AI1043">
        <v>1</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739</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66"/>
        <v>2</v>
      </c>
      <c r="Q1044">
        <f t="shared" si="67"/>
        <v>2</v>
      </c>
      <c r="R1044" t="b">
        <f t="shared" ca="1" si="65"/>
        <v>0</v>
      </c>
      <c r="T1044" t="b">
        <f t="shared" ca="1" si="68"/>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9.8000000000000007</v>
      </c>
      <c r="AI1044">
        <v>1</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739</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66"/>
        <v>92</v>
      </c>
      <c r="Q1045">
        <f t="shared" si="67"/>
        <v>92</v>
      </c>
      <c r="R1045" t="b">
        <f t="shared" ca="1" si="65"/>
        <v>1</v>
      </c>
      <c r="T1045" t="b">
        <f t="shared" ca="1" si="68"/>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9.8000000000000007</v>
      </c>
      <c r="AI1045">
        <v>1</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739</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66"/>
        <v>21</v>
      </c>
      <c r="Q1046">
        <f t="shared" si="67"/>
        <v>21</v>
      </c>
      <c r="R1046" t="b">
        <f t="shared" ca="1" si="65"/>
        <v>0</v>
      </c>
      <c r="T1046" t="b">
        <f t="shared" ca="1" si="68"/>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9.8000000000000007</v>
      </c>
      <c r="AI1046">
        <v>1</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739</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66"/>
        <v>3</v>
      </c>
      <c r="Q1047">
        <f t="shared" si="67"/>
        <v>3</v>
      </c>
      <c r="R1047" t="b">
        <f t="shared" ca="1" si="65"/>
        <v>0</v>
      </c>
      <c r="T1047" t="b">
        <f t="shared" ca="1" si="68"/>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9.8000000000000007</v>
      </c>
      <c r="AI1047">
        <v>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739</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66"/>
        <v>3</v>
      </c>
      <c r="Q1048">
        <f t="shared" si="67"/>
        <v>3</v>
      </c>
      <c r="R1048" t="b">
        <f t="shared" ca="1" si="65"/>
        <v>0</v>
      </c>
      <c r="T1048" t="b">
        <f t="shared" ca="1" si="68"/>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9.8000000000000007</v>
      </c>
      <c r="AI1048">
        <v>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739</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66"/>
        <v>3</v>
      </c>
      <c r="Q1049">
        <f t="shared" si="67"/>
        <v>3</v>
      </c>
      <c r="R1049" t="b">
        <f t="shared" ca="1" si="65"/>
        <v>0</v>
      </c>
      <c r="T1049" t="b">
        <f t="shared" ca="1" si="68"/>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9.8000000000000007</v>
      </c>
      <c r="AI1049">
        <v>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739</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66"/>
        <v>3</v>
      </c>
      <c r="Q1050">
        <f t="shared" si="67"/>
        <v>3</v>
      </c>
      <c r="R1050" t="b">
        <f t="shared" ca="1" si="65"/>
        <v>0</v>
      </c>
      <c r="T1050" t="b">
        <f t="shared" ca="1" si="68"/>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9.8000000000000007</v>
      </c>
      <c r="AI1050">
        <v>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739</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66"/>
        <v>11</v>
      </c>
      <c r="Q1051">
        <f t="shared" si="67"/>
        <v>11</v>
      </c>
      <c r="R1051" t="b">
        <f t="shared" ca="1" si="65"/>
        <v>0</v>
      </c>
      <c r="T1051" t="b">
        <f t="shared" ca="1" si="68"/>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9.8000000000000007</v>
      </c>
      <c r="AI1051">
        <v>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739</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66"/>
        <v>3</v>
      </c>
      <c r="Q1052">
        <f t="shared" si="67"/>
        <v>3</v>
      </c>
      <c r="R1052" t="b">
        <f t="shared" ca="1" si="65"/>
        <v>0</v>
      </c>
      <c r="T1052" t="b">
        <f t="shared" ca="1" si="68"/>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9.8000000000000007</v>
      </c>
      <c r="AI1052">
        <v>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739</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66"/>
        <v>3</v>
      </c>
      <c r="Q1053">
        <f t="shared" si="67"/>
        <v>3</v>
      </c>
      <c r="R1053" t="b">
        <f t="shared" ca="1" si="65"/>
        <v>0</v>
      </c>
      <c r="T1053" t="b">
        <f t="shared" ca="1" si="68"/>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9.8000000000000007</v>
      </c>
      <c r="AI1053">
        <v>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739</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66"/>
        <v>3</v>
      </c>
      <c r="Q1054">
        <f t="shared" si="67"/>
        <v>3</v>
      </c>
      <c r="R1054" t="b">
        <f t="shared" ca="1" si="65"/>
        <v>0</v>
      </c>
      <c r="T1054" t="b">
        <f t="shared" ca="1" si="68"/>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9.8000000000000007</v>
      </c>
      <c r="AI1054">
        <v>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739</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66"/>
        <v>93</v>
      </c>
      <c r="Q1055">
        <f t="shared" si="67"/>
        <v>93</v>
      </c>
      <c r="R1055" t="b">
        <f t="shared" ca="1" si="65"/>
        <v>1</v>
      </c>
      <c r="T1055" t="b">
        <f t="shared" ca="1" si="68"/>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9.8000000000000007</v>
      </c>
      <c r="AI1055">
        <v>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739</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66"/>
        <v>21</v>
      </c>
      <c r="Q1056">
        <f t="shared" si="67"/>
        <v>21</v>
      </c>
      <c r="R1056" t="b">
        <f t="shared" ca="1" si="65"/>
        <v>0</v>
      </c>
      <c r="T1056" t="b">
        <f t="shared" ca="1" si="68"/>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9.8000000000000007</v>
      </c>
      <c r="AI1056">
        <v>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739</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66"/>
        <v>4</v>
      </c>
      <c r="Q1057">
        <f t="shared" si="67"/>
        <v>4</v>
      </c>
      <c r="R1057" t="b">
        <f t="shared" ca="1" si="65"/>
        <v>0</v>
      </c>
      <c r="T1057" t="b">
        <f t="shared" ca="1" si="68"/>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9.8000000000000007</v>
      </c>
      <c r="AI1057">
        <v>1</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739</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66"/>
        <v>4</v>
      </c>
      <c r="Q1058">
        <f t="shared" si="67"/>
        <v>4</v>
      </c>
      <c r="R1058" t="b">
        <f t="shared" ca="1" si="65"/>
        <v>0</v>
      </c>
      <c r="T1058" t="b">
        <f t="shared" ca="1" si="68"/>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9.8000000000000007</v>
      </c>
      <c r="AI1058">
        <v>1</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739</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66"/>
        <v>4</v>
      </c>
      <c r="Q1059">
        <f t="shared" si="67"/>
        <v>4</v>
      </c>
      <c r="R1059" t="b">
        <f t="shared" ca="1" si="65"/>
        <v>0</v>
      </c>
      <c r="T1059" t="b">
        <f t="shared" ca="1" si="68"/>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9.8000000000000007</v>
      </c>
      <c r="AI1059">
        <v>1</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739</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66"/>
        <v>4</v>
      </c>
      <c r="Q1060">
        <f t="shared" si="67"/>
        <v>4</v>
      </c>
      <c r="R1060" t="b">
        <f t="shared" ca="1" si="65"/>
        <v>0</v>
      </c>
      <c r="T1060" t="b">
        <f t="shared" ca="1" si="68"/>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9.8000000000000007</v>
      </c>
      <c r="AI1060">
        <v>1</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739</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66"/>
        <v>11</v>
      </c>
      <c r="Q1061">
        <f t="shared" si="67"/>
        <v>11</v>
      </c>
      <c r="R1061" t="b">
        <f t="shared" ca="1" si="65"/>
        <v>0</v>
      </c>
      <c r="T1061" t="b">
        <f t="shared" ca="1" si="68"/>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9.8000000000000007</v>
      </c>
      <c r="AI1061">
        <v>1</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739</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66"/>
        <v>4</v>
      </c>
      <c r="Q1062">
        <f t="shared" si="67"/>
        <v>4</v>
      </c>
      <c r="R1062" t="b">
        <f t="shared" ca="1" si="65"/>
        <v>0</v>
      </c>
      <c r="T1062" t="b">
        <f t="shared" ca="1" si="68"/>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9.8000000000000007</v>
      </c>
      <c r="AI1062">
        <v>1</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739</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66"/>
        <v>4</v>
      </c>
      <c r="Q1063">
        <f t="shared" si="67"/>
        <v>4</v>
      </c>
      <c r="R1063" t="b">
        <f t="shared" ca="1" si="65"/>
        <v>0</v>
      </c>
      <c r="T1063" t="b">
        <f t="shared" ca="1" si="68"/>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9.8000000000000007</v>
      </c>
      <c r="AI1063">
        <v>1</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739</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66"/>
        <v>4</v>
      </c>
      <c r="Q1064">
        <f t="shared" si="67"/>
        <v>4</v>
      </c>
      <c r="R1064" t="b">
        <f t="shared" ca="1" si="65"/>
        <v>0</v>
      </c>
      <c r="T1064" t="b">
        <f t="shared" ca="1" si="68"/>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9.8000000000000007</v>
      </c>
      <c r="AI1064">
        <v>1</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739</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66"/>
        <v>94</v>
      </c>
      <c r="Q1065">
        <f t="shared" si="67"/>
        <v>94</v>
      </c>
      <c r="R1065" t="b">
        <f t="shared" ca="1" si="65"/>
        <v>1</v>
      </c>
      <c r="T1065" t="b">
        <f t="shared" ca="1" si="68"/>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9.8000000000000007</v>
      </c>
      <c r="AI1065">
        <v>1</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739</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66"/>
        <v>21</v>
      </c>
      <c r="Q1066">
        <f t="shared" si="67"/>
        <v>21</v>
      </c>
      <c r="R1066" t="b">
        <f t="shared" ca="1" si="65"/>
        <v>0</v>
      </c>
      <c r="T1066" t="b">
        <f t="shared" ca="1" si="68"/>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9.8000000000000007</v>
      </c>
      <c r="AI1066">
        <v>1</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739</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66"/>
        <v>5</v>
      </c>
      <c r="Q1067">
        <f t="shared" si="67"/>
        <v>5</v>
      </c>
      <c r="R1067" t="b">
        <f t="shared" ca="1" si="65"/>
        <v>0</v>
      </c>
      <c r="T1067" t="b">
        <f t="shared" ca="1" si="68"/>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9.8000000000000007</v>
      </c>
      <c r="AI1067">
        <v>1</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739</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66"/>
        <v>5</v>
      </c>
      <c r="Q1068">
        <f t="shared" si="67"/>
        <v>5</v>
      </c>
      <c r="R1068" t="b">
        <f t="shared" ca="1" si="65"/>
        <v>0</v>
      </c>
      <c r="T1068" t="b">
        <f t="shared" ca="1" si="68"/>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9.8000000000000007</v>
      </c>
      <c r="AI1068">
        <v>1</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739</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66"/>
        <v>5</v>
      </c>
      <c r="Q1069">
        <f t="shared" si="67"/>
        <v>5</v>
      </c>
      <c r="R1069" t="b">
        <f t="shared" ca="1" si="65"/>
        <v>0</v>
      </c>
      <c r="T1069" t="b">
        <f t="shared" ca="1" si="68"/>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9.8000000000000007</v>
      </c>
      <c r="AI1069">
        <v>1</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739</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66"/>
        <v>5</v>
      </c>
      <c r="Q1070">
        <f t="shared" si="67"/>
        <v>5</v>
      </c>
      <c r="R1070" t="b">
        <f t="shared" ca="1" si="65"/>
        <v>0</v>
      </c>
      <c r="T1070" t="b">
        <f t="shared" ca="1" si="68"/>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9.8000000000000007</v>
      </c>
      <c r="AI1070">
        <v>1</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739</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66"/>
        <v>11</v>
      </c>
      <c r="Q1071">
        <f t="shared" si="67"/>
        <v>11</v>
      </c>
      <c r="R1071" t="b">
        <f t="shared" ca="1" si="65"/>
        <v>0</v>
      </c>
      <c r="T1071" t="b">
        <f t="shared" ca="1" si="68"/>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9.8000000000000007</v>
      </c>
      <c r="AI1071">
        <v>1</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739</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66"/>
        <v>5</v>
      </c>
      <c r="Q1072">
        <f t="shared" si="67"/>
        <v>5</v>
      </c>
      <c r="R1072" t="b">
        <f t="shared" ca="1" si="65"/>
        <v>0</v>
      </c>
      <c r="T1072" t="b">
        <f t="shared" ca="1" si="68"/>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9.8000000000000007</v>
      </c>
      <c r="AI1072">
        <v>1</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739</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66"/>
        <v>5</v>
      </c>
      <c r="Q1073">
        <f t="shared" si="67"/>
        <v>5</v>
      </c>
      <c r="R1073" t="b">
        <f t="shared" ca="1" si="65"/>
        <v>0</v>
      </c>
      <c r="T1073" t="b">
        <f t="shared" ca="1" si="68"/>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9.8000000000000007</v>
      </c>
      <c r="AI1073">
        <v>1</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739</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66"/>
        <v>5</v>
      </c>
      <c r="Q1074">
        <f t="shared" si="67"/>
        <v>5</v>
      </c>
      <c r="R1074" t="b">
        <f t="shared" ca="1" si="65"/>
        <v>0</v>
      </c>
      <c r="T1074" t="b">
        <f t="shared" ca="1" si="68"/>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9.8000000000000007</v>
      </c>
      <c r="AI1074">
        <v>1</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739</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66"/>
        <v>95</v>
      </c>
      <c r="Q1075">
        <f t="shared" si="67"/>
        <v>95</v>
      </c>
      <c r="R1075" t="b">
        <f t="shared" ca="1" si="65"/>
        <v>1</v>
      </c>
      <c r="T1075" t="b">
        <f t="shared" ca="1" si="68"/>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9.8000000000000007</v>
      </c>
      <c r="AI1075">
        <v>1</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739</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66"/>
        <v>21</v>
      </c>
      <c r="Q1076">
        <f t="shared" si="67"/>
        <v>21</v>
      </c>
      <c r="R1076" t="b">
        <f t="shared" ca="1" si="65"/>
        <v>0</v>
      </c>
      <c r="T1076" t="b">
        <f t="shared" ca="1" si="68"/>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9.8000000000000007</v>
      </c>
      <c r="AI1076">
        <v>1</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739</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66"/>
        <v>0</v>
      </c>
      <c r="Q1077">
        <f t="shared" si="67"/>
        <v>0</v>
      </c>
      <c r="R1077" t="b">
        <f t="shared" ca="1" si="65"/>
        <v>0</v>
      </c>
      <c r="T1077" t="b">
        <f t="shared" ca="1" si="68"/>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9.8000000000000007</v>
      </c>
      <c r="AI1077">
        <v>1</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739</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66"/>
        <v>1</v>
      </c>
      <c r="Q1078">
        <f t="shared" si="67"/>
        <v>1</v>
      </c>
      <c r="R1078" t="b">
        <f t="shared" ca="1" si="65"/>
        <v>0</v>
      </c>
      <c r="T1078" t="b">
        <f t="shared" ca="1" si="68"/>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9.8000000000000007</v>
      </c>
      <c r="AI1078">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739</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66"/>
        <v>1</v>
      </c>
      <c r="Q1079">
        <f t="shared" si="67"/>
        <v>1</v>
      </c>
      <c r="R1079" t="b">
        <f t="shared" ca="1" si="65"/>
        <v>0</v>
      </c>
      <c r="T1079" t="b">
        <f t="shared" ca="1" si="68"/>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9.8000000000000007</v>
      </c>
      <c r="AI1079">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739</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66"/>
        <v>1</v>
      </c>
      <c r="Q1080">
        <f t="shared" si="67"/>
        <v>1</v>
      </c>
      <c r="R1080" t="b">
        <f t="shared" ca="1" si="65"/>
        <v>0</v>
      </c>
      <c r="T1080" t="b">
        <f t="shared" ca="1" si="68"/>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9.8000000000000007</v>
      </c>
      <c r="AI1080">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739</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66"/>
        <v>1</v>
      </c>
      <c r="Q1081">
        <f t="shared" si="67"/>
        <v>1</v>
      </c>
      <c r="R1081" t="b">
        <f t="shared" ca="1" si="65"/>
        <v>0</v>
      </c>
      <c r="T1081" t="b">
        <f t="shared" ca="1" si="68"/>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9.8000000000000007</v>
      </c>
      <c r="AI1081">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739</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66"/>
        <v>11</v>
      </c>
      <c r="Q1082">
        <f t="shared" si="67"/>
        <v>11</v>
      </c>
      <c r="R1082" t="b">
        <f t="shared" ca="1" si="65"/>
        <v>0</v>
      </c>
      <c r="T1082" t="b">
        <f t="shared" ca="1" si="68"/>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9.8000000000000007</v>
      </c>
      <c r="AI1082">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739</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66"/>
        <v>1</v>
      </c>
      <c r="Q1083">
        <f t="shared" si="67"/>
        <v>1</v>
      </c>
      <c r="R1083" t="b">
        <f t="shared" ca="1" si="65"/>
        <v>0</v>
      </c>
      <c r="T1083" t="b">
        <f t="shared" ca="1" si="68"/>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9.8000000000000007</v>
      </c>
      <c r="AI1083">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739</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66"/>
        <v>1</v>
      </c>
      <c r="Q1084">
        <f t="shared" si="67"/>
        <v>1</v>
      </c>
      <c r="R1084" t="b">
        <f t="shared" ca="1" si="65"/>
        <v>0</v>
      </c>
      <c r="T1084" t="b">
        <f t="shared" ca="1" si="68"/>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9.8000000000000007</v>
      </c>
      <c r="AI1084">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739</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66"/>
        <v>1</v>
      </c>
      <c r="Q1085">
        <f t="shared" si="67"/>
        <v>1</v>
      </c>
      <c r="R1085" t="b">
        <f t="shared" ca="1" si="65"/>
        <v>0</v>
      </c>
      <c r="T1085" t="b">
        <f t="shared" ca="1" si="68"/>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9.8000000000000007</v>
      </c>
      <c r="AI1085">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739</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66"/>
        <v>91</v>
      </c>
      <c r="Q1086">
        <f t="shared" si="67"/>
        <v>91</v>
      </c>
      <c r="R1086" t="b">
        <f t="shared" ca="1" si="65"/>
        <v>1</v>
      </c>
      <c r="T1086" t="b">
        <f t="shared" ca="1" si="68"/>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9.8000000000000007</v>
      </c>
      <c r="AI1086">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739</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66"/>
        <v>21</v>
      </c>
      <c r="Q1087">
        <f t="shared" si="67"/>
        <v>21</v>
      </c>
      <c r="R1087" t="b">
        <f t="shared" ca="1" si="65"/>
        <v>0</v>
      </c>
      <c r="T1087" t="b">
        <f t="shared" ca="1" si="68"/>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9.8000000000000007</v>
      </c>
      <c r="AI10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739</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66"/>
        <v>2</v>
      </c>
      <c r="Q1088">
        <f t="shared" si="67"/>
        <v>2</v>
      </c>
      <c r="R1088" t="b">
        <f t="shared" ca="1" si="65"/>
        <v>0</v>
      </c>
      <c r="T1088" t="b">
        <f t="shared" ca="1" si="68"/>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9.8000000000000007</v>
      </c>
      <c r="AI1088">
        <v>1</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739</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66"/>
        <v>2</v>
      </c>
      <c r="Q1089">
        <f t="shared" si="67"/>
        <v>2</v>
      </c>
      <c r="R1089" t="b">
        <f t="shared" ca="1" si="65"/>
        <v>0</v>
      </c>
      <c r="T1089" t="b">
        <f t="shared" ca="1" si="68"/>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9.8000000000000007</v>
      </c>
      <c r="AI1089">
        <v>1</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739</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66"/>
        <v>2</v>
      </c>
      <c r="Q1090">
        <f t="shared" si="67"/>
        <v>2</v>
      </c>
      <c r="R1090" t="b">
        <f t="shared" ref="R1090:R1153" ca="1" si="69">IF(OR(B1090=0,OFFSET(B1090,1,0)=0),FALSE,
IF(AND(L1090,B1090&lt;OFFSET(B1090,1,0)),TRUE,
IF(OFFSET(O1090,1,0)=21,TRUE,FALSE)))</f>
        <v>0</v>
      </c>
      <c r="T1090" t="b">
        <f t="shared" ca="1" si="68"/>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9.8000000000000007</v>
      </c>
      <c r="AI1090">
        <v>1</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739</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70">IF(B1091=0,0,
  IF(AND(L1091=FALSE,A1091&lt;&gt;0,MOD(A1091,7)=0),21,
  IF(MOD(B1091,10)=0,21,
  IF(MOD(B1091,10)=5,11,
  IF(MOD(B1091,10)=9,INT(B1091/10)+91,
  INT(B1091/10+1))))))</f>
        <v>2</v>
      </c>
      <c r="Q1091">
        <f t="shared" ref="Q1091:Q1154" si="71">IF(ISBLANK(P1091),O1091,P1091)</f>
        <v>2</v>
      </c>
      <c r="R1091" t="b">
        <f t="shared" ca="1" si="69"/>
        <v>0</v>
      </c>
      <c r="T1091" t="b">
        <f t="shared" ref="T1091:T1154" ca="1" si="72">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9.8000000000000007</v>
      </c>
      <c r="AI1091">
        <v>1</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739</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70"/>
        <v>11</v>
      </c>
      <c r="Q1092">
        <f t="shared" si="71"/>
        <v>11</v>
      </c>
      <c r="R1092" t="b">
        <f t="shared" ca="1" si="69"/>
        <v>0</v>
      </c>
      <c r="T1092" t="b">
        <f t="shared" ca="1" si="72"/>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9.8000000000000007</v>
      </c>
      <c r="AI1092">
        <v>1</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739</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70"/>
        <v>2</v>
      </c>
      <c r="Q1093">
        <f t="shared" si="71"/>
        <v>2</v>
      </c>
      <c r="R1093" t="b">
        <f t="shared" ca="1" si="69"/>
        <v>0</v>
      </c>
      <c r="T1093" t="b">
        <f t="shared" ca="1" si="72"/>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9.8000000000000007</v>
      </c>
      <c r="AI1093">
        <v>1</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739</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70"/>
        <v>2</v>
      </c>
      <c r="Q1094">
        <f t="shared" si="71"/>
        <v>2</v>
      </c>
      <c r="R1094" t="b">
        <f t="shared" ca="1" si="69"/>
        <v>0</v>
      </c>
      <c r="T1094" t="b">
        <f t="shared" ca="1" si="72"/>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9.8000000000000007</v>
      </c>
      <c r="AI1094">
        <v>1</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739</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70"/>
        <v>2</v>
      </c>
      <c r="Q1095">
        <f t="shared" si="71"/>
        <v>2</v>
      </c>
      <c r="R1095" t="b">
        <f t="shared" ca="1" si="69"/>
        <v>0</v>
      </c>
      <c r="T1095" t="b">
        <f t="shared" ca="1" si="72"/>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9.8000000000000007</v>
      </c>
      <c r="AI1095">
        <v>1</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739</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70"/>
        <v>92</v>
      </c>
      <c r="Q1096">
        <f t="shared" si="71"/>
        <v>92</v>
      </c>
      <c r="R1096" t="b">
        <f t="shared" ca="1" si="69"/>
        <v>1</v>
      </c>
      <c r="T1096" t="b">
        <f t="shared" ca="1" si="72"/>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9.8000000000000007</v>
      </c>
      <c r="AI1096">
        <v>1</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739</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70"/>
        <v>21</v>
      </c>
      <c r="Q1097">
        <f t="shared" si="71"/>
        <v>21</v>
      </c>
      <c r="R1097" t="b">
        <f t="shared" ca="1" si="69"/>
        <v>0</v>
      </c>
      <c r="T1097" t="b">
        <f t="shared" ca="1" si="72"/>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9.8000000000000007</v>
      </c>
      <c r="AI1097">
        <v>1</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739</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70"/>
        <v>3</v>
      </c>
      <c r="Q1098">
        <f t="shared" si="71"/>
        <v>3</v>
      </c>
      <c r="R1098" t="b">
        <f t="shared" ca="1" si="69"/>
        <v>0</v>
      </c>
      <c r="T1098" t="b">
        <f t="shared" ca="1" si="72"/>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9.8000000000000007</v>
      </c>
      <c r="AI1098">
        <v>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739</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70"/>
        <v>3</v>
      </c>
      <c r="Q1099">
        <f t="shared" si="71"/>
        <v>3</v>
      </c>
      <c r="R1099" t="b">
        <f t="shared" ca="1" si="69"/>
        <v>0</v>
      </c>
      <c r="T1099" t="b">
        <f t="shared" ca="1" si="72"/>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9.8000000000000007</v>
      </c>
      <c r="AI1099">
        <v>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739</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70"/>
        <v>3</v>
      </c>
      <c r="Q1100">
        <f t="shared" si="71"/>
        <v>3</v>
      </c>
      <c r="R1100" t="b">
        <f t="shared" ca="1" si="69"/>
        <v>0</v>
      </c>
      <c r="T1100" t="b">
        <f t="shared" ca="1" si="72"/>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9.8000000000000007</v>
      </c>
      <c r="AI1100">
        <v>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739</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70"/>
        <v>3</v>
      </c>
      <c r="Q1101">
        <f t="shared" si="71"/>
        <v>3</v>
      </c>
      <c r="R1101" t="b">
        <f t="shared" ca="1" si="69"/>
        <v>0</v>
      </c>
      <c r="T1101" t="b">
        <f t="shared" ca="1" si="72"/>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9.8000000000000007</v>
      </c>
      <c r="AI1101">
        <v>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739</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70"/>
        <v>11</v>
      </c>
      <c r="Q1102">
        <f t="shared" si="71"/>
        <v>11</v>
      </c>
      <c r="R1102" t="b">
        <f t="shared" ca="1" si="69"/>
        <v>0</v>
      </c>
      <c r="T1102" t="b">
        <f t="shared" ca="1" si="72"/>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9.8000000000000007</v>
      </c>
      <c r="AI1102">
        <v>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739</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70"/>
        <v>3</v>
      </c>
      <c r="Q1103">
        <f t="shared" si="71"/>
        <v>3</v>
      </c>
      <c r="R1103" t="b">
        <f t="shared" ca="1" si="69"/>
        <v>0</v>
      </c>
      <c r="T1103" t="b">
        <f t="shared" ca="1" si="72"/>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9.8000000000000007</v>
      </c>
      <c r="AI1103">
        <v>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739</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70"/>
        <v>3</v>
      </c>
      <c r="Q1104">
        <f t="shared" si="71"/>
        <v>3</v>
      </c>
      <c r="R1104" t="b">
        <f t="shared" ca="1" si="69"/>
        <v>0</v>
      </c>
      <c r="T1104" t="b">
        <f t="shared" ca="1" si="72"/>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9.8000000000000007</v>
      </c>
      <c r="AI1104">
        <v>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739</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70"/>
        <v>3</v>
      </c>
      <c r="Q1105">
        <f t="shared" si="71"/>
        <v>3</v>
      </c>
      <c r="R1105" t="b">
        <f t="shared" ca="1" si="69"/>
        <v>0</v>
      </c>
      <c r="T1105" t="b">
        <f t="shared" ca="1" si="72"/>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9.8000000000000007</v>
      </c>
      <c r="AI1105">
        <v>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739</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70"/>
        <v>93</v>
      </c>
      <c r="Q1106">
        <f t="shared" si="71"/>
        <v>93</v>
      </c>
      <c r="R1106" t="b">
        <f t="shared" ca="1" si="69"/>
        <v>1</v>
      </c>
      <c r="T1106" t="b">
        <f t="shared" ca="1" si="72"/>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9.8000000000000007</v>
      </c>
      <c r="AI1106">
        <v>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739</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70"/>
        <v>21</v>
      </c>
      <c r="Q1107">
        <f t="shared" si="71"/>
        <v>21</v>
      </c>
      <c r="R1107" t="b">
        <f t="shared" ca="1" si="69"/>
        <v>0</v>
      </c>
      <c r="T1107" t="b">
        <f t="shared" ca="1" si="72"/>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9.8000000000000007</v>
      </c>
      <c r="AI1107">
        <v>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739</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70"/>
        <v>4</v>
      </c>
      <c r="Q1108">
        <f t="shared" si="71"/>
        <v>4</v>
      </c>
      <c r="R1108" t="b">
        <f t="shared" ca="1" si="69"/>
        <v>0</v>
      </c>
      <c r="T1108" t="b">
        <f t="shared" ca="1" si="72"/>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9.8000000000000007</v>
      </c>
      <c r="AI1108">
        <v>1</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739</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70"/>
        <v>4</v>
      </c>
      <c r="Q1109">
        <f t="shared" si="71"/>
        <v>4</v>
      </c>
      <c r="R1109" t="b">
        <f t="shared" ca="1" si="69"/>
        <v>0</v>
      </c>
      <c r="T1109" t="b">
        <f t="shared" ca="1" si="72"/>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9.8000000000000007</v>
      </c>
      <c r="AI1109">
        <v>1</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739</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70"/>
        <v>4</v>
      </c>
      <c r="Q1110">
        <f t="shared" si="71"/>
        <v>4</v>
      </c>
      <c r="R1110" t="b">
        <f t="shared" ca="1" si="69"/>
        <v>0</v>
      </c>
      <c r="T1110" t="b">
        <f t="shared" ca="1" si="72"/>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9.8000000000000007</v>
      </c>
      <c r="AI1110">
        <v>1</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739</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70"/>
        <v>4</v>
      </c>
      <c r="Q1111">
        <f t="shared" si="71"/>
        <v>4</v>
      </c>
      <c r="R1111" t="b">
        <f t="shared" ca="1" si="69"/>
        <v>0</v>
      </c>
      <c r="T1111" t="b">
        <f t="shared" ca="1" si="72"/>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9.8000000000000007</v>
      </c>
      <c r="AI1111">
        <v>1</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739</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70"/>
        <v>11</v>
      </c>
      <c r="Q1112">
        <f t="shared" si="71"/>
        <v>11</v>
      </c>
      <c r="R1112" t="b">
        <f t="shared" ca="1" si="69"/>
        <v>0</v>
      </c>
      <c r="T1112" t="b">
        <f t="shared" ca="1" si="72"/>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9.8000000000000007</v>
      </c>
      <c r="AI1112">
        <v>1</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739</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70"/>
        <v>4</v>
      </c>
      <c r="Q1113">
        <f t="shared" si="71"/>
        <v>4</v>
      </c>
      <c r="R1113" t="b">
        <f t="shared" ca="1" si="69"/>
        <v>0</v>
      </c>
      <c r="T1113" t="b">
        <f t="shared" ca="1" si="72"/>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9.8000000000000007</v>
      </c>
      <c r="AI1113">
        <v>1</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739</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70"/>
        <v>4</v>
      </c>
      <c r="Q1114">
        <f t="shared" si="71"/>
        <v>4</v>
      </c>
      <c r="R1114" t="b">
        <f t="shared" ca="1" si="69"/>
        <v>0</v>
      </c>
      <c r="T1114" t="b">
        <f t="shared" ca="1" si="72"/>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9.8000000000000007</v>
      </c>
      <c r="AI1114">
        <v>1</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739</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70"/>
        <v>4</v>
      </c>
      <c r="Q1115">
        <f t="shared" si="71"/>
        <v>4</v>
      </c>
      <c r="R1115" t="b">
        <f t="shared" ca="1" si="69"/>
        <v>0</v>
      </c>
      <c r="T1115" t="b">
        <f t="shared" ca="1" si="72"/>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9.8000000000000007</v>
      </c>
      <c r="AI1115">
        <v>1</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739</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70"/>
        <v>94</v>
      </c>
      <c r="Q1116">
        <f t="shared" si="71"/>
        <v>94</v>
      </c>
      <c r="R1116" t="b">
        <f t="shared" ca="1" si="69"/>
        <v>1</v>
      </c>
      <c r="T1116" t="b">
        <f t="shared" ca="1" si="72"/>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9.8000000000000007</v>
      </c>
      <c r="AI1116">
        <v>1</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739</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70"/>
        <v>21</v>
      </c>
      <c r="Q1117">
        <f t="shared" si="71"/>
        <v>21</v>
      </c>
      <c r="R1117" t="b">
        <f t="shared" ca="1" si="69"/>
        <v>0</v>
      </c>
      <c r="T1117" t="b">
        <f t="shared" ca="1" si="72"/>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9.8000000000000007</v>
      </c>
      <c r="AI1117">
        <v>1</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739</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70"/>
        <v>5</v>
      </c>
      <c r="Q1118">
        <f t="shared" si="71"/>
        <v>5</v>
      </c>
      <c r="R1118" t="b">
        <f t="shared" ca="1" si="69"/>
        <v>0</v>
      </c>
      <c r="T1118" t="b">
        <f t="shared" ca="1" si="72"/>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9.8000000000000007</v>
      </c>
      <c r="AI1118">
        <v>1</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739</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70"/>
        <v>5</v>
      </c>
      <c r="Q1119">
        <f t="shared" si="71"/>
        <v>5</v>
      </c>
      <c r="R1119" t="b">
        <f t="shared" ca="1" si="69"/>
        <v>0</v>
      </c>
      <c r="T1119" t="b">
        <f t="shared" ca="1" si="72"/>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9.8000000000000007</v>
      </c>
      <c r="AI1119">
        <v>1</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739</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70"/>
        <v>5</v>
      </c>
      <c r="Q1120">
        <f t="shared" si="71"/>
        <v>5</v>
      </c>
      <c r="R1120" t="b">
        <f t="shared" ca="1" si="69"/>
        <v>0</v>
      </c>
      <c r="T1120" t="b">
        <f t="shared" ca="1" si="72"/>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9.8000000000000007</v>
      </c>
      <c r="AI1120">
        <v>1</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739</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70"/>
        <v>5</v>
      </c>
      <c r="Q1121">
        <f t="shared" si="71"/>
        <v>5</v>
      </c>
      <c r="R1121" t="b">
        <f t="shared" ca="1" si="69"/>
        <v>0</v>
      </c>
      <c r="T1121" t="b">
        <f t="shared" ca="1" si="72"/>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9.8000000000000007</v>
      </c>
      <c r="AI1121">
        <v>1</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739</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70"/>
        <v>11</v>
      </c>
      <c r="Q1122">
        <f t="shared" si="71"/>
        <v>11</v>
      </c>
      <c r="R1122" t="b">
        <f t="shared" ca="1" si="69"/>
        <v>0</v>
      </c>
      <c r="T1122" t="b">
        <f t="shared" ca="1" si="72"/>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9.8000000000000007</v>
      </c>
      <c r="AI1122">
        <v>1</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739</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70"/>
        <v>5</v>
      </c>
      <c r="Q1123">
        <f t="shared" si="71"/>
        <v>5</v>
      </c>
      <c r="R1123" t="b">
        <f t="shared" ca="1" si="69"/>
        <v>0</v>
      </c>
      <c r="T1123" t="b">
        <f t="shared" ca="1" si="72"/>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9.8000000000000007</v>
      </c>
      <c r="AI1123">
        <v>1</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739</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70"/>
        <v>5</v>
      </c>
      <c r="Q1124">
        <f t="shared" si="71"/>
        <v>5</v>
      </c>
      <c r="R1124" t="b">
        <f t="shared" ca="1" si="69"/>
        <v>0</v>
      </c>
      <c r="T1124" t="b">
        <f t="shared" ca="1" si="72"/>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9.8000000000000007</v>
      </c>
      <c r="AI1124">
        <v>1</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739</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70"/>
        <v>5</v>
      </c>
      <c r="Q1125">
        <f t="shared" si="71"/>
        <v>5</v>
      </c>
      <c r="R1125" t="b">
        <f t="shared" ca="1" si="69"/>
        <v>0</v>
      </c>
      <c r="T1125" t="b">
        <f t="shared" ca="1" si="72"/>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9.8000000000000007</v>
      </c>
      <c r="AI1125">
        <v>1</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739</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70"/>
        <v>95</v>
      </c>
      <c r="Q1126">
        <f t="shared" si="71"/>
        <v>95</v>
      </c>
      <c r="R1126" t="b">
        <f t="shared" ca="1" si="69"/>
        <v>1</v>
      </c>
      <c r="T1126" t="b">
        <f t="shared" ca="1" si="72"/>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9.8000000000000007</v>
      </c>
      <c r="AI1126">
        <v>1</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739</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70"/>
        <v>21</v>
      </c>
      <c r="Q1127">
        <f t="shared" si="71"/>
        <v>21</v>
      </c>
      <c r="R1127" t="b">
        <f t="shared" ca="1" si="69"/>
        <v>0</v>
      </c>
      <c r="T1127" t="b">
        <f t="shared" ca="1" si="72"/>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9.8000000000000007</v>
      </c>
      <c r="AI1127">
        <v>1</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739</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70"/>
        <v>0</v>
      </c>
      <c r="Q1128">
        <f t="shared" si="71"/>
        <v>0</v>
      </c>
      <c r="R1128" t="b">
        <f t="shared" ca="1" si="69"/>
        <v>0</v>
      </c>
      <c r="T1128" t="b">
        <f t="shared" ca="1" si="72"/>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9.8000000000000007</v>
      </c>
      <c r="AI1128">
        <v>1</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739</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70"/>
        <v>1</v>
      </c>
      <c r="Q1129">
        <f t="shared" si="71"/>
        <v>1</v>
      </c>
      <c r="R1129" t="b">
        <f t="shared" ca="1" si="69"/>
        <v>0</v>
      </c>
      <c r="T1129" t="b">
        <f t="shared" ca="1" si="72"/>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9.8000000000000007</v>
      </c>
      <c r="AI1129">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739</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70"/>
        <v>1</v>
      </c>
      <c r="Q1130">
        <f t="shared" si="71"/>
        <v>1</v>
      </c>
      <c r="R1130" t="b">
        <f t="shared" ca="1" si="69"/>
        <v>0</v>
      </c>
      <c r="T1130" t="b">
        <f t="shared" ca="1" si="72"/>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9.8000000000000007</v>
      </c>
      <c r="AI1130">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739</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70"/>
        <v>1</v>
      </c>
      <c r="Q1131">
        <f t="shared" si="71"/>
        <v>1</v>
      </c>
      <c r="R1131" t="b">
        <f t="shared" ca="1" si="69"/>
        <v>0</v>
      </c>
      <c r="T1131" t="b">
        <f t="shared" ca="1" si="72"/>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9.8000000000000007</v>
      </c>
      <c r="AI1131">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739</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70"/>
        <v>1</v>
      </c>
      <c r="Q1132">
        <f t="shared" si="71"/>
        <v>1</v>
      </c>
      <c r="R1132" t="b">
        <f t="shared" ca="1" si="69"/>
        <v>0</v>
      </c>
      <c r="T1132" t="b">
        <f t="shared" ca="1" si="72"/>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9.8000000000000007</v>
      </c>
      <c r="AI113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739</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70"/>
        <v>11</v>
      </c>
      <c r="Q1133">
        <f t="shared" si="71"/>
        <v>11</v>
      </c>
      <c r="R1133" t="b">
        <f t="shared" ca="1" si="69"/>
        <v>0</v>
      </c>
      <c r="T1133" t="b">
        <f t="shared" ca="1" si="72"/>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9.8000000000000007</v>
      </c>
      <c r="AI1133">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739</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70"/>
        <v>1</v>
      </c>
      <c r="Q1134">
        <f t="shared" si="71"/>
        <v>1</v>
      </c>
      <c r="R1134" t="b">
        <f t="shared" ca="1" si="69"/>
        <v>0</v>
      </c>
      <c r="T1134" t="b">
        <f t="shared" ca="1" si="72"/>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9.8000000000000007</v>
      </c>
      <c r="AI1134">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739</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70"/>
        <v>1</v>
      </c>
      <c r="Q1135">
        <f t="shared" si="71"/>
        <v>1</v>
      </c>
      <c r="R1135" t="b">
        <f t="shared" ca="1" si="69"/>
        <v>0</v>
      </c>
      <c r="T1135" t="b">
        <f t="shared" ca="1" si="72"/>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9.8000000000000007</v>
      </c>
      <c r="AI1135">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739</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70"/>
        <v>1</v>
      </c>
      <c r="Q1136">
        <f t="shared" si="71"/>
        <v>1</v>
      </c>
      <c r="R1136" t="b">
        <f t="shared" ca="1" si="69"/>
        <v>0</v>
      </c>
      <c r="T1136" t="b">
        <f t="shared" ca="1" si="72"/>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9.8000000000000007</v>
      </c>
      <c r="AI1136">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739</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70"/>
        <v>91</v>
      </c>
      <c r="Q1137">
        <f t="shared" si="71"/>
        <v>91</v>
      </c>
      <c r="R1137" t="b">
        <f t="shared" ca="1" si="69"/>
        <v>1</v>
      </c>
      <c r="T1137" t="b">
        <f t="shared" ca="1" si="72"/>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9.8000000000000007</v>
      </c>
      <c r="AI1137">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739</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70"/>
        <v>21</v>
      </c>
      <c r="Q1138">
        <f t="shared" si="71"/>
        <v>21</v>
      </c>
      <c r="R1138" t="b">
        <f t="shared" ca="1" si="69"/>
        <v>0</v>
      </c>
      <c r="T1138" t="b">
        <f t="shared" ca="1" si="72"/>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9.8000000000000007</v>
      </c>
      <c r="AI1138">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739</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70"/>
        <v>2</v>
      </c>
      <c r="Q1139">
        <f t="shared" si="71"/>
        <v>2</v>
      </c>
      <c r="R1139" t="b">
        <f t="shared" ca="1" si="69"/>
        <v>0</v>
      </c>
      <c r="T1139" t="b">
        <f t="shared" ca="1" si="72"/>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9.8000000000000007</v>
      </c>
      <c r="AI1139">
        <v>1</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739</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70"/>
        <v>2</v>
      </c>
      <c r="Q1140">
        <f t="shared" si="71"/>
        <v>2</v>
      </c>
      <c r="R1140" t="b">
        <f t="shared" ca="1" si="69"/>
        <v>0</v>
      </c>
      <c r="T1140" t="b">
        <f t="shared" ca="1" si="72"/>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9.8000000000000007</v>
      </c>
      <c r="AI1140">
        <v>1</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739</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70"/>
        <v>2</v>
      </c>
      <c r="Q1141">
        <f t="shared" si="71"/>
        <v>2</v>
      </c>
      <c r="R1141" t="b">
        <f t="shared" ca="1" si="69"/>
        <v>0</v>
      </c>
      <c r="T1141" t="b">
        <f t="shared" ca="1" si="72"/>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9.8000000000000007</v>
      </c>
      <c r="AI1141">
        <v>1</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739</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70"/>
        <v>2</v>
      </c>
      <c r="Q1142">
        <f t="shared" si="71"/>
        <v>2</v>
      </c>
      <c r="R1142" t="b">
        <f t="shared" ca="1" si="69"/>
        <v>0</v>
      </c>
      <c r="T1142" t="b">
        <f t="shared" ca="1" si="72"/>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9.8000000000000007</v>
      </c>
      <c r="AI1142">
        <v>1</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739</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70"/>
        <v>11</v>
      </c>
      <c r="Q1143">
        <f t="shared" si="71"/>
        <v>11</v>
      </c>
      <c r="R1143" t="b">
        <f t="shared" ca="1" si="69"/>
        <v>0</v>
      </c>
      <c r="T1143" t="b">
        <f t="shared" ca="1" si="72"/>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9.8000000000000007</v>
      </c>
      <c r="AI1143">
        <v>1</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739</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70"/>
        <v>2</v>
      </c>
      <c r="Q1144">
        <f t="shared" si="71"/>
        <v>2</v>
      </c>
      <c r="R1144" t="b">
        <f t="shared" ca="1" si="69"/>
        <v>0</v>
      </c>
      <c r="T1144" t="b">
        <f t="shared" ca="1" si="72"/>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9.8000000000000007</v>
      </c>
      <c r="AI1144">
        <v>1</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739</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70"/>
        <v>2</v>
      </c>
      <c r="Q1145">
        <f t="shared" si="71"/>
        <v>2</v>
      </c>
      <c r="R1145" t="b">
        <f t="shared" ca="1" si="69"/>
        <v>0</v>
      </c>
      <c r="T1145" t="b">
        <f t="shared" ca="1" si="72"/>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9.8000000000000007</v>
      </c>
      <c r="AI1145">
        <v>1</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739</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70"/>
        <v>2</v>
      </c>
      <c r="Q1146">
        <f t="shared" si="71"/>
        <v>2</v>
      </c>
      <c r="R1146" t="b">
        <f t="shared" ca="1" si="69"/>
        <v>0</v>
      </c>
      <c r="T1146" t="b">
        <f t="shared" ca="1" si="72"/>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9.8000000000000007</v>
      </c>
      <c r="AI1146">
        <v>1</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739</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70"/>
        <v>92</v>
      </c>
      <c r="Q1147">
        <f t="shared" si="71"/>
        <v>92</v>
      </c>
      <c r="R1147" t="b">
        <f t="shared" ca="1" si="69"/>
        <v>1</v>
      </c>
      <c r="T1147" t="b">
        <f t="shared" ca="1" si="72"/>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9.8000000000000007</v>
      </c>
      <c r="AI1147">
        <v>1</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739</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70"/>
        <v>21</v>
      </c>
      <c r="Q1148">
        <f t="shared" si="71"/>
        <v>21</v>
      </c>
      <c r="R1148" t="b">
        <f t="shared" ca="1" si="69"/>
        <v>0</v>
      </c>
      <c r="T1148" t="b">
        <f t="shared" ca="1" si="72"/>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9.8000000000000007</v>
      </c>
      <c r="AI1148">
        <v>1</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739</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70"/>
        <v>3</v>
      </c>
      <c r="Q1149">
        <f t="shared" si="71"/>
        <v>3</v>
      </c>
      <c r="R1149" t="b">
        <f t="shared" ca="1" si="69"/>
        <v>0</v>
      </c>
      <c r="T1149" t="b">
        <f t="shared" ca="1" si="72"/>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9.8000000000000007</v>
      </c>
      <c r="AI1149">
        <v>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739</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70"/>
        <v>3</v>
      </c>
      <c r="Q1150">
        <f t="shared" si="71"/>
        <v>3</v>
      </c>
      <c r="R1150" t="b">
        <f t="shared" ca="1" si="69"/>
        <v>0</v>
      </c>
      <c r="T1150" t="b">
        <f t="shared" ca="1" si="72"/>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9.8000000000000007</v>
      </c>
      <c r="AI1150">
        <v>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739</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70"/>
        <v>3</v>
      </c>
      <c r="Q1151">
        <f t="shared" si="71"/>
        <v>3</v>
      </c>
      <c r="R1151" t="b">
        <f t="shared" ca="1" si="69"/>
        <v>0</v>
      </c>
      <c r="T1151" t="b">
        <f t="shared" ca="1" si="72"/>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9.8000000000000007</v>
      </c>
      <c r="AI1151">
        <v>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739</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70"/>
        <v>3</v>
      </c>
      <c r="Q1152">
        <f t="shared" si="71"/>
        <v>3</v>
      </c>
      <c r="R1152" t="b">
        <f t="shared" ca="1" si="69"/>
        <v>0</v>
      </c>
      <c r="T1152" t="b">
        <f t="shared" ca="1" si="72"/>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9.8000000000000007</v>
      </c>
      <c r="AI1152">
        <v>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739</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70"/>
        <v>11</v>
      </c>
      <c r="Q1153">
        <f t="shared" si="71"/>
        <v>11</v>
      </c>
      <c r="R1153" t="b">
        <f t="shared" ca="1" si="69"/>
        <v>0</v>
      </c>
      <c r="T1153" t="b">
        <f t="shared" ca="1" si="72"/>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9.8000000000000007</v>
      </c>
      <c r="AI1153">
        <v>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739</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70"/>
        <v>3</v>
      </c>
      <c r="Q1154">
        <f t="shared" si="71"/>
        <v>3</v>
      </c>
      <c r="R1154" t="b">
        <f t="shared" ref="R1154:R1217" ca="1" si="73">IF(OR(B1154=0,OFFSET(B1154,1,0)=0),FALSE,
IF(AND(L1154,B1154&lt;OFFSET(B1154,1,0)),TRUE,
IF(OFFSET(O1154,1,0)=21,TRUE,FALSE)))</f>
        <v>0</v>
      </c>
      <c r="T1154" t="b">
        <f t="shared" ca="1" si="72"/>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9.8000000000000007</v>
      </c>
      <c r="AI1154">
        <v>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739</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74">IF(B1155=0,0,
  IF(AND(L1155=FALSE,A1155&lt;&gt;0,MOD(A1155,7)=0),21,
  IF(MOD(B1155,10)=0,21,
  IF(MOD(B1155,10)=5,11,
  IF(MOD(B1155,10)=9,INT(B1155/10)+91,
  INT(B1155/10+1))))))</f>
        <v>3</v>
      </c>
      <c r="Q1155">
        <f t="shared" ref="Q1155:Q1218" si="75">IF(ISBLANK(P1155),O1155,P1155)</f>
        <v>3</v>
      </c>
      <c r="R1155" t="b">
        <f t="shared" ca="1" si="73"/>
        <v>0</v>
      </c>
      <c r="T1155" t="b">
        <f t="shared" ref="T1155:T1218" ca="1" si="7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9.8000000000000007</v>
      </c>
      <c r="AI1155">
        <v>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739</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74"/>
        <v>3</v>
      </c>
      <c r="Q1156">
        <f t="shared" si="75"/>
        <v>3</v>
      </c>
      <c r="R1156" t="b">
        <f t="shared" ca="1" si="73"/>
        <v>0</v>
      </c>
      <c r="T1156" t="b">
        <f t="shared" ca="1" si="7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9.8000000000000007</v>
      </c>
      <c r="AI1156">
        <v>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739</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74"/>
        <v>93</v>
      </c>
      <c r="Q1157">
        <f t="shared" si="75"/>
        <v>93</v>
      </c>
      <c r="R1157" t="b">
        <f t="shared" ca="1" si="73"/>
        <v>1</v>
      </c>
      <c r="T1157" t="b">
        <f t="shared" ca="1" si="7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9.8000000000000007</v>
      </c>
      <c r="AI1157">
        <v>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739</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74"/>
        <v>21</v>
      </c>
      <c r="Q1158">
        <f t="shared" si="75"/>
        <v>21</v>
      </c>
      <c r="R1158" t="b">
        <f t="shared" ca="1" si="73"/>
        <v>0</v>
      </c>
      <c r="T1158" t="b">
        <f t="shared" ca="1" si="7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9.8000000000000007</v>
      </c>
      <c r="AI1158">
        <v>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739</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74"/>
        <v>4</v>
      </c>
      <c r="Q1159">
        <f t="shared" si="75"/>
        <v>4</v>
      </c>
      <c r="R1159" t="b">
        <f t="shared" ca="1" si="73"/>
        <v>0</v>
      </c>
      <c r="T1159" t="b">
        <f t="shared" ca="1" si="7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9.8000000000000007</v>
      </c>
      <c r="AI1159">
        <v>1</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739</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74"/>
        <v>4</v>
      </c>
      <c r="Q1160">
        <f t="shared" si="75"/>
        <v>4</v>
      </c>
      <c r="R1160" t="b">
        <f t="shared" ca="1" si="73"/>
        <v>0</v>
      </c>
      <c r="T1160" t="b">
        <f t="shared" ca="1" si="7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9.8000000000000007</v>
      </c>
      <c r="AI1160">
        <v>1</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739</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74"/>
        <v>4</v>
      </c>
      <c r="Q1161">
        <f t="shared" si="75"/>
        <v>4</v>
      </c>
      <c r="R1161" t="b">
        <f t="shared" ca="1" si="73"/>
        <v>0</v>
      </c>
      <c r="T1161" t="b">
        <f t="shared" ca="1" si="7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9.8000000000000007</v>
      </c>
      <c r="AI1161">
        <v>1</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739</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74"/>
        <v>4</v>
      </c>
      <c r="Q1162">
        <f t="shared" si="75"/>
        <v>4</v>
      </c>
      <c r="R1162" t="b">
        <f t="shared" ca="1" si="73"/>
        <v>0</v>
      </c>
      <c r="T1162" t="b">
        <f t="shared" ca="1" si="7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9.8000000000000007</v>
      </c>
      <c r="AI1162">
        <v>1</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739</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74"/>
        <v>11</v>
      </c>
      <c r="Q1163">
        <f t="shared" si="75"/>
        <v>11</v>
      </c>
      <c r="R1163" t="b">
        <f t="shared" ca="1" si="73"/>
        <v>0</v>
      </c>
      <c r="T1163" t="b">
        <f t="shared" ca="1" si="7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9.8000000000000007</v>
      </c>
      <c r="AI1163">
        <v>1</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739</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74"/>
        <v>4</v>
      </c>
      <c r="Q1164">
        <f t="shared" si="75"/>
        <v>4</v>
      </c>
      <c r="R1164" t="b">
        <f t="shared" ca="1" si="73"/>
        <v>0</v>
      </c>
      <c r="T1164" t="b">
        <f t="shared" ca="1" si="7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9.8000000000000007</v>
      </c>
      <c r="AI1164">
        <v>1</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739</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74"/>
        <v>4</v>
      </c>
      <c r="Q1165">
        <f t="shared" si="75"/>
        <v>4</v>
      </c>
      <c r="R1165" t="b">
        <f t="shared" ca="1" si="73"/>
        <v>0</v>
      </c>
      <c r="T1165" t="b">
        <f t="shared" ca="1" si="7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9.8000000000000007</v>
      </c>
      <c r="AI1165">
        <v>1</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739</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74"/>
        <v>4</v>
      </c>
      <c r="Q1166">
        <f t="shared" si="75"/>
        <v>4</v>
      </c>
      <c r="R1166" t="b">
        <f t="shared" ca="1" si="73"/>
        <v>0</v>
      </c>
      <c r="T1166" t="b">
        <f t="shared" ca="1" si="7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9.8000000000000007</v>
      </c>
      <c r="AI1166">
        <v>1</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739</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74"/>
        <v>94</v>
      </c>
      <c r="Q1167">
        <f t="shared" si="75"/>
        <v>94</v>
      </c>
      <c r="R1167" t="b">
        <f t="shared" ca="1" si="73"/>
        <v>1</v>
      </c>
      <c r="T1167" t="b">
        <f t="shared" ca="1" si="7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9.8000000000000007</v>
      </c>
      <c r="AI1167">
        <v>1</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739</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74"/>
        <v>21</v>
      </c>
      <c r="Q1168">
        <f t="shared" si="75"/>
        <v>21</v>
      </c>
      <c r="R1168" t="b">
        <f t="shared" ca="1" si="73"/>
        <v>0</v>
      </c>
      <c r="T1168" t="b">
        <f t="shared" ca="1" si="7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9.8000000000000007</v>
      </c>
      <c r="AI1168">
        <v>1</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739</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74"/>
        <v>5</v>
      </c>
      <c r="Q1169">
        <f t="shared" si="75"/>
        <v>5</v>
      </c>
      <c r="R1169" t="b">
        <f t="shared" ca="1" si="73"/>
        <v>0</v>
      </c>
      <c r="T1169" t="b">
        <f t="shared" ca="1" si="7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9.8000000000000007</v>
      </c>
      <c r="AI1169">
        <v>1</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739</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74"/>
        <v>5</v>
      </c>
      <c r="Q1170">
        <f t="shared" si="75"/>
        <v>5</v>
      </c>
      <c r="R1170" t="b">
        <f t="shared" ca="1" si="73"/>
        <v>0</v>
      </c>
      <c r="T1170" t="b">
        <f t="shared" ca="1" si="7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9.8000000000000007</v>
      </c>
      <c r="AI1170">
        <v>1</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739</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74"/>
        <v>5</v>
      </c>
      <c r="Q1171">
        <f t="shared" si="75"/>
        <v>5</v>
      </c>
      <c r="R1171" t="b">
        <f t="shared" ca="1" si="73"/>
        <v>0</v>
      </c>
      <c r="T1171" t="b">
        <f t="shared" ca="1" si="7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9.8000000000000007</v>
      </c>
      <c r="AI1171">
        <v>1</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739</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74"/>
        <v>5</v>
      </c>
      <c r="Q1172">
        <f t="shared" si="75"/>
        <v>5</v>
      </c>
      <c r="R1172" t="b">
        <f t="shared" ca="1" si="73"/>
        <v>0</v>
      </c>
      <c r="T1172" t="b">
        <f t="shared" ca="1" si="7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9.8000000000000007</v>
      </c>
      <c r="AI1172">
        <v>1</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739</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74"/>
        <v>11</v>
      </c>
      <c r="Q1173">
        <f t="shared" si="75"/>
        <v>11</v>
      </c>
      <c r="R1173" t="b">
        <f t="shared" ca="1" si="73"/>
        <v>0</v>
      </c>
      <c r="T1173" t="b">
        <f t="shared" ca="1" si="7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9.8000000000000007</v>
      </c>
      <c r="AI1173">
        <v>1</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739</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74"/>
        <v>5</v>
      </c>
      <c r="Q1174">
        <f t="shared" si="75"/>
        <v>5</v>
      </c>
      <c r="R1174" t="b">
        <f t="shared" ca="1" si="73"/>
        <v>0</v>
      </c>
      <c r="T1174" t="b">
        <f t="shared" ca="1" si="7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9.8000000000000007</v>
      </c>
      <c r="AI1174">
        <v>1</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739</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74"/>
        <v>5</v>
      </c>
      <c r="Q1175">
        <f t="shared" si="75"/>
        <v>5</v>
      </c>
      <c r="R1175" t="b">
        <f t="shared" ca="1" si="73"/>
        <v>0</v>
      </c>
      <c r="T1175" t="b">
        <f t="shared" ca="1" si="7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9.8000000000000007</v>
      </c>
      <c r="AI1175">
        <v>1</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739</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74"/>
        <v>5</v>
      </c>
      <c r="Q1176">
        <f t="shared" si="75"/>
        <v>5</v>
      </c>
      <c r="R1176" t="b">
        <f t="shared" ca="1" si="73"/>
        <v>0</v>
      </c>
      <c r="T1176" t="b">
        <f t="shared" ca="1" si="7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9.8000000000000007</v>
      </c>
      <c r="AI1176">
        <v>1</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739</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74"/>
        <v>95</v>
      </c>
      <c r="Q1177">
        <f t="shared" si="75"/>
        <v>95</v>
      </c>
      <c r="R1177" t="b">
        <f t="shared" ca="1" si="73"/>
        <v>1</v>
      </c>
      <c r="T1177" t="b">
        <f t="shared" ca="1" si="7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9.8000000000000007</v>
      </c>
      <c r="AI1177">
        <v>1</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739</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74"/>
        <v>21</v>
      </c>
      <c r="Q1178">
        <f t="shared" si="75"/>
        <v>21</v>
      </c>
      <c r="R1178" t="b">
        <f t="shared" ca="1" si="73"/>
        <v>0</v>
      </c>
      <c r="T1178" t="b">
        <f t="shared" ca="1" si="7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9.8000000000000007</v>
      </c>
      <c r="AI1178">
        <v>1</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739</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74"/>
        <v>0</v>
      </c>
      <c r="Q1179">
        <f t="shared" si="75"/>
        <v>0</v>
      </c>
      <c r="R1179" t="b">
        <f t="shared" ca="1" si="73"/>
        <v>0</v>
      </c>
      <c r="T1179" t="b">
        <f t="shared" ca="1" si="7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9.8000000000000007</v>
      </c>
      <c r="AI1179">
        <v>1</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739</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74"/>
        <v>1</v>
      </c>
      <c r="Q1180">
        <f t="shared" si="75"/>
        <v>1</v>
      </c>
      <c r="R1180" t="b">
        <f t="shared" ca="1" si="73"/>
        <v>0</v>
      </c>
      <c r="T1180" t="b">
        <f t="shared" ca="1" si="7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9.8000000000000007</v>
      </c>
      <c r="AI1180">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739</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74"/>
        <v>1</v>
      </c>
      <c r="Q1181">
        <f t="shared" si="75"/>
        <v>1</v>
      </c>
      <c r="R1181" t="b">
        <f t="shared" ca="1" si="73"/>
        <v>0</v>
      </c>
      <c r="T1181" t="b">
        <f t="shared" ca="1" si="7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9.8000000000000007</v>
      </c>
      <c r="AI1181">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739</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74"/>
        <v>1</v>
      </c>
      <c r="Q1182">
        <f t="shared" si="75"/>
        <v>1</v>
      </c>
      <c r="R1182" t="b">
        <f t="shared" ca="1" si="73"/>
        <v>0</v>
      </c>
      <c r="T1182" t="b">
        <f t="shared" ca="1" si="7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9.8000000000000007</v>
      </c>
      <c r="AI1182">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739</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74"/>
        <v>1</v>
      </c>
      <c r="Q1183">
        <f t="shared" si="75"/>
        <v>1</v>
      </c>
      <c r="R1183" t="b">
        <f t="shared" ca="1" si="73"/>
        <v>0</v>
      </c>
      <c r="T1183" t="b">
        <f t="shared" ca="1" si="7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9.8000000000000007</v>
      </c>
      <c r="AI1183">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739</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74"/>
        <v>11</v>
      </c>
      <c r="Q1184">
        <f t="shared" si="75"/>
        <v>11</v>
      </c>
      <c r="R1184" t="b">
        <f t="shared" ca="1" si="73"/>
        <v>0</v>
      </c>
      <c r="T1184" t="b">
        <f t="shared" ca="1" si="7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9.8000000000000007</v>
      </c>
      <c r="AI1184">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739</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74"/>
        <v>1</v>
      </c>
      <c r="Q1185">
        <f t="shared" si="75"/>
        <v>1</v>
      </c>
      <c r="R1185" t="b">
        <f t="shared" ca="1" si="73"/>
        <v>0</v>
      </c>
      <c r="T1185" t="b">
        <f t="shared" ca="1" si="7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9.8000000000000007</v>
      </c>
      <c r="AI1185">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739</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74"/>
        <v>1</v>
      </c>
      <c r="Q1186">
        <f t="shared" si="75"/>
        <v>1</v>
      </c>
      <c r="R1186" t="b">
        <f t="shared" ca="1" si="73"/>
        <v>0</v>
      </c>
      <c r="T1186" t="b">
        <f t="shared" ca="1" si="7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9.8000000000000007</v>
      </c>
      <c r="AI1186">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739</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74"/>
        <v>1</v>
      </c>
      <c r="Q1187">
        <f t="shared" si="75"/>
        <v>1</v>
      </c>
      <c r="R1187" t="b">
        <f t="shared" ca="1" si="73"/>
        <v>0</v>
      </c>
      <c r="T1187" t="b">
        <f t="shared" ca="1" si="7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9.8000000000000007</v>
      </c>
      <c r="AI118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739</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74"/>
        <v>91</v>
      </c>
      <c r="Q1188">
        <f t="shared" si="75"/>
        <v>91</v>
      </c>
      <c r="R1188" t="b">
        <f t="shared" ca="1" si="73"/>
        <v>1</v>
      </c>
      <c r="T1188" t="b">
        <f t="shared" ca="1" si="7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9.8000000000000007</v>
      </c>
      <c r="AI1188">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739</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74"/>
        <v>21</v>
      </c>
      <c r="Q1189">
        <f t="shared" si="75"/>
        <v>21</v>
      </c>
      <c r="R1189" t="b">
        <f t="shared" ca="1" si="73"/>
        <v>0</v>
      </c>
      <c r="T1189" t="b">
        <f t="shared" ca="1" si="7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9.8000000000000007</v>
      </c>
      <c r="AI1189">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739</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74"/>
        <v>2</v>
      </c>
      <c r="Q1190">
        <f t="shared" si="75"/>
        <v>2</v>
      </c>
      <c r="R1190" t="b">
        <f t="shared" ca="1" si="73"/>
        <v>0</v>
      </c>
      <c r="T1190" t="b">
        <f t="shared" ca="1" si="7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9.8000000000000007</v>
      </c>
      <c r="AI1190">
        <v>1</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739</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74"/>
        <v>2</v>
      </c>
      <c r="Q1191">
        <f t="shared" si="75"/>
        <v>2</v>
      </c>
      <c r="R1191" t="b">
        <f t="shared" ca="1" si="73"/>
        <v>0</v>
      </c>
      <c r="T1191" t="b">
        <f t="shared" ca="1" si="7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9.8000000000000007</v>
      </c>
      <c r="AI1191">
        <v>1</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739</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74"/>
        <v>2</v>
      </c>
      <c r="Q1192">
        <f t="shared" si="75"/>
        <v>2</v>
      </c>
      <c r="R1192" t="b">
        <f t="shared" ca="1" si="73"/>
        <v>0</v>
      </c>
      <c r="T1192" t="b">
        <f t="shared" ca="1" si="7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9.8000000000000007</v>
      </c>
      <c r="AI1192">
        <v>1</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739</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74"/>
        <v>2</v>
      </c>
      <c r="Q1193">
        <f t="shared" si="75"/>
        <v>2</v>
      </c>
      <c r="R1193" t="b">
        <f t="shared" ca="1" si="73"/>
        <v>0</v>
      </c>
      <c r="T1193" t="b">
        <f t="shared" ca="1" si="7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9.8000000000000007</v>
      </c>
      <c r="AI1193">
        <v>1</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739</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74"/>
        <v>11</v>
      </c>
      <c r="Q1194">
        <f t="shared" si="75"/>
        <v>11</v>
      </c>
      <c r="R1194" t="b">
        <f t="shared" ca="1" si="73"/>
        <v>0</v>
      </c>
      <c r="T1194" t="b">
        <f t="shared" ca="1" si="7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9.8000000000000007</v>
      </c>
      <c r="AI1194">
        <v>1</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739</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74"/>
        <v>2</v>
      </c>
      <c r="Q1195">
        <f t="shared" si="75"/>
        <v>2</v>
      </c>
      <c r="R1195" t="b">
        <f t="shared" ca="1" si="73"/>
        <v>0</v>
      </c>
      <c r="T1195" t="b">
        <f t="shared" ca="1" si="7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9.8000000000000007</v>
      </c>
      <c r="AI1195">
        <v>1</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739</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74"/>
        <v>2</v>
      </c>
      <c r="Q1196">
        <f t="shared" si="75"/>
        <v>2</v>
      </c>
      <c r="R1196" t="b">
        <f t="shared" ca="1" si="73"/>
        <v>0</v>
      </c>
      <c r="T1196" t="b">
        <f t="shared" ca="1" si="7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9.8000000000000007</v>
      </c>
      <c r="AI1196">
        <v>1</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739</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74"/>
        <v>2</v>
      </c>
      <c r="Q1197">
        <f t="shared" si="75"/>
        <v>2</v>
      </c>
      <c r="R1197" t="b">
        <f t="shared" ca="1" si="73"/>
        <v>0</v>
      </c>
      <c r="T1197" t="b">
        <f t="shared" ca="1" si="7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9.8000000000000007</v>
      </c>
      <c r="AI1197">
        <v>1</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739</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74"/>
        <v>92</v>
      </c>
      <c r="Q1198">
        <f t="shared" si="75"/>
        <v>92</v>
      </c>
      <c r="R1198" t="b">
        <f t="shared" ca="1" si="73"/>
        <v>1</v>
      </c>
      <c r="T1198" t="b">
        <f t="shared" ca="1" si="7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9.8000000000000007</v>
      </c>
      <c r="AI1198">
        <v>1</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739</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74"/>
        <v>21</v>
      </c>
      <c r="Q1199">
        <f t="shared" si="75"/>
        <v>21</v>
      </c>
      <c r="R1199" t="b">
        <f t="shared" ca="1" si="73"/>
        <v>0</v>
      </c>
      <c r="T1199" t="b">
        <f t="shared" ca="1" si="7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9.8000000000000007</v>
      </c>
      <c r="AI1199">
        <v>1</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739</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74"/>
        <v>3</v>
      </c>
      <c r="Q1200">
        <f t="shared" si="75"/>
        <v>3</v>
      </c>
      <c r="R1200" t="b">
        <f t="shared" ca="1" si="73"/>
        <v>0</v>
      </c>
      <c r="T1200" t="b">
        <f t="shared" ca="1" si="7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9.8000000000000007</v>
      </c>
      <c r="AI1200">
        <v>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739</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74"/>
        <v>3</v>
      </c>
      <c r="Q1201">
        <f t="shared" si="75"/>
        <v>3</v>
      </c>
      <c r="R1201" t="b">
        <f t="shared" ca="1" si="73"/>
        <v>0</v>
      </c>
      <c r="T1201" t="b">
        <f t="shared" ca="1" si="7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9.8000000000000007</v>
      </c>
      <c r="AI1201">
        <v>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739</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74"/>
        <v>3</v>
      </c>
      <c r="Q1202">
        <f t="shared" si="75"/>
        <v>3</v>
      </c>
      <c r="R1202" t="b">
        <f t="shared" ca="1" si="73"/>
        <v>0</v>
      </c>
      <c r="T1202" t="b">
        <f t="shared" ca="1" si="7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9.8000000000000007</v>
      </c>
      <c r="AI1202">
        <v>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739</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74"/>
        <v>3</v>
      </c>
      <c r="Q1203">
        <f t="shared" si="75"/>
        <v>3</v>
      </c>
      <c r="R1203" t="b">
        <f t="shared" ca="1" si="73"/>
        <v>0</v>
      </c>
      <c r="T1203" t="b">
        <f t="shared" ca="1" si="7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9.8000000000000007</v>
      </c>
      <c r="AI1203">
        <v>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739</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74"/>
        <v>11</v>
      </c>
      <c r="Q1204">
        <f t="shared" si="75"/>
        <v>11</v>
      </c>
      <c r="R1204" t="b">
        <f t="shared" ca="1" si="73"/>
        <v>0</v>
      </c>
      <c r="T1204" t="b">
        <f t="shared" ca="1" si="7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9.8000000000000007</v>
      </c>
      <c r="AI1204">
        <v>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739</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74"/>
        <v>3</v>
      </c>
      <c r="Q1205">
        <f t="shared" si="75"/>
        <v>3</v>
      </c>
      <c r="R1205" t="b">
        <f t="shared" ca="1" si="73"/>
        <v>0</v>
      </c>
      <c r="T1205" t="b">
        <f t="shared" ca="1" si="7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9.8000000000000007</v>
      </c>
      <c r="AI1205">
        <v>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739</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74"/>
        <v>3</v>
      </c>
      <c r="Q1206">
        <f t="shared" si="75"/>
        <v>3</v>
      </c>
      <c r="R1206" t="b">
        <f t="shared" ca="1" si="73"/>
        <v>0</v>
      </c>
      <c r="T1206" t="b">
        <f t="shared" ca="1" si="7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9.8000000000000007</v>
      </c>
      <c r="AI1206">
        <v>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739</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74"/>
        <v>3</v>
      </c>
      <c r="Q1207">
        <f t="shared" si="75"/>
        <v>3</v>
      </c>
      <c r="R1207" t="b">
        <f t="shared" ca="1" si="73"/>
        <v>0</v>
      </c>
      <c r="T1207" t="b">
        <f t="shared" ca="1" si="7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9.8000000000000007</v>
      </c>
      <c r="AI1207">
        <v>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739</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74"/>
        <v>93</v>
      </c>
      <c r="Q1208">
        <f t="shared" si="75"/>
        <v>93</v>
      </c>
      <c r="R1208" t="b">
        <f t="shared" ca="1" si="73"/>
        <v>1</v>
      </c>
      <c r="T1208" t="b">
        <f t="shared" ca="1" si="7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9.8000000000000007</v>
      </c>
      <c r="AI1208">
        <v>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739</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74"/>
        <v>21</v>
      </c>
      <c r="Q1209">
        <f t="shared" si="75"/>
        <v>21</v>
      </c>
      <c r="R1209" t="b">
        <f t="shared" ca="1" si="73"/>
        <v>0</v>
      </c>
      <c r="T1209" t="b">
        <f t="shared" ca="1" si="7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9.8000000000000007</v>
      </c>
      <c r="AI1209">
        <v>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739</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74"/>
        <v>4</v>
      </c>
      <c r="Q1210">
        <f t="shared" si="75"/>
        <v>4</v>
      </c>
      <c r="R1210" t="b">
        <f t="shared" ca="1" si="73"/>
        <v>0</v>
      </c>
      <c r="T1210" t="b">
        <f t="shared" ca="1" si="7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9.8000000000000007</v>
      </c>
      <c r="AI1210">
        <v>1</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739</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74"/>
        <v>4</v>
      </c>
      <c r="Q1211">
        <f t="shared" si="75"/>
        <v>4</v>
      </c>
      <c r="R1211" t="b">
        <f t="shared" ca="1" si="73"/>
        <v>0</v>
      </c>
      <c r="T1211" t="b">
        <f t="shared" ca="1" si="7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9.8000000000000007</v>
      </c>
      <c r="AI1211">
        <v>1</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739</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74"/>
        <v>4</v>
      </c>
      <c r="Q1212">
        <f t="shared" si="75"/>
        <v>4</v>
      </c>
      <c r="R1212" t="b">
        <f t="shared" ca="1" si="73"/>
        <v>0</v>
      </c>
      <c r="T1212" t="b">
        <f t="shared" ca="1" si="7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9.8000000000000007</v>
      </c>
      <c r="AI1212">
        <v>1</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739</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74"/>
        <v>4</v>
      </c>
      <c r="Q1213">
        <f t="shared" si="75"/>
        <v>4</v>
      </c>
      <c r="R1213" t="b">
        <f t="shared" ca="1" si="73"/>
        <v>0</v>
      </c>
      <c r="T1213" t="b">
        <f t="shared" ca="1" si="7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9.8000000000000007</v>
      </c>
      <c r="AI1213">
        <v>1</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739</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74"/>
        <v>11</v>
      </c>
      <c r="Q1214">
        <f t="shared" si="75"/>
        <v>11</v>
      </c>
      <c r="R1214" t="b">
        <f t="shared" ca="1" si="73"/>
        <v>0</v>
      </c>
      <c r="T1214" t="b">
        <f t="shared" ca="1" si="7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9.8000000000000007</v>
      </c>
      <c r="AI1214">
        <v>1</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739</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74"/>
        <v>4</v>
      </c>
      <c r="Q1215">
        <f t="shared" si="75"/>
        <v>4</v>
      </c>
      <c r="R1215" t="b">
        <f t="shared" ca="1" si="73"/>
        <v>0</v>
      </c>
      <c r="T1215" t="b">
        <f t="shared" ca="1" si="7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9.8000000000000007</v>
      </c>
      <c r="AI1215">
        <v>1</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739</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74"/>
        <v>4</v>
      </c>
      <c r="Q1216">
        <f t="shared" si="75"/>
        <v>4</v>
      </c>
      <c r="R1216" t="b">
        <f t="shared" ca="1" si="73"/>
        <v>0</v>
      </c>
      <c r="T1216" t="b">
        <f t="shared" ca="1" si="7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9.8000000000000007</v>
      </c>
      <c r="AI1216">
        <v>1</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739</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74"/>
        <v>4</v>
      </c>
      <c r="Q1217">
        <f t="shared" si="75"/>
        <v>4</v>
      </c>
      <c r="R1217" t="b">
        <f t="shared" ca="1" si="73"/>
        <v>0</v>
      </c>
      <c r="T1217" t="b">
        <f t="shared" ca="1" si="7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9.8000000000000007</v>
      </c>
      <c r="AI1217">
        <v>1</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739</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74"/>
        <v>94</v>
      </c>
      <c r="Q1218">
        <f t="shared" si="75"/>
        <v>94</v>
      </c>
      <c r="R1218" t="b">
        <f t="shared" ref="R1218:R1281" ca="1" si="77">IF(OR(B1218=0,OFFSET(B1218,1,0)=0),FALSE,
IF(AND(L1218,B1218&lt;OFFSET(B1218,1,0)),TRUE,
IF(OFFSET(O1218,1,0)=21,TRUE,FALSE)))</f>
        <v>1</v>
      </c>
      <c r="T1218" t="b">
        <f t="shared" ca="1" si="7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9.8000000000000007</v>
      </c>
      <c r="AI1218">
        <v>1</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739</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78">IF(B1219=0,0,
  IF(AND(L1219=FALSE,A1219&lt;&gt;0,MOD(A1219,7)=0),21,
  IF(MOD(B1219,10)=0,21,
  IF(MOD(B1219,10)=5,11,
  IF(MOD(B1219,10)=9,INT(B1219/10)+91,
  INT(B1219/10+1))))))</f>
        <v>21</v>
      </c>
      <c r="Q1219">
        <f t="shared" ref="Q1219:Q1282" si="79">IF(ISBLANK(P1219),O1219,P1219)</f>
        <v>21</v>
      </c>
      <c r="R1219" t="b">
        <f t="shared" ca="1" si="77"/>
        <v>0</v>
      </c>
      <c r="T1219" t="b">
        <f t="shared" ref="T1219:T1282" ca="1" si="80">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9.8000000000000007</v>
      </c>
      <c r="AI1219">
        <v>1</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739</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78"/>
        <v>5</v>
      </c>
      <c r="Q1220">
        <f t="shared" si="79"/>
        <v>5</v>
      </c>
      <c r="R1220" t="b">
        <f t="shared" ca="1" si="77"/>
        <v>0</v>
      </c>
      <c r="T1220" t="b">
        <f t="shared" ca="1" si="80"/>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9.8000000000000007</v>
      </c>
      <c r="AI1220">
        <v>1</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739</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78"/>
        <v>5</v>
      </c>
      <c r="Q1221">
        <f t="shared" si="79"/>
        <v>5</v>
      </c>
      <c r="R1221" t="b">
        <f t="shared" ca="1" si="77"/>
        <v>0</v>
      </c>
      <c r="T1221" t="b">
        <f t="shared" ca="1" si="80"/>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9.8000000000000007</v>
      </c>
      <c r="AI1221">
        <v>1</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739</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78"/>
        <v>5</v>
      </c>
      <c r="Q1222">
        <f t="shared" si="79"/>
        <v>5</v>
      </c>
      <c r="R1222" t="b">
        <f t="shared" ca="1" si="77"/>
        <v>0</v>
      </c>
      <c r="T1222" t="b">
        <f t="shared" ca="1" si="80"/>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9.8000000000000007</v>
      </c>
      <c r="AI1222">
        <v>1</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739</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78"/>
        <v>5</v>
      </c>
      <c r="Q1223">
        <f t="shared" si="79"/>
        <v>5</v>
      </c>
      <c r="R1223" t="b">
        <f t="shared" ca="1" si="77"/>
        <v>0</v>
      </c>
      <c r="T1223" t="b">
        <f t="shared" ca="1" si="80"/>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9.8000000000000007</v>
      </c>
      <c r="AI1223">
        <v>1</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739</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78"/>
        <v>11</v>
      </c>
      <c r="Q1224">
        <f t="shared" si="79"/>
        <v>11</v>
      </c>
      <c r="R1224" t="b">
        <f t="shared" ca="1" si="77"/>
        <v>0</v>
      </c>
      <c r="T1224" t="b">
        <f t="shared" ca="1" si="80"/>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9.8000000000000007</v>
      </c>
      <c r="AI1224">
        <v>1</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739</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78"/>
        <v>5</v>
      </c>
      <c r="Q1225">
        <f t="shared" si="79"/>
        <v>5</v>
      </c>
      <c r="R1225" t="b">
        <f t="shared" ca="1" si="77"/>
        <v>0</v>
      </c>
      <c r="T1225" t="b">
        <f t="shared" ca="1" si="80"/>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9.8000000000000007</v>
      </c>
      <c r="AI1225">
        <v>1</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739</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78"/>
        <v>5</v>
      </c>
      <c r="Q1226">
        <f t="shared" si="79"/>
        <v>5</v>
      </c>
      <c r="R1226" t="b">
        <f t="shared" ca="1" si="77"/>
        <v>0</v>
      </c>
      <c r="T1226" t="b">
        <f t="shared" ca="1" si="80"/>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9.8000000000000007</v>
      </c>
      <c r="AI1226">
        <v>1</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739</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78"/>
        <v>5</v>
      </c>
      <c r="Q1227">
        <f t="shared" si="79"/>
        <v>5</v>
      </c>
      <c r="R1227" t="b">
        <f t="shared" ca="1" si="77"/>
        <v>0</v>
      </c>
      <c r="T1227" t="b">
        <f t="shared" ca="1" si="80"/>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9.8000000000000007</v>
      </c>
      <c r="AI1227">
        <v>1</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739</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78"/>
        <v>95</v>
      </c>
      <c r="Q1228">
        <f t="shared" si="79"/>
        <v>95</v>
      </c>
      <c r="R1228" t="b">
        <f t="shared" ca="1" si="77"/>
        <v>1</v>
      </c>
      <c r="T1228" t="b">
        <f t="shared" ca="1" si="80"/>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9.8000000000000007</v>
      </c>
      <c r="AI1228">
        <v>1</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739</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78"/>
        <v>21</v>
      </c>
      <c r="Q1229">
        <f t="shared" si="79"/>
        <v>21</v>
      </c>
      <c r="R1229" t="b">
        <f t="shared" ca="1" si="77"/>
        <v>0</v>
      </c>
      <c r="T1229" t="b">
        <f t="shared" ca="1" si="80"/>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9.8000000000000007</v>
      </c>
      <c r="AI1229">
        <v>1</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739</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78"/>
        <v>0</v>
      </c>
      <c r="Q1230">
        <f t="shared" si="79"/>
        <v>0</v>
      </c>
      <c r="R1230" t="b">
        <f t="shared" ca="1" si="77"/>
        <v>0</v>
      </c>
      <c r="T1230" t="b">
        <f t="shared" ca="1" si="80"/>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9.8000000000000007</v>
      </c>
      <c r="AI1230">
        <v>1</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739</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78"/>
        <v>1</v>
      </c>
      <c r="Q1231">
        <f t="shared" si="79"/>
        <v>1</v>
      </c>
      <c r="R1231" t="b">
        <f t="shared" ca="1" si="77"/>
        <v>0</v>
      </c>
      <c r="T1231" t="b">
        <f t="shared" ca="1" si="80"/>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9.8000000000000007</v>
      </c>
      <c r="AI1231">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739</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78"/>
        <v>1</v>
      </c>
      <c r="Q1232">
        <f t="shared" si="79"/>
        <v>1</v>
      </c>
      <c r="R1232" t="b">
        <f t="shared" ca="1" si="77"/>
        <v>0</v>
      </c>
      <c r="T1232" t="b">
        <f t="shared" ca="1" si="80"/>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9.8000000000000007</v>
      </c>
      <c r="AI123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739</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78"/>
        <v>1</v>
      </c>
      <c r="Q1233">
        <f t="shared" si="79"/>
        <v>1</v>
      </c>
      <c r="R1233" t="b">
        <f t="shared" ca="1" si="77"/>
        <v>0</v>
      </c>
      <c r="T1233" t="b">
        <f t="shared" ca="1" si="80"/>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9.8000000000000007</v>
      </c>
      <c r="AI1233">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739</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78"/>
        <v>1</v>
      </c>
      <c r="Q1234">
        <f t="shared" si="79"/>
        <v>1</v>
      </c>
      <c r="R1234" t="b">
        <f t="shared" ca="1" si="77"/>
        <v>0</v>
      </c>
      <c r="T1234" t="b">
        <f t="shared" ca="1" si="80"/>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9.8000000000000007</v>
      </c>
      <c r="AI1234">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739</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78"/>
        <v>11</v>
      </c>
      <c r="Q1235">
        <f t="shared" si="79"/>
        <v>11</v>
      </c>
      <c r="R1235" t="b">
        <f t="shared" ca="1" si="77"/>
        <v>0</v>
      </c>
      <c r="T1235" t="b">
        <f t="shared" ca="1" si="80"/>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9.8000000000000007</v>
      </c>
      <c r="AI1235">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739</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78"/>
        <v>1</v>
      </c>
      <c r="Q1236">
        <f t="shared" si="79"/>
        <v>1</v>
      </c>
      <c r="R1236" t="b">
        <f t="shared" ca="1" si="77"/>
        <v>0</v>
      </c>
      <c r="T1236" t="b">
        <f t="shared" ca="1" si="80"/>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9.8000000000000007</v>
      </c>
      <c r="AI1236">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739</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78"/>
        <v>1</v>
      </c>
      <c r="Q1237">
        <f t="shared" si="79"/>
        <v>1</v>
      </c>
      <c r="R1237" t="b">
        <f t="shared" ca="1" si="77"/>
        <v>0</v>
      </c>
      <c r="T1237" t="b">
        <f t="shared" ca="1" si="80"/>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9.8000000000000007</v>
      </c>
      <c r="AI1237">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739</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78"/>
        <v>1</v>
      </c>
      <c r="Q1238">
        <f t="shared" si="79"/>
        <v>1</v>
      </c>
      <c r="R1238" t="b">
        <f t="shared" ca="1" si="77"/>
        <v>0</v>
      </c>
      <c r="T1238" t="b">
        <f t="shared" ca="1" si="80"/>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9.8000000000000007</v>
      </c>
      <c r="AI1238">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739</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78"/>
        <v>91</v>
      </c>
      <c r="Q1239">
        <f t="shared" si="79"/>
        <v>91</v>
      </c>
      <c r="R1239" t="b">
        <f t="shared" ca="1" si="77"/>
        <v>1</v>
      </c>
      <c r="T1239" t="b">
        <f t="shared" ca="1" si="80"/>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9.8000000000000007</v>
      </c>
      <c r="AI1239">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739</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78"/>
        <v>21</v>
      </c>
      <c r="Q1240">
        <f t="shared" si="79"/>
        <v>21</v>
      </c>
      <c r="R1240" t="b">
        <f t="shared" ca="1" si="77"/>
        <v>0</v>
      </c>
      <c r="T1240" t="b">
        <f t="shared" ca="1" si="80"/>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9.8000000000000007</v>
      </c>
      <c r="AI1240">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739</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78"/>
        <v>2</v>
      </c>
      <c r="Q1241">
        <f t="shared" si="79"/>
        <v>2</v>
      </c>
      <c r="R1241" t="b">
        <f t="shared" ca="1" si="77"/>
        <v>0</v>
      </c>
      <c r="T1241" t="b">
        <f t="shared" ca="1" si="80"/>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9.8000000000000007</v>
      </c>
      <c r="AI1241">
        <v>1</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739</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78"/>
        <v>2</v>
      </c>
      <c r="Q1242">
        <f t="shared" si="79"/>
        <v>2</v>
      </c>
      <c r="R1242" t="b">
        <f t="shared" ca="1" si="77"/>
        <v>0</v>
      </c>
      <c r="T1242" t="b">
        <f t="shared" ca="1" si="80"/>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9.8000000000000007</v>
      </c>
      <c r="AI1242">
        <v>1</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739</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78"/>
        <v>2</v>
      </c>
      <c r="Q1243">
        <f t="shared" si="79"/>
        <v>2</v>
      </c>
      <c r="R1243" t="b">
        <f t="shared" ca="1" si="77"/>
        <v>0</v>
      </c>
      <c r="T1243" t="b">
        <f t="shared" ca="1" si="80"/>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9.8000000000000007</v>
      </c>
      <c r="AI1243">
        <v>1</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739</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78"/>
        <v>2</v>
      </c>
      <c r="Q1244">
        <f t="shared" si="79"/>
        <v>2</v>
      </c>
      <c r="R1244" t="b">
        <f t="shared" ca="1" si="77"/>
        <v>0</v>
      </c>
      <c r="T1244" t="b">
        <f t="shared" ca="1" si="80"/>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9.8000000000000007</v>
      </c>
      <c r="AI1244">
        <v>1</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739</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78"/>
        <v>11</v>
      </c>
      <c r="Q1245">
        <f t="shared" si="79"/>
        <v>11</v>
      </c>
      <c r="R1245" t="b">
        <f t="shared" ca="1" si="77"/>
        <v>0</v>
      </c>
      <c r="T1245" t="b">
        <f t="shared" ca="1" si="80"/>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9.8000000000000007</v>
      </c>
      <c r="AI1245">
        <v>1</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739</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78"/>
        <v>2</v>
      </c>
      <c r="Q1246">
        <f t="shared" si="79"/>
        <v>2</v>
      </c>
      <c r="R1246" t="b">
        <f t="shared" ca="1" si="77"/>
        <v>0</v>
      </c>
      <c r="T1246" t="b">
        <f t="shared" ca="1" si="80"/>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9.8000000000000007</v>
      </c>
      <c r="AI1246">
        <v>1</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739</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78"/>
        <v>2</v>
      </c>
      <c r="Q1247">
        <f t="shared" si="79"/>
        <v>2</v>
      </c>
      <c r="R1247" t="b">
        <f t="shared" ca="1" si="77"/>
        <v>0</v>
      </c>
      <c r="T1247" t="b">
        <f t="shared" ca="1" si="80"/>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9.8000000000000007</v>
      </c>
      <c r="AI1247">
        <v>1</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739</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78"/>
        <v>2</v>
      </c>
      <c r="Q1248">
        <f t="shared" si="79"/>
        <v>2</v>
      </c>
      <c r="R1248" t="b">
        <f t="shared" ca="1" si="77"/>
        <v>0</v>
      </c>
      <c r="T1248" t="b">
        <f t="shared" ca="1" si="80"/>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9.8000000000000007</v>
      </c>
      <c r="AI1248">
        <v>1</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739</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78"/>
        <v>92</v>
      </c>
      <c r="Q1249">
        <f t="shared" si="79"/>
        <v>92</v>
      </c>
      <c r="R1249" t="b">
        <f t="shared" ca="1" si="77"/>
        <v>1</v>
      </c>
      <c r="T1249" t="b">
        <f t="shared" ca="1" si="80"/>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9.8000000000000007</v>
      </c>
      <c r="AI1249">
        <v>1</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739</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78"/>
        <v>21</v>
      </c>
      <c r="Q1250">
        <f t="shared" si="79"/>
        <v>21</v>
      </c>
      <c r="R1250" t="b">
        <f t="shared" ca="1" si="77"/>
        <v>0</v>
      </c>
      <c r="T1250" t="b">
        <f t="shared" ca="1" si="80"/>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9.8000000000000007</v>
      </c>
      <c r="AI1250">
        <v>1</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739</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78"/>
        <v>3</v>
      </c>
      <c r="Q1251">
        <f t="shared" si="79"/>
        <v>3</v>
      </c>
      <c r="R1251" t="b">
        <f t="shared" ca="1" si="77"/>
        <v>0</v>
      </c>
      <c r="T1251" t="b">
        <f t="shared" ca="1" si="80"/>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9.8000000000000007</v>
      </c>
      <c r="AI1251">
        <v>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739</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78"/>
        <v>3</v>
      </c>
      <c r="Q1252">
        <f t="shared" si="79"/>
        <v>3</v>
      </c>
      <c r="R1252" t="b">
        <f t="shared" ca="1" si="77"/>
        <v>0</v>
      </c>
      <c r="T1252" t="b">
        <f t="shared" ca="1" si="80"/>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9.8000000000000007</v>
      </c>
      <c r="AI1252">
        <v>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739</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78"/>
        <v>3</v>
      </c>
      <c r="Q1253">
        <f t="shared" si="79"/>
        <v>3</v>
      </c>
      <c r="R1253" t="b">
        <f t="shared" ca="1" si="77"/>
        <v>0</v>
      </c>
      <c r="T1253" t="b">
        <f t="shared" ca="1" si="80"/>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9.8000000000000007</v>
      </c>
      <c r="AI1253">
        <v>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739</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78"/>
        <v>3</v>
      </c>
      <c r="Q1254">
        <f t="shared" si="79"/>
        <v>3</v>
      </c>
      <c r="R1254" t="b">
        <f t="shared" ca="1" si="77"/>
        <v>0</v>
      </c>
      <c r="T1254" t="b">
        <f t="shared" ca="1" si="80"/>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9.8000000000000007</v>
      </c>
      <c r="AI1254">
        <v>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739</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78"/>
        <v>11</v>
      </c>
      <c r="Q1255">
        <f t="shared" si="79"/>
        <v>11</v>
      </c>
      <c r="R1255" t="b">
        <f t="shared" ca="1" si="77"/>
        <v>0</v>
      </c>
      <c r="T1255" t="b">
        <f t="shared" ca="1" si="80"/>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9.8000000000000007</v>
      </c>
      <c r="AI1255">
        <v>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739</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78"/>
        <v>3</v>
      </c>
      <c r="Q1256">
        <f t="shared" si="79"/>
        <v>3</v>
      </c>
      <c r="R1256" t="b">
        <f t="shared" ca="1" si="77"/>
        <v>0</v>
      </c>
      <c r="T1256" t="b">
        <f t="shared" ca="1" si="80"/>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9.8000000000000007</v>
      </c>
      <c r="AI1256">
        <v>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739</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78"/>
        <v>3</v>
      </c>
      <c r="Q1257">
        <f t="shared" si="79"/>
        <v>3</v>
      </c>
      <c r="R1257" t="b">
        <f t="shared" ca="1" si="77"/>
        <v>0</v>
      </c>
      <c r="T1257" t="b">
        <f t="shared" ca="1" si="80"/>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9.8000000000000007</v>
      </c>
      <c r="AI1257">
        <v>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739</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78"/>
        <v>3</v>
      </c>
      <c r="Q1258">
        <f t="shared" si="79"/>
        <v>3</v>
      </c>
      <c r="R1258" t="b">
        <f t="shared" ca="1" si="77"/>
        <v>0</v>
      </c>
      <c r="T1258" t="b">
        <f t="shared" ca="1" si="80"/>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9.8000000000000007</v>
      </c>
      <c r="AI1258">
        <v>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739</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78"/>
        <v>93</v>
      </c>
      <c r="Q1259">
        <f t="shared" si="79"/>
        <v>93</v>
      </c>
      <c r="R1259" t="b">
        <f t="shared" ca="1" si="77"/>
        <v>1</v>
      </c>
      <c r="T1259" t="b">
        <f t="shared" ca="1" si="80"/>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9.8000000000000007</v>
      </c>
      <c r="AI1259">
        <v>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739</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78"/>
        <v>21</v>
      </c>
      <c r="Q1260">
        <f t="shared" si="79"/>
        <v>21</v>
      </c>
      <c r="R1260" t="b">
        <f t="shared" ca="1" si="77"/>
        <v>0</v>
      </c>
      <c r="T1260" t="b">
        <f t="shared" ca="1" si="80"/>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9.8000000000000007</v>
      </c>
      <c r="AI1260">
        <v>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739</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78"/>
        <v>4</v>
      </c>
      <c r="Q1261">
        <f t="shared" si="79"/>
        <v>4</v>
      </c>
      <c r="R1261" t="b">
        <f t="shared" ca="1" si="77"/>
        <v>0</v>
      </c>
      <c r="T1261" t="b">
        <f t="shared" ca="1" si="80"/>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9.8000000000000007</v>
      </c>
      <c r="AI1261">
        <v>1</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739</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78"/>
        <v>4</v>
      </c>
      <c r="Q1262">
        <f t="shared" si="79"/>
        <v>4</v>
      </c>
      <c r="R1262" t="b">
        <f t="shared" ca="1" si="77"/>
        <v>0</v>
      </c>
      <c r="T1262" t="b">
        <f t="shared" ca="1" si="80"/>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9.8000000000000007</v>
      </c>
      <c r="AI1262">
        <v>1</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739</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78"/>
        <v>4</v>
      </c>
      <c r="Q1263">
        <f t="shared" si="79"/>
        <v>4</v>
      </c>
      <c r="R1263" t="b">
        <f t="shared" ca="1" si="77"/>
        <v>0</v>
      </c>
      <c r="T1263" t="b">
        <f t="shared" ca="1" si="80"/>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9.8000000000000007</v>
      </c>
      <c r="AI1263">
        <v>1</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739</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78"/>
        <v>4</v>
      </c>
      <c r="Q1264">
        <f t="shared" si="79"/>
        <v>4</v>
      </c>
      <c r="R1264" t="b">
        <f t="shared" ca="1" si="77"/>
        <v>0</v>
      </c>
      <c r="T1264" t="b">
        <f t="shared" ca="1" si="80"/>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9.8000000000000007</v>
      </c>
      <c r="AI1264">
        <v>1</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739</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78"/>
        <v>11</v>
      </c>
      <c r="Q1265">
        <f t="shared" si="79"/>
        <v>11</v>
      </c>
      <c r="R1265" t="b">
        <f t="shared" ca="1" si="77"/>
        <v>0</v>
      </c>
      <c r="T1265" t="b">
        <f t="shared" ca="1" si="80"/>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9.8000000000000007</v>
      </c>
      <c r="AI1265">
        <v>1</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739</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78"/>
        <v>4</v>
      </c>
      <c r="Q1266">
        <f t="shared" si="79"/>
        <v>4</v>
      </c>
      <c r="R1266" t="b">
        <f t="shared" ca="1" si="77"/>
        <v>0</v>
      </c>
      <c r="T1266" t="b">
        <f t="shared" ca="1" si="80"/>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9.8000000000000007</v>
      </c>
      <c r="AI1266">
        <v>1</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739</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78"/>
        <v>4</v>
      </c>
      <c r="Q1267">
        <f t="shared" si="79"/>
        <v>4</v>
      </c>
      <c r="R1267" t="b">
        <f t="shared" ca="1" si="77"/>
        <v>0</v>
      </c>
      <c r="T1267" t="b">
        <f t="shared" ca="1" si="80"/>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9.8000000000000007</v>
      </c>
      <c r="AI1267">
        <v>1</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739</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78"/>
        <v>4</v>
      </c>
      <c r="Q1268">
        <f t="shared" si="79"/>
        <v>4</v>
      </c>
      <c r="R1268" t="b">
        <f t="shared" ca="1" si="77"/>
        <v>0</v>
      </c>
      <c r="T1268" t="b">
        <f t="shared" ca="1" si="80"/>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9.8000000000000007</v>
      </c>
      <c r="AI1268">
        <v>1</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739</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78"/>
        <v>94</v>
      </c>
      <c r="Q1269">
        <f t="shared" si="79"/>
        <v>94</v>
      </c>
      <c r="R1269" t="b">
        <f t="shared" ca="1" si="77"/>
        <v>1</v>
      </c>
      <c r="T1269" t="b">
        <f t="shared" ca="1" si="80"/>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9.8000000000000007</v>
      </c>
      <c r="AI1269">
        <v>1</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739</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78"/>
        <v>21</v>
      </c>
      <c r="Q1270">
        <f t="shared" si="79"/>
        <v>21</v>
      </c>
      <c r="R1270" t="b">
        <f t="shared" ca="1" si="77"/>
        <v>0</v>
      </c>
      <c r="T1270" t="b">
        <f t="shared" ca="1" si="80"/>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9.8000000000000007</v>
      </c>
      <c r="AI1270">
        <v>1</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739</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78"/>
        <v>5</v>
      </c>
      <c r="Q1271">
        <f t="shared" si="79"/>
        <v>5</v>
      </c>
      <c r="R1271" t="b">
        <f t="shared" ca="1" si="77"/>
        <v>0</v>
      </c>
      <c r="T1271" t="b">
        <f t="shared" ca="1" si="80"/>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9.8000000000000007</v>
      </c>
      <c r="AI1271">
        <v>1</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739</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78"/>
        <v>5</v>
      </c>
      <c r="Q1272">
        <f t="shared" si="79"/>
        <v>5</v>
      </c>
      <c r="R1272" t="b">
        <f t="shared" ca="1" si="77"/>
        <v>0</v>
      </c>
      <c r="T1272" t="b">
        <f t="shared" ca="1" si="80"/>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9.8000000000000007</v>
      </c>
      <c r="AI1272">
        <v>1</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739</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78"/>
        <v>5</v>
      </c>
      <c r="Q1273">
        <f t="shared" si="79"/>
        <v>5</v>
      </c>
      <c r="R1273" t="b">
        <f t="shared" ca="1" si="77"/>
        <v>0</v>
      </c>
      <c r="T1273" t="b">
        <f t="shared" ca="1" si="80"/>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9.8000000000000007</v>
      </c>
      <c r="AI1273">
        <v>1</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739</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78"/>
        <v>5</v>
      </c>
      <c r="Q1274">
        <f t="shared" si="79"/>
        <v>5</v>
      </c>
      <c r="R1274" t="b">
        <f t="shared" ca="1" si="77"/>
        <v>0</v>
      </c>
      <c r="T1274" t="b">
        <f t="shared" ca="1" si="80"/>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9.8000000000000007</v>
      </c>
      <c r="AI1274">
        <v>1</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739</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78"/>
        <v>11</v>
      </c>
      <c r="Q1275">
        <f t="shared" si="79"/>
        <v>11</v>
      </c>
      <c r="R1275" t="b">
        <f t="shared" ca="1" si="77"/>
        <v>0</v>
      </c>
      <c r="T1275" t="b">
        <f t="shared" ca="1" si="80"/>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9.8000000000000007</v>
      </c>
      <c r="AI1275">
        <v>1</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739</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78"/>
        <v>5</v>
      </c>
      <c r="Q1276">
        <f t="shared" si="79"/>
        <v>5</v>
      </c>
      <c r="R1276" t="b">
        <f t="shared" ca="1" si="77"/>
        <v>0</v>
      </c>
      <c r="T1276" t="b">
        <f t="shared" ca="1" si="80"/>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9.8000000000000007</v>
      </c>
      <c r="AI1276">
        <v>1</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739</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78"/>
        <v>5</v>
      </c>
      <c r="Q1277">
        <f t="shared" si="79"/>
        <v>5</v>
      </c>
      <c r="R1277" t="b">
        <f t="shared" ca="1" si="77"/>
        <v>0</v>
      </c>
      <c r="T1277" t="b">
        <f t="shared" ca="1" si="80"/>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9.8000000000000007</v>
      </c>
      <c r="AI1277">
        <v>1</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739</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78"/>
        <v>5</v>
      </c>
      <c r="Q1278">
        <f t="shared" si="79"/>
        <v>5</v>
      </c>
      <c r="R1278" t="b">
        <f t="shared" ca="1" si="77"/>
        <v>0</v>
      </c>
      <c r="T1278" t="b">
        <f t="shared" ca="1" si="80"/>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9.8000000000000007</v>
      </c>
      <c r="AI1278">
        <v>1</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739</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78"/>
        <v>95</v>
      </c>
      <c r="Q1279">
        <f t="shared" si="79"/>
        <v>95</v>
      </c>
      <c r="R1279" t="b">
        <f t="shared" ca="1" si="77"/>
        <v>1</v>
      </c>
      <c r="T1279" t="b">
        <f t="shared" ca="1" si="80"/>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9.8000000000000007</v>
      </c>
      <c r="AI1279">
        <v>1</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739</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78"/>
        <v>21</v>
      </c>
      <c r="Q1280">
        <f t="shared" si="79"/>
        <v>21</v>
      </c>
      <c r="R1280" t="b">
        <f t="shared" ca="1" si="77"/>
        <v>0</v>
      </c>
      <c r="T1280" t="b">
        <f t="shared" ca="1" si="80"/>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9.8000000000000007</v>
      </c>
      <c r="AI1280">
        <v>1</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739</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78"/>
        <v>0</v>
      </c>
      <c r="Q1281">
        <f t="shared" si="79"/>
        <v>0</v>
      </c>
      <c r="R1281" t="b">
        <f t="shared" ca="1" si="77"/>
        <v>0</v>
      </c>
      <c r="T1281" t="b">
        <f t="shared" ca="1" si="80"/>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9.8000000000000007</v>
      </c>
      <c r="AI1281">
        <v>1</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739</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78"/>
        <v>21</v>
      </c>
      <c r="Q1282">
        <f t="shared" si="79"/>
        <v>21</v>
      </c>
      <c r="R1282" t="b">
        <f t="shared" ref="R1282:R1345" ca="1" si="81">IF(OR(B1282=0,OFFSET(B1282,1,0)=0),FALSE,
IF(AND(L1282,B1282&lt;OFFSET(B1282,1,0)),TRUE,
IF(OFFSET(O1282,1,0)=21,TRUE,FALSE)))</f>
        <v>1</v>
      </c>
      <c r="T1282" t="b">
        <f t="shared" ca="1" si="80"/>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9.8000000000000007</v>
      </c>
      <c r="AI128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739</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82">IF(B1283=0,0,
  IF(AND(L1283=FALSE,A1283&lt;&gt;0,MOD(A1283,7)=0),21,
  IF(MOD(B1283,10)=0,21,
  IF(MOD(B1283,10)=5,11,
  IF(MOD(B1283,10)=9,INT(B1283/10)+91,
  INT(B1283/10+1))))))</f>
        <v>21</v>
      </c>
      <c r="Q1283">
        <f t="shared" ref="Q1283:Q1346" si="83">IF(ISBLANK(P1283),O1283,P1283)</f>
        <v>21</v>
      </c>
      <c r="R1283" t="b">
        <f t="shared" ca="1" si="81"/>
        <v>1</v>
      </c>
      <c r="T1283" t="b">
        <f t="shared" ref="T1283:T1346" ca="1" si="84">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9.8000000000000007</v>
      </c>
      <c r="AI1283">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739</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82"/>
        <v>21</v>
      </c>
      <c r="Q1284">
        <f t="shared" si="83"/>
        <v>21</v>
      </c>
      <c r="R1284" t="b">
        <f t="shared" ca="1" si="81"/>
        <v>1</v>
      </c>
      <c r="T1284" t="b">
        <f t="shared" ca="1" si="84"/>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9.8000000000000007</v>
      </c>
      <c r="AI1284">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739</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82"/>
        <v>21</v>
      </c>
      <c r="Q1285">
        <f t="shared" si="83"/>
        <v>21</v>
      </c>
      <c r="R1285" t="b">
        <f t="shared" ca="1" si="81"/>
        <v>1</v>
      </c>
      <c r="T1285" t="b">
        <f t="shared" ca="1" si="84"/>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9.8000000000000007</v>
      </c>
      <c r="AI1285">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739</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82"/>
        <v>21</v>
      </c>
      <c r="Q1286">
        <f t="shared" si="83"/>
        <v>21</v>
      </c>
      <c r="R1286" t="b">
        <f t="shared" ca="1" si="81"/>
        <v>1</v>
      </c>
      <c r="T1286" t="b">
        <f t="shared" ca="1" si="84"/>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9.8000000000000007</v>
      </c>
      <c r="AI1286">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739</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82"/>
        <v>21</v>
      </c>
      <c r="Q1287">
        <f t="shared" si="83"/>
        <v>21</v>
      </c>
      <c r="R1287" t="b">
        <f t="shared" ca="1" si="81"/>
        <v>1</v>
      </c>
      <c r="T1287" t="b">
        <f t="shared" ca="1" si="84"/>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9.8000000000000007</v>
      </c>
      <c r="AI128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739</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82"/>
        <v>21</v>
      </c>
      <c r="Q1288">
        <f t="shared" si="83"/>
        <v>21</v>
      </c>
      <c r="R1288" t="b">
        <f t="shared" ca="1" si="81"/>
        <v>1</v>
      </c>
      <c r="T1288" t="b">
        <f t="shared" ca="1" si="84"/>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9.8000000000000007</v>
      </c>
      <c r="AI1288">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739</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82"/>
        <v>21</v>
      </c>
      <c r="Q1289">
        <f t="shared" si="83"/>
        <v>21</v>
      </c>
      <c r="R1289" t="b">
        <f t="shared" ca="1" si="81"/>
        <v>1</v>
      </c>
      <c r="T1289" t="b">
        <f t="shared" ca="1" si="84"/>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9.8000000000000007</v>
      </c>
      <c r="AI1289">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739</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82"/>
        <v>21</v>
      </c>
      <c r="Q1290">
        <f t="shared" si="83"/>
        <v>21</v>
      </c>
      <c r="R1290" t="b">
        <f t="shared" ca="1" si="81"/>
        <v>0</v>
      </c>
      <c r="T1290" t="b">
        <f t="shared" ca="1" si="84"/>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9.8000000000000007</v>
      </c>
      <c r="AI1290">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739</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82"/>
        <v>0</v>
      </c>
      <c r="Q1291">
        <f t="shared" si="83"/>
        <v>0</v>
      </c>
      <c r="R1291" t="b">
        <f t="shared" ca="1" si="81"/>
        <v>0</v>
      </c>
      <c r="T1291" t="b">
        <f t="shared" ca="1" si="84"/>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9.8000000000000007</v>
      </c>
      <c r="AI1291">
        <v>1</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738</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82"/>
        <v>1</v>
      </c>
      <c r="Q1292">
        <f t="shared" si="83"/>
        <v>1</v>
      </c>
      <c r="R1292" t="b">
        <f t="shared" ca="1" si="81"/>
        <v>1</v>
      </c>
      <c r="T1292" t="b">
        <f t="shared" ca="1" si="84"/>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9.8000000000000007</v>
      </c>
      <c r="AI1292">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738</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82"/>
        <v>1</v>
      </c>
      <c r="Q1293">
        <f t="shared" si="83"/>
        <v>1</v>
      </c>
      <c r="R1293" t="b">
        <f t="shared" ca="1" si="81"/>
        <v>1</v>
      </c>
      <c r="T1293" t="b">
        <f t="shared" ca="1" si="84"/>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9.8000000000000007</v>
      </c>
      <c r="AI1293">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738</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82"/>
        <v>1</v>
      </c>
      <c r="Q1294">
        <f t="shared" si="83"/>
        <v>1</v>
      </c>
      <c r="R1294" t="b">
        <f t="shared" ca="1" si="81"/>
        <v>1</v>
      </c>
      <c r="T1294" t="b">
        <f t="shared" ca="1" si="84"/>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9.8000000000000007</v>
      </c>
      <c r="AI1294">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738</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82"/>
        <v>1</v>
      </c>
      <c r="Q1295">
        <f t="shared" si="83"/>
        <v>1</v>
      </c>
      <c r="R1295" t="b">
        <f t="shared" ca="1" si="81"/>
        <v>1</v>
      </c>
      <c r="T1295" t="b">
        <f t="shared" ca="1" si="84"/>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9.8000000000000007</v>
      </c>
      <c r="AI1295">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738</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82"/>
        <v>11</v>
      </c>
      <c r="Q1296">
        <f t="shared" si="83"/>
        <v>11</v>
      </c>
      <c r="R1296" t="b">
        <f t="shared" ca="1" si="81"/>
        <v>1</v>
      </c>
      <c r="T1296" t="b">
        <f t="shared" ca="1" si="84"/>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9.8000000000000007</v>
      </c>
      <c r="AI1296">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738</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82"/>
        <v>1</v>
      </c>
      <c r="Q1297">
        <f t="shared" si="83"/>
        <v>1</v>
      </c>
      <c r="R1297" t="b">
        <f t="shared" ca="1" si="81"/>
        <v>1</v>
      </c>
      <c r="T1297" t="b">
        <f t="shared" ca="1" si="84"/>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9.8000000000000007</v>
      </c>
      <c r="AI129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738</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82"/>
        <v>1</v>
      </c>
      <c r="Q1298">
        <f t="shared" si="83"/>
        <v>1</v>
      </c>
      <c r="R1298" t="b">
        <f t="shared" ca="1" si="81"/>
        <v>1</v>
      </c>
      <c r="T1298" t="b">
        <f t="shared" ca="1" si="84"/>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9.8000000000000007</v>
      </c>
      <c r="AI1298">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738</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82"/>
        <v>1</v>
      </c>
      <c r="Q1299">
        <f t="shared" si="83"/>
        <v>1</v>
      </c>
      <c r="R1299" t="b">
        <f t="shared" ca="1" si="81"/>
        <v>1</v>
      </c>
      <c r="T1299" t="b">
        <f t="shared" ca="1" si="84"/>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9.8000000000000007</v>
      </c>
      <c r="AI1299">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738</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82"/>
        <v>91</v>
      </c>
      <c r="Q1300">
        <f t="shared" si="83"/>
        <v>91</v>
      </c>
      <c r="R1300" t="b">
        <f t="shared" ca="1" si="81"/>
        <v>1</v>
      </c>
      <c r="T1300" t="b">
        <f t="shared" ca="1" si="84"/>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9.8000000000000007</v>
      </c>
      <c r="AI1300">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738</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82"/>
        <v>21</v>
      </c>
      <c r="Q1301">
        <f t="shared" si="83"/>
        <v>21</v>
      </c>
      <c r="R1301" t="b">
        <f t="shared" ca="1" si="81"/>
        <v>1</v>
      </c>
      <c r="T1301" t="b">
        <f t="shared" ca="1" si="84"/>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9.8000000000000007</v>
      </c>
      <c r="AI1301">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738</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82"/>
        <v>2</v>
      </c>
      <c r="Q1302">
        <f t="shared" si="83"/>
        <v>2</v>
      </c>
      <c r="R1302" t="b">
        <f t="shared" ca="1" si="81"/>
        <v>1</v>
      </c>
      <c r="T1302" t="b">
        <f t="shared" ca="1" si="84"/>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9.8000000000000007</v>
      </c>
      <c r="AI1302">
        <v>1</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738</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82"/>
        <v>2</v>
      </c>
      <c r="Q1303">
        <f t="shared" si="83"/>
        <v>2</v>
      </c>
      <c r="R1303" t="b">
        <f t="shared" ca="1" si="81"/>
        <v>1</v>
      </c>
      <c r="T1303" t="b">
        <f t="shared" ca="1" si="84"/>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9.8000000000000007</v>
      </c>
      <c r="AI1303">
        <v>1</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738</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82"/>
        <v>2</v>
      </c>
      <c r="Q1304">
        <f t="shared" si="83"/>
        <v>2</v>
      </c>
      <c r="R1304" t="b">
        <f t="shared" ca="1" si="81"/>
        <v>1</v>
      </c>
      <c r="T1304" t="b">
        <f t="shared" ca="1" si="84"/>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9.8000000000000007</v>
      </c>
      <c r="AI1304">
        <v>1</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738</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82"/>
        <v>2</v>
      </c>
      <c r="Q1305">
        <f t="shared" si="83"/>
        <v>2</v>
      </c>
      <c r="R1305" t="b">
        <f t="shared" ca="1" si="81"/>
        <v>1</v>
      </c>
      <c r="T1305" t="b">
        <f t="shared" ca="1" si="84"/>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9.8000000000000007</v>
      </c>
      <c r="AI1305">
        <v>1</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738</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82"/>
        <v>11</v>
      </c>
      <c r="Q1306">
        <f t="shared" si="83"/>
        <v>11</v>
      </c>
      <c r="R1306" t="b">
        <f t="shared" ca="1" si="81"/>
        <v>1</v>
      </c>
      <c r="T1306" t="b">
        <f t="shared" ca="1" si="84"/>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9.8000000000000007</v>
      </c>
      <c r="AI1306">
        <v>1</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738</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82"/>
        <v>2</v>
      </c>
      <c r="Q1307">
        <f t="shared" si="83"/>
        <v>2</v>
      </c>
      <c r="R1307" t="b">
        <f t="shared" ca="1" si="81"/>
        <v>1</v>
      </c>
      <c r="T1307" t="b">
        <f t="shared" ca="1" si="84"/>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9.8000000000000007</v>
      </c>
      <c r="AI1307">
        <v>1</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738</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82"/>
        <v>2</v>
      </c>
      <c r="Q1308">
        <f t="shared" si="83"/>
        <v>2</v>
      </c>
      <c r="R1308" t="b">
        <f t="shared" ca="1" si="81"/>
        <v>1</v>
      </c>
      <c r="T1308" t="b">
        <f t="shared" ca="1" si="84"/>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9.8000000000000007</v>
      </c>
      <c r="AI1308">
        <v>1</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738</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82"/>
        <v>2</v>
      </c>
      <c r="Q1309">
        <f t="shared" si="83"/>
        <v>2</v>
      </c>
      <c r="R1309" t="b">
        <f t="shared" ca="1" si="81"/>
        <v>1</v>
      </c>
      <c r="T1309" t="b">
        <f t="shared" ca="1" si="84"/>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9.8000000000000007</v>
      </c>
      <c r="AI1309">
        <v>1</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738</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82"/>
        <v>92</v>
      </c>
      <c r="Q1310">
        <f t="shared" si="83"/>
        <v>92</v>
      </c>
      <c r="R1310" t="b">
        <f t="shared" ca="1" si="81"/>
        <v>1</v>
      </c>
      <c r="T1310" t="b">
        <f t="shared" ca="1" si="84"/>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9.8000000000000007</v>
      </c>
      <c r="AI1310">
        <v>1</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738</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82"/>
        <v>21</v>
      </c>
      <c r="Q1311">
        <f t="shared" si="83"/>
        <v>21</v>
      </c>
      <c r="R1311" t="b">
        <f t="shared" ca="1" si="81"/>
        <v>1</v>
      </c>
      <c r="T1311" t="b">
        <f t="shared" ca="1" si="84"/>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9.8000000000000007</v>
      </c>
      <c r="AI1311">
        <v>1</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738</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82"/>
        <v>3</v>
      </c>
      <c r="Q1312">
        <f t="shared" si="83"/>
        <v>3</v>
      </c>
      <c r="R1312" t="b">
        <f t="shared" ca="1" si="81"/>
        <v>1</v>
      </c>
      <c r="T1312" t="b">
        <f t="shared" ca="1" si="84"/>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9.8000000000000007</v>
      </c>
      <c r="AI1312">
        <v>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738</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82"/>
        <v>3</v>
      </c>
      <c r="Q1313">
        <f t="shared" si="83"/>
        <v>3</v>
      </c>
      <c r="R1313" t="b">
        <f t="shared" ca="1" si="81"/>
        <v>1</v>
      </c>
      <c r="T1313" t="b">
        <f t="shared" ca="1" si="84"/>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9.8000000000000007</v>
      </c>
      <c r="AI1313">
        <v>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738</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82"/>
        <v>3</v>
      </c>
      <c r="Q1314">
        <f t="shared" si="83"/>
        <v>3</v>
      </c>
      <c r="R1314" t="b">
        <f t="shared" ca="1" si="81"/>
        <v>1</v>
      </c>
      <c r="T1314" t="b">
        <f t="shared" ca="1" si="84"/>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9.8000000000000007</v>
      </c>
      <c r="AI1314">
        <v>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738</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82"/>
        <v>3</v>
      </c>
      <c r="Q1315">
        <f t="shared" si="83"/>
        <v>3</v>
      </c>
      <c r="R1315" t="b">
        <f t="shared" ca="1" si="81"/>
        <v>1</v>
      </c>
      <c r="T1315" t="b">
        <f t="shared" ca="1" si="84"/>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9.8000000000000007</v>
      </c>
      <c r="AI1315">
        <v>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738</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82"/>
        <v>11</v>
      </c>
      <c r="Q1316">
        <f t="shared" si="83"/>
        <v>11</v>
      </c>
      <c r="R1316" t="b">
        <f t="shared" ca="1" si="81"/>
        <v>1</v>
      </c>
      <c r="T1316" t="b">
        <f t="shared" ca="1" si="84"/>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9.8000000000000007</v>
      </c>
      <c r="AI1316">
        <v>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738</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82"/>
        <v>3</v>
      </c>
      <c r="Q1317">
        <f t="shared" si="83"/>
        <v>3</v>
      </c>
      <c r="R1317" t="b">
        <f t="shared" ca="1" si="81"/>
        <v>1</v>
      </c>
      <c r="T1317" t="b">
        <f t="shared" ca="1" si="84"/>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9.8000000000000007</v>
      </c>
      <c r="AI1317">
        <v>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738</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82"/>
        <v>3</v>
      </c>
      <c r="Q1318">
        <f t="shared" si="83"/>
        <v>3</v>
      </c>
      <c r="R1318" t="b">
        <f t="shared" ca="1" si="81"/>
        <v>1</v>
      </c>
      <c r="T1318" t="b">
        <f t="shared" ca="1" si="84"/>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9.8000000000000007</v>
      </c>
      <c r="AI1318">
        <v>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738</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82"/>
        <v>3</v>
      </c>
      <c r="Q1319">
        <f t="shared" si="83"/>
        <v>3</v>
      </c>
      <c r="R1319" t="b">
        <f t="shared" ca="1" si="81"/>
        <v>1</v>
      </c>
      <c r="T1319" t="b">
        <f t="shared" ca="1" si="84"/>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9.8000000000000007</v>
      </c>
      <c r="AI1319">
        <v>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738</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82"/>
        <v>93</v>
      </c>
      <c r="Q1320">
        <f t="shared" si="83"/>
        <v>93</v>
      </c>
      <c r="R1320" t="b">
        <f t="shared" ca="1" si="81"/>
        <v>1</v>
      </c>
      <c r="T1320" t="b">
        <f t="shared" ca="1" si="84"/>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9.8000000000000007</v>
      </c>
      <c r="AI1320">
        <v>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738</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82"/>
        <v>21</v>
      </c>
      <c r="Q1321">
        <f t="shared" si="83"/>
        <v>21</v>
      </c>
      <c r="R1321" t="b">
        <f t="shared" ca="1" si="81"/>
        <v>1</v>
      </c>
      <c r="T1321" t="b">
        <f t="shared" ca="1" si="84"/>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9.8000000000000007</v>
      </c>
      <c r="AI1321">
        <v>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738</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82"/>
        <v>4</v>
      </c>
      <c r="Q1322">
        <f t="shared" si="83"/>
        <v>4</v>
      </c>
      <c r="R1322" t="b">
        <f t="shared" ca="1" si="81"/>
        <v>1</v>
      </c>
      <c r="T1322" t="b">
        <f t="shared" ca="1" si="84"/>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9.8000000000000007</v>
      </c>
      <c r="AI1322">
        <v>1</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738</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82"/>
        <v>4</v>
      </c>
      <c r="Q1323">
        <f t="shared" si="83"/>
        <v>4</v>
      </c>
      <c r="R1323" t="b">
        <f t="shared" ca="1" si="81"/>
        <v>1</v>
      </c>
      <c r="T1323" t="b">
        <f t="shared" ca="1" si="84"/>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9.8000000000000007</v>
      </c>
      <c r="AI1323">
        <v>1</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738</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82"/>
        <v>4</v>
      </c>
      <c r="Q1324">
        <f t="shared" si="83"/>
        <v>4</v>
      </c>
      <c r="R1324" t="b">
        <f t="shared" ca="1" si="81"/>
        <v>1</v>
      </c>
      <c r="T1324" t="b">
        <f t="shared" ca="1" si="84"/>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9.8000000000000007</v>
      </c>
      <c r="AI1324">
        <v>1</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738</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82"/>
        <v>4</v>
      </c>
      <c r="Q1325">
        <f t="shared" si="83"/>
        <v>4</v>
      </c>
      <c r="R1325" t="b">
        <f t="shared" ca="1" si="81"/>
        <v>1</v>
      </c>
      <c r="T1325" t="b">
        <f t="shared" ca="1" si="84"/>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9.8000000000000007</v>
      </c>
      <c r="AI1325">
        <v>1</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738</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82"/>
        <v>11</v>
      </c>
      <c r="Q1326">
        <f t="shared" si="83"/>
        <v>11</v>
      </c>
      <c r="R1326" t="b">
        <f t="shared" ca="1" si="81"/>
        <v>1</v>
      </c>
      <c r="T1326" t="b">
        <f t="shared" ca="1" si="84"/>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9.8000000000000007</v>
      </c>
      <c r="AI1326">
        <v>1</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738</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82"/>
        <v>4</v>
      </c>
      <c r="Q1327">
        <f t="shared" si="83"/>
        <v>4</v>
      </c>
      <c r="R1327" t="b">
        <f t="shared" ca="1" si="81"/>
        <v>1</v>
      </c>
      <c r="T1327" t="b">
        <f t="shared" ca="1" si="84"/>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9.8000000000000007</v>
      </c>
      <c r="AI1327">
        <v>1</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738</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82"/>
        <v>4</v>
      </c>
      <c r="Q1328">
        <f t="shared" si="83"/>
        <v>4</v>
      </c>
      <c r="R1328" t="b">
        <f t="shared" ca="1" si="81"/>
        <v>1</v>
      </c>
      <c r="T1328" t="b">
        <f t="shared" ca="1" si="84"/>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9.8000000000000007</v>
      </c>
      <c r="AI1328">
        <v>1</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738</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82"/>
        <v>4</v>
      </c>
      <c r="Q1329">
        <f t="shared" si="83"/>
        <v>4</v>
      </c>
      <c r="R1329" t="b">
        <f t="shared" ca="1" si="81"/>
        <v>1</v>
      </c>
      <c r="T1329" t="b">
        <f t="shared" ca="1" si="84"/>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9.8000000000000007</v>
      </c>
      <c r="AI1329">
        <v>1</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738</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82"/>
        <v>94</v>
      </c>
      <c r="Q1330">
        <f t="shared" si="83"/>
        <v>94</v>
      </c>
      <c r="R1330" t="b">
        <f t="shared" ca="1" si="81"/>
        <v>1</v>
      </c>
      <c r="T1330" t="b">
        <f t="shared" ca="1" si="84"/>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9.8000000000000007</v>
      </c>
      <c r="AI1330">
        <v>1</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738</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82"/>
        <v>21</v>
      </c>
      <c r="Q1331">
        <f t="shared" si="83"/>
        <v>21</v>
      </c>
      <c r="R1331" t="b">
        <f t="shared" ca="1" si="81"/>
        <v>1</v>
      </c>
      <c r="T1331" t="b">
        <f t="shared" ca="1" si="84"/>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9.8000000000000007</v>
      </c>
      <c r="AI1331">
        <v>1</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738</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82"/>
        <v>5</v>
      </c>
      <c r="Q1332">
        <f t="shared" si="83"/>
        <v>5</v>
      </c>
      <c r="R1332" t="b">
        <f t="shared" ca="1" si="81"/>
        <v>1</v>
      </c>
      <c r="T1332" t="b">
        <f t="shared" ca="1" si="84"/>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9.8000000000000007</v>
      </c>
      <c r="AI1332">
        <v>1</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738</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82"/>
        <v>5</v>
      </c>
      <c r="Q1333">
        <f t="shared" si="83"/>
        <v>5</v>
      </c>
      <c r="R1333" t="b">
        <f t="shared" ca="1" si="81"/>
        <v>1</v>
      </c>
      <c r="T1333" t="b">
        <f t="shared" ca="1" si="84"/>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9.8000000000000007</v>
      </c>
      <c r="AI1333">
        <v>1</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738</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82"/>
        <v>5</v>
      </c>
      <c r="Q1334">
        <f t="shared" si="83"/>
        <v>5</v>
      </c>
      <c r="R1334" t="b">
        <f t="shared" ca="1" si="81"/>
        <v>1</v>
      </c>
      <c r="T1334" t="b">
        <f t="shared" ca="1" si="84"/>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9.8000000000000007</v>
      </c>
      <c r="AI1334">
        <v>1</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738</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82"/>
        <v>5</v>
      </c>
      <c r="Q1335">
        <f t="shared" si="83"/>
        <v>5</v>
      </c>
      <c r="R1335" t="b">
        <f t="shared" ca="1" si="81"/>
        <v>1</v>
      </c>
      <c r="T1335" t="b">
        <f t="shared" ca="1" si="84"/>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9.8000000000000007</v>
      </c>
      <c r="AI1335">
        <v>1</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738</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82"/>
        <v>11</v>
      </c>
      <c r="Q1336">
        <f t="shared" si="83"/>
        <v>11</v>
      </c>
      <c r="R1336" t="b">
        <f t="shared" ca="1" si="81"/>
        <v>1</v>
      </c>
      <c r="T1336" t="b">
        <f t="shared" ca="1" si="84"/>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9.8000000000000007</v>
      </c>
      <c r="AI1336">
        <v>1</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738</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82"/>
        <v>5</v>
      </c>
      <c r="Q1337">
        <f t="shared" si="83"/>
        <v>5</v>
      </c>
      <c r="R1337" t="b">
        <f t="shared" ca="1" si="81"/>
        <v>1</v>
      </c>
      <c r="T1337" t="b">
        <f t="shared" ca="1" si="84"/>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9.8000000000000007</v>
      </c>
      <c r="AI1337">
        <v>1</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738</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82"/>
        <v>5</v>
      </c>
      <c r="Q1338">
        <f t="shared" si="83"/>
        <v>5</v>
      </c>
      <c r="R1338" t="b">
        <f t="shared" ca="1" si="81"/>
        <v>1</v>
      </c>
      <c r="T1338" t="b">
        <f t="shared" ca="1" si="84"/>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9.8000000000000007</v>
      </c>
      <c r="AI1338">
        <v>1</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738</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82"/>
        <v>5</v>
      </c>
      <c r="Q1339">
        <f t="shared" si="83"/>
        <v>5</v>
      </c>
      <c r="R1339" t="b">
        <f t="shared" ca="1" si="81"/>
        <v>1</v>
      </c>
      <c r="T1339" t="b">
        <f t="shared" ca="1" si="84"/>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9.8000000000000007</v>
      </c>
      <c r="AI1339">
        <v>1</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738</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82"/>
        <v>95</v>
      </c>
      <c r="Q1340">
        <f t="shared" si="83"/>
        <v>95</v>
      </c>
      <c r="R1340" t="b">
        <f t="shared" ca="1" si="81"/>
        <v>1</v>
      </c>
      <c r="T1340" t="b">
        <f t="shared" ca="1" si="84"/>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9.8000000000000007</v>
      </c>
      <c r="AI1340">
        <v>1</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738</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82"/>
        <v>21</v>
      </c>
      <c r="Q1341">
        <f t="shared" si="83"/>
        <v>21</v>
      </c>
      <c r="R1341" t="b">
        <f t="shared" ref="R1341" ca="1" si="85">IF(OR(B1341=0,OFFSET(B1341,1,0)=0),FALSE,
IF(AND(L1341,B1341&lt;OFFSET(B1341,1,0)),TRUE,
IF(OFFSET(O1341,1,0)=21,TRUE,FALSE)))</f>
        <v>0</v>
      </c>
      <c r="T1341" t="b">
        <f t="shared" ca="1" si="84"/>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9.8000000000000007</v>
      </c>
      <c r="AI1341">
        <v>1</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738</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82"/>
        <v>1</v>
      </c>
      <c r="Q1342">
        <f t="shared" si="83"/>
        <v>1</v>
      </c>
      <c r="R1342" t="b">
        <f t="shared" ca="1" si="81"/>
        <v>1</v>
      </c>
      <c r="T1342" t="b">
        <f t="shared" ca="1" si="84"/>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9.8000000000000007</v>
      </c>
      <c r="AI1342">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738</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82"/>
        <v>1</v>
      </c>
      <c r="Q1343">
        <f t="shared" si="83"/>
        <v>1</v>
      </c>
      <c r="R1343" t="b">
        <f t="shared" ca="1" si="81"/>
        <v>1</v>
      </c>
      <c r="T1343" t="b">
        <f t="shared" ca="1" si="84"/>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9.8000000000000007</v>
      </c>
      <c r="AI1343">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738</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82"/>
        <v>1</v>
      </c>
      <c r="Q1344">
        <f t="shared" si="83"/>
        <v>1</v>
      </c>
      <c r="R1344" t="b">
        <f t="shared" ca="1" si="81"/>
        <v>1</v>
      </c>
      <c r="T1344" t="b">
        <f t="shared" ca="1" si="84"/>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9.8000000000000007</v>
      </c>
      <c r="AI1344">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738</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82"/>
        <v>1</v>
      </c>
      <c r="Q1345">
        <f t="shared" si="83"/>
        <v>1</v>
      </c>
      <c r="R1345" t="b">
        <f t="shared" ca="1" si="81"/>
        <v>1</v>
      </c>
      <c r="T1345" t="b">
        <f t="shared" ca="1" si="84"/>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9.8000000000000007</v>
      </c>
      <c r="AI1345">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738</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82"/>
        <v>11</v>
      </c>
      <c r="Q1346">
        <f t="shared" si="83"/>
        <v>11</v>
      </c>
      <c r="R1346" t="b">
        <f t="shared" ref="R1346:R1409" ca="1" si="86">IF(OR(B1346=0,OFFSET(B1346,1,0)=0),FALSE,
IF(AND(L1346,B1346&lt;OFFSET(B1346,1,0)),TRUE,
IF(OFFSET(O1346,1,0)=21,TRUE,FALSE)))</f>
        <v>1</v>
      </c>
      <c r="T1346" t="b">
        <f t="shared" ca="1" si="84"/>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9.8000000000000007</v>
      </c>
      <c r="AI1346">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738</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87">IF(B1347=0,0,
  IF(AND(L1347=FALSE,A1347&lt;&gt;0,MOD(A1347,7)=0),21,
  IF(MOD(B1347,10)=0,21,
  IF(MOD(B1347,10)=5,11,
  IF(MOD(B1347,10)=9,INT(B1347/10)+91,
  INT(B1347/10+1))))))</f>
        <v>1</v>
      </c>
      <c r="Q1347">
        <f t="shared" ref="Q1347:Q1410" si="88">IF(ISBLANK(P1347),O1347,P1347)</f>
        <v>1</v>
      </c>
      <c r="R1347" t="b">
        <f t="shared" ca="1" si="86"/>
        <v>1</v>
      </c>
      <c r="T1347" t="b">
        <f t="shared" ref="T1347:T1410" ca="1" si="89">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9.8000000000000007</v>
      </c>
      <c r="AI134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738</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87"/>
        <v>1</v>
      </c>
      <c r="Q1348">
        <f t="shared" si="88"/>
        <v>1</v>
      </c>
      <c r="R1348" t="b">
        <f t="shared" ca="1" si="86"/>
        <v>1</v>
      </c>
      <c r="T1348" t="b">
        <f t="shared" ca="1" si="89"/>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9.8000000000000007</v>
      </c>
      <c r="AI1348">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738</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87"/>
        <v>1</v>
      </c>
      <c r="Q1349">
        <f t="shared" si="88"/>
        <v>1</v>
      </c>
      <c r="R1349" t="b">
        <f t="shared" ca="1" si="86"/>
        <v>1</v>
      </c>
      <c r="T1349" t="b">
        <f t="shared" ca="1" si="89"/>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9.8000000000000007</v>
      </c>
      <c r="AI1349">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738</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87"/>
        <v>91</v>
      </c>
      <c r="Q1350">
        <f t="shared" si="88"/>
        <v>91</v>
      </c>
      <c r="R1350" t="b">
        <f t="shared" ca="1" si="86"/>
        <v>1</v>
      </c>
      <c r="T1350" t="b">
        <f t="shared" ca="1" si="89"/>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9.8000000000000007</v>
      </c>
      <c r="AI1350">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738</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87"/>
        <v>21</v>
      </c>
      <c r="Q1351">
        <f t="shared" si="88"/>
        <v>21</v>
      </c>
      <c r="R1351" t="b">
        <f t="shared" ca="1" si="86"/>
        <v>1</v>
      </c>
      <c r="T1351" t="b">
        <f t="shared" ca="1" si="89"/>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9.8000000000000007</v>
      </c>
      <c r="AI1351">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738</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87"/>
        <v>2</v>
      </c>
      <c r="Q1352">
        <f t="shared" si="88"/>
        <v>2</v>
      </c>
      <c r="R1352" t="b">
        <f t="shared" ca="1" si="86"/>
        <v>1</v>
      </c>
      <c r="T1352" t="b">
        <f t="shared" ca="1" si="89"/>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9.8000000000000007</v>
      </c>
      <c r="AI1352">
        <v>1</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738</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87"/>
        <v>2</v>
      </c>
      <c r="Q1353">
        <f t="shared" si="88"/>
        <v>2</v>
      </c>
      <c r="R1353" t="b">
        <f t="shared" ca="1" si="86"/>
        <v>1</v>
      </c>
      <c r="T1353" t="b">
        <f t="shared" ca="1" si="89"/>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9.8000000000000007</v>
      </c>
      <c r="AI1353">
        <v>1</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738</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87"/>
        <v>2</v>
      </c>
      <c r="Q1354">
        <f t="shared" si="88"/>
        <v>2</v>
      </c>
      <c r="R1354" t="b">
        <f t="shared" ca="1" si="86"/>
        <v>1</v>
      </c>
      <c r="T1354" t="b">
        <f t="shared" ca="1" si="89"/>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9.8000000000000007</v>
      </c>
      <c r="AI1354">
        <v>1</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738</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87"/>
        <v>2</v>
      </c>
      <c r="Q1355">
        <f t="shared" si="88"/>
        <v>2</v>
      </c>
      <c r="R1355" t="b">
        <f t="shared" ca="1" si="86"/>
        <v>1</v>
      </c>
      <c r="T1355" t="b">
        <f t="shared" ca="1" si="89"/>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9.8000000000000007</v>
      </c>
      <c r="AI1355">
        <v>1</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738</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87"/>
        <v>11</v>
      </c>
      <c r="Q1356">
        <f t="shared" si="88"/>
        <v>11</v>
      </c>
      <c r="R1356" t="b">
        <f t="shared" ca="1" si="86"/>
        <v>1</v>
      </c>
      <c r="T1356" t="b">
        <f t="shared" ca="1" si="89"/>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9.8000000000000007</v>
      </c>
      <c r="AI1356">
        <v>1</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738</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87"/>
        <v>2</v>
      </c>
      <c r="Q1357">
        <f t="shared" si="88"/>
        <v>2</v>
      </c>
      <c r="R1357" t="b">
        <f t="shared" ca="1" si="86"/>
        <v>1</v>
      </c>
      <c r="T1357" t="b">
        <f t="shared" ca="1" si="89"/>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9.8000000000000007</v>
      </c>
      <c r="AI1357">
        <v>1</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738</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87"/>
        <v>2</v>
      </c>
      <c r="Q1358">
        <f t="shared" si="88"/>
        <v>2</v>
      </c>
      <c r="R1358" t="b">
        <f t="shared" ca="1" si="86"/>
        <v>1</v>
      </c>
      <c r="T1358" t="b">
        <f t="shared" ca="1" si="89"/>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9.8000000000000007</v>
      </c>
      <c r="AI1358">
        <v>1</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738</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87"/>
        <v>2</v>
      </c>
      <c r="Q1359">
        <f t="shared" si="88"/>
        <v>2</v>
      </c>
      <c r="R1359" t="b">
        <f t="shared" ca="1" si="86"/>
        <v>1</v>
      </c>
      <c r="T1359" t="b">
        <f t="shared" ca="1" si="89"/>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9.8000000000000007</v>
      </c>
      <c r="AI1359">
        <v>1</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738</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87"/>
        <v>92</v>
      </c>
      <c r="Q1360">
        <f t="shared" si="88"/>
        <v>92</v>
      </c>
      <c r="R1360" t="b">
        <f t="shared" ca="1" si="86"/>
        <v>1</v>
      </c>
      <c r="T1360" t="b">
        <f t="shared" ca="1" si="89"/>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9.8000000000000007</v>
      </c>
      <c r="AI1360">
        <v>1</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738</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87"/>
        <v>21</v>
      </c>
      <c r="Q1361">
        <f t="shared" si="88"/>
        <v>21</v>
      </c>
      <c r="R1361" t="b">
        <f t="shared" ca="1" si="86"/>
        <v>1</v>
      </c>
      <c r="T1361" t="b">
        <f t="shared" ca="1" si="89"/>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9.8000000000000007</v>
      </c>
      <c r="AI1361">
        <v>1</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738</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87"/>
        <v>3</v>
      </c>
      <c r="Q1362">
        <f t="shared" si="88"/>
        <v>3</v>
      </c>
      <c r="R1362" t="b">
        <f t="shared" ca="1" si="86"/>
        <v>1</v>
      </c>
      <c r="T1362" t="b">
        <f t="shared" ca="1" si="89"/>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9.8000000000000007</v>
      </c>
      <c r="AI1362">
        <v>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738</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87"/>
        <v>3</v>
      </c>
      <c r="Q1363">
        <f t="shared" si="88"/>
        <v>3</v>
      </c>
      <c r="R1363" t="b">
        <f t="shared" ca="1" si="86"/>
        <v>1</v>
      </c>
      <c r="T1363" t="b">
        <f t="shared" ca="1" si="89"/>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9.8000000000000007</v>
      </c>
      <c r="AI1363">
        <v>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738</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87"/>
        <v>3</v>
      </c>
      <c r="Q1364">
        <f t="shared" si="88"/>
        <v>3</v>
      </c>
      <c r="R1364" t="b">
        <f t="shared" ca="1" si="86"/>
        <v>1</v>
      </c>
      <c r="T1364" t="b">
        <f t="shared" ca="1" si="89"/>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9.8000000000000007</v>
      </c>
      <c r="AI1364">
        <v>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738</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87"/>
        <v>3</v>
      </c>
      <c r="Q1365">
        <f t="shared" si="88"/>
        <v>3</v>
      </c>
      <c r="R1365" t="b">
        <f t="shared" ca="1" si="86"/>
        <v>1</v>
      </c>
      <c r="T1365" t="b">
        <f t="shared" ca="1" si="89"/>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9.8000000000000007</v>
      </c>
      <c r="AI1365">
        <v>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738</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87"/>
        <v>11</v>
      </c>
      <c r="Q1366">
        <f t="shared" si="88"/>
        <v>11</v>
      </c>
      <c r="R1366" t="b">
        <f t="shared" ca="1" si="86"/>
        <v>1</v>
      </c>
      <c r="T1366" t="b">
        <f t="shared" ca="1" si="89"/>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9.8000000000000007</v>
      </c>
      <c r="AI1366">
        <v>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738</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87"/>
        <v>3</v>
      </c>
      <c r="Q1367">
        <f t="shared" si="88"/>
        <v>3</v>
      </c>
      <c r="R1367" t="b">
        <f t="shared" ca="1" si="86"/>
        <v>1</v>
      </c>
      <c r="T1367" t="b">
        <f t="shared" ca="1" si="89"/>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9.8000000000000007</v>
      </c>
      <c r="AI1367">
        <v>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738</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87"/>
        <v>3</v>
      </c>
      <c r="Q1368">
        <f t="shared" si="88"/>
        <v>3</v>
      </c>
      <c r="R1368" t="b">
        <f t="shared" ca="1" si="86"/>
        <v>1</v>
      </c>
      <c r="T1368" t="b">
        <f t="shared" ca="1" si="89"/>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9.8000000000000007</v>
      </c>
      <c r="AI1368">
        <v>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738</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87"/>
        <v>3</v>
      </c>
      <c r="Q1369">
        <f t="shared" si="88"/>
        <v>3</v>
      </c>
      <c r="R1369" t="b">
        <f t="shared" ca="1" si="86"/>
        <v>1</v>
      </c>
      <c r="T1369" t="b">
        <f t="shared" ca="1" si="89"/>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9.8000000000000007</v>
      </c>
      <c r="AI1369">
        <v>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738</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87"/>
        <v>93</v>
      </c>
      <c r="Q1370">
        <f t="shared" si="88"/>
        <v>93</v>
      </c>
      <c r="R1370" t="b">
        <f t="shared" ca="1" si="86"/>
        <v>1</v>
      </c>
      <c r="T1370" t="b">
        <f t="shared" ca="1" si="89"/>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9.8000000000000007</v>
      </c>
      <c r="AI1370">
        <v>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738</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87"/>
        <v>21</v>
      </c>
      <c r="Q1371">
        <f t="shared" si="88"/>
        <v>21</v>
      </c>
      <c r="R1371" t="b">
        <f t="shared" ca="1" si="86"/>
        <v>1</v>
      </c>
      <c r="T1371" t="b">
        <f t="shared" ca="1" si="89"/>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9.8000000000000007</v>
      </c>
      <c r="AI1371">
        <v>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738</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87"/>
        <v>4</v>
      </c>
      <c r="Q1372">
        <f t="shared" si="88"/>
        <v>4</v>
      </c>
      <c r="R1372" t="b">
        <f t="shared" ca="1" si="86"/>
        <v>1</v>
      </c>
      <c r="T1372" t="b">
        <f t="shared" ca="1" si="89"/>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9.8000000000000007</v>
      </c>
      <c r="AI1372">
        <v>1</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738</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87"/>
        <v>4</v>
      </c>
      <c r="Q1373">
        <f t="shared" si="88"/>
        <v>4</v>
      </c>
      <c r="R1373" t="b">
        <f t="shared" ca="1" si="86"/>
        <v>1</v>
      </c>
      <c r="T1373" t="b">
        <f t="shared" ca="1" si="89"/>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9.8000000000000007</v>
      </c>
      <c r="AI1373">
        <v>1</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738</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87"/>
        <v>4</v>
      </c>
      <c r="Q1374">
        <f t="shared" si="88"/>
        <v>4</v>
      </c>
      <c r="R1374" t="b">
        <f t="shared" ca="1" si="86"/>
        <v>1</v>
      </c>
      <c r="T1374" t="b">
        <f t="shared" ca="1" si="89"/>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9.8000000000000007</v>
      </c>
      <c r="AI1374">
        <v>1</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738</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87"/>
        <v>4</v>
      </c>
      <c r="Q1375">
        <f t="shared" si="88"/>
        <v>4</v>
      </c>
      <c r="R1375" t="b">
        <f t="shared" ca="1" si="86"/>
        <v>1</v>
      </c>
      <c r="T1375" t="b">
        <f t="shared" ca="1" si="89"/>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9.8000000000000007</v>
      </c>
      <c r="AI1375">
        <v>1</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738</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87"/>
        <v>11</v>
      </c>
      <c r="Q1376">
        <f t="shared" si="88"/>
        <v>11</v>
      </c>
      <c r="R1376" t="b">
        <f t="shared" ca="1" si="86"/>
        <v>1</v>
      </c>
      <c r="T1376" t="b">
        <f t="shared" ca="1" si="89"/>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9.8000000000000007</v>
      </c>
      <c r="AI1376">
        <v>1</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738</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87"/>
        <v>4</v>
      </c>
      <c r="Q1377">
        <f t="shared" si="88"/>
        <v>4</v>
      </c>
      <c r="R1377" t="b">
        <f t="shared" ca="1" si="86"/>
        <v>1</v>
      </c>
      <c r="T1377" t="b">
        <f t="shared" ca="1" si="89"/>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9.8000000000000007</v>
      </c>
      <c r="AI1377">
        <v>1</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738</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87"/>
        <v>4</v>
      </c>
      <c r="Q1378">
        <f t="shared" si="88"/>
        <v>4</v>
      </c>
      <c r="R1378" t="b">
        <f t="shared" ca="1" si="86"/>
        <v>1</v>
      </c>
      <c r="T1378" t="b">
        <f t="shared" ca="1" si="89"/>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9.8000000000000007</v>
      </c>
      <c r="AI1378">
        <v>1</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738</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87"/>
        <v>4</v>
      </c>
      <c r="Q1379">
        <f t="shared" si="88"/>
        <v>4</v>
      </c>
      <c r="R1379" t="b">
        <f t="shared" ca="1" si="86"/>
        <v>1</v>
      </c>
      <c r="T1379" t="b">
        <f t="shared" ca="1" si="89"/>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9.8000000000000007</v>
      </c>
      <c r="AI1379">
        <v>1</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738</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87"/>
        <v>94</v>
      </c>
      <c r="Q1380">
        <f t="shared" si="88"/>
        <v>94</v>
      </c>
      <c r="R1380" t="b">
        <f t="shared" ca="1" si="86"/>
        <v>1</v>
      </c>
      <c r="T1380" t="b">
        <f t="shared" ca="1" si="89"/>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9.8000000000000007</v>
      </c>
      <c r="AI1380">
        <v>1</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738</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87"/>
        <v>21</v>
      </c>
      <c r="Q1381">
        <f t="shared" si="88"/>
        <v>21</v>
      </c>
      <c r="R1381" t="b">
        <f t="shared" ca="1" si="86"/>
        <v>1</v>
      </c>
      <c r="T1381" t="b">
        <f t="shared" ca="1" si="89"/>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9.8000000000000007</v>
      </c>
      <c r="AI1381">
        <v>1</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738</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87"/>
        <v>5</v>
      </c>
      <c r="Q1382">
        <f t="shared" si="88"/>
        <v>5</v>
      </c>
      <c r="R1382" t="b">
        <f t="shared" ca="1" si="86"/>
        <v>1</v>
      </c>
      <c r="T1382" t="b">
        <f t="shared" ca="1" si="89"/>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9.8000000000000007</v>
      </c>
      <c r="AI1382">
        <v>1</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738</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87"/>
        <v>5</v>
      </c>
      <c r="Q1383">
        <f t="shared" si="88"/>
        <v>5</v>
      </c>
      <c r="R1383" t="b">
        <f t="shared" ca="1" si="86"/>
        <v>1</v>
      </c>
      <c r="T1383" t="b">
        <f t="shared" ca="1" si="89"/>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9.8000000000000007</v>
      </c>
      <c r="AI1383">
        <v>1</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738</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87"/>
        <v>5</v>
      </c>
      <c r="Q1384">
        <f t="shared" si="88"/>
        <v>5</v>
      </c>
      <c r="R1384" t="b">
        <f t="shared" ca="1" si="86"/>
        <v>1</v>
      </c>
      <c r="T1384" t="b">
        <f t="shared" ca="1" si="89"/>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9.8000000000000007</v>
      </c>
      <c r="AI1384">
        <v>1</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738</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87"/>
        <v>5</v>
      </c>
      <c r="Q1385">
        <f t="shared" si="88"/>
        <v>5</v>
      </c>
      <c r="R1385" t="b">
        <f t="shared" ca="1" si="86"/>
        <v>1</v>
      </c>
      <c r="T1385" t="b">
        <f t="shared" ca="1" si="89"/>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9.8000000000000007</v>
      </c>
      <c r="AI1385">
        <v>1</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738</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87"/>
        <v>11</v>
      </c>
      <c r="Q1386">
        <f t="shared" si="88"/>
        <v>11</v>
      </c>
      <c r="R1386" t="b">
        <f t="shared" ca="1" si="86"/>
        <v>1</v>
      </c>
      <c r="T1386" t="b">
        <f t="shared" ca="1" si="89"/>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9.8000000000000007</v>
      </c>
      <c r="AI1386">
        <v>1</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738</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87"/>
        <v>5</v>
      </c>
      <c r="Q1387">
        <f t="shared" si="88"/>
        <v>5</v>
      </c>
      <c r="R1387" t="b">
        <f t="shared" ca="1" si="86"/>
        <v>1</v>
      </c>
      <c r="T1387" t="b">
        <f t="shared" ca="1" si="89"/>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9.8000000000000007</v>
      </c>
      <c r="AI1387">
        <v>1</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738</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87"/>
        <v>5</v>
      </c>
      <c r="Q1388">
        <f t="shared" si="88"/>
        <v>5</v>
      </c>
      <c r="R1388" t="b">
        <f t="shared" ca="1" si="86"/>
        <v>1</v>
      </c>
      <c r="T1388" t="b">
        <f t="shared" ca="1" si="89"/>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9.8000000000000007</v>
      </c>
      <c r="AI1388">
        <v>1</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738</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87"/>
        <v>5</v>
      </c>
      <c r="Q1389">
        <f t="shared" si="88"/>
        <v>5</v>
      </c>
      <c r="R1389" t="b">
        <f t="shared" ca="1" si="86"/>
        <v>1</v>
      </c>
      <c r="T1389" t="b">
        <f t="shared" ca="1" si="89"/>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9.8000000000000007</v>
      </c>
      <c r="AI1389">
        <v>1</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738</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87"/>
        <v>95</v>
      </c>
      <c r="Q1390">
        <f t="shared" si="88"/>
        <v>95</v>
      </c>
      <c r="R1390" t="b">
        <f t="shared" ca="1" si="86"/>
        <v>1</v>
      </c>
      <c r="T1390" t="b">
        <f t="shared" ca="1" si="89"/>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9.8000000000000007</v>
      </c>
      <c r="AI1390">
        <v>1</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738</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87"/>
        <v>21</v>
      </c>
      <c r="Q1391">
        <f t="shared" si="88"/>
        <v>21</v>
      </c>
      <c r="R1391" t="b">
        <f t="shared" ca="1" si="86"/>
        <v>0</v>
      </c>
      <c r="T1391" t="b">
        <f t="shared" ca="1" si="89"/>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9.8000000000000007</v>
      </c>
      <c r="AI1391">
        <v>1</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738</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87"/>
        <v>1</v>
      </c>
      <c r="Q1392">
        <f t="shared" si="88"/>
        <v>1</v>
      </c>
      <c r="R1392" t="b">
        <f t="shared" ca="1" si="86"/>
        <v>1</v>
      </c>
      <c r="T1392" t="b">
        <f t="shared" ca="1" si="89"/>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9.8000000000000007</v>
      </c>
      <c r="AI139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738</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87"/>
        <v>1</v>
      </c>
      <c r="Q1393">
        <f t="shared" si="88"/>
        <v>1</v>
      </c>
      <c r="R1393" t="b">
        <f t="shared" ca="1" si="86"/>
        <v>1</v>
      </c>
      <c r="T1393" t="b">
        <f t="shared" ca="1" si="89"/>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9.8000000000000007</v>
      </c>
      <c r="AI1393">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738</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87"/>
        <v>1</v>
      </c>
      <c r="Q1394">
        <f t="shared" si="88"/>
        <v>1</v>
      </c>
      <c r="R1394" t="b">
        <f t="shared" ca="1" si="86"/>
        <v>1</v>
      </c>
      <c r="T1394" t="b">
        <f t="shared" ca="1" si="89"/>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9.8000000000000007</v>
      </c>
      <c r="AI1394">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738</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87"/>
        <v>1</v>
      </c>
      <c r="Q1395">
        <f t="shared" si="88"/>
        <v>1</v>
      </c>
      <c r="R1395" t="b">
        <f t="shared" ca="1" si="86"/>
        <v>1</v>
      </c>
      <c r="T1395" t="b">
        <f t="shared" ca="1" si="89"/>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9.8000000000000007</v>
      </c>
      <c r="AI1395">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738</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87"/>
        <v>11</v>
      </c>
      <c r="Q1396">
        <f t="shared" si="88"/>
        <v>11</v>
      </c>
      <c r="R1396" t="b">
        <f t="shared" ca="1" si="86"/>
        <v>1</v>
      </c>
      <c r="T1396" t="b">
        <f t="shared" ca="1" si="89"/>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9.8000000000000007</v>
      </c>
      <c r="AI1396">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738</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87"/>
        <v>1</v>
      </c>
      <c r="Q1397">
        <f t="shared" si="88"/>
        <v>1</v>
      </c>
      <c r="R1397" t="b">
        <f t="shared" ca="1" si="86"/>
        <v>1</v>
      </c>
      <c r="T1397" t="b">
        <f t="shared" ca="1" si="89"/>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9.8000000000000007</v>
      </c>
      <c r="AI1397">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738</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87"/>
        <v>1</v>
      </c>
      <c r="Q1398">
        <f t="shared" si="88"/>
        <v>1</v>
      </c>
      <c r="R1398" t="b">
        <f t="shared" ca="1" si="86"/>
        <v>1</v>
      </c>
      <c r="T1398" t="b">
        <f t="shared" ca="1" si="89"/>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9.8000000000000007</v>
      </c>
      <c r="AI1398">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738</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87"/>
        <v>1</v>
      </c>
      <c r="Q1399">
        <f t="shared" si="88"/>
        <v>1</v>
      </c>
      <c r="R1399" t="b">
        <f t="shared" ca="1" si="86"/>
        <v>1</v>
      </c>
      <c r="T1399" t="b">
        <f t="shared" ca="1" si="89"/>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9.8000000000000007</v>
      </c>
      <c r="AI1399">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738</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87"/>
        <v>91</v>
      </c>
      <c r="Q1400">
        <f t="shared" si="88"/>
        <v>91</v>
      </c>
      <c r="R1400" t="b">
        <f t="shared" ca="1" si="86"/>
        <v>1</v>
      </c>
      <c r="T1400" t="b">
        <f t="shared" ca="1" si="89"/>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9.8000000000000007</v>
      </c>
      <c r="AI1400">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738</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87"/>
        <v>21</v>
      </c>
      <c r="Q1401">
        <f t="shared" si="88"/>
        <v>21</v>
      </c>
      <c r="R1401" t="b">
        <f t="shared" ca="1" si="86"/>
        <v>1</v>
      </c>
      <c r="T1401" t="b">
        <f t="shared" ca="1" si="89"/>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9.8000000000000007</v>
      </c>
      <c r="AI1401">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738</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87"/>
        <v>2</v>
      </c>
      <c r="Q1402">
        <f t="shared" si="88"/>
        <v>2</v>
      </c>
      <c r="R1402" t="b">
        <f t="shared" ca="1" si="86"/>
        <v>1</v>
      </c>
      <c r="T1402" t="b">
        <f t="shared" ca="1" si="89"/>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9.8000000000000007</v>
      </c>
      <c r="AI1402">
        <v>1</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738</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87"/>
        <v>2</v>
      </c>
      <c r="Q1403">
        <f t="shared" si="88"/>
        <v>2</v>
      </c>
      <c r="R1403" t="b">
        <f t="shared" ca="1" si="86"/>
        <v>1</v>
      </c>
      <c r="T1403" t="b">
        <f t="shared" ca="1" si="89"/>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9.8000000000000007</v>
      </c>
      <c r="AI1403">
        <v>1</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738</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87"/>
        <v>2</v>
      </c>
      <c r="Q1404">
        <f t="shared" si="88"/>
        <v>2</v>
      </c>
      <c r="R1404" t="b">
        <f t="shared" ca="1" si="86"/>
        <v>1</v>
      </c>
      <c r="T1404" t="b">
        <f t="shared" ca="1" si="89"/>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9.8000000000000007</v>
      </c>
      <c r="AI1404">
        <v>1</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738</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87"/>
        <v>2</v>
      </c>
      <c r="Q1405">
        <f t="shared" si="88"/>
        <v>2</v>
      </c>
      <c r="R1405" t="b">
        <f t="shared" ca="1" si="86"/>
        <v>1</v>
      </c>
      <c r="T1405" t="b">
        <f t="shared" ca="1" si="89"/>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9.8000000000000007</v>
      </c>
      <c r="AI1405">
        <v>1</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738</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87"/>
        <v>11</v>
      </c>
      <c r="Q1406">
        <f t="shared" si="88"/>
        <v>11</v>
      </c>
      <c r="R1406" t="b">
        <f t="shared" ca="1" si="86"/>
        <v>1</v>
      </c>
      <c r="T1406" t="b">
        <f t="shared" ca="1" si="89"/>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9.8000000000000007</v>
      </c>
      <c r="AI1406">
        <v>1</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738</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87"/>
        <v>2</v>
      </c>
      <c r="Q1407">
        <f t="shared" si="88"/>
        <v>2</v>
      </c>
      <c r="R1407" t="b">
        <f t="shared" ca="1" si="86"/>
        <v>1</v>
      </c>
      <c r="T1407" t="b">
        <f t="shared" ca="1" si="89"/>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9.8000000000000007</v>
      </c>
      <c r="AI1407">
        <v>1</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738</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87"/>
        <v>2</v>
      </c>
      <c r="Q1408">
        <f t="shared" si="88"/>
        <v>2</v>
      </c>
      <c r="R1408" t="b">
        <f t="shared" ca="1" si="86"/>
        <v>1</v>
      </c>
      <c r="T1408" t="b">
        <f t="shared" ca="1" si="89"/>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9.8000000000000007</v>
      </c>
      <c r="AI1408">
        <v>1</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738</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87"/>
        <v>2</v>
      </c>
      <c r="Q1409">
        <f t="shared" si="88"/>
        <v>2</v>
      </c>
      <c r="R1409" t="b">
        <f t="shared" ca="1" si="86"/>
        <v>1</v>
      </c>
      <c r="T1409" t="b">
        <f t="shared" ca="1" si="89"/>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9.8000000000000007</v>
      </c>
      <c r="AI1409">
        <v>1</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738</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87"/>
        <v>92</v>
      </c>
      <c r="Q1410">
        <f t="shared" si="88"/>
        <v>92</v>
      </c>
      <c r="R1410" t="b">
        <f t="shared" ref="R1410:R1473" ca="1" si="90">IF(OR(B1410=0,OFFSET(B1410,1,0)=0),FALSE,
IF(AND(L1410,B1410&lt;OFFSET(B1410,1,0)),TRUE,
IF(OFFSET(O1410,1,0)=21,TRUE,FALSE)))</f>
        <v>1</v>
      </c>
      <c r="T1410" t="b">
        <f t="shared" ca="1" si="89"/>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9.8000000000000007</v>
      </c>
      <c r="AI1410">
        <v>1</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738</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91">IF(B1411=0,0,
  IF(AND(L1411=FALSE,A1411&lt;&gt;0,MOD(A1411,7)=0),21,
  IF(MOD(B1411,10)=0,21,
  IF(MOD(B1411,10)=5,11,
  IF(MOD(B1411,10)=9,INT(B1411/10)+91,
  INT(B1411/10+1))))))</f>
        <v>21</v>
      </c>
      <c r="Q1411">
        <f t="shared" ref="Q1411:Q1474" si="92">IF(ISBLANK(P1411),O1411,P1411)</f>
        <v>21</v>
      </c>
      <c r="R1411" t="b">
        <f t="shared" ca="1" si="90"/>
        <v>1</v>
      </c>
      <c r="T1411" t="b">
        <f t="shared" ref="T1411:T1474" ca="1" si="93">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9.8000000000000007</v>
      </c>
      <c r="AI1411">
        <v>1</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738</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91"/>
        <v>3</v>
      </c>
      <c r="Q1412">
        <f t="shared" si="92"/>
        <v>3</v>
      </c>
      <c r="R1412" t="b">
        <f t="shared" ca="1" si="90"/>
        <v>1</v>
      </c>
      <c r="T1412" t="b">
        <f t="shared" ca="1" si="93"/>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9.8000000000000007</v>
      </c>
      <c r="AI1412">
        <v>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738</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91"/>
        <v>3</v>
      </c>
      <c r="Q1413">
        <f t="shared" si="92"/>
        <v>3</v>
      </c>
      <c r="R1413" t="b">
        <f t="shared" ca="1" si="90"/>
        <v>1</v>
      </c>
      <c r="T1413" t="b">
        <f t="shared" ca="1" si="93"/>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9.8000000000000007</v>
      </c>
      <c r="AI1413">
        <v>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738</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91"/>
        <v>3</v>
      </c>
      <c r="Q1414">
        <f t="shared" si="92"/>
        <v>3</v>
      </c>
      <c r="R1414" t="b">
        <f t="shared" ca="1" si="90"/>
        <v>1</v>
      </c>
      <c r="T1414" t="b">
        <f t="shared" ca="1" si="93"/>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9.8000000000000007</v>
      </c>
      <c r="AI1414">
        <v>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738</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91"/>
        <v>3</v>
      </c>
      <c r="Q1415">
        <f t="shared" si="92"/>
        <v>3</v>
      </c>
      <c r="R1415" t="b">
        <f t="shared" ca="1" si="90"/>
        <v>1</v>
      </c>
      <c r="T1415" t="b">
        <f t="shared" ca="1" si="93"/>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9.8000000000000007</v>
      </c>
      <c r="AI1415">
        <v>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738</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91"/>
        <v>11</v>
      </c>
      <c r="Q1416">
        <f t="shared" si="92"/>
        <v>11</v>
      </c>
      <c r="R1416" t="b">
        <f t="shared" ca="1" si="90"/>
        <v>1</v>
      </c>
      <c r="T1416" t="b">
        <f t="shared" ca="1" si="93"/>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9.8000000000000007</v>
      </c>
      <c r="AI1416">
        <v>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738</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91"/>
        <v>3</v>
      </c>
      <c r="Q1417">
        <f t="shared" si="92"/>
        <v>3</v>
      </c>
      <c r="R1417" t="b">
        <f t="shared" ca="1" si="90"/>
        <v>1</v>
      </c>
      <c r="T1417" t="b">
        <f t="shared" ca="1" si="93"/>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9.8000000000000007</v>
      </c>
      <c r="AI1417">
        <v>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738</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91"/>
        <v>3</v>
      </c>
      <c r="Q1418">
        <f t="shared" si="92"/>
        <v>3</v>
      </c>
      <c r="R1418" t="b">
        <f t="shared" ca="1" si="90"/>
        <v>1</v>
      </c>
      <c r="T1418" t="b">
        <f t="shared" ca="1" si="93"/>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9.8000000000000007</v>
      </c>
      <c r="AI1418">
        <v>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738</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91"/>
        <v>3</v>
      </c>
      <c r="Q1419">
        <f t="shared" si="92"/>
        <v>3</v>
      </c>
      <c r="R1419" t="b">
        <f t="shared" ca="1" si="90"/>
        <v>1</v>
      </c>
      <c r="T1419" t="b">
        <f t="shared" ca="1" si="93"/>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9.8000000000000007</v>
      </c>
      <c r="AI1419">
        <v>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738</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91"/>
        <v>93</v>
      </c>
      <c r="Q1420">
        <f t="shared" si="92"/>
        <v>93</v>
      </c>
      <c r="R1420" t="b">
        <f t="shared" ca="1" si="90"/>
        <v>1</v>
      </c>
      <c r="T1420" t="b">
        <f t="shared" ca="1" si="93"/>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9.8000000000000007</v>
      </c>
      <c r="AI1420">
        <v>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738</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91"/>
        <v>21</v>
      </c>
      <c r="Q1421">
        <f t="shared" si="92"/>
        <v>21</v>
      </c>
      <c r="R1421" t="b">
        <f t="shared" ca="1" si="90"/>
        <v>1</v>
      </c>
      <c r="T1421" t="b">
        <f t="shared" ca="1" si="93"/>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9.8000000000000007</v>
      </c>
      <c r="AI1421">
        <v>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738</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91"/>
        <v>4</v>
      </c>
      <c r="Q1422">
        <f t="shared" si="92"/>
        <v>4</v>
      </c>
      <c r="R1422" t="b">
        <f t="shared" ca="1" si="90"/>
        <v>1</v>
      </c>
      <c r="T1422" t="b">
        <f t="shared" ca="1" si="93"/>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9.8000000000000007</v>
      </c>
      <c r="AI1422">
        <v>1</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738</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91"/>
        <v>4</v>
      </c>
      <c r="Q1423">
        <f t="shared" si="92"/>
        <v>4</v>
      </c>
      <c r="R1423" t="b">
        <f t="shared" ca="1" si="90"/>
        <v>1</v>
      </c>
      <c r="T1423" t="b">
        <f t="shared" ca="1" si="93"/>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9.8000000000000007</v>
      </c>
      <c r="AI1423">
        <v>1</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738</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91"/>
        <v>4</v>
      </c>
      <c r="Q1424">
        <f t="shared" si="92"/>
        <v>4</v>
      </c>
      <c r="R1424" t="b">
        <f t="shared" ca="1" si="90"/>
        <v>1</v>
      </c>
      <c r="T1424" t="b">
        <f t="shared" ca="1" si="93"/>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9.8000000000000007</v>
      </c>
      <c r="AI1424">
        <v>1</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738</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91"/>
        <v>4</v>
      </c>
      <c r="Q1425">
        <f t="shared" si="92"/>
        <v>4</v>
      </c>
      <c r="R1425" t="b">
        <f t="shared" ca="1" si="90"/>
        <v>1</v>
      </c>
      <c r="T1425" t="b">
        <f t="shared" ca="1" si="93"/>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9.8000000000000007</v>
      </c>
      <c r="AI1425">
        <v>1</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738</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91"/>
        <v>11</v>
      </c>
      <c r="Q1426">
        <f t="shared" si="92"/>
        <v>11</v>
      </c>
      <c r="R1426" t="b">
        <f t="shared" ca="1" si="90"/>
        <v>1</v>
      </c>
      <c r="T1426" t="b">
        <f t="shared" ca="1" si="93"/>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9.8000000000000007</v>
      </c>
      <c r="AI1426">
        <v>1</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738</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91"/>
        <v>4</v>
      </c>
      <c r="Q1427">
        <f t="shared" si="92"/>
        <v>4</v>
      </c>
      <c r="R1427" t="b">
        <f t="shared" ca="1" si="90"/>
        <v>1</v>
      </c>
      <c r="T1427" t="b">
        <f t="shared" ca="1" si="93"/>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9.8000000000000007</v>
      </c>
      <c r="AI1427">
        <v>1</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738</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91"/>
        <v>4</v>
      </c>
      <c r="Q1428">
        <f t="shared" si="92"/>
        <v>4</v>
      </c>
      <c r="R1428" t="b">
        <f t="shared" ca="1" si="90"/>
        <v>1</v>
      </c>
      <c r="T1428" t="b">
        <f t="shared" ca="1" si="93"/>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9.8000000000000007</v>
      </c>
      <c r="AI1428">
        <v>1</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738</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91"/>
        <v>4</v>
      </c>
      <c r="Q1429">
        <f t="shared" si="92"/>
        <v>4</v>
      </c>
      <c r="R1429" t="b">
        <f t="shared" ca="1" si="90"/>
        <v>1</v>
      </c>
      <c r="T1429" t="b">
        <f t="shared" ca="1" si="93"/>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9.8000000000000007</v>
      </c>
      <c r="AI1429">
        <v>1</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738</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91"/>
        <v>94</v>
      </c>
      <c r="Q1430">
        <f t="shared" si="92"/>
        <v>94</v>
      </c>
      <c r="R1430" t="b">
        <f t="shared" ca="1" si="90"/>
        <v>1</v>
      </c>
      <c r="T1430" t="b">
        <f t="shared" ca="1" si="93"/>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9.8000000000000007</v>
      </c>
      <c r="AI1430">
        <v>1</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738</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91"/>
        <v>21</v>
      </c>
      <c r="Q1431">
        <f t="shared" si="92"/>
        <v>21</v>
      </c>
      <c r="R1431" t="b">
        <f t="shared" ca="1" si="90"/>
        <v>1</v>
      </c>
      <c r="T1431" t="b">
        <f t="shared" ca="1" si="93"/>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9.8000000000000007</v>
      </c>
      <c r="AI1431">
        <v>1</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738</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91"/>
        <v>5</v>
      </c>
      <c r="Q1432">
        <f t="shared" si="92"/>
        <v>5</v>
      </c>
      <c r="R1432" t="b">
        <f t="shared" ca="1" si="90"/>
        <v>1</v>
      </c>
      <c r="T1432" t="b">
        <f t="shared" ca="1" si="93"/>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9.8000000000000007</v>
      </c>
      <c r="AI1432">
        <v>1</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738</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91"/>
        <v>5</v>
      </c>
      <c r="Q1433">
        <f t="shared" si="92"/>
        <v>5</v>
      </c>
      <c r="R1433" t="b">
        <f t="shared" ca="1" si="90"/>
        <v>1</v>
      </c>
      <c r="T1433" t="b">
        <f t="shared" ca="1" si="93"/>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9.8000000000000007</v>
      </c>
      <c r="AI1433">
        <v>1</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738</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91"/>
        <v>5</v>
      </c>
      <c r="Q1434">
        <f t="shared" si="92"/>
        <v>5</v>
      </c>
      <c r="R1434" t="b">
        <f t="shared" ca="1" si="90"/>
        <v>1</v>
      </c>
      <c r="T1434" t="b">
        <f t="shared" ca="1" si="93"/>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9.8000000000000007</v>
      </c>
      <c r="AI1434">
        <v>1</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738</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91"/>
        <v>5</v>
      </c>
      <c r="Q1435">
        <f t="shared" si="92"/>
        <v>5</v>
      </c>
      <c r="R1435" t="b">
        <f t="shared" ca="1" si="90"/>
        <v>1</v>
      </c>
      <c r="T1435" t="b">
        <f t="shared" ca="1" si="93"/>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9.8000000000000007</v>
      </c>
      <c r="AI1435">
        <v>1</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738</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91"/>
        <v>11</v>
      </c>
      <c r="Q1436">
        <f t="shared" si="92"/>
        <v>11</v>
      </c>
      <c r="R1436" t="b">
        <f t="shared" ca="1" si="90"/>
        <v>1</v>
      </c>
      <c r="T1436" t="b">
        <f t="shared" ca="1" si="93"/>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9.8000000000000007</v>
      </c>
      <c r="AI1436">
        <v>1</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738</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91"/>
        <v>5</v>
      </c>
      <c r="Q1437">
        <f t="shared" si="92"/>
        <v>5</v>
      </c>
      <c r="R1437" t="b">
        <f t="shared" ca="1" si="90"/>
        <v>1</v>
      </c>
      <c r="T1437" t="b">
        <f t="shared" ca="1" si="93"/>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9.8000000000000007</v>
      </c>
      <c r="AI1437">
        <v>1</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738</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91"/>
        <v>5</v>
      </c>
      <c r="Q1438">
        <f t="shared" si="92"/>
        <v>5</v>
      </c>
      <c r="R1438" t="b">
        <f t="shared" ca="1" si="90"/>
        <v>1</v>
      </c>
      <c r="T1438" t="b">
        <f t="shared" ca="1" si="93"/>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9.8000000000000007</v>
      </c>
      <c r="AI1438">
        <v>1</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738</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91"/>
        <v>5</v>
      </c>
      <c r="Q1439">
        <f t="shared" si="92"/>
        <v>5</v>
      </c>
      <c r="R1439" t="b">
        <f t="shared" ca="1" si="90"/>
        <v>1</v>
      </c>
      <c r="T1439" t="b">
        <f t="shared" ca="1" si="93"/>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9.8000000000000007</v>
      </c>
      <c r="AI1439">
        <v>1</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738</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91"/>
        <v>95</v>
      </c>
      <c r="Q1440">
        <f t="shared" si="92"/>
        <v>95</v>
      </c>
      <c r="R1440" t="b">
        <f t="shared" ca="1" si="90"/>
        <v>1</v>
      </c>
      <c r="T1440" t="b">
        <f t="shared" ca="1" si="93"/>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9.8000000000000007</v>
      </c>
      <c r="AI1440">
        <v>1</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738</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91"/>
        <v>21</v>
      </c>
      <c r="Q1441">
        <f t="shared" si="92"/>
        <v>21</v>
      </c>
      <c r="R1441" t="b">
        <f t="shared" ca="1" si="90"/>
        <v>0</v>
      </c>
      <c r="T1441" t="b">
        <f t="shared" ca="1" si="93"/>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9.8000000000000007</v>
      </c>
      <c r="AI1441">
        <v>1</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738</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91"/>
        <v>1</v>
      </c>
      <c r="Q1442">
        <f t="shared" si="92"/>
        <v>1</v>
      </c>
      <c r="R1442" t="b">
        <f t="shared" ca="1" si="90"/>
        <v>1</v>
      </c>
      <c r="T1442" t="b">
        <f t="shared" ca="1" si="93"/>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9.8000000000000007</v>
      </c>
      <c r="AI1442">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738</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91"/>
        <v>1</v>
      </c>
      <c r="Q1443">
        <f t="shared" si="92"/>
        <v>1</v>
      </c>
      <c r="R1443" t="b">
        <f t="shared" ca="1" si="90"/>
        <v>1</v>
      </c>
      <c r="T1443" t="b">
        <f t="shared" ca="1" si="93"/>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9.8000000000000007</v>
      </c>
      <c r="AI1443">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738</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91"/>
        <v>1</v>
      </c>
      <c r="Q1444">
        <f t="shared" si="92"/>
        <v>1</v>
      </c>
      <c r="R1444" t="b">
        <f t="shared" ca="1" si="90"/>
        <v>1</v>
      </c>
      <c r="T1444" t="b">
        <f t="shared" ca="1" si="93"/>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9.8000000000000007</v>
      </c>
      <c r="AI1444">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738</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91"/>
        <v>1</v>
      </c>
      <c r="Q1445">
        <f t="shared" si="92"/>
        <v>1</v>
      </c>
      <c r="R1445" t="b">
        <f t="shared" ca="1" si="90"/>
        <v>1</v>
      </c>
      <c r="T1445" t="b">
        <f t="shared" ca="1" si="93"/>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9.8000000000000007</v>
      </c>
      <c r="AI1445">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738</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91"/>
        <v>11</v>
      </c>
      <c r="Q1446">
        <f t="shared" si="92"/>
        <v>11</v>
      </c>
      <c r="R1446" t="b">
        <f t="shared" ca="1" si="90"/>
        <v>1</v>
      </c>
      <c r="T1446" t="b">
        <f t="shared" ca="1" si="93"/>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9.8000000000000007</v>
      </c>
      <c r="AI1446">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738</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91"/>
        <v>1</v>
      </c>
      <c r="Q1447">
        <f t="shared" si="92"/>
        <v>1</v>
      </c>
      <c r="R1447" t="b">
        <f t="shared" ca="1" si="90"/>
        <v>1</v>
      </c>
      <c r="T1447" t="b">
        <f t="shared" ca="1" si="93"/>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9.8000000000000007</v>
      </c>
      <c r="AI144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738</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91"/>
        <v>1</v>
      </c>
      <c r="Q1448">
        <f t="shared" si="92"/>
        <v>1</v>
      </c>
      <c r="R1448" t="b">
        <f t="shared" ca="1" si="90"/>
        <v>1</v>
      </c>
      <c r="T1448" t="b">
        <f t="shared" ca="1" si="93"/>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9.8000000000000007</v>
      </c>
      <c r="AI1448">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738</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91"/>
        <v>1</v>
      </c>
      <c r="Q1449">
        <f t="shared" si="92"/>
        <v>1</v>
      </c>
      <c r="R1449" t="b">
        <f t="shared" ca="1" si="90"/>
        <v>1</v>
      </c>
      <c r="T1449" t="b">
        <f t="shared" ca="1" si="93"/>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9.8000000000000007</v>
      </c>
      <c r="AI1449">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738</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91"/>
        <v>91</v>
      </c>
      <c r="Q1450">
        <f t="shared" si="92"/>
        <v>91</v>
      </c>
      <c r="R1450" t="b">
        <f t="shared" ca="1" si="90"/>
        <v>1</v>
      </c>
      <c r="T1450" t="b">
        <f t="shared" ca="1" si="93"/>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9.8000000000000007</v>
      </c>
      <c r="AI1450">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738</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91"/>
        <v>21</v>
      </c>
      <c r="Q1451">
        <f t="shared" si="92"/>
        <v>21</v>
      </c>
      <c r="R1451" t="b">
        <f t="shared" ca="1" si="90"/>
        <v>1</v>
      </c>
      <c r="T1451" t="b">
        <f t="shared" ca="1" si="93"/>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9.8000000000000007</v>
      </c>
      <c r="AI1451">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738</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91"/>
        <v>2</v>
      </c>
      <c r="Q1452">
        <f t="shared" si="92"/>
        <v>2</v>
      </c>
      <c r="R1452" t="b">
        <f t="shared" ca="1" si="90"/>
        <v>1</v>
      </c>
      <c r="T1452" t="b">
        <f t="shared" ca="1" si="93"/>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9.8000000000000007</v>
      </c>
      <c r="AI1452">
        <v>1</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738</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91"/>
        <v>2</v>
      </c>
      <c r="Q1453">
        <f t="shared" si="92"/>
        <v>2</v>
      </c>
      <c r="R1453" t="b">
        <f t="shared" ca="1" si="90"/>
        <v>1</v>
      </c>
      <c r="T1453" t="b">
        <f t="shared" ca="1" si="93"/>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9.8000000000000007</v>
      </c>
      <c r="AI1453">
        <v>1</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738</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91"/>
        <v>2</v>
      </c>
      <c r="Q1454">
        <f t="shared" si="92"/>
        <v>2</v>
      </c>
      <c r="R1454" t="b">
        <f t="shared" ca="1" si="90"/>
        <v>1</v>
      </c>
      <c r="T1454" t="b">
        <f t="shared" ca="1" si="93"/>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9.8000000000000007</v>
      </c>
      <c r="AI1454">
        <v>1</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738</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91"/>
        <v>2</v>
      </c>
      <c r="Q1455">
        <f t="shared" si="92"/>
        <v>2</v>
      </c>
      <c r="R1455" t="b">
        <f t="shared" ca="1" si="90"/>
        <v>1</v>
      </c>
      <c r="T1455" t="b">
        <f t="shared" ca="1" si="93"/>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9.8000000000000007</v>
      </c>
      <c r="AI1455">
        <v>1</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738</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91"/>
        <v>11</v>
      </c>
      <c r="Q1456">
        <f t="shared" si="92"/>
        <v>11</v>
      </c>
      <c r="R1456" t="b">
        <f t="shared" ca="1" si="90"/>
        <v>1</v>
      </c>
      <c r="T1456" t="b">
        <f t="shared" ca="1" si="93"/>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9.8000000000000007</v>
      </c>
      <c r="AI1456">
        <v>1</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738</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91"/>
        <v>2</v>
      </c>
      <c r="Q1457">
        <f t="shared" si="92"/>
        <v>2</v>
      </c>
      <c r="R1457" t="b">
        <f t="shared" ca="1" si="90"/>
        <v>1</v>
      </c>
      <c r="T1457" t="b">
        <f t="shared" ca="1" si="93"/>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9.8000000000000007</v>
      </c>
      <c r="AI1457">
        <v>1</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738</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91"/>
        <v>2</v>
      </c>
      <c r="Q1458">
        <f t="shared" si="92"/>
        <v>2</v>
      </c>
      <c r="R1458" t="b">
        <f t="shared" ca="1" si="90"/>
        <v>1</v>
      </c>
      <c r="T1458" t="b">
        <f t="shared" ca="1" si="93"/>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9.8000000000000007</v>
      </c>
      <c r="AI1458">
        <v>1</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738</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91"/>
        <v>2</v>
      </c>
      <c r="Q1459">
        <f t="shared" si="92"/>
        <v>2</v>
      </c>
      <c r="R1459" t="b">
        <f t="shared" ca="1" si="90"/>
        <v>1</v>
      </c>
      <c r="T1459" t="b">
        <f t="shared" ca="1" si="93"/>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9.8000000000000007</v>
      </c>
      <c r="AI1459">
        <v>1</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738</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91"/>
        <v>92</v>
      </c>
      <c r="Q1460">
        <f t="shared" si="92"/>
        <v>92</v>
      </c>
      <c r="R1460" t="b">
        <f t="shared" ca="1" si="90"/>
        <v>1</v>
      </c>
      <c r="T1460" t="b">
        <f t="shared" ca="1" si="93"/>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9.8000000000000007</v>
      </c>
      <c r="AI1460">
        <v>1</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738</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91"/>
        <v>21</v>
      </c>
      <c r="Q1461">
        <f t="shared" si="92"/>
        <v>21</v>
      </c>
      <c r="R1461" t="b">
        <f t="shared" ca="1" si="90"/>
        <v>1</v>
      </c>
      <c r="T1461" t="b">
        <f t="shared" ca="1" si="93"/>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9.8000000000000007</v>
      </c>
      <c r="AI1461">
        <v>1</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738</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91"/>
        <v>3</v>
      </c>
      <c r="Q1462">
        <f t="shared" si="92"/>
        <v>3</v>
      </c>
      <c r="R1462" t="b">
        <f t="shared" ca="1" si="90"/>
        <v>1</v>
      </c>
      <c r="T1462" t="b">
        <f t="shared" ca="1" si="93"/>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9.8000000000000007</v>
      </c>
      <c r="AI1462">
        <v>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738</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91"/>
        <v>3</v>
      </c>
      <c r="Q1463">
        <f t="shared" si="92"/>
        <v>3</v>
      </c>
      <c r="R1463" t="b">
        <f t="shared" ca="1" si="90"/>
        <v>1</v>
      </c>
      <c r="T1463" t="b">
        <f t="shared" ca="1" si="93"/>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9.8000000000000007</v>
      </c>
      <c r="AI1463">
        <v>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738</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91"/>
        <v>3</v>
      </c>
      <c r="Q1464">
        <f t="shared" si="92"/>
        <v>3</v>
      </c>
      <c r="R1464" t="b">
        <f t="shared" ca="1" si="90"/>
        <v>1</v>
      </c>
      <c r="T1464" t="b">
        <f t="shared" ca="1" si="93"/>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9.8000000000000007</v>
      </c>
      <c r="AI1464">
        <v>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738</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91"/>
        <v>3</v>
      </c>
      <c r="Q1465">
        <f t="shared" si="92"/>
        <v>3</v>
      </c>
      <c r="R1465" t="b">
        <f t="shared" ca="1" si="90"/>
        <v>1</v>
      </c>
      <c r="T1465" t="b">
        <f t="shared" ca="1" si="93"/>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9.8000000000000007</v>
      </c>
      <c r="AI1465">
        <v>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738</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91"/>
        <v>11</v>
      </c>
      <c r="Q1466">
        <f t="shared" si="92"/>
        <v>11</v>
      </c>
      <c r="R1466" t="b">
        <f t="shared" ca="1" si="90"/>
        <v>1</v>
      </c>
      <c r="T1466" t="b">
        <f t="shared" ca="1" si="93"/>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9.8000000000000007</v>
      </c>
      <c r="AI1466">
        <v>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738</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91"/>
        <v>3</v>
      </c>
      <c r="Q1467">
        <f t="shared" si="92"/>
        <v>3</v>
      </c>
      <c r="R1467" t="b">
        <f t="shared" ca="1" si="90"/>
        <v>1</v>
      </c>
      <c r="T1467" t="b">
        <f t="shared" ca="1" si="93"/>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9.8000000000000007</v>
      </c>
      <c r="AI1467">
        <v>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738</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91"/>
        <v>3</v>
      </c>
      <c r="Q1468">
        <f t="shared" si="92"/>
        <v>3</v>
      </c>
      <c r="R1468" t="b">
        <f t="shared" ca="1" si="90"/>
        <v>1</v>
      </c>
      <c r="T1468" t="b">
        <f t="shared" ca="1" si="93"/>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9.8000000000000007</v>
      </c>
      <c r="AI1468">
        <v>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738</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91"/>
        <v>3</v>
      </c>
      <c r="Q1469">
        <f t="shared" si="92"/>
        <v>3</v>
      </c>
      <c r="R1469" t="b">
        <f t="shared" ca="1" si="90"/>
        <v>1</v>
      </c>
      <c r="T1469" t="b">
        <f t="shared" ca="1" si="93"/>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9.8000000000000007</v>
      </c>
      <c r="AI1469">
        <v>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738</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91"/>
        <v>93</v>
      </c>
      <c r="Q1470">
        <f t="shared" si="92"/>
        <v>93</v>
      </c>
      <c r="R1470" t="b">
        <f t="shared" ca="1" si="90"/>
        <v>1</v>
      </c>
      <c r="T1470" t="b">
        <f t="shared" ca="1" si="93"/>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9.8000000000000007</v>
      </c>
      <c r="AI1470">
        <v>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738</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91"/>
        <v>21</v>
      </c>
      <c r="Q1471">
        <f t="shared" si="92"/>
        <v>21</v>
      </c>
      <c r="R1471" t="b">
        <f t="shared" ca="1" si="90"/>
        <v>1</v>
      </c>
      <c r="T1471" t="b">
        <f t="shared" ca="1" si="93"/>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9.8000000000000007</v>
      </c>
      <c r="AI1471">
        <v>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738</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91"/>
        <v>4</v>
      </c>
      <c r="Q1472">
        <f t="shared" si="92"/>
        <v>4</v>
      </c>
      <c r="R1472" t="b">
        <f t="shared" ca="1" si="90"/>
        <v>1</v>
      </c>
      <c r="T1472" t="b">
        <f t="shared" ca="1" si="93"/>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9.8000000000000007</v>
      </c>
      <c r="AI1472">
        <v>1</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738</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91"/>
        <v>4</v>
      </c>
      <c r="Q1473">
        <f t="shared" si="92"/>
        <v>4</v>
      </c>
      <c r="R1473" t="b">
        <f t="shared" ca="1" si="90"/>
        <v>1</v>
      </c>
      <c r="T1473" t="b">
        <f t="shared" ca="1" si="93"/>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9.8000000000000007</v>
      </c>
      <c r="AI1473">
        <v>1</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738</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91"/>
        <v>4</v>
      </c>
      <c r="Q1474">
        <f t="shared" si="92"/>
        <v>4</v>
      </c>
      <c r="R1474" t="b">
        <f t="shared" ref="R1474:R1537" ca="1" si="94">IF(OR(B1474=0,OFFSET(B1474,1,0)=0),FALSE,
IF(AND(L1474,B1474&lt;OFFSET(B1474,1,0)),TRUE,
IF(OFFSET(O1474,1,0)=21,TRUE,FALSE)))</f>
        <v>1</v>
      </c>
      <c r="T1474" t="b">
        <f t="shared" ca="1" si="93"/>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9.8000000000000007</v>
      </c>
      <c r="AI1474">
        <v>1</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738</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95">IF(B1475=0,0,
  IF(AND(L1475=FALSE,A1475&lt;&gt;0,MOD(A1475,7)=0),21,
  IF(MOD(B1475,10)=0,21,
  IF(MOD(B1475,10)=5,11,
  IF(MOD(B1475,10)=9,INT(B1475/10)+91,
  INT(B1475/10+1))))))</f>
        <v>4</v>
      </c>
      <c r="Q1475">
        <f t="shared" ref="Q1475:Q1538" si="96">IF(ISBLANK(P1475),O1475,P1475)</f>
        <v>4</v>
      </c>
      <c r="R1475" t="b">
        <f t="shared" ca="1" si="94"/>
        <v>1</v>
      </c>
      <c r="T1475" t="b">
        <f t="shared" ref="T1475:T1538" ca="1" si="97">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9.8000000000000007</v>
      </c>
      <c r="AI1475">
        <v>1</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738</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95"/>
        <v>11</v>
      </c>
      <c r="Q1476">
        <f t="shared" si="96"/>
        <v>11</v>
      </c>
      <c r="R1476" t="b">
        <f t="shared" ca="1" si="94"/>
        <v>1</v>
      </c>
      <c r="T1476" t="b">
        <f t="shared" ca="1" si="97"/>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9.8000000000000007</v>
      </c>
      <c r="AI1476">
        <v>1</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738</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95"/>
        <v>4</v>
      </c>
      <c r="Q1477">
        <f t="shared" si="96"/>
        <v>4</v>
      </c>
      <c r="R1477" t="b">
        <f t="shared" ca="1" si="94"/>
        <v>1</v>
      </c>
      <c r="T1477" t="b">
        <f t="shared" ca="1" si="97"/>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9.8000000000000007</v>
      </c>
      <c r="AI1477">
        <v>1</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738</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95"/>
        <v>4</v>
      </c>
      <c r="Q1478">
        <f t="shared" si="96"/>
        <v>4</v>
      </c>
      <c r="R1478" t="b">
        <f t="shared" ca="1" si="94"/>
        <v>1</v>
      </c>
      <c r="T1478" t="b">
        <f t="shared" ca="1" si="97"/>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9.8000000000000007</v>
      </c>
      <c r="AI1478">
        <v>1</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738</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95"/>
        <v>4</v>
      </c>
      <c r="Q1479">
        <f t="shared" si="96"/>
        <v>4</v>
      </c>
      <c r="R1479" t="b">
        <f t="shared" ca="1" si="94"/>
        <v>1</v>
      </c>
      <c r="T1479" t="b">
        <f t="shared" ca="1" si="97"/>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9.8000000000000007</v>
      </c>
      <c r="AI1479">
        <v>1</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738</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95"/>
        <v>94</v>
      </c>
      <c r="Q1480">
        <f t="shared" si="96"/>
        <v>94</v>
      </c>
      <c r="R1480" t="b">
        <f t="shared" ca="1" si="94"/>
        <v>1</v>
      </c>
      <c r="T1480" t="b">
        <f t="shared" ca="1" si="97"/>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9.8000000000000007</v>
      </c>
      <c r="AI1480">
        <v>1</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738</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95"/>
        <v>21</v>
      </c>
      <c r="Q1481">
        <f t="shared" si="96"/>
        <v>21</v>
      </c>
      <c r="R1481" t="b">
        <f t="shared" ca="1" si="94"/>
        <v>1</v>
      </c>
      <c r="T1481" t="b">
        <f t="shared" ca="1" si="97"/>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9.8000000000000007</v>
      </c>
      <c r="AI1481">
        <v>1</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738</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95"/>
        <v>5</v>
      </c>
      <c r="Q1482">
        <f t="shared" si="96"/>
        <v>5</v>
      </c>
      <c r="R1482" t="b">
        <f t="shared" ca="1" si="94"/>
        <v>1</v>
      </c>
      <c r="T1482" t="b">
        <f t="shared" ca="1" si="97"/>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9.8000000000000007</v>
      </c>
      <c r="AI1482">
        <v>1</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738</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95"/>
        <v>5</v>
      </c>
      <c r="Q1483">
        <f t="shared" si="96"/>
        <v>5</v>
      </c>
      <c r="R1483" t="b">
        <f t="shared" ca="1" si="94"/>
        <v>1</v>
      </c>
      <c r="T1483" t="b">
        <f t="shared" ca="1" si="97"/>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9.8000000000000007</v>
      </c>
      <c r="AI1483">
        <v>1</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738</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95"/>
        <v>5</v>
      </c>
      <c r="Q1484">
        <f t="shared" si="96"/>
        <v>5</v>
      </c>
      <c r="R1484" t="b">
        <f t="shared" ca="1" si="94"/>
        <v>1</v>
      </c>
      <c r="T1484" t="b">
        <f t="shared" ca="1" si="97"/>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9.8000000000000007</v>
      </c>
      <c r="AI1484">
        <v>1</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738</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95"/>
        <v>5</v>
      </c>
      <c r="Q1485">
        <f t="shared" si="96"/>
        <v>5</v>
      </c>
      <c r="R1485" t="b">
        <f t="shared" ca="1" si="94"/>
        <v>1</v>
      </c>
      <c r="T1485" t="b">
        <f t="shared" ca="1" si="97"/>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9.8000000000000007</v>
      </c>
      <c r="AI1485">
        <v>1</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738</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95"/>
        <v>11</v>
      </c>
      <c r="Q1486">
        <f t="shared" si="96"/>
        <v>11</v>
      </c>
      <c r="R1486" t="b">
        <f t="shared" ca="1" si="94"/>
        <v>1</v>
      </c>
      <c r="T1486" t="b">
        <f t="shared" ca="1" si="97"/>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9.8000000000000007</v>
      </c>
      <c r="AI1486">
        <v>1</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738</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95"/>
        <v>5</v>
      </c>
      <c r="Q1487">
        <f t="shared" si="96"/>
        <v>5</v>
      </c>
      <c r="R1487" t="b">
        <f t="shared" ca="1" si="94"/>
        <v>1</v>
      </c>
      <c r="T1487" t="b">
        <f t="shared" ca="1" si="97"/>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9.8000000000000007</v>
      </c>
      <c r="AI1487">
        <v>1</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738</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95"/>
        <v>5</v>
      </c>
      <c r="Q1488">
        <f t="shared" si="96"/>
        <v>5</v>
      </c>
      <c r="R1488" t="b">
        <f t="shared" ca="1" si="94"/>
        <v>1</v>
      </c>
      <c r="T1488" t="b">
        <f t="shared" ca="1" si="97"/>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9.8000000000000007</v>
      </c>
      <c r="AI1488">
        <v>1</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738</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95"/>
        <v>5</v>
      </c>
      <c r="Q1489">
        <f t="shared" si="96"/>
        <v>5</v>
      </c>
      <c r="R1489" t="b">
        <f t="shared" ca="1" si="94"/>
        <v>1</v>
      </c>
      <c r="T1489" t="b">
        <f t="shared" ca="1" si="97"/>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9.8000000000000007</v>
      </c>
      <c r="AI1489">
        <v>1</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738</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95"/>
        <v>95</v>
      </c>
      <c r="Q1490">
        <f t="shared" si="96"/>
        <v>95</v>
      </c>
      <c r="R1490" t="b">
        <f t="shared" ca="1" si="94"/>
        <v>1</v>
      </c>
      <c r="T1490" t="b">
        <f t="shared" ca="1" si="97"/>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9.8000000000000007</v>
      </c>
      <c r="AI1490">
        <v>1</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738</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95"/>
        <v>21</v>
      </c>
      <c r="Q1491">
        <f t="shared" si="96"/>
        <v>21</v>
      </c>
      <c r="R1491" t="b">
        <f t="shared" ca="1" si="94"/>
        <v>0</v>
      </c>
      <c r="T1491" t="b">
        <f t="shared" ca="1" si="97"/>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9.8000000000000007</v>
      </c>
      <c r="AI1491">
        <v>1</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738</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95"/>
        <v>1</v>
      </c>
      <c r="Q1492">
        <f t="shared" si="96"/>
        <v>1</v>
      </c>
      <c r="R1492" t="b">
        <f t="shared" ca="1" si="94"/>
        <v>1</v>
      </c>
      <c r="T1492" t="b">
        <f t="shared" ca="1" si="97"/>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9.8000000000000007</v>
      </c>
      <c r="AI149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738</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95"/>
        <v>1</v>
      </c>
      <c r="Q1493">
        <f t="shared" si="96"/>
        <v>1</v>
      </c>
      <c r="R1493" t="b">
        <f t="shared" ca="1" si="94"/>
        <v>1</v>
      </c>
      <c r="T1493" t="b">
        <f t="shared" ca="1" si="97"/>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9.8000000000000007</v>
      </c>
      <c r="AI1493">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738</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95"/>
        <v>1</v>
      </c>
      <c r="Q1494">
        <f t="shared" si="96"/>
        <v>1</v>
      </c>
      <c r="R1494" t="b">
        <f t="shared" ca="1" si="94"/>
        <v>1</v>
      </c>
      <c r="T1494" t="b">
        <f t="shared" ca="1" si="97"/>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9.8000000000000007</v>
      </c>
      <c r="AI1494">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738</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95"/>
        <v>1</v>
      </c>
      <c r="Q1495">
        <f t="shared" si="96"/>
        <v>1</v>
      </c>
      <c r="R1495" t="b">
        <f t="shared" ca="1" si="94"/>
        <v>1</v>
      </c>
      <c r="T1495" t="b">
        <f t="shared" ca="1" si="97"/>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9.8000000000000007</v>
      </c>
      <c r="AI1495">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738</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95"/>
        <v>11</v>
      </c>
      <c r="Q1496">
        <f t="shared" si="96"/>
        <v>11</v>
      </c>
      <c r="R1496" t="b">
        <f t="shared" ca="1" si="94"/>
        <v>1</v>
      </c>
      <c r="T1496" t="b">
        <f t="shared" ca="1" si="97"/>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9.8000000000000007</v>
      </c>
      <c r="AI1496">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738</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95"/>
        <v>1</v>
      </c>
      <c r="Q1497">
        <f t="shared" si="96"/>
        <v>1</v>
      </c>
      <c r="R1497" t="b">
        <f t="shared" ca="1" si="94"/>
        <v>1</v>
      </c>
      <c r="T1497" t="b">
        <f t="shared" ca="1" si="97"/>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9.8000000000000007</v>
      </c>
      <c r="AI1497">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738</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95"/>
        <v>1</v>
      </c>
      <c r="Q1498">
        <f t="shared" si="96"/>
        <v>1</v>
      </c>
      <c r="R1498" t="b">
        <f t="shared" ca="1" si="94"/>
        <v>1</v>
      </c>
      <c r="T1498" t="b">
        <f t="shared" ca="1" si="97"/>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9.8000000000000007</v>
      </c>
      <c r="AI1498">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738</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95"/>
        <v>1</v>
      </c>
      <c r="Q1499">
        <f t="shared" si="96"/>
        <v>1</v>
      </c>
      <c r="R1499" t="b">
        <f t="shared" ca="1" si="94"/>
        <v>1</v>
      </c>
      <c r="T1499" t="b">
        <f t="shared" ca="1" si="97"/>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9.8000000000000007</v>
      </c>
      <c r="AI1499">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738</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95"/>
        <v>91</v>
      </c>
      <c r="Q1500">
        <f t="shared" si="96"/>
        <v>91</v>
      </c>
      <c r="R1500" t="b">
        <f t="shared" ca="1" si="94"/>
        <v>1</v>
      </c>
      <c r="T1500" t="b">
        <f t="shared" ca="1" si="97"/>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9.8000000000000007</v>
      </c>
      <c r="AI1500">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738</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95"/>
        <v>21</v>
      </c>
      <c r="Q1501">
        <f t="shared" si="96"/>
        <v>21</v>
      </c>
      <c r="R1501" t="b">
        <f t="shared" ca="1" si="94"/>
        <v>1</v>
      </c>
      <c r="T1501" t="b">
        <f t="shared" ca="1" si="97"/>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9.8000000000000007</v>
      </c>
      <c r="AI1501">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738</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95"/>
        <v>2</v>
      </c>
      <c r="Q1502">
        <f t="shared" si="96"/>
        <v>2</v>
      </c>
      <c r="R1502" t="b">
        <f t="shared" ca="1" si="94"/>
        <v>1</v>
      </c>
      <c r="T1502" t="b">
        <f t="shared" ca="1" si="97"/>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9.8000000000000007</v>
      </c>
      <c r="AI1502">
        <v>1</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738</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95"/>
        <v>2</v>
      </c>
      <c r="Q1503">
        <f t="shared" si="96"/>
        <v>2</v>
      </c>
      <c r="R1503" t="b">
        <f t="shared" ca="1" si="94"/>
        <v>1</v>
      </c>
      <c r="T1503" t="b">
        <f t="shared" ca="1" si="97"/>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9.8000000000000007</v>
      </c>
      <c r="AI1503">
        <v>1</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738</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95"/>
        <v>2</v>
      </c>
      <c r="Q1504">
        <f t="shared" si="96"/>
        <v>2</v>
      </c>
      <c r="R1504" t="b">
        <f t="shared" ca="1" si="94"/>
        <v>1</v>
      </c>
      <c r="T1504" t="b">
        <f t="shared" ca="1" si="97"/>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9.8000000000000007</v>
      </c>
      <c r="AI1504">
        <v>1</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738</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95"/>
        <v>2</v>
      </c>
      <c r="Q1505">
        <f t="shared" si="96"/>
        <v>2</v>
      </c>
      <c r="R1505" t="b">
        <f t="shared" ca="1" si="94"/>
        <v>1</v>
      </c>
      <c r="T1505" t="b">
        <f t="shared" ca="1" si="97"/>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9.8000000000000007</v>
      </c>
      <c r="AI1505">
        <v>1</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738</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95"/>
        <v>11</v>
      </c>
      <c r="Q1506">
        <f t="shared" si="96"/>
        <v>11</v>
      </c>
      <c r="R1506" t="b">
        <f t="shared" ca="1" si="94"/>
        <v>1</v>
      </c>
      <c r="T1506" t="b">
        <f t="shared" ca="1" si="97"/>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9.8000000000000007</v>
      </c>
      <c r="AI1506">
        <v>1</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738</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95"/>
        <v>2</v>
      </c>
      <c r="Q1507">
        <f t="shared" si="96"/>
        <v>2</v>
      </c>
      <c r="R1507" t="b">
        <f t="shared" ca="1" si="94"/>
        <v>1</v>
      </c>
      <c r="T1507" t="b">
        <f t="shared" ca="1" si="97"/>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9.8000000000000007</v>
      </c>
      <c r="AI1507">
        <v>1</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738</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95"/>
        <v>2</v>
      </c>
      <c r="Q1508">
        <f t="shared" si="96"/>
        <v>2</v>
      </c>
      <c r="R1508" t="b">
        <f t="shared" ca="1" si="94"/>
        <v>1</v>
      </c>
      <c r="T1508" t="b">
        <f t="shared" ca="1" si="97"/>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9.8000000000000007</v>
      </c>
      <c r="AI1508">
        <v>1</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738</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95"/>
        <v>2</v>
      </c>
      <c r="Q1509">
        <f t="shared" si="96"/>
        <v>2</v>
      </c>
      <c r="R1509" t="b">
        <f t="shared" ca="1" si="94"/>
        <v>1</v>
      </c>
      <c r="T1509" t="b">
        <f t="shared" ca="1" si="97"/>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9.8000000000000007</v>
      </c>
      <c r="AI1509">
        <v>1</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738</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95"/>
        <v>92</v>
      </c>
      <c r="Q1510">
        <f t="shared" si="96"/>
        <v>92</v>
      </c>
      <c r="R1510" t="b">
        <f t="shared" ca="1" si="94"/>
        <v>1</v>
      </c>
      <c r="T1510" t="b">
        <f t="shared" ca="1" si="97"/>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9.8000000000000007</v>
      </c>
      <c r="AI1510">
        <v>1</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738</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95"/>
        <v>21</v>
      </c>
      <c r="Q1511">
        <f t="shared" si="96"/>
        <v>21</v>
      </c>
      <c r="R1511" t="b">
        <f t="shared" ca="1" si="94"/>
        <v>1</v>
      </c>
      <c r="T1511" t="b">
        <f t="shared" ca="1" si="97"/>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9.8000000000000007</v>
      </c>
      <c r="AI1511">
        <v>1</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738</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95"/>
        <v>3</v>
      </c>
      <c r="Q1512">
        <f t="shared" si="96"/>
        <v>3</v>
      </c>
      <c r="R1512" t="b">
        <f t="shared" ca="1" si="94"/>
        <v>1</v>
      </c>
      <c r="T1512" t="b">
        <f t="shared" ca="1" si="97"/>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9.8000000000000007</v>
      </c>
      <c r="AI1512">
        <v>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738</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95"/>
        <v>3</v>
      </c>
      <c r="Q1513">
        <f t="shared" si="96"/>
        <v>3</v>
      </c>
      <c r="R1513" t="b">
        <f t="shared" ca="1" si="94"/>
        <v>1</v>
      </c>
      <c r="T1513" t="b">
        <f t="shared" ca="1" si="97"/>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9.8000000000000007</v>
      </c>
      <c r="AI1513">
        <v>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738</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95"/>
        <v>3</v>
      </c>
      <c r="Q1514">
        <f t="shared" si="96"/>
        <v>3</v>
      </c>
      <c r="R1514" t="b">
        <f t="shared" ca="1" si="94"/>
        <v>1</v>
      </c>
      <c r="T1514" t="b">
        <f t="shared" ca="1" si="97"/>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9.8000000000000007</v>
      </c>
      <c r="AI1514">
        <v>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738</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95"/>
        <v>3</v>
      </c>
      <c r="Q1515">
        <f t="shared" si="96"/>
        <v>3</v>
      </c>
      <c r="R1515" t="b">
        <f t="shared" ca="1" si="94"/>
        <v>1</v>
      </c>
      <c r="T1515" t="b">
        <f t="shared" ca="1" si="97"/>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9.8000000000000007</v>
      </c>
      <c r="AI1515">
        <v>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738</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95"/>
        <v>11</v>
      </c>
      <c r="Q1516">
        <f t="shared" si="96"/>
        <v>11</v>
      </c>
      <c r="R1516" t="b">
        <f t="shared" ca="1" si="94"/>
        <v>1</v>
      </c>
      <c r="T1516" t="b">
        <f t="shared" ca="1" si="97"/>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9.8000000000000007</v>
      </c>
      <c r="AI1516">
        <v>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738</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95"/>
        <v>3</v>
      </c>
      <c r="Q1517">
        <f t="shared" si="96"/>
        <v>3</v>
      </c>
      <c r="R1517" t="b">
        <f t="shared" ca="1" si="94"/>
        <v>1</v>
      </c>
      <c r="T1517" t="b">
        <f t="shared" ca="1" si="97"/>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9.8000000000000007</v>
      </c>
      <c r="AI1517">
        <v>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738</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95"/>
        <v>3</v>
      </c>
      <c r="Q1518">
        <f t="shared" si="96"/>
        <v>3</v>
      </c>
      <c r="R1518" t="b">
        <f t="shared" ca="1" si="94"/>
        <v>1</v>
      </c>
      <c r="T1518" t="b">
        <f t="shared" ca="1" si="97"/>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9.8000000000000007</v>
      </c>
      <c r="AI1518">
        <v>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738</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95"/>
        <v>3</v>
      </c>
      <c r="Q1519">
        <f t="shared" si="96"/>
        <v>3</v>
      </c>
      <c r="R1519" t="b">
        <f t="shared" ca="1" si="94"/>
        <v>1</v>
      </c>
      <c r="T1519" t="b">
        <f t="shared" ca="1" si="97"/>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9.8000000000000007</v>
      </c>
      <c r="AI1519">
        <v>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738</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95"/>
        <v>93</v>
      </c>
      <c r="Q1520">
        <f t="shared" si="96"/>
        <v>93</v>
      </c>
      <c r="R1520" t="b">
        <f t="shared" ca="1" si="94"/>
        <v>1</v>
      </c>
      <c r="T1520" t="b">
        <f t="shared" ca="1" si="97"/>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9.8000000000000007</v>
      </c>
      <c r="AI1520">
        <v>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738</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95"/>
        <v>21</v>
      </c>
      <c r="Q1521">
        <f t="shared" si="96"/>
        <v>21</v>
      </c>
      <c r="R1521" t="b">
        <f t="shared" ca="1" si="94"/>
        <v>1</v>
      </c>
      <c r="T1521" t="b">
        <f t="shared" ca="1" si="97"/>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9.8000000000000007</v>
      </c>
      <c r="AI1521">
        <v>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738</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95"/>
        <v>4</v>
      </c>
      <c r="Q1522">
        <f t="shared" si="96"/>
        <v>4</v>
      </c>
      <c r="R1522" t="b">
        <f t="shared" ca="1" si="94"/>
        <v>1</v>
      </c>
      <c r="T1522" t="b">
        <f t="shared" ca="1" si="97"/>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9.8000000000000007</v>
      </c>
      <c r="AI1522">
        <v>1</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738</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95"/>
        <v>4</v>
      </c>
      <c r="Q1523">
        <f t="shared" si="96"/>
        <v>4</v>
      </c>
      <c r="R1523" t="b">
        <f t="shared" ca="1" si="94"/>
        <v>1</v>
      </c>
      <c r="T1523" t="b">
        <f t="shared" ca="1" si="97"/>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9.8000000000000007</v>
      </c>
      <c r="AI1523">
        <v>1</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738</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95"/>
        <v>4</v>
      </c>
      <c r="Q1524">
        <f t="shared" si="96"/>
        <v>4</v>
      </c>
      <c r="R1524" t="b">
        <f t="shared" ca="1" si="94"/>
        <v>1</v>
      </c>
      <c r="T1524" t="b">
        <f t="shared" ca="1" si="97"/>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9.8000000000000007</v>
      </c>
      <c r="AI1524">
        <v>1</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738</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95"/>
        <v>4</v>
      </c>
      <c r="Q1525">
        <f t="shared" si="96"/>
        <v>4</v>
      </c>
      <c r="R1525" t="b">
        <f t="shared" ca="1" si="94"/>
        <v>1</v>
      </c>
      <c r="T1525" t="b">
        <f t="shared" ca="1" si="97"/>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9.8000000000000007</v>
      </c>
      <c r="AI1525">
        <v>1</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738</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95"/>
        <v>11</v>
      </c>
      <c r="Q1526">
        <f t="shared" si="96"/>
        <v>11</v>
      </c>
      <c r="R1526" t="b">
        <f t="shared" ca="1" si="94"/>
        <v>1</v>
      </c>
      <c r="T1526" t="b">
        <f t="shared" ca="1" si="97"/>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9.8000000000000007</v>
      </c>
      <c r="AI1526">
        <v>1</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738</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95"/>
        <v>4</v>
      </c>
      <c r="Q1527">
        <f t="shared" si="96"/>
        <v>4</v>
      </c>
      <c r="R1527" t="b">
        <f t="shared" ca="1" si="94"/>
        <v>1</v>
      </c>
      <c r="T1527" t="b">
        <f t="shared" ca="1" si="97"/>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9.8000000000000007</v>
      </c>
      <c r="AI1527">
        <v>1</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738</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95"/>
        <v>4</v>
      </c>
      <c r="Q1528">
        <f t="shared" si="96"/>
        <v>4</v>
      </c>
      <c r="R1528" t="b">
        <f t="shared" ca="1" si="94"/>
        <v>1</v>
      </c>
      <c r="T1528" t="b">
        <f t="shared" ca="1" si="97"/>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9.8000000000000007</v>
      </c>
      <c r="AI1528">
        <v>1</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738</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95"/>
        <v>4</v>
      </c>
      <c r="Q1529">
        <f t="shared" si="96"/>
        <v>4</v>
      </c>
      <c r="R1529" t="b">
        <f t="shared" ca="1" si="94"/>
        <v>1</v>
      </c>
      <c r="T1529" t="b">
        <f t="shared" ca="1" si="97"/>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9.8000000000000007</v>
      </c>
      <c r="AI1529">
        <v>1</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738</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95"/>
        <v>94</v>
      </c>
      <c r="Q1530">
        <f t="shared" si="96"/>
        <v>94</v>
      </c>
      <c r="R1530" t="b">
        <f t="shared" ca="1" si="94"/>
        <v>1</v>
      </c>
      <c r="T1530" t="b">
        <f t="shared" ca="1" si="97"/>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9.8000000000000007</v>
      </c>
      <c r="AI1530">
        <v>1</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738</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95"/>
        <v>21</v>
      </c>
      <c r="Q1531">
        <f t="shared" si="96"/>
        <v>21</v>
      </c>
      <c r="R1531" t="b">
        <f t="shared" ca="1" si="94"/>
        <v>1</v>
      </c>
      <c r="T1531" t="b">
        <f t="shared" ca="1" si="97"/>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9.8000000000000007</v>
      </c>
      <c r="AI1531">
        <v>1</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738</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95"/>
        <v>5</v>
      </c>
      <c r="Q1532">
        <f t="shared" si="96"/>
        <v>5</v>
      </c>
      <c r="R1532" t="b">
        <f t="shared" ca="1" si="94"/>
        <v>1</v>
      </c>
      <c r="T1532" t="b">
        <f t="shared" ca="1" si="97"/>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9.8000000000000007</v>
      </c>
      <c r="AI1532">
        <v>1</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738</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95"/>
        <v>5</v>
      </c>
      <c r="Q1533">
        <f t="shared" si="96"/>
        <v>5</v>
      </c>
      <c r="R1533" t="b">
        <f t="shared" ca="1" si="94"/>
        <v>1</v>
      </c>
      <c r="T1533" t="b">
        <f t="shared" ca="1" si="97"/>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9.8000000000000007</v>
      </c>
      <c r="AI1533">
        <v>1</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738</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95"/>
        <v>5</v>
      </c>
      <c r="Q1534">
        <f t="shared" si="96"/>
        <v>5</v>
      </c>
      <c r="R1534" t="b">
        <f t="shared" ca="1" si="94"/>
        <v>1</v>
      </c>
      <c r="T1534" t="b">
        <f t="shared" ca="1" si="97"/>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9.8000000000000007</v>
      </c>
      <c r="AI1534">
        <v>1</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738</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95"/>
        <v>5</v>
      </c>
      <c r="Q1535">
        <f t="shared" si="96"/>
        <v>5</v>
      </c>
      <c r="R1535" t="b">
        <f t="shared" ca="1" si="94"/>
        <v>1</v>
      </c>
      <c r="T1535" t="b">
        <f t="shared" ca="1" si="97"/>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9.8000000000000007</v>
      </c>
      <c r="AI1535">
        <v>1</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738</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95"/>
        <v>11</v>
      </c>
      <c r="Q1536">
        <f t="shared" si="96"/>
        <v>11</v>
      </c>
      <c r="R1536" t="b">
        <f t="shared" ca="1" si="94"/>
        <v>1</v>
      </c>
      <c r="T1536" t="b">
        <f t="shared" ca="1" si="97"/>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9.8000000000000007</v>
      </c>
      <c r="AI1536">
        <v>1</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738</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95"/>
        <v>5</v>
      </c>
      <c r="Q1537">
        <f t="shared" si="96"/>
        <v>5</v>
      </c>
      <c r="R1537" t="b">
        <f t="shared" ca="1" si="94"/>
        <v>1</v>
      </c>
      <c r="T1537" t="b">
        <f t="shared" ca="1" si="97"/>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9.8000000000000007</v>
      </c>
      <c r="AI1537">
        <v>1</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738</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95"/>
        <v>5</v>
      </c>
      <c r="Q1538">
        <f t="shared" si="96"/>
        <v>5</v>
      </c>
      <c r="R1538" t="b">
        <f t="shared" ref="R1538:R1601" ca="1" si="98">IF(OR(B1538=0,OFFSET(B1538,1,0)=0),FALSE,
IF(AND(L1538,B1538&lt;OFFSET(B1538,1,0)),TRUE,
IF(OFFSET(O1538,1,0)=21,TRUE,FALSE)))</f>
        <v>1</v>
      </c>
      <c r="T1538" t="b">
        <f t="shared" ca="1" si="97"/>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9.8000000000000007</v>
      </c>
      <c r="AI1538">
        <v>1</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738</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99">IF(B1539=0,0,
  IF(AND(L1539=FALSE,A1539&lt;&gt;0,MOD(A1539,7)=0),21,
  IF(MOD(B1539,10)=0,21,
  IF(MOD(B1539,10)=5,11,
  IF(MOD(B1539,10)=9,INT(B1539/10)+91,
  INT(B1539/10+1))))))</f>
        <v>5</v>
      </c>
      <c r="Q1539">
        <f t="shared" ref="Q1539:Q1602" si="100">IF(ISBLANK(P1539),O1539,P1539)</f>
        <v>5</v>
      </c>
      <c r="R1539" t="b">
        <f t="shared" ca="1" si="98"/>
        <v>1</v>
      </c>
      <c r="T1539" t="b">
        <f t="shared" ref="T1539:T1602" ca="1" si="101">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9.8000000000000007</v>
      </c>
      <c r="AI1539">
        <v>1</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738</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99"/>
        <v>95</v>
      </c>
      <c r="Q1540">
        <f t="shared" si="100"/>
        <v>95</v>
      </c>
      <c r="R1540" t="b">
        <f t="shared" ca="1" si="98"/>
        <v>1</v>
      </c>
      <c r="T1540" t="b">
        <f t="shared" ca="1" si="101"/>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9.8000000000000007</v>
      </c>
      <c r="AI1540">
        <v>1</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738</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99"/>
        <v>21</v>
      </c>
      <c r="Q1541">
        <f t="shared" si="100"/>
        <v>21</v>
      </c>
      <c r="R1541" t="b">
        <f t="shared" ca="1" si="98"/>
        <v>0</v>
      </c>
      <c r="T1541" t="b">
        <f t="shared" ca="1" si="101"/>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9.8000000000000007</v>
      </c>
      <c r="AI1541">
        <v>1</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738</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99"/>
        <v>1</v>
      </c>
      <c r="Q1542">
        <f t="shared" si="100"/>
        <v>1</v>
      </c>
      <c r="R1542" t="b">
        <f t="shared" ca="1" si="98"/>
        <v>1</v>
      </c>
      <c r="T1542" t="b">
        <f t="shared" ca="1" si="101"/>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9.8000000000000007</v>
      </c>
      <c r="AI1542">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738</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99"/>
        <v>1</v>
      </c>
      <c r="Q1543">
        <f t="shared" si="100"/>
        <v>1</v>
      </c>
      <c r="R1543" t="b">
        <f t="shared" ca="1" si="98"/>
        <v>1</v>
      </c>
      <c r="T1543" t="b">
        <f t="shared" ca="1" si="101"/>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9.8000000000000007</v>
      </c>
      <c r="AI1543">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738</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99"/>
        <v>1</v>
      </c>
      <c r="Q1544">
        <f t="shared" si="100"/>
        <v>1</v>
      </c>
      <c r="R1544" t="b">
        <f t="shared" ca="1" si="98"/>
        <v>1</v>
      </c>
      <c r="T1544" t="b">
        <f t="shared" ca="1" si="101"/>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9.8000000000000007</v>
      </c>
      <c r="AI1544">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738</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99"/>
        <v>1</v>
      </c>
      <c r="Q1545">
        <f t="shared" si="100"/>
        <v>1</v>
      </c>
      <c r="R1545" t="b">
        <f t="shared" ca="1" si="98"/>
        <v>1</v>
      </c>
      <c r="T1545" t="b">
        <f t="shared" ca="1" si="101"/>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9.8000000000000007</v>
      </c>
      <c r="AI1545">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738</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99"/>
        <v>11</v>
      </c>
      <c r="Q1546">
        <f t="shared" si="100"/>
        <v>11</v>
      </c>
      <c r="R1546" t="b">
        <f t="shared" ca="1" si="98"/>
        <v>1</v>
      </c>
      <c r="T1546" t="b">
        <f t="shared" ca="1" si="101"/>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9.8000000000000007</v>
      </c>
      <c r="AI1546">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738</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99"/>
        <v>1</v>
      </c>
      <c r="Q1547">
        <f t="shared" si="100"/>
        <v>1</v>
      </c>
      <c r="R1547" t="b">
        <f t="shared" ca="1" si="98"/>
        <v>1</v>
      </c>
      <c r="T1547" t="b">
        <f t="shared" ca="1" si="101"/>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9.8000000000000007</v>
      </c>
      <c r="AI154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738</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99"/>
        <v>1</v>
      </c>
      <c r="Q1548">
        <f t="shared" si="100"/>
        <v>1</v>
      </c>
      <c r="R1548" t="b">
        <f t="shared" ca="1" si="98"/>
        <v>1</v>
      </c>
      <c r="T1548" t="b">
        <f t="shared" ca="1" si="101"/>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9.8000000000000007</v>
      </c>
      <c r="AI1548">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738</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99"/>
        <v>1</v>
      </c>
      <c r="Q1549">
        <f t="shared" si="100"/>
        <v>1</v>
      </c>
      <c r="R1549" t="b">
        <f t="shared" ca="1" si="98"/>
        <v>1</v>
      </c>
      <c r="T1549" t="b">
        <f t="shared" ca="1" si="101"/>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9.8000000000000007</v>
      </c>
      <c r="AI1549">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738</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99"/>
        <v>91</v>
      </c>
      <c r="Q1550">
        <f t="shared" si="100"/>
        <v>91</v>
      </c>
      <c r="R1550" t="b">
        <f t="shared" ca="1" si="98"/>
        <v>1</v>
      </c>
      <c r="T1550" t="b">
        <f t="shared" ca="1" si="101"/>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9.8000000000000007</v>
      </c>
      <c r="AI1550">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738</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99"/>
        <v>21</v>
      </c>
      <c r="Q1551">
        <f t="shared" si="100"/>
        <v>21</v>
      </c>
      <c r="R1551" t="b">
        <f t="shared" ca="1" si="98"/>
        <v>1</v>
      </c>
      <c r="T1551" t="b">
        <f t="shared" ca="1" si="101"/>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9.8000000000000007</v>
      </c>
      <c r="AI1551">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738</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99"/>
        <v>2</v>
      </c>
      <c r="Q1552">
        <f t="shared" si="100"/>
        <v>2</v>
      </c>
      <c r="R1552" t="b">
        <f t="shared" ca="1" si="98"/>
        <v>1</v>
      </c>
      <c r="T1552" t="b">
        <f t="shared" ca="1" si="101"/>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9.8000000000000007</v>
      </c>
      <c r="AI1552">
        <v>1</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738</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99"/>
        <v>2</v>
      </c>
      <c r="Q1553">
        <f t="shared" si="100"/>
        <v>2</v>
      </c>
      <c r="R1553" t="b">
        <f t="shared" ca="1" si="98"/>
        <v>1</v>
      </c>
      <c r="T1553" t="b">
        <f t="shared" ca="1" si="101"/>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9.8000000000000007</v>
      </c>
      <c r="AI1553">
        <v>1</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738</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99"/>
        <v>2</v>
      </c>
      <c r="Q1554">
        <f t="shared" si="100"/>
        <v>2</v>
      </c>
      <c r="R1554" t="b">
        <f t="shared" ca="1" si="98"/>
        <v>1</v>
      </c>
      <c r="T1554" t="b">
        <f t="shared" ca="1" si="101"/>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9.8000000000000007</v>
      </c>
      <c r="AI1554">
        <v>1</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738</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99"/>
        <v>2</v>
      </c>
      <c r="Q1555">
        <f t="shared" si="100"/>
        <v>2</v>
      </c>
      <c r="R1555" t="b">
        <f t="shared" ca="1" si="98"/>
        <v>1</v>
      </c>
      <c r="T1555" t="b">
        <f t="shared" ca="1" si="101"/>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9.8000000000000007</v>
      </c>
      <c r="AI1555">
        <v>1</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738</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99"/>
        <v>11</v>
      </c>
      <c r="Q1556">
        <f t="shared" si="100"/>
        <v>11</v>
      </c>
      <c r="R1556" t="b">
        <f t="shared" ca="1" si="98"/>
        <v>1</v>
      </c>
      <c r="T1556" t="b">
        <f t="shared" ca="1" si="101"/>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9.8000000000000007</v>
      </c>
      <c r="AI1556">
        <v>1</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738</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99"/>
        <v>2</v>
      </c>
      <c r="Q1557">
        <f t="shared" si="100"/>
        <v>2</v>
      </c>
      <c r="R1557" t="b">
        <f t="shared" ca="1" si="98"/>
        <v>1</v>
      </c>
      <c r="T1557" t="b">
        <f t="shared" ca="1" si="101"/>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9.8000000000000007</v>
      </c>
      <c r="AI1557">
        <v>1</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738</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99"/>
        <v>2</v>
      </c>
      <c r="Q1558">
        <f t="shared" si="100"/>
        <v>2</v>
      </c>
      <c r="R1558" t="b">
        <f t="shared" ca="1" si="98"/>
        <v>1</v>
      </c>
      <c r="T1558" t="b">
        <f t="shared" ca="1" si="101"/>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9.8000000000000007</v>
      </c>
      <c r="AI1558">
        <v>1</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738</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99"/>
        <v>2</v>
      </c>
      <c r="Q1559">
        <f t="shared" si="100"/>
        <v>2</v>
      </c>
      <c r="R1559" t="b">
        <f t="shared" ca="1" si="98"/>
        <v>1</v>
      </c>
      <c r="T1559" t="b">
        <f t="shared" ca="1" si="101"/>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9.8000000000000007</v>
      </c>
      <c r="AI1559">
        <v>1</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738</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99"/>
        <v>92</v>
      </c>
      <c r="Q1560">
        <f t="shared" si="100"/>
        <v>92</v>
      </c>
      <c r="R1560" t="b">
        <f t="shared" ca="1" si="98"/>
        <v>1</v>
      </c>
      <c r="T1560" t="b">
        <f t="shared" ca="1" si="101"/>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9.8000000000000007</v>
      </c>
      <c r="AI1560">
        <v>1</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738</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99"/>
        <v>21</v>
      </c>
      <c r="Q1561">
        <f t="shared" si="100"/>
        <v>21</v>
      </c>
      <c r="R1561" t="b">
        <f t="shared" ca="1" si="98"/>
        <v>1</v>
      </c>
      <c r="T1561" t="b">
        <f t="shared" ca="1" si="101"/>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9.8000000000000007</v>
      </c>
      <c r="AI1561">
        <v>1</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738</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99"/>
        <v>3</v>
      </c>
      <c r="Q1562">
        <f t="shared" si="100"/>
        <v>3</v>
      </c>
      <c r="R1562" t="b">
        <f t="shared" ca="1" si="98"/>
        <v>1</v>
      </c>
      <c r="T1562" t="b">
        <f t="shared" ca="1" si="101"/>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9.8000000000000007</v>
      </c>
      <c r="AI1562">
        <v>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738</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99"/>
        <v>3</v>
      </c>
      <c r="Q1563">
        <f t="shared" si="100"/>
        <v>3</v>
      </c>
      <c r="R1563" t="b">
        <f t="shared" ca="1" si="98"/>
        <v>1</v>
      </c>
      <c r="T1563" t="b">
        <f t="shared" ca="1" si="101"/>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9.8000000000000007</v>
      </c>
      <c r="AI1563">
        <v>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738</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99"/>
        <v>3</v>
      </c>
      <c r="Q1564">
        <f t="shared" si="100"/>
        <v>3</v>
      </c>
      <c r="R1564" t="b">
        <f t="shared" ca="1" si="98"/>
        <v>1</v>
      </c>
      <c r="T1564" t="b">
        <f t="shared" ca="1" si="101"/>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9.8000000000000007</v>
      </c>
      <c r="AI1564">
        <v>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738</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99"/>
        <v>3</v>
      </c>
      <c r="Q1565">
        <f t="shared" si="100"/>
        <v>3</v>
      </c>
      <c r="R1565" t="b">
        <f t="shared" ca="1" si="98"/>
        <v>1</v>
      </c>
      <c r="T1565" t="b">
        <f t="shared" ca="1" si="101"/>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9.8000000000000007</v>
      </c>
      <c r="AI1565">
        <v>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738</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99"/>
        <v>11</v>
      </c>
      <c r="Q1566">
        <f t="shared" si="100"/>
        <v>11</v>
      </c>
      <c r="R1566" t="b">
        <f t="shared" ca="1" si="98"/>
        <v>1</v>
      </c>
      <c r="T1566" t="b">
        <f t="shared" ca="1" si="101"/>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9.8000000000000007</v>
      </c>
      <c r="AI1566">
        <v>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738</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99"/>
        <v>3</v>
      </c>
      <c r="Q1567">
        <f t="shared" si="100"/>
        <v>3</v>
      </c>
      <c r="R1567" t="b">
        <f t="shared" ca="1" si="98"/>
        <v>1</v>
      </c>
      <c r="T1567" t="b">
        <f t="shared" ca="1" si="101"/>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9.8000000000000007</v>
      </c>
      <c r="AI1567">
        <v>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738</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99"/>
        <v>3</v>
      </c>
      <c r="Q1568">
        <f t="shared" si="100"/>
        <v>3</v>
      </c>
      <c r="R1568" t="b">
        <f t="shared" ca="1" si="98"/>
        <v>1</v>
      </c>
      <c r="T1568" t="b">
        <f t="shared" ca="1" si="101"/>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9.8000000000000007</v>
      </c>
      <c r="AI1568">
        <v>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738</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99"/>
        <v>3</v>
      </c>
      <c r="Q1569">
        <f t="shared" si="100"/>
        <v>3</v>
      </c>
      <c r="R1569" t="b">
        <f t="shared" ca="1" si="98"/>
        <v>1</v>
      </c>
      <c r="T1569" t="b">
        <f t="shared" ca="1" si="101"/>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9.8000000000000007</v>
      </c>
      <c r="AI1569">
        <v>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738</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99"/>
        <v>93</v>
      </c>
      <c r="Q1570">
        <f t="shared" si="100"/>
        <v>93</v>
      </c>
      <c r="R1570" t="b">
        <f t="shared" ca="1" si="98"/>
        <v>1</v>
      </c>
      <c r="T1570" t="b">
        <f t="shared" ca="1" si="101"/>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9.8000000000000007</v>
      </c>
      <c r="AI1570">
        <v>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738</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99"/>
        <v>21</v>
      </c>
      <c r="Q1571">
        <f t="shared" si="100"/>
        <v>21</v>
      </c>
      <c r="R1571" t="b">
        <f t="shared" ca="1" si="98"/>
        <v>1</v>
      </c>
      <c r="T1571" t="b">
        <f t="shared" ca="1" si="101"/>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9.8000000000000007</v>
      </c>
      <c r="AI1571">
        <v>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738</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99"/>
        <v>4</v>
      </c>
      <c r="Q1572">
        <f t="shared" si="100"/>
        <v>4</v>
      </c>
      <c r="R1572" t="b">
        <f t="shared" ca="1" si="98"/>
        <v>1</v>
      </c>
      <c r="T1572" t="b">
        <f t="shared" ca="1" si="101"/>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9.8000000000000007</v>
      </c>
      <c r="AI1572">
        <v>1</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738</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99"/>
        <v>4</v>
      </c>
      <c r="Q1573">
        <f t="shared" si="100"/>
        <v>4</v>
      </c>
      <c r="R1573" t="b">
        <f t="shared" ca="1" si="98"/>
        <v>1</v>
      </c>
      <c r="T1573" t="b">
        <f t="shared" ca="1" si="101"/>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9.8000000000000007</v>
      </c>
      <c r="AI1573">
        <v>1</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738</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99"/>
        <v>4</v>
      </c>
      <c r="Q1574">
        <f t="shared" si="100"/>
        <v>4</v>
      </c>
      <c r="R1574" t="b">
        <f t="shared" ca="1" si="98"/>
        <v>1</v>
      </c>
      <c r="T1574" t="b">
        <f t="shared" ca="1" si="101"/>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9.8000000000000007</v>
      </c>
      <c r="AI1574">
        <v>1</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738</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99"/>
        <v>4</v>
      </c>
      <c r="Q1575">
        <f t="shared" si="100"/>
        <v>4</v>
      </c>
      <c r="R1575" t="b">
        <f t="shared" ca="1" si="98"/>
        <v>1</v>
      </c>
      <c r="T1575" t="b">
        <f t="shared" ca="1" si="101"/>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9.8000000000000007</v>
      </c>
      <c r="AI1575">
        <v>1</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738</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99"/>
        <v>11</v>
      </c>
      <c r="Q1576">
        <f t="shared" si="100"/>
        <v>11</v>
      </c>
      <c r="R1576" t="b">
        <f t="shared" ca="1" si="98"/>
        <v>1</v>
      </c>
      <c r="T1576" t="b">
        <f t="shared" ca="1" si="101"/>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9.8000000000000007</v>
      </c>
      <c r="AI1576">
        <v>1</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738</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99"/>
        <v>4</v>
      </c>
      <c r="Q1577">
        <f t="shared" si="100"/>
        <v>4</v>
      </c>
      <c r="R1577" t="b">
        <f t="shared" ca="1" si="98"/>
        <v>1</v>
      </c>
      <c r="T1577" t="b">
        <f t="shared" ca="1" si="101"/>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9.8000000000000007</v>
      </c>
      <c r="AI1577">
        <v>1</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738</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99"/>
        <v>4</v>
      </c>
      <c r="Q1578">
        <f t="shared" si="100"/>
        <v>4</v>
      </c>
      <c r="R1578" t="b">
        <f t="shared" ca="1" si="98"/>
        <v>1</v>
      </c>
      <c r="T1578" t="b">
        <f t="shared" ca="1" si="101"/>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9.8000000000000007</v>
      </c>
      <c r="AI1578">
        <v>1</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738</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99"/>
        <v>4</v>
      </c>
      <c r="Q1579">
        <f t="shared" si="100"/>
        <v>4</v>
      </c>
      <c r="R1579" t="b">
        <f t="shared" ca="1" si="98"/>
        <v>1</v>
      </c>
      <c r="T1579" t="b">
        <f t="shared" ca="1" si="101"/>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9.8000000000000007</v>
      </c>
      <c r="AI1579">
        <v>1</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738</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99"/>
        <v>94</v>
      </c>
      <c r="Q1580">
        <f t="shared" si="100"/>
        <v>94</v>
      </c>
      <c r="R1580" t="b">
        <f t="shared" ca="1" si="98"/>
        <v>1</v>
      </c>
      <c r="T1580" t="b">
        <f t="shared" ca="1" si="101"/>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9.8000000000000007</v>
      </c>
      <c r="AI1580">
        <v>1</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738</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99"/>
        <v>21</v>
      </c>
      <c r="Q1581">
        <f t="shared" si="100"/>
        <v>21</v>
      </c>
      <c r="R1581" t="b">
        <f t="shared" ca="1" si="98"/>
        <v>1</v>
      </c>
      <c r="T1581" t="b">
        <f t="shared" ca="1" si="101"/>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9.8000000000000007</v>
      </c>
      <c r="AI1581">
        <v>1</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738</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99"/>
        <v>5</v>
      </c>
      <c r="Q1582">
        <f t="shared" si="100"/>
        <v>5</v>
      </c>
      <c r="R1582" t="b">
        <f t="shared" ca="1" si="98"/>
        <v>1</v>
      </c>
      <c r="T1582" t="b">
        <f t="shared" ca="1" si="101"/>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9.8000000000000007</v>
      </c>
      <c r="AI1582">
        <v>1</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738</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99"/>
        <v>5</v>
      </c>
      <c r="Q1583">
        <f t="shared" si="100"/>
        <v>5</v>
      </c>
      <c r="R1583" t="b">
        <f t="shared" ca="1" si="98"/>
        <v>1</v>
      </c>
      <c r="T1583" t="b">
        <f t="shared" ca="1" si="101"/>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9.8000000000000007</v>
      </c>
      <c r="AI1583">
        <v>1</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738</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99"/>
        <v>5</v>
      </c>
      <c r="Q1584">
        <f t="shared" si="100"/>
        <v>5</v>
      </c>
      <c r="R1584" t="b">
        <f t="shared" ca="1" si="98"/>
        <v>1</v>
      </c>
      <c r="T1584" t="b">
        <f t="shared" ca="1" si="101"/>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9.8000000000000007</v>
      </c>
      <c r="AI1584">
        <v>1</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738</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99"/>
        <v>5</v>
      </c>
      <c r="Q1585">
        <f t="shared" si="100"/>
        <v>5</v>
      </c>
      <c r="R1585" t="b">
        <f t="shared" ca="1" si="98"/>
        <v>1</v>
      </c>
      <c r="T1585" t="b">
        <f t="shared" ca="1" si="101"/>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9.8000000000000007</v>
      </c>
      <c r="AI1585">
        <v>1</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738</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99"/>
        <v>11</v>
      </c>
      <c r="Q1586">
        <f t="shared" si="100"/>
        <v>11</v>
      </c>
      <c r="R1586" t="b">
        <f t="shared" ca="1" si="98"/>
        <v>1</v>
      </c>
      <c r="T1586" t="b">
        <f t="shared" ca="1" si="101"/>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9.8000000000000007</v>
      </c>
      <c r="AI1586">
        <v>1</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738</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99"/>
        <v>5</v>
      </c>
      <c r="Q1587">
        <f t="shared" si="100"/>
        <v>5</v>
      </c>
      <c r="R1587" t="b">
        <f t="shared" ca="1" si="98"/>
        <v>1</v>
      </c>
      <c r="T1587" t="b">
        <f t="shared" ca="1" si="101"/>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9.8000000000000007</v>
      </c>
      <c r="AI1587">
        <v>1</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738</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99"/>
        <v>5</v>
      </c>
      <c r="Q1588">
        <f t="shared" si="100"/>
        <v>5</v>
      </c>
      <c r="R1588" t="b">
        <f t="shared" ca="1" si="98"/>
        <v>1</v>
      </c>
      <c r="T1588" t="b">
        <f t="shared" ca="1" si="101"/>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9.8000000000000007</v>
      </c>
      <c r="AI1588">
        <v>1</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738</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99"/>
        <v>5</v>
      </c>
      <c r="Q1589">
        <f t="shared" si="100"/>
        <v>5</v>
      </c>
      <c r="R1589" t="b">
        <f t="shared" ca="1" si="98"/>
        <v>1</v>
      </c>
      <c r="T1589" t="b">
        <f t="shared" ca="1" si="101"/>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9.8000000000000007</v>
      </c>
      <c r="AI1589">
        <v>1</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738</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99"/>
        <v>95</v>
      </c>
      <c r="Q1590">
        <f t="shared" si="100"/>
        <v>95</v>
      </c>
      <c r="R1590" t="b">
        <f t="shared" ca="1" si="98"/>
        <v>1</v>
      </c>
      <c r="T1590" t="b">
        <f t="shared" ca="1" si="101"/>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9.8000000000000007</v>
      </c>
      <c r="AI1590">
        <v>1</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738</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99"/>
        <v>21</v>
      </c>
      <c r="Q1591">
        <f t="shared" si="100"/>
        <v>21</v>
      </c>
      <c r="R1591" t="b">
        <f t="shared" ca="1" si="98"/>
        <v>0</v>
      </c>
      <c r="T1591" t="b">
        <f t="shared" ca="1" si="101"/>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9.8000000000000007</v>
      </c>
      <c r="AI1591">
        <v>1</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738</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99"/>
        <v>1</v>
      </c>
      <c r="Q1592">
        <f t="shared" si="100"/>
        <v>1</v>
      </c>
      <c r="R1592" t="b">
        <f t="shared" ca="1" si="98"/>
        <v>1</v>
      </c>
      <c r="T1592" t="b">
        <f t="shared" ca="1" si="101"/>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9.8000000000000007</v>
      </c>
      <c r="AI1592">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738</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99"/>
        <v>1</v>
      </c>
      <c r="Q1593">
        <f t="shared" si="100"/>
        <v>1</v>
      </c>
      <c r="R1593" t="b">
        <f t="shared" ca="1" si="98"/>
        <v>1</v>
      </c>
      <c r="T1593" t="b">
        <f t="shared" ca="1" si="101"/>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9.8000000000000007</v>
      </c>
      <c r="AI1593">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738</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99"/>
        <v>1</v>
      </c>
      <c r="Q1594">
        <f t="shared" si="100"/>
        <v>1</v>
      </c>
      <c r="R1594" t="b">
        <f t="shared" ca="1" si="98"/>
        <v>1</v>
      </c>
      <c r="T1594" t="b">
        <f t="shared" ca="1" si="101"/>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9.8000000000000007</v>
      </c>
      <c r="AI1594">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738</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99"/>
        <v>1</v>
      </c>
      <c r="Q1595">
        <f t="shared" si="100"/>
        <v>1</v>
      </c>
      <c r="R1595" t="b">
        <f t="shared" ca="1" si="98"/>
        <v>1</v>
      </c>
      <c r="T1595" t="b">
        <f t="shared" ca="1" si="101"/>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9.8000000000000007</v>
      </c>
      <c r="AI1595">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738</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99"/>
        <v>11</v>
      </c>
      <c r="Q1596">
        <f t="shared" si="100"/>
        <v>11</v>
      </c>
      <c r="R1596" t="b">
        <f t="shared" ca="1" si="98"/>
        <v>1</v>
      </c>
      <c r="T1596" t="b">
        <f t="shared" ca="1" si="101"/>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9.8000000000000007</v>
      </c>
      <c r="AI1596">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738</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99"/>
        <v>1</v>
      </c>
      <c r="Q1597">
        <f t="shared" si="100"/>
        <v>1</v>
      </c>
      <c r="R1597" t="b">
        <f t="shared" ca="1" si="98"/>
        <v>1</v>
      </c>
      <c r="T1597" t="b">
        <f t="shared" ca="1" si="101"/>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9.8000000000000007</v>
      </c>
      <c r="AI159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738</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99"/>
        <v>1</v>
      </c>
      <c r="Q1598">
        <f t="shared" si="100"/>
        <v>1</v>
      </c>
      <c r="R1598" t="b">
        <f t="shared" ca="1" si="98"/>
        <v>1</v>
      </c>
      <c r="T1598" t="b">
        <f t="shared" ca="1" si="101"/>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9.8000000000000007</v>
      </c>
      <c r="AI1598">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738</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99"/>
        <v>1</v>
      </c>
      <c r="Q1599">
        <f t="shared" si="100"/>
        <v>1</v>
      </c>
      <c r="R1599" t="b">
        <f t="shared" ca="1" si="98"/>
        <v>1</v>
      </c>
      <c r="T1599" t="b">
        <f t="shared" ca="1" si="101"/>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9.8000000000000007</v>
      </c>
      <c r="AI1599">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738</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99"/>
        <v>91</v>
      </c>
      <c r="Q1600">
        <f t="shared" si="100"/>
        <v>91</v>
      </c>
      <c r="R1600" t="b">
        <f t="shared" ca="1" si="98"/>
        <v>1</v>
      </c>
      <c r="T1600" t="b">
        <f t="shared" ca="1" si="101"/>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9.8000000000000007</v>
      </c>
      <c r="AI1600">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738</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99"/>
        <v>21</v>
      </c>
      <c r="Q1601">
        <f t="shared" si="100"/>
        <v>21</v>
      </c>
      <c r="R1601" t="b">
        <f t="shared" ca="1" si="98"/>
        <v>1</v>
      </c>
      <c r="T1601" t="b">
        <f t="shared" ca="1" si="101"/>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9.8000000000000007</v>
      </c>
      <c r="AI1601">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738</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99"/>
        <v>2</v>
      </c>
      <c r="Q1602">
        <f t="shared" si="100"/>
        <v>2</v>
      </c>
      <c r="R1602" t="b">
        <f t="shared" ref="R1602:R1665" ca="1" si="102">IF(OR(B1602=0,OFFSET(B1602,1,0)=0),FALSE,
IF(AND(L1602,B1602&lt;OFFSET(B1602,1,0)),TRUE,
IF(OFFSET(O1602,1,0)=21,TRUE,FALSE)))</f>
        <v>1</v>
      </c>
      <c r="T1602" t="b">
        <f t="shared" ca="1" si="101"/>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9.8000000000000007</v>
      </c>
      <c r="AI1602">
        <v>1</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738</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03">IF(B1603=0,0,
  IF(AND(L1603=FALSE,A1603&lt;&gt;0,MOD(A1603,7)=0),21,
  IF(MOD(B1603,10)=0,21,
  IF(MOD(B1603,10)=5,11,
  IF(MOD(B1603,10)=9,INT(B1603/10)+91,
  INT(B1603/10+1))))))</f>
        <v>2</v>
      </c>
      <c r="Q1603">
        <f t="shared" ref="Q1603:Q1666" si="104">IF(ISBLANK(P1603),O1603,P1603)</f>
        <v>2</v>
      </c>
      <c r="R1603" t="b">
        <f t="shared" ca="1" si="102"/>
        <v>1</v>
      </c>
      <c r="T1603" t="b">
        <f t="shared" ref="T1603:T1666" ca="1" si="105">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9.8000000000000007</v>
      </c>
      <c r="AI1603">
        <v>1</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738</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03"/>
        <v>2</v>
      </c>
      <c r="Q1604">
        <f t="shared" si="104"/>
        <v>2</v>
      </c>
      <c r="R1604" t="b">
        <f t="shared" ca="1" si="102"/>
        <v>1</v>
      </c>
      <c r="T1604" t="b">
        <f t="shared" ca="1" si="105"/>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9.8000000000000007</v>
      </c>
      <c r="AI1604">
        <v>1</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738</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03"/>
        <v>2</v>
      </c>
      <c r="Q1605">
        <f t="shared" si="104"/>
        <v>2</v>
      </c>
      <c r="R1605" t="b">
        <f t="shared" ca="1" si="102"/>
        <v>1</v>
      </c>
      <c r="T1605" t="b">
        <f t="shared" ca="1" si="105"/>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9.8000000000000007</v>
      </c>
      <c r="AI1605">
        <v>1</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738</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03"/>
        <v>11</v>
      </c>
      <c r="Q1606">
        <f t="shared" si="104"/>
        <v>11</v>
      </c>
      <c r="R1606" t="b">
        <f t="shared" ca="1" si="102"/>
        <v>1</v>
      </c>
      <c r="T1606" t="b">
        <f t="shared" ca="1" si="105"/>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9.8000000000000007</v>
      </c>
      <c r="AI1606">
        <v>1</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738</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03"/>
        <v>2</v>
      </c>
      <c r="Q1607">
        <f t="shared" si="104"/>
        <v>2</v>
      </c>
      <c r="R1607" t="b">
        <f t="shared" ca="1" si="102"/>
        <v>1</v>
      </c>
      <c r="T1607" t="b">
        <f t="shared" ca="1" si="105"/>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9.8000000000000007</v>
      </c>
      <c r="AI1607">
        <v>1</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738</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03"/>
        <v>2</v>
      </c>
      <c r="Q1608">
        <f t="shared" si="104"/>
        <v>2</v>
      </c>
      <c r="R1608" t="b">
        <f t="shared" ca="1" si="102"/>
        <v>1</v>
      </c>
      <c r="T1608" t="b">
        <f t="shared" ca="1" si="105"/>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9.8000000000000007</v>
      </c>
      <c r="AI1608">
        <v>1</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738</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03"/>
        <v>2</v>
      </c>
      <c r="Q1609">
        <f t="shared" si="104"/>
        <v>2</v>
      </c>
      <c r="R1609" t="b">
        <f t="shared" ca="1" si="102"/>
        <v>1</v>
      </c>
      <c r="T1609" t="b">
        <f t="shared" ca="1" si="105"/>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9.8000000000000007</v>
      </c>
      <c r="AI1609">
        <v>1</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738</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03"/>
        <v>92</v>
      </c>
      <c r="Q1610">
        <f t="shared" si="104"/>
        <v>92</v>
      </c>
      <c r="R1610" t="b">
        <f t="shared" ca="1" si="102"/>
        <v>1</v>
      </c>
      <c r="T1610" t="b">
        <f t="shared" ca="1" si="105"/>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9.8000000000000007</v>
      </c>
      <c r="AI1610">
        <v>1</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738</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03"/>
        <v>21</v>
      </c>
      <c r="Q1611">
        <f t="shared" si="104"/>
        <v>21</v>
      </c>
      <c r="R1611" t="b">
        <f t="shared" ca="1" si="102"/>
        <v>1</v>
      </c>
      <c r="T1611" t="b">
        <f t="shared" ca="1" si="105"/>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9.8000000000000007</v>
      </c>
      <c r="AI1611">
        <v>1</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738</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03"/>
        <v>3</v>
      </c>
      <c r="Q1612">
        <f t="shared" si="104"/>
        <v>3</v>
      </c>
      <c r="R1612" t="b">
        <f t="shared" ca="1" si="102"/>
        <v>1</v>
      </c>
      <c r="T1612" t="b">
        <f t="shared" ca="1" si="105"/>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9.8000000000000007</v>
      </c>
      <c r="AI1612">
        <v>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738</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03"/>
        <v>3</v>
      </c>
      <c r="Q1613">
        <f t="shared" si="104"/>
        <v>3</v>
      </c>
      <c r="R1613" t="b">
        <f t="shared" ca="1" si="102"/>
        <v>1</v>
      </c>
      <c r="T1613" t="b">
        <f t="shared" ca="1" si="105"/>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9.8000000000000007</v>
      </c>
      <c r="AI1613">
        <v>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738</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03"/>
        <v>3</v>
      </c>
      <c r="Q1614">
        <f t="shared" si="104"/>
        <v>3</v>
      </c>
      <c r="R1614" t="b">
        <f t="shared" ca="1" si="102"/>
        <v>1</v>
      </c>
      <c r="T1614" t="b">
        <f t="shared" ca="1" si="105"/>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9.8000000000000007</v>
      </c>
      <c r="AI1614">
        <v>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738</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03"/>
        <v>3</v>
      </c>
      <c r="Q1615">
        <f t="shared" si="104"/>
        <v>3</v>
      </c>
      <c r="R1615" t="b">
        <f t="shared" ca="1" si="102"/>
        <v>1</v>
      </c>
      <c r="T1615" t="b">
        <f t="shared" ca="1" si="105"/>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9.8000000000000007</v>
      </c>
      <c r="AI1615">
        <v>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738</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03"/>
        <v>11</v>
      </c>
      <c r="Q1616">
        <f t="shared" si="104"/>
        <v>11</v>
      </c>
      <c r="R1616" t="b">
        <f t="shared" ca="1" si="102"/>
        <v>1</v>
      </c>
      <c r="T1616" t="b">
        <f t="shared" ca="1" si="105"/>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9.8000000000000007</v>
      </c>
      <c r="AI1616">
        <v>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738</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03"/>
        <v>3</v>
      </c>
      <c r="Q1617">
        <f t="shared" si="104"/>
        <v>3</v>
      </c>
      <c r="R1617" t="b">
        <f t="shared" ca="1" si="102"/>
        <v>1</v>
      </c>
      <c r="T1617" t="b">
        <f t="shared" ca="1" si="105"/>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9.8000000000000007</v>
      </c>
      <c r="AI1617">
        <v>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738</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03"/>
        <v>3</v>
      </c>
      <c r="Q1618">
        <f t="shared" si="104"/>
        <v>3</v>
      </c>
      <c r="R1618" t="b">
        <f t="shared" ca="1" si="102"/>
        <v>1</v>
      </c>
      <c r="T1618" t="b">
        <f t="shared" ca="1" si="105"/>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9.8000000000000007</v>
      </c>
      <c r="AI1618">
        <v>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738</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03"/>
        <v>3</v>
      </c>
      <c r="Q1619">
        <f t="shared" si="104"/>
        <v>3</v>
      </c>
      <c r="R1619" t="b">
        <f t="shared" ca="1" si="102"/>
        <v>1</v>
      </c>
      <c r="T1619" t="b">
        <f t="shared" ca="1" si="105"/>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9.8000000000000007</v>
      </c>
      <c r="AI1619">
        <v>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738</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03"/>
        <v>93</v>
      </c>
      <c r="Q1620">
        <f t="shared" si="104"/>
        <v>93</v>
      </c>
      <c r="R1620" t="b">
        <f t="shared" ca="1" si="102"/>
        <v>1</v>
      </c>
      <c r="T1620" t="b">
        <f t="shared" ca="1" si="105"/>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9.8000000000000007</v>
      </c>
      <c r="AI1620">
        <v>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738</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03"/>
        <v>21</v>
      </c>
      <c r="Q1621">
        <f t="shared" si="104"/>
        <v>21</v>
      </c>
      <c r="R1621" t="b">
        <f t="shared" ca="1" si="102"/>
        <v>1</v>
      </c>
      <c r="T1621" t="b">
        <f t="shared" ca="1" si="105"/>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9.8000000000000007</v>
      </c>
      <c r="AI1621">
        <v>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738</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03"/>
        <v>4</v>
      </c>
      <c r="Q1622">
        <f t="shared" si="104"/>
        <v>4</v>
      </c>
      <c r="R1622" t="b">
        <f t="shared" ca="1" si="102"/>
        <v>1</v>
      </c>
      <c r="T1622" t="b">
        <f t="shared" ca="1" si="105"/>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9.8000000000000007</v>
      </c>
      <c r="AI1622">
        <v>1</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738</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03"/>
        <v>4</v>
      </c>
      <c r="Q1623">
        <f t="shared" si="104"/>
        <v>4</v>
      </c>
      <c r="R1623" t="b">
        <f t="shared" ca="1" si="102"/>
        <v>1</v>
      </c>
      <c r="T1623" t="b">
        <f t="shared" ca="1" si="105"/>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9.8000000000000007</v>
      </c>
      <c r="AI1623">
        <v>1</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738</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03"/>
        <v>4</v>
      </c>
      <c r="Q1624">
        <f t="shared" si="104"/>
        <v>4</v>
      </c>
      <c r="R1624" t="b">
        <f t="shared" ca="1" si="102"/>
        <v>1</v>
      </c>
      <c r="T1624" t="b">
        <f t="shared" ca="1" si="105"/>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9.8000000000000007</v>
      </c>
      <c r="AI1624">
        <v>1</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738</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03"/>
        <v>4</v>
      </c>
      <c r="Q1625">
        <f t="shared" si="104"/>
        <v>4</v>
      </c>
      <c r="R1625" t="b">
        <f t="shared" ca="1" si="102"/>
        <v>1</v>
      </c>
      <c r="T1625" t="b">
        <f t="shared" ca="1" si="105"/>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9.8000000000000007</v>
      </c>
      <c r="AI1625">
        <v>1</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738</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03"/>
        <v>11</v>
      </c>
      <c r="Q1626">
        <f t="shared" si="104"/>
        <v>11</v>
      </c>
      <c r="R1626" t="b">
        <f t="shared" ca="1" si="102"/>
        <v>1</v>
      </c>
      <c r="T1626" t="b">
        <f t="shared" ca="1" si="105"/>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9.8000000000000007</v>
      </c>
      <c r="AI1626">
        <v>1</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738</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03"/>
        <v>4</v>
      </c>
      <c r="Q1627">
        <f t="shared" si="104"/>
        <v>4</v>
      </c>
      <c r="R1627" t="b">
        <f t="shared" ca="1" si="102"/>
        <v>1</v>
      </c>
      <c r="T1627" t="b">
        <f t="shared" ca="1" si="105"/>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9.8000000000000007</v>
      </c>
      <c r="AI1627">
        <v>1</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738</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03"/>
        <v>4</v>
      </c>
      <c r="Q1628">
        <f t="shared" si="104"/>
        <v>4</v>
      </c>
      <c r="R1628" t="b">
        <f t="shared" ca="1" si="102"/>
        <v>1</v>
      </c>
      <c r="T1628" t="b">
        <f t="shared" ca="1" si="105"/>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9.8000000000000007</v>
      </c>
      <c r="AI1628">
        <v>1</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738</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03"/>
        <v>4</v>
      </c>
      <c r="Q1629">
        <f t="shared" si="104"/>
        <v>4</v>
      </c>
      <c r="R1629" t="b">
        <f t="shared" ca="1" si="102"/>
        <v>1</v>
      </c>
      <c r="T1629" t="b">
        <f t="shared" ca="1" si="105"/>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9.8000000000000007</v>
      </c>
      <c r="AI1629">
        <v>1</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738</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03"/>
        <v>94</v>
      </c>
      <c r="Q1630">
        <f t="shared" si="104"/>
        <v>94</v>
      </c>
      <c r="R1630" t="b">
        <f t="shared" ca="1" si="102"/>
        <v>1</v>
      </c>
      <c r="T1630" t="b">
        <f t="shared" ca="1" si="105"/>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9.8000000000000007</v>
      </c>
      <c r="AI1630">
        <v>1</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738</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03"/>
        <v>21</v>
      </c>
      <c r="Q1631">
        <f t="shared" si="104"/>
        <v>21</v>
      </c>
      <c r="R1631" t="b">
        <f t="shared" ca="1" si="102"/>
        <v>1</v>
      </c>
      <c r="T1631" t="b">
        <f t="shared" ca="1" si="105"/>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9.8000000000000007</v>
      </c>
      <c r="AI1631">
        <v>1</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738</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03"/>
        <v>5</v>
      </c>
      <c r="Q1632">
        <f t="shared" si="104"/>
        <v>5</v>
      </c>
      <c r="R1632" t="b">
        <f t="shared" ca="1" si="102"/>
        <v>1</v>
      </c>
      <c r="T1632" t="b">
        <f t="shared" ca="1" si="105"/>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9.8000000000000007</v>
      </c>
      <c r="AI1632">
        <v>1</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738</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03"/>
        <v>5</v>
      </c>
      <c r="Q1633">
        <f t="shared" si="104"/>
        <v>5</v>
      </c>
      <c r="R1633" t="b">
        <f t="shared" ca="1" si="102"/>
        <v>1</v>
      </c>
      <c r="T1633" t="b">
        <f t="shared" ca="1" si="105"/>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9.8000000000000007</v>
      </c>
      <c r="AI1633">
        <v>1</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738</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03"/>
        <v>5</v>
      </c>
      <c r="Q1634">
        <f t="shared" si="104"/>
        <v>5</v>
      </c>
      <c r="R1634" t="b">
        <f t="shared" ca="1" si="102"/>
        <v>1</v>
      </c>
      <c r="T1634" t="b">
        <f t="shared" ca="1" si="105"/>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9.8000000000000007</v>
      </c>
      <c r="AI1634">
        <v>1</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738</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03"/>
        <v>5</v>
      </c>
      <c r="Q1635">
        <f t="shared" si="104"/>
        <v>5</v>
      </c>
      <c r="R1635" t="b">
        <f t="shared" ca="1" si="102"/>
        <v>1</v>
      </c>
      <c r="T1635" t="b">
        <f t="shared" ca="1" si="105"/>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9.8000000000000007</v>
      </c>
      <c r="AI1635">
        <v>1</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738</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03"/>
        <v>11</v>
      </c>
      <c r="Q1636">
        <f t="shared" si="104"/>
        <v>11</v>
      </c>
      <c r="R1636" t="b">
        <f t="shared" ca="1" si="102"/>
        <v>1</v>
      </c>
      <c r="T1636" t="b">
        <f t="shared" ca="1" si="105"/>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9.8000000000000007</v>
      </c>
      <c r="AI1636">
        <v>1</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738</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03"/>
        <v>5</v>
      </c>
      <c r="Q1637">
        <f t="shared" si="104"/>
        <v>5</v>
      </c>
      <c r="R1637" t="b">
        <f t="shared" ca="1" si="102"/>
        <v>1</v>
      </c>
      <c r="T1637" t="b">
        <f t="shared" ca="1" si="105"/>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9.8000000000000007</v>
      </c>
      <c r="AI1637">
        <v>1</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738</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03"/>
        <v>5</v>
      </c>
      <c r="Q1638">
        <f t="shared" si="104"/>
        <v>5</v>
      </c>
      <c r="R1638" t="b">
        <f t="shared" ca="1" si="102"/>
        <v>1</v>
      </c>
      <c r="T1638" t="b">
        <f t="shared" ca="1" si="105"/>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9.8000000000000007</v>
      </c>
      <c r="AI1638">
        <v>1</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738</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03"/>
        <v>5</v>
      </c>
      <c r="Q1639">
        <f t="shared" si="104"/>
        <v>5</v>
      </c>
      <c r="R1639" t="b">
        <f t="shared" ca="1" si="102"/>
        <v>1</v>
      </c>
      <c r="T1639" t="b">
        <f t="shared" ca="1" si="105"/>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9.8000000000000007</v>
      </c>
      <c r="AI1639">
        <v>1</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738</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03"/>
        <v>95</v>
      </c>
      <c r="Q1640">
        <f t="shared" si="104"/>
        <v>95</v>
      </c>
      <c r="R1640" t="b">
        <f t="shared" ca="1" si="102"/>
        <v>1</v>
      </c>
      <c r="T1640" t="b">
        <f t="shared" ca="1" si="105"/>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9.8000000000000007</v>
      </c>
      <c r="AI1640">
        <v>1</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738</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03"/>
        <v>21</v>
      </c>
      <c r="Q1641">
        <f t="shared" si="104"/>
        <v>21</v>
      </c>
      <c r="R1641" t="b">
        <f t="shared" ca="1" si="102"/>
        <v>0</v>
      </c>
      <c r="T1641" t="b">
        <f t="shared" ca="1" si="105"/>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9.8000000000000007</v>
      </c>
      <c r="AI1641">
        <v>1</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738</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03"/>
        <v>1</v>
      </c>
      <c r="Q1642">
        <f t="shared" si="104"/>
        <v>1</v>
      </c>
      <c r="R1642" t="b">
        <f t="shared" ca="1" si="102"/>
        <v>1</v>
      </c>
      <c r="T1642" t="b">
        <f t="shared" ca="1" si="105"/>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9.8000000000000007</v>
      </c>
      <c r="AI164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738</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03"/>
        <v>1</v>
      </c>
      <c r="Q1643">
        <f t="shared" si="104"/>
        <v>1</v>
      </c>
      <c r="R1643" t="b">
        <f t="shared" ca="1" si="102"/>
        <v>1</v>
      </c>
      <c r="T1643" t="b">
        <f t="shared" ca="1" si="105"/>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9.8000000000000007</v>
      </c>
      <c r="AI1643">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738</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03"/>
        <v>1</v>
      </c>
      <c r="Q1644">
        <f t="shared" si="104"/>
        <v>1</v>
      </c>
      <c r="R1644" t="b">
        <f t="shared" ca="1" si="102"/>
        <v>1</v>
      </c>
      <c r="T1644" t="b">
        <f t="shared" ca="1" si="105"/>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9.8000000000000007</v>
      </c>
      <c r="AI1644">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738</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03"/>
        <v>1</v>
      </c>
      <c r="Q1645">
        <f t="shared" si="104"/>
        <v>1</v>
      </c>
      <c r="R1645" t="b">
        <f t="shared" ca="1" si="102"/>
        <v>1</v>
      </c>
      <c r="T1645" t="b">
        <f t="shared" ca="1" si="105"/>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9.8000000000000007</v>
      </c>
      <c r="AI1645">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738</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03"/>
        <v>11</v>
      </c>
      <c r="Q1646">
        <f t="shared" si="104"/>
        <v>11</v>
      </c>
      <c r="R1646" t="b">
        <f t="shared" ca="1" si="102"/>
        <v>1</v>
      </c>
      <c r="T1646" t="b">
        <f t="shared" ca="1" si="105"/>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9.8000000000000007</v>
      </c>
      <c r="AI1646">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738</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03"/>
        <v>1</v>
      </c>
      <c r="Q1647">
        <f t="shared" si="104"/>
        <v>1</v>
      </c>
      <c r="R1647" t="b">
        <f t="shared" ca="1" si="102"/>
        <v>1</v>
      </c>
      <c r="T1647" t="b">
        <f t="shared" ca="1" si="105"/>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9.8000000000000007</v>
      </c>
      <c r="AI1647">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738</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03"/>
        <v>1</v>
      </c>
      <c r="Q1648">
        <f t="shared" si="104"/>
        <v>1</v>
      </c>
      <c r="R1648" t="b">
        <f t="shared" ca="1" si="102"/>
        <v>1</v>
      </c>
      <c r="T1648" t="b">
        <f t="shared" ca="1" si="105"/>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9.8000000000000007</v>
      </c>
      <c r="AI1648">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738</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03"/>
        <v>1</v>
      </c>
      <c r="Q1649">
        <f t="shared" si="104"/>
        <v>1</v>
      </c>
      <c r="R1649" t="b">
        <f t="shared" ca="1" si="102"/>
        <v>1</v>
      </c>
      <c r="T1649" t="b">
        <f t="shared" ca="1" si="105"/>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9.8000000000000007</v>
      </c>
      <c r="AI1649">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738</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03"/>
        <v>91</v>
      </c>
      <c r="Q1650">
        <f t="shared" si="104"/>
        <v>91</v>
      </c>
      <c r="R1650" t="b">
        <f t="shared" ca="1" si="102"/>
        <v>1</v>
      </c>
      <c r="T1650" t="b">
        <f t="shared" ca="1" si="105"/>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9.8000000000000007</v>
      </c>
      <c r="AI1650">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738</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03"/>
        <v>21</v>
      </c>
      <c r="Q1651">
        <f t="shared" si="104"/>
        <v>21</v>
      </c>
      <c r="R1651" t="b">
        <f t="shared" ca="1" si="102"/>
        <v>1</v>
      </c>
      <c r="T1651" t="b">
        <f t="shared" ca="1" si="105"/>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9.8000000000000007</v>
      </c>
      <c r="AI1651">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738</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03"/>
        <v>2</v>
      </c>
      <c r="Q1652">
        <f t="shared" si="104"/>
        <v>2</v>
      </c>
      <c r="R1652" t="b">
        <f t="shared" ca="1" si="102"/>
        <v>1</v>
      </c>
      <c r="T1652" t="b">
        <f t="shared" ca="1" si="105"/>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9.8000000000000007</v>
      </c>
      <c r="AI1652">
        <v>1</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738</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03"/>
        <v>2</v>
      </c>
      <c r="Q1653">
        <f t="shared" si="104"/>
        <v>2</v>
      </c>
      <c r="R1653" t="b">
        <f t="shared" ca="1" si="102"/>
        <v>1</v>
      </c>
      <c r="T1653" t="b">
        <f t="shared" ca="1" si="105"/>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9.8000000000000007</v>
      </c>
      <c r="AI1653">
        <v>1</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738</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03"/>
        <v>2</v>
      </c>
      <c r="Q1654">
        <f t="shared" si="104"/>
        <v>2</v>
      </c>
      <c r="R1654" t="b">
        <f t="shared" ca="1" si="102"/>
        <v>1</v>
      </c>
      <c r="T1654" t="b">
        <f t="shared" ca="1" si="105"/>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9.8000000000000007</v>
      </c>
      <c r="AI1654">
        <v>1</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738</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03"/>
        <v>2</v>
      </c>
      <c r="Q1655">
        <f t="shared" si="104"/>
        <v>2</v>
      </c>
      <c r="R1655" t="b">
        <f t="shared" ca="1" si="102"/>
        <v>1</v>
      </c>
      <c r="T1655" t="b">
        <f t="shared" ca="1" si="105"/>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9.8000000000000007</v>
      </c>
      <c r="AI1655">
        <v>1</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738</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03"/>
        <v>11</v>
      </c>
      <c r="Q1656">
        <f t="shared" si="104"/>
        <v>11</v>
      </c>
      <c r="R1656" t="b">
        <f t="shared" ca="1" si="102"/>
        <v>1</v>
      </c>
      <c r="T1656" t="b">
        <f t="shared" ca="1" si="105"/>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9.8000000000000007</v>
      </c>
      <c r="AI1656">
        <v>1</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738</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03"/>
        <v>2</v>
      </c>
      <c r="Q1657">
        <f t="shared" si="104"/>
        <v>2</v>
      </c>
      <c r="R1657" t="b">
        <f t="shared" ca="1" si="102"/>
        <v>1</v>
      </c>
      <c r="T1657" t="b">
        <f t="shared" ca="1" si="105"/>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9.8000000000000007</v>
      </c>
      <c r="AI1657">
        <v>1</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738</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03"/>
        <v>2</v>
      </c>
      <c r="Q1658">
        <f t="shared" si="104"/>
        <v>2</v>
      </c>
      <c r="R1658" t="b">
        <f t="shared" ca="1" si="102"/>
        <v>1</v>
      </c>
      <c r="T1658" t="b">
        <f t="shared" ca="1" si="105"/>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9.8000000000000007</v>
      </c>
      <c r="AI1658">
        <v>1</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738</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03"/>
        <v>2</v>
      </c>
      <c r="Q1659">
        <f t="shared" si="104"/>
        <v>2</v>
      </c>
      <c r="R1659" t="b">
        <f t="shared" ca="1" si="102"/>
        <v>1</v>
      </c>
      <c r="T1659" t="b">
        <f t="shared" ca="1" si="105"/>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9.8000000000000007</v>
      </c>
      <c r="AI1659">
        <v>1</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738</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03"/>
        <v>92</v>
      </c>
      <c r="Q1660">
        <f t="shared" si="104"/>
        <v>92</v>
      </c>
      <c r="R1660" t="b">
        <f t="shared" ca="1" si="102"/>
        <v>1</v>
      </c>
      <c r="T1660" t="b">
        <f t="shared" ca="1" si="105"/>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9.8000000000000007</v>
      </c>
      <c r="AI1660">
        <v>1</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738</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03"/>
        <v>21</v>
      </c>
      <c r="Q1661">
        <f t="shared" si="104"/>
        <v>21</v>
      </c>
      <c r="R1661" t="b">
        <f t="shared" ca="1" si="102"/>
        <v>1</v>
      </c>
      <c r="T1661" t="b">
        <f t="shared" ca="1" si="105"/>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9.8000000000000007</v>
      </c>
      <c r="AI1661">
        <v>1</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738</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03"/>
        <v>3</v>
      </c>
      <c r="Q1662">
        <f t="shared" si="104"/>
        <v>3</v>
      </c>
      <c r="R1662" t="b">
        <f t="shared" ca="1" si="102"/>
        <v>1</v>
      </c>
      <c r="T1662" t="b">
        <f t="shared" ca="1" si="105"/>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9.8000000000000007</v>
      </c>
      <c r="AI1662">
        <v>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738</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03"/>
        <v>3</v>
      </c>
      <c r="Q1663">
        <f t="shared" si="104"/>
        <v>3</v>
      </c>
      <c r="R1663" t="b">
        <f t="shared" ca="1" si="102"/>
        <v>1</v>
      </c>
      <c r="T1663" t="b">
        <f t="shared" ca="1" si="105"/>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9.8000000000000007</v>
      </c>
      <c r="AI1663">
        <v>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738</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03"/>
        <v>3</v>
      </c>
      <c r="Q1664">
        <f t="shared" si="104"/>
        <v>3</v>
      </c>
      <c r="R1664" t="b">
        <f t="shared" ca="1" si="102"/>
        <v>1</v>
      </c>
      <c r="T1664" t="b">
        <f t="shared" ca="1" si="105"/>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9.8000000000000007</v>
      </c>
      <c r="AI1664">
        <v>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738</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03"/>
        <v>3</v>
      </c>
      <c r="Q1665">
        <f t="shared" si="104"/>
        <v>3</v>
      </c>
      <c r="R1665" t="b">
        <f t="shared" ca="1" si="102"/>
        <v>1</v>
      </c>
      <c r="T1665" t="b">
        <f t="shared" ca="1" si="105"/>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9.8000000000000007</v>
      </c>
      <c r="AI1665">
        <v>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738</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03"/>
        <v>11</v>
      </c>
      <c r="Q1666">
        <f t="shared" si="104"/>
        <v>11</v>
      </c>
      <c r="R1666" t="b">
        <f t="shared" ref="R1666:R1729" ca="1" si="106">IF(OR(B1666=0,OFFSET(B1666,1,0)=0),FALSE,
IF(AND(L1666,B1666&lt;OFFSET(B1666,1,0)),TRUE,
IF(OFFSET(O1666,1,0)=21,TRUE,FALSE)))</f>
        <v>1</v>
      </c>
      <c r="T1666" t="b">
        <f t="shared" ca="1" si="105"/>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9.8000000000000007</v>
      </c>
      <c r="AI1666">
        <v>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738</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07">IF(B1667=0,0,
  IF(AND(L1667=FALSE,A1667&lt;&gt;0,MOD(A1667,7)=0),21,
  IF(MOD(B1667,10)=0,21,
  IF(MOD(B1667,10)=5,11,
  IF(MOD(B1667,10)=9,INT(B1667/10)+91,
  INT(B1667/10+1))))))</f>
        <v>3</v>
      </c>
      <c r="Q1667">
        <f t="shared" ref="Q1667:Q1730" si="108">IF(ISBLANK(P1667),O1667,P1667)</f>
        <v>3</v>
      </c>
      <c r="R1667" t="b">
        <f t="shared" ca="1" si="106"/>
        <v>1</v>
      </c>
      <c r="T1667" t="b">
        <f t="shared" ref="T1667:T1730" ca="1" si="109">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9.8000000000000007</v>
      </c>
      <c r="AI1667">
        <v>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738</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07"/>
        <v>3</v>
      </c>
      <c r="Q1668">
        <f t="shared" si="108"/>
        <v>3</v>
      </c>
      <c r="R1668" t="b">
        <f t="shared" ca="1" si="106"/>
        <v>1</v>
      </c>
      <c r="T1668" t="b">
        <f t="shared" ca="1" si="109"/>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9.8000000000000007</v>
      </c>
      <c r="AI1668">
        <v>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738</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07"/>
        <v>3</v>
      </c>
      <c r="Q1669">
        <f t="shared" si="108"/>
        <v>3</v>
      </c>
      <c r="R1669" t="b">
        <f t="shared" ca="1" si="106"/>
        <v>1</v>
      </c>
      <c r="T1669" t="b">
        <f t="shared" ca="1" si="109"/>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9.8000000000000007</v>
      </c>
      <c r="AI1669">
        <v>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738</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07"/>
        <v>93</v>
      </c>
      <c r="Q1670">
        <f t="shared" si="108"/>
        <v>93</v>
      </c>
      <c r="R1670" t="b">
        <f t="shared" ca="1" si="106"/>
        <v>1</v>
      </c>
      <c r="T1670" t="b">
        <f t="shared" ca="1" si="109"/>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9.8000000000000007</v>
      </c>
      <c r="AI1670">
        <v>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738</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07"/>
        <v>21</v>
      </c>
      <c r="Q1671">
        <f t="shared" si="108"/>
        <v>21</v>
      </c>
      <c r="R1671" t="b">
        <f t="shared" ca="1" si="106"/>
        <v>1</v>
      </c>
      <c r="T1671" t="b">
        <f t="shared" ca="1" si="109"/>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9.8000000000000007</v>
      </c>
      <c r="AI1671">
        <v>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738</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07"/>
        <v>4</v>
      </c>
      <c r="Q1672">
        <f t="shared" si="108"/>
        <v>4</v>
      </c>
      <c r="R1672" t="b">
        <f t="shared" ca="1" si="106"/>
        <v>1</v>
      </c>
      <c r="T1672" t="b">
        <f t="shared" ca="1" si="109"/>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9.8000000000000007</v>
      </c>
      <c r="AI1672">
        <v>1</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738</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07"/>
        <v>4</v>
      </c>
      <c r="Q1673">
        <f t="shared" si="108"/>
        <v>4</v>
      </c>
      <c r="R1673" t="b">
        <f t="shared" ca="1" si="106"/>
        <v>1</v>
      </c>
      <c r="T1673" t="b">
        <f t="shared" ca="1" si="109"/>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9.8000000000000007</v>
      </c>
      <c r="AI1673">
        <v>1</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738</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07"/>
        <v>4</v>
      </c>
      <c r="Q1674">
        <f t="shared" si="108"/>
        <v>4</v>
      </c>
      <c r="R1674" t="b">
        <f t="shared" ca="1" si="106"/>
        <v>1</v>
      </c>
      <c r="T1674" t="b">
        <f t="shared" ca="1" si="109"/>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9.8000000000000007</v>
      </c>
      <c r="AI1674">
        <v>1</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738</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07"/>
        <v>4</v>
      </c>
      <c r="Q1675">
        <f t="shared" si="108"/>
        <v>4</v>
      </c>
      <c r="R1675" t="b">
        <f t="shared" ca="1" si="106"/>
        <v>1</v>
      </c>
      <c r="T1675" t="b">
        <f t="shared" ca="1" si="109"/>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9.8000000000000007</v>
      </c>
      <c r="AI1675">
        <v>1</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738</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07"/>
        <v>11</v>
      </c>
      <c r="Q1676">
        <f t="shared" si="108"/>
        <v>11</v>
      </c>
      <c r="R1676" t="b">
        <f t="shared" ca="1" si="106"/>
        <v>1</v>
      </c>
      <c r="T1676" t="b">
        <f t="shared" ca="1" si="109"/>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9.8000000000000007</v>
      </c>
      <c r="AI1676">
        <v>1</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738</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07"/>
        <v>4</v>
      </c>
      <c r="Q1677">
        <f t="shared" si="108"/>
        <v>4</v>
      </c>
      <c r="R1677" t="b">
        <f t="shared" ca="1" si="106"/>
        <v>1</v>
      </c>
      <c r="T1677" t="b">
        <f t="shared" ca="1" si="109"/>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9.8000000000000007</v>
      </c>
      <c r="AI1677">
        <v>1</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738</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07"/>
        <v>4</v>
      </c>
      <c r="Q1678">
        <f t="shared" si="108"/>
        <v>4</v>
      </c>
      <c r="R1678" t="b">
        <f t="shared" ca="1" si="106"/>
        <v>1</v>
      </c>
      <c r="T1678" t="b">
        <f t="shared" ca="1" si="109"/>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9.8000000000000007</v>
      </c>
      <c r="AI1678">
        <v>1</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738</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07"/>
        <v>4</v>
      </c>
      <c r="Q1679">
        <f t="shared" si="108"/>
        <v>4</v>
      </c>
      <c r="R1679" t="b">
        <f t="shared" ca="1" si="106"/>
        <v>1</v>
      </c>
      <c r="T1679" t="b">
        <f t="shared" ca="1" si="109"/>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9.8000000000000007</v>
      </c>
      <c r="AI1679">
        <v>1</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738</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07"/>
        <v>94</v>
      </c>
      <c r="Q1680">
        <f t="shared" si="108"/>
        <v>94</v>
      </c>
      <c r="R1680" t="b">
        <f t="shared" ca="1" si="106"/>
        <v>1</v>
      </c>
      <c r="T1680" t="b">
        <f t="shared" ca="1" si="109"/>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9.8000000000000007</v>
      </c>
      <c r="AI1680">
        <v>1</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738</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07"/>
        <v>21</v>
      </c>
      <c r="Q1681">
        <f t="shared" si="108"/>
        <v>21</v>
      </c>
      <c r="R1681" t="b">
        <f t="shared" ca="1" si="106"/>
        <v>1</v>
      </c>
      <c r="T1681" t="b">
        <f t="shared" ca="1" si="109"/>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9.8000000000000007</v>
      </c>
      <c r="AI1681">
        <v>1</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738</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07"/>
        <v>5</v>
      </c>
      <c r="Q1682">
        <f t="shared" si="108"/>
        <v>5</v>
      </c>
      <c r="R1682" t="b">
        <f t="shared" ca="1" si="106"/>
        <v>1</v>
      </c>
      <c r="T1682" t="b">
        <f t="shared" ca="1" si="109"/>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9.8000000000000007</v>
      </c>
      <c r="AI1682">
        <v>1</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738</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07"/>
        <v>5</v>
      </c>
      <c r="Q1683">
        <f t="shared" si="108"/>
        <v>5</v>
      </c>
      <c r="R1683" t="b">
        <f t="shared" ca="1" si="106"/>
        <v>1</v>
      </c>
      <c r="T1683" t="b">
        <f t="shared" ca="1" si="109"/>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9.8000000000000007</v>
      </c>
      <c r="AI1683">
        <v>1</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738</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07"/>
        <v>5</v>
      </c>
      <c r="Q1684">
        <f t="shared" si="108"/>
        <v>5</v>
      </c>
      <c r="R1684" t="b">
        <f t="shared" ca="1" si="106"/>
        <v>1</v>
      </c>
      <c r="T1684" t="b">
        <f t="shared" ca="1" si="109"/>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9.8000000000000007</v>
      </c>
      <c r="AI1684">
        <v>1</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738</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07"/>
        <v>5</v>
      </c>
      <c r="Q1685">
        <f t="shared" si="108"/>
        <v>5</v>
      </c>
      <c r="R1685" t="b">
        <f t="shared" ca="1" si="106"/>
        <v>1</v>
      </c>
      <c r="T1685" t="b">
        <f t="shared" ca="1" si="109"/>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9.8000000000000007</v>
      </c>
      <c r="AI1685">
        <v>1</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738</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07"/>
        <v>11</v>
      </c>
      <c r="Q1686">
        <f t="shared" si="108"/>
        <v>11</v>
      </c>
      <c r="R1686" t="b">
        <f t="shared" ca="1" si="106"/>
        <v>1</v>
      </c>
      <c r="T1686" t="b">
        <f t="shared" ca="1" si="109"/>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9.8000000000000007</v>
      </c>
      <c r="AI1686">
        <v>1</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738</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07"/>
        <v>5</v>
      </c>
      <c r="Q1687">
        <f t="shared" si="108"/>
        <v>5</v>
      </c>
      <c r="R1687" t="b">
        <f t="shared" ca="1" si="106"/>
        <v>1</v>
      </c>
      <c r="T1687" t="b">
        <f t="shared" ca="1" si="109"/>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9.8000000000000007</v>
      </c>
      <c r="AI1687">
        <v>1</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738</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07"/>
        <v>5</v>
      </c>
      <c r="Q1688">
        <f t="shared" si="108"/>
        <v>5</v>
      </c>
      <c r="R1688" t="b">
        <f t="shared" ca="1" si="106"/>
        <v>1</v>
      </c>
      <c r="T1688" t="b">
        <f t="shared" ca="1" si="109"/>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9.8000000000000007</v>
      </c>
      <c r="AI1688">
        <v>1</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738</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07"/>
        <v>5</v>
      </c>
      <c r="Q1689">
        <f t="shared" si="108"/>
        <v>5</v>
      </c>
      <c r="R1689" t="b">
        <f t="shared" ca="1" si="106"/>
        <v>1</v>
      </c>
      <c r="T1689" t="b">
        <f t="shared" ca="1" si="109"/>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9.8000000000000007</v>
      </c>
      <c r="AI1689">
        <v>1</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738</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07"/>
        <v>95</v>
      </c>
      <c r="Q1690">
        <f t="shared" si="108"/>
        <v>95</v>
      </c>
      <c r="R1690" t="b">
        <f t="shared" ca="1" si="106"/>
        <v>1</v>
      </c>
      <c r="T1690" t="b">
        <f t="shared" ca="1" si="109"/>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9.8000000000000007</v>
      </c>
      <c r="AI1690">
        <v>1</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738</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07"/>
        <v>21</v>
      </c>
      <c r="Q1691">
        <f t="shared" si="108"/>
        <v>21</v>
      </c>
      <c r="R1691" t="b">
        <f t="shared" ca="1" si="106"/>
        <v>0</v>
      </c>
      <c r="T1691" t="b">
        <f t="shared" ca="1" si="109"/>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9.8000000000000007</v>
      </c>
      <c r="AI1691">
        <v>1</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738</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07"/>
        <v>1</v>
      </c>
      <c r="Q1692">
        <f t="shared" si="108"/>
        <v>1</v>
      </c>
      <c r="R1692" t="b">
        <f t="shared" ca="1" si="106"/>
        <v>1</v>
      </c>
      <c r="T1692" t="b">
        <f t="shared" ca="1" si="109"/>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9.8000000000000007</v>
      </c>
      <c r="AI1692">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738</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07"/>
        <v>1</v>
      </c>
      <c r="Q1693">
        <f t="shared" si="108"/>
        <v>1</v>
      </c>
      <c r="R1693" t="b">
        <f t="shared" ca="1" si="106"/>
        <v>1</v>
      </c>
      <c r="T1693" t="b">
        <f t="shared" ca="1" si="109"/>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9.8000000000000007</v>
      </c>
      <c r="AI1693">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738</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07"/>
        <v>1</v>
      </c>
      <c r="Q1694">
        <f t="shared" si="108"/>
        <v>1</v>
      </c>
      <c r="R1694" t="b">
        <f t="shared" ca="1" si="106"/>
        <v>1</v>
      </c>
      <c r="T1694" t="b">
        <f t="shared" ca="1" si="109"/>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9.8000000000000007</v>
      </c>
      <c r="AI1694">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738</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07"/>
        <v>1</v>
      </c>
      <c r="Q1695">
        <f t="shared" si="108"/>
        <v>1</v>
      </c>
      <c r="R1695" t="b">
        <f t="shared" ca="1" si="106"/>
        <v>1</v>
      </c>
      <c r="T1695" t="b">
        <f t="shared" ca="1" si="109"/>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9.8000000000000007</v>
      </c>
      <c r="AI1695">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738</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07"/>
        <v>11</v>
      </c>
      <c r="Q1696">
        <f t="shared" si="108"/>
        <v>11</v>
      </c>
      <c r="R1696" t="b">
        <f t="shared" ca="1" si="106"/>
        <v>1</v>
      </c>
      <c r="T1696" t="b">
        <f t="shared" ca="1" si="109"/>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9.8000000000000007</v>
      </c>
      <c r="AI1696">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738</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07"/>
        <v>1</v>
      </c>
      <c r="Q1697">
        <f t="shared" si="108"/>
        <v>1</v>
      </c>
      <c r="R1697" t="b">
        <f t="shared" ca="1" si="106"/>
        <v>1</v>
      </c>
      <c r="T1697" t="b">
        <f t="shared" ca="1" si="109"/>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9.8000000000000007</v>
      </c>
      <c r="AI169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738</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07"/>
        <v>1</v>
      </c>
      <c r="Q1698">
        <f t="shared" si="108"/>
        <v>1</v>
      </c>
      <c r="R1698" t="b">
        <f t="shared" ca="1" si="106"/>
        <v>1</v>
      </c>
      <c r="T1698" t="b">
        <f t="shared" ca="1" si="109"/>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9.8000000000000007</v>
      </c>
      <c r="AI1698">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738</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07"/>
        <v>1</v>
      </c>
      <c r="Q1699">
        <f t="shared" si="108"/>
        <v>1</v>
      </c>
      <c r="R1699" t="b">
        <f t="shared" ca="1" si="106"/>
        <v>1</v>
      </c>
      <c r="T1699" t="b">
        <f t="shared" ca="1" si="109"/>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9.8000000000000007</v>
      </c>
      <c r="AI1699">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738</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07"/>
        <v>91</v>
      </c>
      <c r="Q1700">
        <f t="shared" si="108"/>
        <v>91</v>
      </c>
      <c r="R1700" t="b">
        <f t="shared" ca="1" si="106"/>
        <v>1</v>
      </c>
      <c r="T1700" t="b">
        <f t="shared" ca="1" si="109"/>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9.8000000000000007</v>
      </c>
      <c r="AI1700">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738</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07"/>
        <v>21</v>
      </c>
      <c r="Q1701">
        <f t="shared" si="108"/>
        <v>21</v>
      </c>
      <c r="R1701" t="b">
        <f t="shared" ca="1" si="106"/>
        <v>1</v>
      </c>
      <c r="T1701" t="b">
        <f t="shared" ca="1" si="109"/>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9.8000000000000007</v>
      </c>
      <c r="AI1701">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738</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07"/>
        <v>2</v>
      </c>
      <c r="Q1702">
        <f t="shared" si="108"/>
        <v>2</v>
      </c>
      <c r="R1702" t="b">
        <f t="shared" ca="1" si="106"/>
        <v>1</v>
      </c>
      <c r="T1702" t="b">
        <f t="shared" ca="1" si="109"/>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9.8000000000000007</v>
      </c>
      <c r="AI1702">
        <v>1</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738</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07"/>
        <v>2</v>
      </c>
      <c r="Q1703">
        <f t="shared" si="108"/>
        <v>2</v>
      </c>
      <c r="R1703" t="b">
        <f t="shared" ca="1" si="106"/>
        <v>1</v>
      </c>
      <c r="T1703" t="b">
        <f t="shared" ca="1" si="109"/>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9.8000000000000007</v>
      </c>
      <c r="AI1703">
        <v>1</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738</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07"/>
        <v>2</v>
      </c>
      <c r="Q1704">
        <f t="shared" si="108"/>
        <v>2</v>
      </c>
      <c r="R1704" t="b">
        <f t="shared" ca="1" si="106"/>
        <v>1</v>
      </c>
      <c r="T1704" t="b">
        <f t="shared" ca="1" si="109"/>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9.8000000000000007</v>
      </c>
      <c r="AI1704">
        <v>1</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738</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07"/>
        <v>2</v>
      </c>
      <c r="Q1705">
        <f t="shared" si="108"/>
        <v>2</v>
      </c>
      <c r="R1705" t="b">
        <f t="shared" ca="1" si="106"/>
        <v>1</v>
      </c>
      <c r="T1705" t="b">
        <f t="shared" ca="1" si="109"/>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9.8000000000000007</v>
      </c>
      <c r="AI1705">
        <v>1</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738</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07"/>
        <v>11</v>
      </c>
      <c r="Q1706">
        <f t="shared" si="108"/>
        <v>11</v>
      </c>
      <c r="R1706" t="b">
        <f t="shared" ca="1" si="106"/>
        <v>1</v>
      </c>
      <c r="T1706" t="b">
        <f t="shared" ca="1" si="109"/>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9.8000000000000007</v>
      </c>
      <c r="AI1706">
        <v>1</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738</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07"/>
        <v>2</v>
      </c>
      <c r="Q1707">
        <f t="shared" si="108"/>
        <v>2</v>
      </c>
      <c r="R1707" t="b">
        <f t="shared" ca="1" si="106"/>
        <v>1</v>
      </c>
      <c r="T1707" t="b">
        <f t="shared" ca="1" si="109"/>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9.8000000000000007</v>
      </c>
      <c r="AI1707">
        <v>1</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738</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07"/>
        <v>2</v>
      </c>
      <c r="Q1708">
        <f t="shared" si="108"/>
        <v>2</v>
      </c>
      <c r="R1708" t="b">
        <f t="shared" ca="1" si="106"/>
        <v>1</v>
      </c>
      <c r="T1708" t="b">
        <f t="shared" ca="1" si="109"/>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9.8000000000000007</v>
      </c>
      <c r="AI1708">
        <v>1</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738</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07"/>
        <v>2</v>
      </c>
      <c r="Q1709">
        <f t="shared" si="108"/>
        <v>2</v>
      </c>
      <c r="R1709" t="b">
        <f t="shared" ca="1" si="106"/>
        <v>1</v>
      </c>
      <c r="T1709" t="b">
        <f t="shared" ca="1" si="109"/>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9.8000000000000007</v>
      </c>
      <c r="AI1709">
        <v>1</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738</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07"/>
        <v>92</v>
      </c>
      <c r="Q1710">
        <f t="shared" si="108"/>
        <v>92</v>
      </c>
      <c r="R1710" t="b">
        <f t="shared" ca="1" si="106"/>
        <v>1</v>
      </c>
      <c r="T1710" t="b">
        <f t="shared" ca="1" si="109"/>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9.8000000000000007</v>
      </c>
      <c r="AI1710">
        <v>1</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738</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07"/>
        <v>21</v>
      </c>
      <c r="Q1711">
        <f t="shared" si="108"/>
        <v>21</v>
      </c>
      <c r="R1711" t="b">
        <f t="shared" ca="1" si="106"/>
        <v>1</v>
      </c>
      <c r="T1711" t="b">
        <f t="shared" ca="1" si="109"/>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9.8000000000000007</v>
      </c>
      <c r="AI1711">
        <v>1</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738</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07"/>
        <v>3</v>
      </c>
      <c r="Q1712">
        <f t="shared" si="108"/>
        <v>3</v>
      </c>
      <c r="R1712" t="b">
        <f t="shared" ca="1" si="106"/>
        <v>1</v>
      </c>
      <c r="T1712" t="b">
        <f t="shared" ca="1" si="109"/>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9.8000000000000007</v>
      </c>
      <c r="AI1712">
        <v>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738</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07"/>
        <v>3</v>
      </c>
      <c r="Q1713">
        <f t="shared" si="108"/>
        <v>3</v>
      </c>
      <c r="R1713" t="b">
        <f t="shared" ca="1" si="106"/>
        <v>1</v>
      </c>
      <c r="T1713" t="b">
        <f t="shared" ca="1" si="109"/>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9.8000000000000007</v>
      </c>
      <c r="AI1713">
        <v>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738</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07"/>
        <v>3</v>
      </c>
      <c r="Q1714">
        <f t="shared" si="108"/>
        <v>3</v>
      </c>
      <c r="R1714" t="b">
        <f t="shared" ca="1" si="106"/>
        <v>1</v>
      </c>
      <c r="T1714" t="b">
        <f t="shared" ca="1" si="109"/>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9.8000000000000007</v>
      </c>
      <c r="AI1714">
        <v>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738</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07"/>
        <v>3</v>
      </c>
      <c r="Q1715">
        <f t="shared" si="108"/>
        <v>3</v>
      </c>
      <c r="R1715" t="b">
        <f t="shared" ca="1" si="106"/>
        <v>1</v>
      </c>
      <c r="T1715" t="b">
        <f t="shared" ca="1" si="109"/>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9.8000000000000007</v>
      </c>
      <c r="AI1715">
        <v>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738</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07"/>
        <v>11</v>
      </c>
      <c r="Q1716">
        <f t="shared" si="108"/>
        <v>11</v>
      </c>
      <c r="R1716" t="b">
        <f t="shared" ca="1" si="106"/>
        <v>1</v>
      </c>
      <c r="T1716" t="b">
        <f t="shared" ca="1" si="109"/>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9.8000000000000007</v>
      </c>
      <c r="AI1716">
        <v>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738</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07"/>
        <v>3</v>
      </c>
      <c r="Q1717">
        <f t="shared" si="108"/>
        <v>3</v>
      </c>
      <c r="R1717" t="b">
        <f t="shared" ca="1" si="106"/>
        <v>1</v>
      </c>
      <c r="T1717" t="b">
        <f t="shared" ca="1" si="109"/>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9.8000000000000007</v>
      </c>
      <c r="AI1717">
        <v>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738</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07"/>
        <v>3</v>
      </c>
      <c r="Q1718">
        <f t="shared" si="108"/>
        <v>3</v>
      </c>
      <c r="R1718" t="b">
        <f t="shared" ca="1" si="106"/>
        <v>1</v>
      </c>
      <c r="T1718" t="b">
        <f t="shared" ca="1" si="109"/>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9.8000000000000007</v>
      </c>
      <c r="AI1718">
        <v>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738</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07"/>
        <v>3</v>
      </c>
      <c r="Q1719">
        <f t="shared" si="108"/>
        <v>3</v>
      </c>
      <c r="R1719" t="b">
        <f t="shared" ca="1" si="106"/>
        <v>1</v>
      </c>
      <c r="T1719" t="b">
        <f t="shared" ca="1" si="109"/>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9.8000000000000007</v>
      </c>
      <c r="AI1719">
        <v>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738</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07"/>
        <v>93</v>
      </c>
      <c r="Q1720">
        <f t="shared" si="108"/>
        <v>93</v>
      </c>
      <c r="R1720" t="b">
        <f t="shared" ca="1" si="106"/>
        <v>1</v>
      </c>
      <c r="T1720" t="b">
        <f t="shared" ca="1" si="109"/>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9.8000000000000007</v>
      </c>
      <c r="AI1720">
        <v>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738</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07"/>
        <v>21</v>
      </c>
      <c r="Q1721">
        <f t="shared" si="108"/>
        <v>21</v>
      </c>
      <c r="R1721" t="b">
        <f t="shared" ca="1" si="106"/>
        <v>1</v>
      </c>
      <c r="T1721" t="b">
        <f t="shared" ca="1" si="109"/>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9.8000000000000007</v>
      </c>
      <c r="AI1721">
        <v>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738</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07"/>
        <v>4</v>
      </c>
      <c r="Q1722">
        <f t="shared" si="108"/>
        <v>4</v>
      </c>
      <c r="R1722" t="b">
        <f t="shared" ca="1" si="106"/>
        <v>1</v>
      </c>
      <c r="T1722" t="b">
        <f t="shared" ca="1" si="109"/>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9.8000000000000007</v>
      </c>
      <c r="AI1722">
        <v>1</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738</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07"/>
        <v>4</v>
      </c>
      <c r="Q1723">
        <f t="shared" si="108"/>
        <v>4</v>
      </c>
      <c r="R1723" t="b">
        <f t="shared" ca="1" si="106"/>
        <v>1</v>
      </c>
      <c r="T1723" t="b">
        <f t="shared" ca="1" si="109"/>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9.8000000000000007</v>
      </c>
      <c r="AI1723">
        <v>1</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738</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07"/>
        <v>4</v>
      </c>
      <c r="Q1724">
        <f t="shared" si="108"/>
        <v>4</v>
      </c>
      <c r="R1724" t="b">
        <f t="shared" ca="1" si="106"/>
        <v>1</v>
      </c>
      <c r="T1724" t="b">
        <f t="shared" ca="1" si="109"/>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9.8000000000000007</v>
      </c>
      <c r="AI1724">
        <v>1</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738</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07"/>
        <v>4</v>
      </c>
      <c r="Q1725">
        <f t="shared" si="108"/>
        <v>4</v>
      </c>
      <c r="R1725" t="b">
        <f t="shared" ca="1" si="106"/>
        <v>1</v>
      </c>
      <c r="T1725" t="b">
        <f t="shared" ca="1" si="109"/>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9.8000000000000007</v>
      </c>
      <c r="AI1725">
        <v>1</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738</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07"/>
        <v>11</v>
      </c>
      <c r="Q1726">
        <f t="shared" si="108"/>
        <v>11</v>
      </c>
      <c r="R1726" t="b">
        <f t="shared" ca="1" si="106"/>
        <v>1</v>
      </c>
      <c r="T1726" t="b">
        <f t="shared" ca="1" si="109"/>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9.8000000000000007</v>
      </c>
      <c r="AI1726">
        <v>1</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738</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07"/>
        <v>4</v>
      </c>
      <c r="Q1727">
        <f t="shared" si="108"/>
        <v>4</v>
      </c>
      <c r="R1727" t="b">
        <f t="shared" ca="1" si="106"/>
        <v>1</v>
      </c>
      <c r="T1727" t="b">
        <f t="shared" ca="1" si="109"/>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9.8000000000000007</v>
      </c>
      <c r="AI1727">
        <v>1</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738</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07"/>
        <v>4</v>
      </c>
      <c r="Q1728">
        <f t="shared" si="108"/>
        <v>4</v>
      </c>
      <c r="R1728" t="b">
        <f t="shared" ca="1" si="106"/>
        <v>1</v>
      </c>
      <c r="T1728" t="b">
        <f t="shared" ca="1" si="109"/>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9.8000000000000007</v>
      </c>
      <c r="AI1728">
        <v>1</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738</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07"/>
        <v>4</v>
      </c>
      <c r="Q1729">
        <f t="shared" si="108"/>
        <v>4</v>
      </c>
      <c r="R1729" t="b">
        <f t="shared" ca="1" si="106"/>
        <v>1</v>
      </c>
      <c r="T1729" t="b">
        <f t="shared" ca="1" si="109"/>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9.8000000000000007</v>
      </c>
      <c r="AI1729">
        <v>1</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738</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07"/>
        <v>94</v>
      </c>
      <c r="Q1730">
        <f t="shared" si="108"/>
        <v>94</v>
      </c>
      <c r="R1730" t="b">
        <f t="shared" ref="R1730:R1793" ca="1" si="110">IF(OR(B1730=0,OFFSET(B1730,1,0)=0),FALSE,
IF(AND(L1730,B1730&lt;OFFSET(B1730,1,0)),TRUE,
IF(OFFSET(O1730,1,0)=21,TRUE,FALSE)))</f>
        <v>1</v>
      </c>
      <c r="T1730" t="b">
        <f t="shared" ca="1" si="109"/>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9.8000000000000007</v>
      </c>
      <c r="AI1730">
        <v>1</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738</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11">IF(B1731=0,0,
  IF(AND(L1731=FALSE,A1731&lt;&gt;0,MOD(A1731,7)=0),21,
  IF(MOD(B1731,10)=0,21,
  IF(MOD(B1731,10)=5,11,
  IF(MOD(B1731,10)=9,INT(B1731/10)+91,
  INT(B1731/10+1))))))</f>
        <v>21</v>
      </c>
      <c r="Q1731">
        <f t="shared" ref="Q1731:Q1794" si="112">IF(ISBLANK(P1731),O1731,P1731)</f>
        <v>21</v>
      </c>
      <c r="R1731" t="b">
        <f t="shared" ca="1" si="110"/>
        <v>1</v>
      </c>
      <c r="T1731" t="b">
        <f t="shared" ref="T1731:T1794" ca="1" si="113">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9.8000000000000007</v>
      </c>
      <c r="AI1731">
        <v>1</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738</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11"/>
        <v>5</v>
      </c>
      <c r="Q1732">
        <f t="shared" si="112"/>
        <v>5</v>
      </c>
      <c r="R1732" t="b">
        <f t="shared" ca="1" si="110"/>
        <v>1</v>
      </c>
      <c r="T1732" t="b">
        <f t="shared" ca="1" si="113"/>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9.8000000000000007</v>
      </c>
      <c r="AI1732">
        <v>1</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738</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11"/>
        <v>5</v>
      </c>
      <c r="Q1733">
        <f t="shared" si="112"/>
        <v>5</v>
      </c>
      <c r="R1733" t="b">
        <f t="shared" ca="1" si="110"/>
        <v>1</v>
      </c>
      <c r="T1733" t="b">
        <f t="shared" ca="1" si="113"/>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9.8000000000000007</v>
      </c>
      <c r="AI1733">
        <v>1</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738</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11"/>
        <v>5</v>
      </c>
      <c r="Q1734">
        <f t="shared" si="112"/>
        <v>5</v>
      </c>
      <c r="R1734" t="b">
        <f t="shared" ca="1" si="110"/>
        <v>1</v>
      </c>
      <c r="T1734" t="b">
        <f t="shared" ca="1" si="113"/>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9.8000000000000007</v>
      </c>
      <c r="AI1734">
        <v>1</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738</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11"/>
        <v>5</v>
      </c>
      <c r="Q1735">
        <f t="shared" si="112"/>
        <v>5</v>
      </c>
      <c r="R1735" t="b">
        <f t="shared" ca="1" si="110"/>
        <v>1</v>
      </c>
      <c r="T1735" t="b">
        <f t="shared" ca="1" si="113"/>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9.8000000000000007</v>
      </c>
      <c r="AI1735">
        <v>1</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738</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11"/>
        <v>11</v>
      </c>
      <c r="Q1736">
        <f t="shared" si="112"/>
        <v>11</v>
      </c>
      <c r="R1736" t="b">
        <f t="shared" ca="1" si="110"/>
        <v>1</v>
      </c>
      <c r="T1736" t="b">
        <f t="shared" ca="1" si="113"/>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9.8000000000000007</v>
      </c>
      <c r="AI1736">
        <v>1</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738</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11"/>
        <v>5</v>
      </c>
      <c r="Q1737">
        <f t="shared" si="112"/>
        <v>5</v>
      </c>
      <c r="R1737" t="b">
        <f t="shared" ca="1" si="110"/>
        <v>1</v>
      </c>
      <c r="T1737" t="b">
        <f t="shared" ca="1" si="113"/>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9.8000000000000007</v>
      </c>
      <c r="AI1737">
        <v>1</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738</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11"/>
        <v>5</v>
      </c>
      <c r="Q1738">
        <f t="shared" si="112"/>
        <v>5</v>
      </c>
      <c r="R1738" t="b">
        <f t="shared" ca="1" si="110"/>
        <v>1</v>
      </c>
      <c r="T1738" t="b">
        <f t="shared" ca="1" si="113"/>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9.8000000000000007</v>
      </c>
      <c r="AI1738">
        <v>1</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738</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11"/>
        <v>5</v>
      </c>
      <c r="Q1739">
        <f t="shared" si="112"/>
        <v>5</v>
      </c>
      <c r="R1739" t="b">
        <f t="shared" ca="1" si="110"/>
        <v>1</v>
      </c>
      <c r="T1739" t="b">
        <f t="shared" ca="1" si="113"/>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9.8000000000000007</v>
      </c>
      <c r="AI1739">
        <v>1</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738</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11"/>
        <v>95</v>
      </c>
      <c r="Q1740">
        <f t="shared" si="112"/>
        <v>95</v>
      </c>
      <c r="R1740" t="b">
        <f t="shared" ca="1" si="110"/>
        <v>1</v>
      </c>
      <c r="T1740" t="b">
        <f t="shared" ca="1" si="113"/>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9.8000000000000007</v>
      </c>
      <c r="AI1740">
        <v>1</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738</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11"/>
        <v>21</v>
      </c>
      <c r="Q1741">
        <f t="shared" si="112"/>
        <v>21</v>
      </c>
      <c r="R1741" t="b">
        <f t="shared" ca="1" si="110"/>
        <v>0</v>
      </c>
      <c r="T1741" t="b">
        <f t="shared" ca="1" si="113"/>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9.8000000000000007</v>
      </c>
      <c r="AI1741">
        <v>1</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738</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11"/>
        <v>1</v>
      </c>
      <c r="Q1742">
        <f t="shared" si="112"/>
        <v>1</v>
      </c>
      <c r="R1742" t="b">
        <f t="shared" ca="1" si="110"/>
        <v>1</v>
      </c>
      <c r="T1742" t="b">
        <f t="shared" ca="1" si="113"/>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9.8000000000000007</v>
      </c>
      <c r="AI17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738</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11"/>
        <v>1</v>
      </c>
      <c r="Q1743">
        <f t="shared" si="112"/>
        <v>1</v>
      </c>
      <c r="R1743" t="b">
        <f t="shared" ca="1" si="110"/>
        <v>1</v>
      </c>
      <c r="T1743" t="b">
        <f t="shared" ca="1" si="113"/>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9.8000000000000007</v>
      </c>
      <c r="AI1743">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738</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11"/>
        <v>1</v>
      </c>
      <c r="Q1744">
        <f t="shared" si="112"/>
        <v>1</v>
      </c>
      <c r="R1744" t="b">
        <f t="shared" ca="1" si="110"/>
        <v>1</v>
      </c>
      <c r="T1744" t="b">
        <f t="shared" ca="1" si="113"/>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9.8000000000000007</v>
      </c>
      <c r="AI1744">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738</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11"/>
        <v>1</v>
      </c>
      <c r="Q1745">
        <f t="shared" si="112"/>
        <v>1</v>
      </c>
      <c r="R1745" t="b">
        <f t="shared" ca="1" si="110"/>
        <v>1</v>
      </c>
      <c r="T1745" t="b">
        <f t="shared" ca="1" si="113"/>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9.8000000000000007</v>
      </c>
      <c r="AI1745">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738</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11"/>
        <v>11</v>
      </c>
      <c r="Q1746">
        <f t="shared" si="112"/>
        <v>11</v>
      </c>
      <c r="R1746" t="b">
        <f t="shared" ca="1" si="110"/>
        <v>1</v>
      </c>
      <c r="T1746" t="b">
        <f t="shared" ca="1" si="113"/>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9.8000000000000007</v>
      </c>
      <c r="AI1746">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738</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11"/>
        <v>1</v>
      </c>
      <c r="Q1747">
        <f t="shared" si="112"/>
        <v>1</v>
      </c>
      <c r="R1747" t="b">
        <f t="shared" ca="1" si="110"/>
        <v>1</v>
      </c>
      <c r="T1747" t="b">
        <f t="shared" ca="1" si="113"/>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9.8000000000000007</v>
      </c>
      <c r="AI1747">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738</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11"/>
        <v>1</v>
      </c>
      <c r="Q1748">
        <f t="shared" si="112"/>
        <v>1</v>
      </c>
      <c r="R1748" t="b">
        <f t="shared" ca="1" si="110"/>
        <v>1</v>
      </c>
      <c r="T1748" t="b">
        <f t="shared" ca="1" si="113"/>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9.8000000000000007</v>
      </c>
      <c r="AI1748">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738</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11"/>
        <v>1</v>
      </c>
      <c r="Q1749">
        <f t="shared" si="112"/>
        <v>1</v>
      </c>
      <c r="R1749" t="b">
        <f t="shared" ca="1" si="110"/>
        <v>1</v>
      </c>
      <c r="T1749" t="b">
        <f t="shared" ca="1" si="113"/>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9.8000000000000007</v>
      </c>
      <c r="AI1749">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738</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11"/>
        <v>91</v>
      </c>
      <c r="Q1750">
        <f t="shared" si="112"/>
        <v>91</v>
      </c>
      <c r="R1750" t="b">
        <f t="shared" ca="1" si="110"/>
        <v>1</v>
      </c>
      <c r="T1750" t="b">
        <f t="shared" ca="1" si="113"/>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9.8000000000000007</v>
      </c>
      <c r="AI1750">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738</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11"/>
        <v>21</v>
      </c>
      <c r="Q1751">
        <f t="shared" si="112"/>
        <v>21</v>
      </c>
      <c r="R1751" t="b">
        <f t="shared" ca="1" si="110"/>
        <v>1</v>
      </c>
      <c r="T1751" t="b">
        <f t="shared" ca="1" si="113"/>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9.8000000000000007</v>
      </c>
      <c r="AI1751">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738</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11"/>
        <v>2</v>
      </c>
      <c r="Q1752">
        <f t="shared" si="112"/>
        <v>2</v>
      </c>
      <c r="R1752" t="b">
        <f t="shared" ca="1" si="110"/>
        <v>1</v>
      </c>
      <c r="T1752" t="b">
        <f t="shared" ca="1" si="113"/>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9.8000000000000007</v>
      </c>
      <c r="AI1752">
        <v>1</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738</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11"/>
        <v>2</v>
      </c>
      <c r="Q1753">
        <f t="shared" si="112"/>
        <v>2</v>
      </c>
      <c r="R1753" t="b">
        <f t="shared" ca="1" si="110"/>
        <v>1</v>
      </c>
      <c r="T1753" t="b">
        <f t="shared" ca="1" si="113"/>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9.8000000000000007</v>
      </c>
      <c r="AI1753">
        <v>1</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738</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11"/>
        <v>2</v>
      </c>
      <c r="Q1754">
        <f t="shared" si="112"/>
        <v>2</v>
      </c>
      <c r="R1754" t="b">
        <f t="shared" ca="1" si="110"/>
        <v>1</v>
      </c>
      <c r="T1754" t="b">
        <f t="shared" ca="1" si="113"/>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9.8000000000000007</v>
      </c>
      <c r="AI1754">
        <v>1</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738</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11"/>
        <v>2</v>
      </c>
      <c r="Q1755">
        <f t="shared" si="112"/>
        <v>2</v>
      </c>
      <c r="R1755" t="b">
        <f t="shared" ca="1" si="110"/>
        <v>1</v>
      </c>
      <c r="T1755" t="b">
        <f t="shared" ca="1" si="113"/>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9.8000000000000007</v>
      </c>
      <c r="AI1755">
        <v>1</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738</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11"/>
        <v>11</v>
      </c>
      <c r="Q1756">
        <f t="shared" si="112"/>
        <v>11</v>
      </c>
      <c r="R1756" t="b">
        <f t="shared" ca="1" si="110"/>
        <v>1</v>
      </c>
      <c r="T1756" t="b">
        <f t="shared" ca="1" si="113"/>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9.8000000000000007</v>
      </c>
      <c r="AI1756">
        <v>1</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738</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11"/>
        <v>2</v>
      </c>
      <c r="Q1757">
        <f t="shared" si="112"/>
        <v>2</v>
      </c>
      <c r="R1757" t="b">
        <f t="shared" ca="1" si="110"/>
        <v>1</v>
      </c>
      <c r="T1757" t="b">
        <f t="shared" ca="1" si="113"/>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9.8000000000000007</v>
      </c>
      <c r="AI1757">
        <v>1</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738</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11"/>
        <v>2</v>
      </c>
      <c r="Q1758">
        <f t="shared" si="112"/>
        <v>2</v>
      </c>
      <c r="R1758" t="b">
        <f t="shared" ca="1" si="110"/>
        <v>1</v>
      </c>
      <c r="T1758" t="b">
        <f t="shared" ca="1" si="113"/>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9.8000000000000007</v>
      </c>
      <c r="AI1758">
        <v>1</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738</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11"/>
        <v>2</v>
      </c>
      <c r="Q1759">
        <f t="shared" si="112"/>
        <v>2</v>
      </c>
      <c r="R1759" t="b">
        <f t="shared" ca="1" si="110"/>
        <v>1</v>
      </c>
      <c r="T1759" t="b">
        <f t="shared" ca="1" si="113"/>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9.8000000000000007</v>
      </c>
      <c r="AI1759">
        <v>1</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738</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11"/>
        <v>92</v>
      </c>
      <c r="Q1760">
        <f t="shared" si="112"/>
        <v>92</v>
      </c>
      <c r="R1760" t="b">
        <f t="shared" ca="1" si="110"/>
        <v>1</v>
      </c>
      <c r="T1760" t="b">
        <f t="shared" ca="1" si="113"/>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9.8000000000000007</v>
      </c>
      <c r="AI1760">
        <v>1</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738</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11"/>
        <v>21</v>
      </c>
      <c r="Q1761">
        <f t="shared" si="112"/>
        <v>21</v>
      </c>
      <c r="R1761" t="b">
        <f t="shared" ca="1" si="110"/>
        <v>1</v>
      </c>
      <c r="T1761" t="b">
        <f t="shared" ca="1" si="113"/>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9.8000000000000007</v>
      </c>
      <c r="AI1761">
        <v>1</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738</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11"/>
        <v>3</v>
      </c>
      <c r="Q1762">
        <f t="shared" si="112"/>
        <v>3</v>
      </c>
      <c r="R1762" t="b">
        <f t="shared" ca="1" si="110"/>
        <v>1</v>
      </c>
      <c r="T1762" t="b">
        <f t="shared" ca="1" si="113"/>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9.8000000000000007</v>
      </c>
      <c r="AI1762">
        <v>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738</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11"/>
        <v>3</v>
      </c>
      <c r="Q1763">
        <f t="shared" si="112"/>
        <v>3</v>
      </c>
      <c r="R1763" t="b">
        <f t="shared" ca="1" si="110"/>
        <v>1</v>
      </c>
      <c r="T1763" t="b">
        <f t="shared" ca="1" si="113"/>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9.8000000000000007</v>
      </c>
      <c r="AI1763">
        <v>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738</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11"/>
        <v>3</v>
      </c>
      <c r="Q1764">
        <f t="shared" si="112"/>
        <v>3</v>
      </c>
      <c r="R1764" t="b">
        <f t="shared" ca="1" si="110"/>
        <v>1</v>
      </c>
      <c r="T1764" t="b">
        <f t="shared" ca="1" si="113"/>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9.8000000000000007</v>
      </c>
      <c r="AI1764">
        <v>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738</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11"/>
        <v>3</v>
      </c>
      <c r="Q1765">
        <f t="shared" si="112"/>
        <v>3</v>
      </c>
      <c r="R1765" t="b">
        <f t="shared" ca="1" si="110"/>
        <v>1</v>
      </c>
      <c r="T1765" t="b">
        <f t="shared" ca="1" si="113"/>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9.8000000000000007</v>
      </c>
      <c r="AI1765">
        <v>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738</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11"/>
        <v>11</v>
      </c>
      <c r="Q1766">
        <f t="shared" si="112"/>
        <v>11</v>
      </c>
      <c r="R1766" t="b">
        <f t="shared" ca="1" si="110"/>
        <v>1</v>
      </c>
      <c r="T1766" t="b">
        <f t="shared" ca="1" si="113"/>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9.8000000000000007</v>
      </c>
      <c r="AI1766">
        <v>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738</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11"/>
        <v>3</v>
      </c>
      <c r="Q1767">
        <f t="shared" si="112"/>
        <v>3</v>
      </c>
      <c r="R1767" t="b">
        <f t="shared" ca="1" si="110"/>
        <v>1</v>
      </c>
      <c r="T1767" t="b">
        <f t="shared" ca="1" si="113"/>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9.8000000000000007</v>
      </c>
      <c r="AI1767">
        <v>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738</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11"/>
        <v>3</v>
      </c>
      <c r="Q1768">
        <f t="shared" si="112"/>
        <v>3</v>
      </c>
      <c r="R1768" t="b">
        <f t="shared" ca="1" si="110"/>
        <v>1</v>
      </c>
      <c r="T1768" t="b">
        <f t="shared" ca="1" si="113"/>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9.8000000000000007</v>
      </c>
      <c r="AI1768">
        <v>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738</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11"/>
        <v>3</v>
      </c>
      <c r="Q1769">
        <f t="shared" si="112"/>
        <v>3</v>
      </c>
      <c r="R1769" t="b">
        <f t="shared" ca="1" si="110"/>
        <v>1</v>
      </c>
      <c r="T1769" t="b">
        <f t="shared" ca="1" si="113"/>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9.8000000000000007</v>
      </c>
      <c r="AI1769">
        <v>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738</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11"/>
        <v>93</v>
      </c>
      <c r="Q1770">
        <f t="shared" si="112"/>
        <v>93</v>
      </c>
      <c r="R1770" t="b">
        <f t="shared" ca="1" si="110"/>
        <v>1</v>
      </c>
      <c r="T1770" t="b">
        <f t="shared" ca="1" si="113"/>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9.8000000000000007</v>
      </c>
      <c r="AI1770">
        <v>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738</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11"/>
        <v>21</v>
      </c>
      <c r="Q1771">
        <f t="shared" si="112"/>
        <v>21</v>
      </c>
      <c r="R1771" t="b">
        <f t="shared" ca="1" si="110"/>
        <v>1</v>
      </c>
      <c r="T1771" t="b">
        <f t="shared" ca="1" si="113"/>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9.8000000000000007</v>
      </c>
      <c r="AI1771">
        <v>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738</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11"/>
        <v>4</v>
      </c>
      <c r="Q1772">
        <f t="shared" si="112"/>
        <v>4</v>
      </c>
      <c r="R1772" t="b">
        <f t="shared" ca="1" si="110"/>
        <v>1</v>
      </c>
      <c r="T1772" t="b">
        <f t="shared" ca="1" si="113"/>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9.8000000000000007</v>
      </c>
      <c r="AI1772">
        <v>1</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738</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11"/>
        <v>4</v>
      </c>
      <c r="Q1773">
        <f t="shared" si="112"/>
        <v>4</v>
      </c>
      <c r="R1773" t="b">
        <f t="shared" ca="1" si="110"/>
        <v>1</v>
      </c>
      <c r="T1773" t="b">
        <f t="shared" ca="1" si="113"/>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9.8000000000000007</v>
      </c>
      <c r="AI1773">
        <v>1</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738</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11"/>
        <v>4</v>
      </c>
      <c r="Q1774">
        <f t="shared" si="112"/>
        <v>4</v>
      </c>
      <c r="R1774" t="b">
        <f t="shared" ca="1" si="110"/>
        <v>1</v>
      </c>
      <c r="T1774" t="b">
        <f t="shared" ca="1" si="113"/>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9.8000000000000007</v>
      </c>
      <c r="AI1774">
        <v>1</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738</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11"/>
        <v>4</v>
      </c>
      <c r="Q1775">
        <f t="shared" si="112"/>
        <v>4</v>
      </c>
      <c r="R1775" t="b">
        <f t="shared" ca="1" si="110"/>
        <v>1</v>
      </c>
      <c r="T1775" t="b">
        <f t="shared" ca="1" si="113"/>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9.8000000000000007</v>
      </c>
      <c r="AI1775">
        <v>1</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738</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11"/>
        <v>11</v>
      </c>
      <c r="Q1776">
        <f t="shared" si="112"/>
        <v>11</v>
      </c>
      <c r="R1776" t="b">
        <f t="shared" ca="1" si="110"/>
        <v>1</v>
      </c>
      <c r="T1776" t="b">
        <f t="shared" ca="1" si="113"/>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9.8000000000000007</v>
      </c>
      <c r="AI1776">
        <v>1</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738</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11"/>
        <v>4</v>
      </c>
      <c r="Q1777">
        <f t="shared" si="112"/>
        <v>4</v>
      </c>
      <c r="R1777" t="b">
        <f t="shared" ca="1" si="110"/>
        <v>1</v>
      </c>
      <c r="T1777" t="b">
        <f t="shared" ca="1" si="113"/>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9.8000000000000007</v>
      </c>
      <c r="AI1777">
        <v>1</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738</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11"/>
        <v>4</v>
      </c>
      <c r="Q1778">
        <f t="shared" si="112"/>
        <v>4</v>
      </c>
      <c r="R1778" t="b">
        <f t="shared" ca="1" si="110"/>
        <v>1</v>
      </c>
      <c r="T1778" t="b">
        <f t="shared" ca="1" si="113"/>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9.8000000000000007</v>
      </c>
      <c r="AI1778">
        <v>1</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738</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11"/>
        <v>4</v>
      </c>
      <c r="Q1779">
        <f t="shared" si="112"/>
        <v>4</v>
      </c>
      <c r="R1779" t="b">
        <f t="shared" ca="1" si="110"/>
        <v>1</v>
      </c>
      <c r="T1779" t="b">
        <f t="shared" ca="1" si="113"/>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9.8000000000000007</v>
      </c>
      <c r="AI1779">
        <v>1</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738</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11"/>
        <v>94</v>
      </c>
      <c r="Q1780">
        <f t="shared" si="112"/>
        <v>94</v>
      </c>
      <c r="R1780" t="b">
        <f t="shared" ca="1" si="110"/>
        <v>1</v>
      </c>
      <c r="T1780" t="b">
        <f t="shared" ca="1" si="113"/>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9.8000000000000007</v>
      </c>
      <c r="AI1780">
        <v>1</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738</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11"/>
        <v>21</v>
      </c>
      <c r="Q1781">
        <f t="shared" si="112"/>
        <v>21</v>
      </c>
      <c r="R1781" t="b">
        <f t="shared" ca="1" si="110"/>
        <v>1</v>
      </c>
      <c r="T1781" t="b">
        <f t="shared" ca="1" si="113"/>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9.8000000000000007</v>
      </c>
      <c r="AI1781">
        <v>1</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738</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11"/>
        <v>5</v>
      </c>
      <c r="Q1782">
        <f t="shared" si="112"/>
        <v>5</v>
      </c>
      <c r="R1782" t="b">
        <f t="shared" ca="1" si="110"/>
        <v>1</v>
      </c>
      <c r="T1782" t="b">
        <f t="shared" ca="1" si="113"/>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9.8000000000000007</v>
      </c>
      <c r="AI1782">
        <v>1</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738</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11"/>
        <v>5</v>
      </c>
      <c r="Q1783">
        <f t="shared" si="112"/>
        <v>5</v>
      </c>
      <c r="R1783" t="b">
        <f t="shared" ca="1" si="110"/>
        <v>1</v>
      </c>
      <c r="T1783" t="b">
        <f t="shared" ca="1" si="113"/>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9.8000000000000007</v>
      </c>
      <c r="AI1783">
        <v>1</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738</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11"/>
        <v>5</v>
      </c>
      <c r="Q1784">
        <f t="shared" si="112"/>
        <v>5</v>
      </c>
      <c r="R1784" t="b">
        <f t="shared" ca="1" si="110"/>
        <v>1</v>
      </c>
      <c r="T1784" t="b">
        <f t="shared" ca="1" si="113"/>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9.8000000000000007</v>
      </c>
      <c r="AI1784">
        <v>1</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738</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11"/>
        <v>5</v>
      </c>
      <c r="Q1785">
        <f t="shared" si="112"/>
        <v>5</v>
      </c>
      <c r="R1785" t="b">
        <f t="shared" ca="1" si="110"/>
        <v>1</v>
      </c>
      <c r="T1785" t="b">
        <f t="shared" ca="1" si="113"/>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9.8000000000000007</v>
      </c>
      <c r="AI1785">
        <v>1</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738</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11"/>
        <v>11</v>
      </c>
      <c r="Q1786">
        <f t="shared" si="112"/>
        <v>11</v>
      </c>
      <c r="R1786" t="b">
        <f t="shared" ca="1" si="110"/>
        <v>1</v>
      </c>
      <c r="T1786" t="b">
        <f t="shared" ca="1" si="113"/>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9.8000000000000007</v>
      </c>
      <c r="AI1786">
        <v>1</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738</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11"/>
        <v>5</v>
      </c>
      <c r="Q1787">
        <f t="shared" si="112"/>
        <v>5</v>
      </c>
      <c r="R1787" t="b">
        <f t="shared" ca="1" si="110"/>
        <v>1</v>
      </c>
      <c r="T1787" t="b">
        <f t="shared" ca="1" si="113"/>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9.8000000000000007</v>
      </c>
      <c r="AI1787">
        <v>1</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738</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11"/>
        <v>5</v>
      </c>
      <c r="Q1788">
        <f t="shared" si="112"/>
        <v>5</v>
      </c>
      <c r="R1788" t="b">
        <f t="shared" ca="1" si="110"/>
        <v>1</v>
      </c>
      <c r="T1788" t="b">
        <f t="shared" ca="1" si="113"/>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9.8000000000000007</v>
      </c>
      <c r="AI1788">
        <v>1</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738</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11"/>
        <v>5</v>
      </c>
      <c r="Q1789">
        <f t="shared" si="112"/>
        <v>5</v>
      </c>
      <c r="R1789" t="b">
        <f t="shared" ca="1" si="110"/>
        <v>1</v>
      </c>
      <c r="T1789" t="b">
        <f t="shared" ca="1" si="113"/>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9.8000000000000007</v>
      </c>
      <c r="AI1789">
        <v>1</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738</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11"/>
        <v>95</v>
      </c>
      <c r="Q1790">
        <f t="shared" si="112"/>
        <v>95</v>
      </c>
      <c r="R1790" t="b">
        <f t="shared" ca="1" si="110"/>
        <v>1</v>
      </c>
      <c r="T1790" t="b">
        <f t="shared" ca="1" si="113"/>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9.8000000000000007</v>
      </c>
      <c r="AI1790">
        <v>1</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738</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11"/>
        <v>21</v>
      </c>
      <c r="Q1791">
        <f t="shared" si="112"/>
        <v>21</v>
      </c>
      <c r="R1791" t="b">
        <f t="shared" ca="1" si="110"/>
        <v>0</v>
      </c>
      <c r="T1791" t="b">
        <f t="shared" ca="1" si="113"/>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9.8000000000000007</v>
      </c>
      <c r="AI1791">
        <v>1</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738</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11"/>
        <v>1</v>
      </c>
      <c r="Q1792">
        <f t="shared" si="112"/>
        <v>1</v>
      </c>
      <c r="R1792" t="b">
        <f t="shared" ca="1" si="110"/>
        <v>1</v>
      </c>
      <c r="T1792" t="b">
        <f t="shared" ca="1" si="113"/>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9.8000000000000007</v>
      </c>
      <c r="AI179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738</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11"/>
        <v>1</v>
      </c>
      <c r="Q1793">
        <f t="shared" si="112"/>
        <v>1</v>
      </c>
      <c r="R1793" t="b">
        <f t="shared" ca="1" si="110"/>
        <v>1</v>
      </c>
      <c r="T1793" t="b">
        <f t="shared" ca="1" si="113"/>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9.8000000000000007</v>
      </c>
      <c r="AI1793">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738</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11"/>
        <v>1</v>
      </c>
      <c r="Q1794">
        <f t="shared" si="112"/>
        <v>1</v>
      </c>
      <c r="R1794" t="b">
        <f t="shared" ref="R1794:R1857" ca="1" si="114">IF(OR(B1794=0,OFFSET(B1794,1,0)=0),FALSE,
IF(AND(L1794,B1794&lt;OFFSET(B1794,1,0)),TRUE,
IF(OFFSET(O1794,1,0)=21,TRUE,FALSE)))</f>
        <v>1</v>
      </c>
      <c r="T1794" t="b">
        <f t="shared" ca="1" si="113"/>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9.8000000000000007</v>
      </c>
      <c r="AI1794">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738</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15">IF(B1795=0,0,
  IF(AND(L1795=FALSE,A1795&lt;&gt;0,MOD(A1795,7)=0),21,
  IF(MOD(B1795,10)=0,21,
  IF(MOD(B1795,10)=5,11,
  IF(MOD(B1795,10)=9,INT(B1795/10)+91,
  INT(B1795/10+1))))))</f>
        <v>1</v>
      </c>
      <c r="Q1795">
        <f t="shared" ref="Q1795:Q1858" si="116">IF(ISBLANK(P1795),O1795,P1795)</f>
        <v>1</v>
      </c>
      <c r="R1795" t="b">
        <f t="shared" ca="1" si="114"/>
        <v>1</v>
      </c>
      <c r="T1795" t="b">
        <f t="shared" ref="T1795:T1858" ca="1" si="117">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9.8000000000000007</v>
      </c>
      <c r="AI1795">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738</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15"/>
        <v>11</v>
      </c>
      <c r="Q1796">
        <f t="shared" si="116"/>
        <v>11</v>
      </c>
      <c r="R1796" t="b">
        <f t="shared" ca="1" si="114"/>
        <v>1</v>
      </c>
      <c r="T1796" t="b">
        <f t="shared" ca="1" si="117"/>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9.8000000000000007</v>
      </c>
      <c r="AI1796">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738</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15"/>
        <v>1</v>
      </c>
      <c r="Q1797">
        <f t="shared" si="116"/>
        <v>1</v>
      </c>
      <c r="R1797" t="b">
        <f t="shared" ca="1" si="114"/>
        <v>1</v>
      </c>
      <c r="T1797" t="b">
        <f t="shared" ca="1" si="117"/>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9.8000000000000007</v>
      </c>
      <c r="AI179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738</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15"/>
        <v>1</v>
      </c>
      <c r="Q1798">
        <f t="shared" si="116"/>
        <v>1</v>
      </c>
      <c r="R1798" t="b">
        <f t="shared" ca="1" si="114"/>
        <v>1</v>
      </c>
      <c r="T1798" t="b">
        <f t="shared" ca="1" si="117"/>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9.8000000000000007</v>
      </c>
      <c r="AI1798">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738</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15"/>
        <v>1</v>
      </c>
      <c r="Q1799">
        <f t="shared" si="116"/>
        <v>1</v>
      </c>
      <c r="R1799" t="b">
        <f t="shared" ca="1" si="114"/>
        <v>1</v>
      </c>
      <c r="T1799" t="b">
        <f t="shared" ca="1" si="117"/>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9.8000000000000007</v>
      </c>
      <c r="AI1799">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738</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15"/>
        <v>91</v>
      </c>
      <c r="Q1800">
        <f t="shared" si="116"/>
        <v>91</v>
      </c>
      <c r="R1800" t="b">
        <f t="shared" ca="1" si="114"/>
        <v>1</v>
      </c>
      <c r="T1800" t="b">
        <f t="shared" ca="1" si="117"/>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9.8000000000000007</v>
      </c>
      <c r="AI1800">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738</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15"/>
        <v>21</v>
      </c>
      <c r="Q1801">
        <f t="shared" si="116"/>
        <v>21</v>
      </c>
      <c r="R1801" t="b">
        <f t="shared" ca="1" si="114"/>
        <v>1</v>
      </c>
      <c r="T1801" t="b">
        <f t="shared" ca="1" si="117"/>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9.8000000000000007</v>
      </c>
      <c r="AI1801">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738</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15"/>
        <v>2</v>
      </c>
      <c r="Q1802">
        <f t="shared" si="116"/>
        <v>2</v>
      </c>
      <c r="R1802" t="b">
        <f t="shared" ca="1" si="114"/>
        <v>1</v>
      </c>
      <c r="T1802" t="b">
        <f t="shared" ca="1" si="117"/>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9.8000000000000007</v>
      </c>
      <c r="AI1802">
        <v>1</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738</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15"/>
        <v>2</v>
      </c>
      <c r="Q1803">
        <f t="shared" si="116"/>
        <v>2</v>
      </c>
      <c r="R1803" t="b">
        <f t="shared" ca="1" si="114"/>
        <v>1</v>
      </c>
      <c r="T1803" t="b">
        <f t="shared" ca="1" si="117"/>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9.8000000000000007</v>
      </c>
      <c r="AI1803">
        <v>1</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738</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15"/>
        <v>2</v>
      </c>
      <c r="Q1804">
        <f t="shared" si="116"/>
        <v>2</v>
      </c>
      <c r="R1804" t="b">
        <f t="shared" ca="1" si="114"/>
        <v>1</v>
      </c>
      <c r="T1804" t="b">
        <f t="shared" ca="1" si="117"/>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9.8000000000000007</v>
      </c>
      <c r="AI1804">
        <v>1</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738</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15"/>
        <v>2</v>
      </c>
      <c r="Q1805">
        <f t="shared" si="116"/>
        <v>2</v>
      </c>
      <c r="R1805" t="b">
        <f t="shared" ca="1" si="114"/>
        <v>1</v>
      </c>
      <c r="T1805" t="b">
        <f t="shared" ca="1" si="117"/>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9.8000000000000007</v>
      </c>
      <c r="AI1805">
        <v>1</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738</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15"/>
        <v>11</v>
      </c>
      <c r="Q1806">
        <f t="shared" si="116"/>
        <v>11</v>
      </c>
      <c r="R1806" t="b">
        <f t="shared" ca="1" si="114"/>
        <v>1</v>
      </c>
      <c r="T1806" t="b">
        <f t="shared" ca="1" si="117"/>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9.8000000000000007</v>
      </c>
      <c r="AI1806">
        <v>1</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738</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15"/>
        <v>2</v>
      </c>
      <c r="Q1807">
        <f t="shared" si="116"/>
        <v>2</v>
      </c>
      <c r="R1807" t="b">
        <f t="shared" ca="1" si="114"/>
        <v>1</v>
      </c>
      <c r="T1807" t="b">
        <f t="shared" ca="1" si="117"/>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9.8000000000000007</v>
      </c>
      <c r="AI1807">
        <v>1</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738</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15"/>
        <v>2</v>
      </c>
      <c r="Q1808">
        <f t="shared" si="116"/>
        <v>2</v>
      </c>
      <c r="R1808" t="b">
        <f t="shared" ca="1" si="114"/>
        <v>1</v>
      </c>
      <c r="T1808" t="b">
        <f t="shared" ca="1" si="117"/>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9.8000000000000007</v>
      </c>
      <c r="AI1808">
        <v>1</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738</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15"/>
        <v>2</v>
      </c>
      <c r="Q1809">
        <f t="shared" si="116"/>
        <v>2</v>
      </c>
      <c r="R1809" t="b">
        <f t="shared" ca="1" si="114"/>
        <v>1</v>
      </c>
      <c r="T1809" t="b">
        <f t="shared" ca="1" si="117"/>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9.8000000000000007</v>
      </c>
      <c r="AI1809">
        <v>1</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738</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15"/>
        <v>92</v>
      </c>
      <c r="Q1810">
        <f t="shared" si="116"/>
        <v>92</v>
      </c>
      <c r="R1810" t="b">
        <f t="shared" ca="1" si="114"/>
        <v>1</v>
      </c>
      <c r="T1810" t="b">
        <f t="shared" ca="1" si="117"/>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9.8000000000000007</v>
      </c>
      <c r="AI1810">
        <v>1</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738</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15"/>
        <v>21</v>
      </c>
      <c r="Q1811">
        <f t="shared" si="116"/>
        <v>21</v>
      </c>
      <c r="R1811" t="b">
        <f t="shared" ca="1" si="114"/>
        <v>1</v>
      </c>
      <c r="T1811" t="b">
        <f t="shared" ca="1" si="117"/>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9.8000000000000007</v>
      </c>
      <c r="AI1811">
        <v>1</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738</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15"/>
        <v>3</v>
      </c>
      <c r="Q1812">
        <f t="shared" si="116"/>
        <v>3</v>
      </c>
      <c r="R1812" t="b">
        <f t="shared" ca="1" si="114"/>
        <v>1</v>
      </c>
      <c r="T1812" t="b">
        <f t="shared" ca="1" si="117"/>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9.8000000000000007</v>
      </c>
      <c r="AI1812">
        <v>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738</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15"/>
        <v>3</v>
      </c>
      <c r="Q1813">
        <f t="shared" si="116"/>
        <v>3</v>
      </c>
      <c r="R1813" t="b">
        <f t="shared" ca="1" si="114"/>
        <v>1</v>
      </c>
      <c r="T1813" t="b">
        <f t="shared" ca="1" si="117"/>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9.8000000000000007</v>
      </c>
      <c r="AI1813">
        <v>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738</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15"/>
        <v>3</v>
      </c>
      <c r="Q1814">
        <f t="shared" si="116"/>
        <v>3</v>
      </c>
      <c r="R1814" t="b">
        <f t="shared" ca="1" si="114"/>
        <v>1</v>
      </c>
      <c r="T1814" t="b">
        <f t="shared" ca="1" si="117"/>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9.8000000000000007</v>
      </c>
      <c r="AI1814">
        <v>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738</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15"/>
        <v>3</v>
      </c>
      <c r="Q1815">
        <f t="shared" si="116"/>
        <v>3</v>
      </c>
      <c r="R1815" t="b">
        <f t="shared" ca="1" si="114"/>
        <v>1</v>
      </c>
      <c r="T1815" t="b">
        <f t="shared" ca="1" si="117"/>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9.8000000000000007</v>
      </c>
      <c r="AI1815">
        <v>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738</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15"/>
        <v>11</v>
      </c>
      <c r="Q1816">
        <f t="shared" si="116"/>
        <v>11</v>
      </c>
      <c r="R1816" t="b">
        <f t="shared" ca="1" si="114"/>
        <v>1</v>
      </c>
      <c r="T1816" t="b">
        <f t="shared" ca="1" si="117"/>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9.8000000000000007</v>
      </c>
      <c r="AI1816">
        <v>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738</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15"/>
        <v>3</v>
      </c>
      <c r="Q1817">
        <f t="shared" si="116"/>
        <v>3</v>
      </c>
      <c r="R1817" t="b">
        <f t="shared" ca="1" si="114"/>
        <v>1</v>
      </c>
      <c r="T1817" t="b">
        <f t="shared" ca="1" si="117"/>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9.8000000000000007</v>
      </c>
      <c r="AI1817">
        <v>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738</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15"/>
        <v>3</v>
      </c>
      <c r="Q1818">
        <f t="shared" si="116"/>
        <v>3</v>
      </c>
      <c r="R1818" t="b">
        <f t="shared" ca="1" si="114"/>
        <v>1</v>
      </c>
      <c r="T1818" t="b">
        <f t="shared" ca="1" si="117"/>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9.8000000000000007</v>
      </c>
      <c r="AI1818">
        <v>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738</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15"/>
        <v>3</v>
      </c>
      <c r="Q1819">
        <f t="shared" si="116"/>
        <v>3</v>
      </c>
      <c r="R1819" t="b">
        <f t="shared" ca="1" si="114"/>
        <v>1</v>
      </c>
      <c r="T1819" t="b">
        <f t="shared" ca="1" si="117"/>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9.8000000000000007</v>
      </c>
      <c r="AI1819">
        <v>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738</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15"/>
        <v>93</v>
      </c>
      <c r="Q1820">
        <f t="shared" si="116"/>
        <v>93</v>
      </c>
      <c r="R1820" t="b">
        <f t="shared" ca="1" si="114"/>
        <v>1</v>
      </c>
      <c r="T1820" t="b">
        <f t="shared" ca="1" si="117"/>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9.8000000000000007</v>
      </c>
      <c r="AI1820">
        <v>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738</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15"/>
        <v>21</v>
      </c>
      <c r="Q1821">
        <f t="shared" si="116"/>
        <v>21</v>
      </c>
      <c r="R1821" t="b">
        <f t="shared" ca="1" si="114"/>
        <v>1</v>
      </c>
      <c r="T1821" t="b">
        <f t="shared" ca="1" si="117"/>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9.8000000000000007</v>
      </c>
      <c r="AI1821">
        <v>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738</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15"/>
        <v>4</v>
      </c>
      <c r="Q1822">
        <f t="shared" si="116"/>
        <v>4</v>
      </c>
      <c r="R1822" t="b">
        <f t="shared" ca="1" si="114"/>
        <v>1</v>
      </c>
      <c r="T1822" t="b">
        <f t="shared" ca="1" si="117"/>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9.8000000000000007</v>
      </c>
      <c r="AI1822">
        <v>1</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738</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15"/>
        <v>4</v>
      </c>
      <c r="Q1823">
        <f t="shared" si="116"/>
        <v>4</v>
      </c>
      <c r="R1823" t="b">
        <f t="shared" ca="1" si="114"/>
        <v>1</v>
      </c>
      <c r="T1823" t="b">
        <f t="shared" ca="1" si="117"/>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9.8000000000000007</v>
      </c>
      <c r="AI1823">
        <v>1</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738</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15"/>
        <v>4</v>
      </c>
      <c r="Q1824">
        <f t="shared" si="116"/>
        <v>4</v>
      </c>
      <c r="R1824" t="b">
        <f t="shared" ca="1" si="114"/>
        <v>1</v>
      </c>
      <c r="T1824" t="b">
        <f t="shared" ca="1" si="117"/>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9.8000000000000007</v>
      </c>
      <c r="AI1824">
        <v>1</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738</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15"/>
        <v>4</v>
      </c>
      <c r="Q1825">
        <f t="shared" si="116"/>
        <v>4</v>
      </c>
      <c r="R1825" t="b">
        <f t="shared" ca="1" si="114"/>
        <v>1</v>
      </c>
      <c r="T1825" t="b">
        <f t="shared" ca="1" si="117"/>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9.8000000000000007</v>
      </c>
      <c r="AI1825">
        <v>1</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738</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15"/>
        <v>11</v>
      </c>
      <c r="Q1826">
        <f t="shared" si="116"/>
        <v>11</v>
      </c>
      <c r="R1826" t="b">
        <f t="shared" ca="1" si="114"/>
        <v>1</v>
      </c>
      <c r="T1826" t="b">
        <f t="shared" ca="1" si="117"/>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9.8000000000000007</v>
      </c>
      <c r="AI1826">
        <v>1</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738</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15"/>
        <v>4</v>
      </c>
      <c r="Q1827">
        <f t="shared" si="116"/>
        <v>4</v>
      </c>
      <c r="R1827" t="b">
        <f t="shared" ca="1" si="114"/>
        <v>1</v>
      </c>
      <c r="T1827" t="b">
        <f t="shared" ca="1" si="117"/>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9.8000000000000007</v>
      </c>
      <c r="AI1827">
        <v>1</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738</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15"/>
        <v>4</v>
      </c>
      <c r="Q1828">
        <f t="shared" si="116"/>
        <v>4</v>
      </c>
      <c r="R1828" t="b">
        <f t="shared" ca="1" si="114"/>
        <v>1</v>
      </c>
      <c r="T1828" t="b">
        <f t="shared" ca="1" si="117"/>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9.8000000000000007</v>
      </c>
      <c r="AI1828">
        <v>1</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738</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15"/>
        <v>4</v>
      </c>
      <c r="Q1829">
        <f t="shared" si="116"/>
        <v>4</v>
      </c>
      <c r="R1829" t="b">
        <f t="shared" ca="1" si="114"/>
        <v>1</v>
      </c>
      <c r="T1829" t="b">
        <f t="shared" ca="1" si="117"/>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9.8000000000000007</v>
      </c>
      <c r="AI1829">
        <v>1</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738</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15"/>
        <v>94</v>
      </c>
      <c r="Q1830">
        <f t="shared" si="116"/>
        <v>94</v>
      </c>
      <c r="R1830" t="b">
        <f t="shared" ca="1" si="114"/>
        <v>1</v>
      </c>
      <c r="T1830" t="b">
        <f t="shared" ca="1" si="117"/>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9.8000000000000007</v>
      </c>
      <c r="AI1830">
        <v>1</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738</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15"/>
        <v>21</v>
      </c>
      <c r="Q1831">
        <f t="shared" si="116"/>
        <v>21</v>
      </c>
      <c r="R1831" t="b">
        <f t="shared" ca="1" si="114"/>
        <v>1</v>
      </c>
      <c r="T1831" t="b">
        <f t="shared" ca="1" si="117"/>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9.8000000000000007</v>
      </c>
      <c r="AI1831">
        <v>1</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738</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15"/>
        <v>5</v>
      </c>
      <c r="Q1832">
        <f t="shared" si="116"/>
        <v>5</v>
      </c>
      <c r="R1832" t="b">
        <f t="shared" ca="1" si="114"/>
        <v>1</v>
      </c>
      <c r="T1832" t="b">
        <f t="shared" ca="1" si="117"/>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9.8000000000000007</v>
      </c>
      <c r="AI1832">
        <v>1</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738</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15"/>
        <v>5</v>
      </c>
      <c r="Q1833">
        <f t="shared" si="116"/>
        <v>5</v>
      </c>
      <c r="R1833" t="b">
        <f t="shared" ca="1" si="114"/>
        <v>1</v>
      </c>
      <c r="T1833" t="b">
        <f t="shared" ca="1" si="117"/>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9.8000000000000007</v>
      </c>
      <c r="AI1833">
        <v>1</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738</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15"/>
        <v>5</v>
      </c>
      <c r="Q1834">
        <f t="shared" si="116"/>
        <v>5</v>
      </c>
      <c r="R1834" t="b">
        <f t="shared" ca="1" si="114"/>
        <v>1</v>
      </c>
      <c r="T1834" t="b">
        <f t="shared" ca="1" si="117"/>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9.8000000000000007</v>
      </c>
      <c r="AI1834">
        <v>1</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738</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15"/>
        <v>5</v>
      </c>
      <c r="Q1835">
        <f t="shared" si="116"/>
        <v>5</v>
      </c>
      <c r="R1835" t="b">
        <f t="shared" ca="1" si="114"/>
        <v>1</v>
      </c>
      <c r="T1835" t="b">
        <f t="shared" ca="1" si="117"/>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9.8000000000000007</v>
      </c>
      <c r="AI1835">
        <v>1</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738</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15"/>
        <v>11</v>
      </c>
      <c r="Q1836">
        <f t="shared" si="116"/>
        <v>11</v>
      </c>
      <c r="R1836" t="b">
        <f t="shared" ca="1" si="114"/>
        <v>1</v>
      </c>
      <c r="T1836" t="b">
        <f t="shared" ca="1" si="117"/>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9.8000000000000007</v>
      </c>
      <c r="AI1836">
        <v>1</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738</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15"/>
        <v>5</v>
      </c>
      <c r="Q1837">
        <f t="shared" si="116"/>
        <v>5</v>
      </c>
      <c r="R1837" t="b">
        <f t="shared" ca="1" si="114"/>
        <v>1</v>
      </c>
      <c r="T1837" t="b">
        <f t="shared" ca="1" si="117"/>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9.8000000000000007</v>
      </c>
      <c r="AI1837">
        <v>1</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738</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15"/>
        <v>5</v>
      </c>
      <c r="Q1838">
        <f t="shared" si="116"/>
        <v>5</v>
      </c>
      <c r="R1838" t="b">
        <f t="shared" ca="1" si="114"/>
        <v>1</v>
      </c>
      <c r="T1838" t="b">
        <f t="shared" ca="1" si="117"/>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9.8000000000000007</v>
      </c>
      <c r="AI1838">
        <v>1</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738</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15"/>
        <v>5</v>
      </c>
      <c r="Q1839">
        <f t="shared" si="116"/>
        <v>5</v>
      </c>
      <c r="R1839" t="b">
        <f t="shared" ca="1" si="114"/>
        <v>1</v>
      </c>
      <c r="T1839" t="b">
        <f t="shared" ca="1" si="117"/>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9.8000000000000007</v>
      </c>
      <c r="AI1839">
        <v>1</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738</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15"/>
        <v>95</v>
      </c>
      <c r="Q1840">
        <f t="shared" si="116"/>
        <v>95</v>
      </c>
      <c r="R1840" t="b">
        <f t="shared" ca="1" si="114"/>
        <v>1</v>
      </c>
      <c r="T1840" t="b">
        <f t="shared" ca="1" si="117"/>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9.8000000000000007</v>
      </c>
      <c r="AI1840">
        <v>1</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738</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15"/>
        <v>21</v>
      </c>
      <c r="Q1841">
        <f t="shared" si="116"/>
        <v>21</v>
      </c>
      <c r="R1841" t="b">
        <f t="shared" ca="1" si="114"/>
        <v>0</v>
      </c>
      <c r="T1841" t="b">
        <f t="shared" ca="1" si="117"/>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9.8000000000000007</v>
      </c>
      <c r="AI1841">
        <v>1</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738</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15"/>
        <v>1</v>
      </c>
      <c r="Q1842">
        <f t="shared" si="116"/>
        <v>1</v>
      </c>
      <c r="R1842" t="b">
        <f t="shared" ca="1" si="114"/>
        <v>1</v>
      </c>
      <c r="T1842" t="b">
        <f t="shared" ca="1" si="117"/>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9.8000000000000007</v>
      </c>
      <c r="AI1842">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738</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15"/>
        <v>1</v>
      </c>
      <c r="Q1843">
        <f t="shared" si="116"/>
        <v>1</v>
      </c>
      <c r="R1843" t="b">
        <f t="shared" ca="1" si="114"/>
        <v>1</v>
      </c>
      <c r="T1843" t="b">
        <f t="shared" ca="1" si="117"/>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9.8000000000000007</v>
      </c>
      <c r="AI1843">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738</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15"/>
        <v>1</v>
      </c>
      <c r="Q1844">
        <f t="shared" si="116"/>
        <v>1</v>
      </c>
      <c r="R1844" t="b">
        <f t="shared" ca="1" si="114"/>
        <v>1</v>
      </c>
      <c r="T1844" t="b">
        <f t="shared" ca="1" si="117"/>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9.8000000000000007</v>
      </c>
      <c r="AI1844">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738</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15"/>
        <v>1</v>
      </c>
      <c r="Q1845">
        <f t="shared" si="116"/>
        <v>1</v>
      </c>
      <c r="R1845" t="b">
        <f t="shared" ca="1" si="114"/>
        <v>1</v>
      </c>
      <c r="T1845" t="b">
        <f t="shared" ca="1" si="117"/>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9.8000000000000007</v>
      </c>
      <c r="AI1845">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738</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15"/>
        <v>11</v>
      </c>
      <c r="Q1846">
        <f t="shared" si="116"/>
        <v>11</v>
      </c>
      <c r="R1846" t="b">
        <f t="shared" ca="1" si="114"/>
        <v>1</v>
      </c>
      <c r="T1846" t="b">
        <f t="shared" ca="1" si="117"/>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9.8000000000000007</v>
      </c>
      <c r="AI1846">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738</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15"/>
        <v>1</v>
      </c>
      <c r="Q1847">
        <f t="shared" si="116"/>
        <v>1</v>
      </c>
      <c r="R1847" t="b">
        <f t="shared" ca="1" si="114"/>
        <v>1</v>
      </c>
      <c r="T1847" t="b">
        <f t="shared" ca="1" si="117"/>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9.8000000000000007</v>
      </c>
      <c r="AI18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738</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15"/>
        <v>1</v>
      </c>
      <c r="Q1848">
        <f t="shared" si="116"/>
        <v>1</v>
      </c>
      <c r="R1848" t="b">
        <f t="shared" ca="1" si="114"/>
        <v>1</v>
      </c>
      <c r="T1848" t="b">
        <f t="shared" ca="1" si="117"/>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9.8000000000000007</v>
      </c>
      <c r="AI1848">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738</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15"/>
        <v>1</v>
      </c>
      <c r="Q1849">
        <f t="shared" si="116"/>
        <v>1</v>
      </c>
      <c r="R1849" t="b">
        <f t="shared" ca="1" si="114"/>
        <v>1</v>
      </c>
      <c r="T1849" t="b">
        <f t="shared" ca="1" si="117"/>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9.8000000000000007</v>
      </c>
      <c r="AI1849">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738</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15"/>
        <v>91</v>
      </c>
      <c r="Q1850">
        <f t="shared" si="116"/>
        <v>91</v>
      </c>
      <c r="R1850" t="b">
        <f t="shared" ca="1" si="114"/>
        <v>1</v>
      </c>
      <c r="T1850" t="b">
        <f t="shared" ca="1" si="117"/>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9.8000000000000007</v>
      </c>
      <c r="AI1850">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738</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15"/>
        <v>21</v>
      </c>
      <c r="Q1851">
        <f t="shared" si="116"/>
        <v>21</v>
      </c>
      <c r="R1851" t="b">
        <f t="shared" ca="1" si="114"/>
        <v>1</v>
      </c>
      <c r="T1851" t="b">
        <f t="shared" ca="1" si="117"/>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9.8000000000000007</v>
      </c>
      <c r="AI1851">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738</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15"/>
        <v>2</v>
      </c>
      <c r="Q1852">
        <f t="shared" si="116"/>
        <v>2</v>
      </c>
      <c r="R1852" t="b">
        <f t="shared" ca="1" si="114"/>
        <v>1</v>
      </c>
      <c r="T1852" t="b">
        <f t="shared" ca="1" si="117"/>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9.8000000000000007</v>
      </c>
      <c r="AI1852">
        <v>1</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738</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15"/>
        <v>2</v>
      </c>
      <c r="Q1853">
        <f t="shared" si="116"/>
        <v>2</v>
      </c>
      <c r="R1853" t="b">
        <f t="shared" ca="1" si="114"/>
        <v>1</v>
      </c>
      <c r="T1853" t="b">
        <f t="shared" ca="1" si="117"/>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9.8000000000000007</v>
      </c>
      <c r="AI1853">
        <v>1</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738</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15"/>
        <v>2</v>
      </c>
      <c r="Q1854">
        <f t="shared" si="116"/>
        <v>2</v>
      </c>
      <c r="R1854" t="b">
        <f t="shared" ca="1" si="114"/>
        <v>1</v>
      </c>
      <c r="T1854" t="b">
        <f t="shared" ca="1" si="117"/>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9.8000000000000007</v>
      </c>
      <c r="AI1854">
        <v>1</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738</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15"/>
        <v>2</v>
      </c>
      <c r="Q1855">
        <f t="shared" si="116"/>
        <v>2</v>
      </c>
      <c r="R1855" t="b">
        <f t="shared" ca="1" si="114"/>
        <v>1</v>
      </c>
      <c r="T1855" t="b">
        <f t="shared" ca="1" si="117"/>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9.8000000000000007</v>
      </c>
      <c r="AI1855">
        <v>1</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738</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15"/>
        <v>11</v>
      </c>
      <c r="Q1856">
        <f t="shared" si="116"/>
        <v>11</v>
      </c>
      <c r="R1856" t="b">
        <f t="shared" ca="1" si="114"/>
        <v>1</v>
      </c>
      <c r="T1856" t="b">
        <f t="shared" ca="1" si="117"/>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9.8000000000000007</v>
      </c>
      <c r="AI1856">
        <v>1</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738</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15"/>
        <v>2</v>
      </c>
      <c r="Q1857">
        <f t="shared" si="116"/>
        <v>2</v>
      </c>
      <c r="R1857" t="b">
        <f t="shared" ca="1" si="114"/>
        <v>1</v>
      </c>
      <c r="T1857" t="b">
        <f t="shared" ca="1" si="117"/>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9.8000000000000007</v>
      </c>
      <c r="AI1857">
        <v>1</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738</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15"/>
        <v>2</v>
      </c>
      <c r="Q1858">
        <f t="shared" si="116"/>
        <v>2</v>
      </c>
      <c r="R1858" t="b">
        <f t="shared" ref="R1858:R1921" ca="1" si="118">IF(OR(B1858=0,OFFSET(B1858,1,0)=0),FALSE,
IF(AND(L1858,B1858&lt;OFFSET(B1858,1,0)),TRUE,
IF(OFFSET(O1858,1,0)=21,TRUE,FALSE)))</f>
        <v>1</v>
      </c>
      <c r="T1858" t="b">
        <f t="shared" ca="1" si="117"/>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9.8000000000000007</v>
      </c>
      <c r="AI1858">
        <v>1</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738</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19">IF(B1859=0,0,
  IF(AND(L1859=FALSE,A1859&lt;&gt;0,MOD(A1859,7)=0),21,
  IF(MOD(B1859,10)=0,21,
  IF(MOD(B1859,10)=5,11,
  IF(MOD(B1859,10)=9,INT(B1859/10)+91,
  INT(B1859/10+1))))))</f>
        <v>2</v>
      </c>
      <c r="Q1859">
        <f t="shared" ref="Q1859:Q1922" si="120">IF(ISBLANK(P1859),O1859,P1859)</f>
        <v>2</v>
      </c>
      <c r="R1859" t="b">
        <f t="shared" ca="1" si="118"/>
        <v>1</v>
      </c>
      <c r="T1859" t="b">
        <f t="shared" ref="T1859:T1922" ca="1" si="12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9.8000000000000007</v>
      </c>
      <c r="AI1859">
        <v>1</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738</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19"/>
        <v>92</v>
      </c>
      <c r="Q1860">
        <f t="shared" si="120"/>
        <v>92</v>
      </c>
      <c r="R1860" t="b">
        <f t="shared" ca="1" si="118"/>
        <v>1</v>
      </c>
      <c r="T1860" t="b">
        <f t="shared" ca="1" si="12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9.8000000000000007</v>
      </c>
      <c r="AI1860">
        <v>1</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738</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19"/>
        <v>21</v>
      </c>
      <c r="Q1861">
        <f t="shared" si="120"/>
        <v>21</v>
      </c>
      <c r="R1861" t="b">
        <f t="shared" ca="1" si="118"/>
        <v>1</v>
      </c>
      <c r="T1861" t="b">
        <f t="shared" ca="1" si="12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9.8000000000000007</v>
      </c>
      <c r="AI1861">
        <v>1</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738</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19"/>
        <v>3</v>
      </c>
      <c r="Q1862">
        <f t="shared" si="120"/>
        <v>3</v>
      </c>
      <c r="R1862" t="b">
        <f t="shared" ca="1" si="118"/>
        <v>1</v>
      </c>
      <c r="T1862" t="b">
        <f t="shared" ca="1" si="12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9.8000000000000007</v>
      </c>
      <c r="AI1862">
        <v>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738</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19"/>
        <v>3</v>
      </c>
      <c r="Q1863">
        <f t="shared" si="120"/>
        <v>3</v>
      </c>
      <c r="R1863" t="b">
        <f t="shared" ca="1" si="118"/>
        <v>1</v>
      </c>
      <c r="T1863" t="b">
        <f t="shared" ca="1" si="12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9.8000000000000007</v>
      </c>
      <c r="AI1863">
        <v>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738</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19"/>
        <v>3</v>
      </c>
      <c r="Q1864">
        <f t="shared" si="120"/>
        <v>3</v>
      </c>
      <c r="R1864" t="b">
        <f t="shared" ca="1" si="118"/>
        <v>1</v>
      </c>
      <c r="T1864" t="b">
        <f t="shared" ca="1" si="12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9.8000000000000007</v>
      </c>
      <c r="AI1864">
        <v>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738</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19"/>
        <v>3</v>
      </c>
      <c r="Q1865">
        <f t="shared" si="120"/>
        <v>3</v>
      </c>
      <c r="R1865" t="b">
        <f t="shared" ca="1" si="118"/>
        <v>1</v>
      </c>
      <c r="T1865" t="b">
        <f t="shared" ca="1" si="12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9.8000000000000007</v>
      </c>
      <c r="AI1865">
        <v>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738</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19"/>
        <v>11</v>
      </c>
      <c r="Q1866">
        <f t="shared" si="120"/>
        <v>11</v>
      </c>
      <c r="R1866" t="b">
        <f t="shared" ca="1" si="118"/>
        <v>1</v>
      </c>
      <c r="T1866" t="b">
        <f t="shared" ca="1" si="12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9.8000000000000007</v>
      </c>
      <c r="AI1866">
        <v>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738</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19"/>
        <v>3</v>
      </c>
      <c r="Q1867">
        <f t="shared" si="120"/>
        <v>3</v>
      </c>
      <c r="R1867" t="b">
        <f t="shared" ca="1" si="118"/>
        <v>1</v>
      </c>
      <c r="T1867" t="b">
        <f t="shared" ca="1" si="12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9.8000000000000007</v>
      </c>
      <c r="AI1867">
        <v>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738</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19"/>
        <v>3</v>
      </c>
      <c r="Q1868">
        <f t="shared" si="120"/>
        <v>3</v>
      </c>
      <c r="R1868" t="b">
        <f t="shared" ca="1" si="118"/>
        <v>1</v>
      </c>
      <c r="T1868" t="b">
        <f t="shared" ca="1" si="12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9.8000000000000007</v>
      </c>
      <c r="AI1868">
        <v>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738</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19"/>
        <v>3</v>
      </c>
      <c r="Q1869">
        <f t="shared" si="120"/>
        <v>3</v>
      </c>
      <c r="R1869" t="b">
        <f t="shared" ca="1" si="118"/>
        <v>1</v>
      </c>
      <c r="T1869" t="b">
        <f t="shared" ca="1" si="12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9.8000000000000007</v>
      </c>
      <c r="AI1869">
        <v>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738</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19"/>
        <v>93</v>
      </c>
      <c r="Q1870">
        <f t="shared" si="120"/>
        <v>93</v>
      </c>
      <c r="R1870" t="b">
        <f t="shared" ca="1" si="118"/>
        <v>1</v>
      </c>
      <c r="T1870" t="b">
        <f t="shared" ca="1" si="12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9.8000000000000007</v>
      </c>
      <c r="AI1870">
        <v>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738</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19"/>
        <v>21</v>
      </c>
      <c r="Q1871">
        <f t="shared" si="120"/>
        <v>21</v>
      </c>
      <c r="R1871" t="b">
        <f t="shared" ca="1" si="118"/>
        <v>1</v>
      </c>
      <c r="T1871" t="b">
        <f t="shared" ca="1" si="12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9.8000000000000007</v>
      </c>
      <c r="AI1871">
        <v>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738</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19"/>
        <v>4</v>
      </c>
      <c r="Q1872">
        <f t="shared" si="120"/>
        <v>4</v>
      </c>
      <c r="R1872" t="b">
        <f t="shared" ca="1" si="118"/>
        <v>1</v>
      </c>
      <c r="T1872" t="b">
        <f t="shared" ca="1" si="12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9.8000000000000007</v>
      </c>
      <c r="AI1872">
        <v>1</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738</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19"/>
        <v>4</v>
      </c>
      <c r="Q1873">
        <f t="shared" si="120"/>
        <v>4</v>
      </c>
      <c r="R1873" t="b">
        <f t="shared" ca="1" si="118"/>
        <v>1</v>
      </c>
      <c r="T1873" t="b">
        <f t="shared" ca="1" si="12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9.8000000000000007</v>
      </c>
      <c r="AI1873">
        <v>1</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738</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19"/>
        <v>4</v>
      </c>
      <c r="Q1874">
        <f t="shared" si="120"/>
        <v>4</v>
      </c>
      <c r="R1874" t="b">
        <f t="shared" ca="1" si="118"/>
        <v>1</v>
      </c>
      <c r="T1874" t="b">
        <f t="shared" ca="1" si="12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9.8000000000000007</v>
      </c>
      <c r="AI1874">
        <v>1</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738</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19"/>
        <v>4</v>
      </c>
      <c r="Q1875">
        <f t="shared" si="120"/>
        <v>4</v>
      </c>
      <c r="R1875" t="b">
        <f t="shared" ca="1" si="118"/>
        <v>1</v>
      </c>
      <c r="T1875" t="b">
        <f t="shared" ca="1" si="12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9.8000000000000007</v>
      </c>
      <c r="AI1875">
        <v>1</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738</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19"/>
        <v>11</v>
      </c>
      <c r="Q1876">
        <f t="shared" si="120"/>
        <v>11</v>
      </c>
      <c r="R1876" t="b">
        <f t="shared" ca="1" si="118"/>
        <v>1</v>
      </c>
      <c r="T1876" t="b">
        <f t="shared" ca="1" si="12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9.8000000000000007</v>
      </c>
      <c r="AI1876">
        <v>1</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738</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19"/>
        <v>4</v>
      </c>
      <c r="Q1877">
        <f t="shared" si="120"/>
        <v>4</v>
      </c>
      <c r="R1877" t="b">
        <f t="shared" ca="1" si="118"/>
        <v>1</v>
      </c>
      <c r="T1877" t="b">
        <f t="shared" ca="1" si="12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9.8000000000000007</v>
      </c>
      <c r="AI1877">
        <v>1</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738</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19"/>
        <v>4</v>
      </c>
      <c r="Q1878">
        <f t="shared" si="120"/>
        <v>4</v>
      </c>
      <c r="R1878" t="b">
        <f t="shared" ca="1" si="118"/>
        <v>1</v>
      </c>
      <c r="T1878" t="b">
        <f t="shared" ca="1" si="12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9.8000000000000007</v>
      </c>
      <c r="AI1878">
        <v>1</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738</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19"/>
        <v>4</v>
      </c>
      <c r="Q1879">
        <f t="shared" si="120"/>
        <v>4</v>
      </c>
      <c r="R1879" t="b">
        <f t="shared" ca="1" si="118"/>
        <v>1</v>
      </c>
      <c r="T1879" t="b">
        <f t="shared" ca="1" si="12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9.8000000000000007</v>
      </c>
      <c r="AI1879">
        <v>1</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738</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19"/>
        <v>94</v>
      </c>
      <c r="Q1880">
        <f t="shared" si="120"/>
        <v>94</v>
      </c>
      <c r="R1880" t="b">
        <f t="shared" ca="1" si="118"/>
        <v>1</v>
      </c>
      <c r="T1880" t="b">
        <f t="shared" ca="1" si="12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9.8000000000000007</v>
      </c>
      <c r="AI1880">
        <v>1</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738</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19"/>
        <v>21</v>
      </c>
      <c r="Q1881">
        <f t="shared" si="120"/>
        <v>21</v>
      </c>
      <c r="R1881" t="b">
        <f t="shared" ca="1" si="118"/>
        <v>1</v>
      </c>
      <c r="T1881" t="b">
        <f t="shared" ca="1" si="12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9.8000000000000007</v>
      </c>
      <c r="AI1881">
        <v>1</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738</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19"/>
        <v>5</v>
      </c>
      <c r="Q1882">
        <f t="shared" si="120"/>
        <v>5</v>
      </c>
      <c r="R1882" t="b">
        <f t="shared" ca="1" si="118"/>
        <v>1</v>
      </c>
      <c r="T1882" t="b">
        <f t="shared" ca="1" si="12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9.8000000000000007</v>
      </c>
      <c r="AI1882">
        <v>1</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738</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19"/>
        <v>5</v>
      </c>
      <c r="Q1883">
        <f t="shared" si="120"/>
        <v>5</v>
      </c>
      <c r="R1883" t="b">
        <f t="shared" ca="1" si="118"/>
        <v>1</v>
      </c>
      <c r="T1883" t="b">
        <f t="shared" ca="1" si="12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9.8000000000000007</v>
      </c>
      <c r="AI1883">
        <v>1</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738</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19"/>
        <v>5</v>
      </c>
      <c r="Q1884">
        <f t="shared" si="120"/>
        <v>5</v>
      </c>
      <c r="R1884" t="b">
        <f t="shared" ca="1" si="118"/>
        <v>1</v>
      </c>
      <c r="T1884" t="b">
        <f t="shared" ca="1" si="12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9.8000000000000007</v>
      </c>
      <c r="AI1884">
        <v>1</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738</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19"/>
        <v>5</v>
      </c>
      <c r="Q1885">
        <f t="shared" si="120"/>
        <v>5</v>
      </c>
      <c r="R1885" t="b">
        <f t="shared" ca="1" si="118"/>
        <v>1</v>
      </c>
      <c r="T1885" t="b">
        <f t="shared" ca="1" si="12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9.8000000000000007</v>
      </c>
      <c r="AI1885">
        <v>1</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738</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19"/>
        <v>11</v>
      </c>
      <c r="Q1886">
        <f t="shared" si="120"/>
        <v>11</v>
      </c>
      <c r="R1886" t="b">
        <f t="shared" ca="1" si="118"/>
        <v>1</v>
      </c>
      <c r="T1886" t="b">
        <f t="shared" ca="1" si="12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9.8000000000000007</v>
      </c>
      <c r="AI1886">
        <v>1</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738</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19"/>
        <v>5</v>
      </c>
      <c r="Q1887">
        <f t="shared" si="120"/>
        <v>5</v>
      </c>
      <c r="R1887" t="b">
        <f t="shared" ca="1" si="118"/>
        <v>1</v>
      </c>
      <c r="T1887" t="b">
        <f t="shared" ca="1" si="12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9.8000000000000007</v>
      </c>
      <c r="AI1887">
        <v>1</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738</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19"/>
        <v>5</v>
      </c>
      <c r="Q1888">
        <f t="shared" si="120"/>
        <v>5</v>
      </c>
      <c r="R1888" t="b">
        <f t="shared" ca="1" si="118"/>
        <v>1</v>
      </c>
      <c r="T1888" t="b">
        <f t="shared" ca="1" si="12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9.8000000000000007</v>
      </c>
      <c r="AI1888">
        <v>1</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738</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19"/>
        <v>5</v>
      </c>
      <c r="Q1889">
        <f t="shared" si="120"/>
        <v>5</v>
      </c>
      <c r="R1889" t="b">
        <f t="shared" ca="1" si="118"/>
        <v>1</v>
      </c>
      <c r="T1889" t="b">
        <f t="shared" ca="1" si="12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9.8000000000000007</v>
      </c>
      <c r="AI1889">
        <v>1</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738</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19"/>
        <v>95</v>
      </c>
      <c r="Q1890">
        <f t="shared" si="120"/>
        <v>95</v>
      </c>
      <c r="R1890" t="b">
        <f t="shared" ca="1" si="118"/>
        <v>1</v>
      </c>
      <c r="T1890" t="b">
        <f t="shared" ca="1" si="12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9.8000000000000007</v>
      </c>
      <c r="AI1890">
        <v>1</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738</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19"/>
        <v>21</v>
      </c>
      <c r="Q1891">
        <f t="shared" si="120"/>
        <v>21</v>
      </c>
      <c r="R1891" t="b">
        <f t="shared" ca="1" si="118"/>
        <v>0</v>
      </c>
      <c r="T1891" t="b">
        <f t="shared" ca="1" si="12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9.8000000000000007</v>
      </c>
      <c r="AI1891">
        <v>1</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738</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19"/>
        <v>1</v>
      </c>
      <c r="Q1892">
        <f t="shared" si="120"/>
        <v>1</v>
      </c>
      <c r="R1892" t="b">
        <f t="shared" ca="1" si="118"/>
        <v>1</v>
      </c>
      <c r="T1892" t="b">
        <f t="shared" ca="1" si="12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9.8000000000000007</v>
      </c>
      <c r="AI189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738</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19"/>
        <v>1</v>
      </c>
      <c r="Q1893">
        <f t="shared" si="120"/>
        <v>1</v>
      </c>
      <c r="R1893" t="b">
        <f t="shared" ca="1" si="118"/>
        <v>1</v>
      </c>
      <c r="T1893" t="b">
        <f t="shared" ca="1" si="12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9.8000000000000007</v>
      </c>
      <c r="AI1893">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738</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19"/>
        <v>1</v>
      </c>
      <c r="Q1894">
        <f t="shared" si="120"/>
        <v>1</v>
      </c>
      <c r="R1894" t="b">
        <f t="shared" ca="1" si="118"/>
        <v>1</v>
      </c>
      <c r="T1894" t="b">
        <f t="shared" ca="1" si="12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9.8000000000000007</v>
      </c>
      <c r="AI1894">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738</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19"/>
        <v>1</v>
      </c>
      <c r="Q1895">
        <f t="shared" si="120"/>
        <v>1</v>
      </c>
      <c r="R1895" t="b">
        <f t="shared" ca="1" si="118"/>
        <v>1</v>
      </c>
      <c r="T1895" t="b">
        <f t="shared" ca="1" si="12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9.8000000000000007</v>
      </c>
      <c r="AI1895">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738</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19"/>
        <v>11</v>
      </c>
      <c r="Q1896">
        <f t="shared" si="120"/>
        <v>11</v>
      </c>
      <c r="R1896" t="b">
        <f t="shared" ca="1" si="118"/>
        <v>1</v>
      </c>
      <c r="T1896" t="b">
        <f t="shared" ca="1" si="12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9.8000000000000007</v>
      </c>
      <c r="AI1896">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738</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19"/>
        <v>1</v>
      </c>
      <c r="Q1897">
        <f t="shared" si="120"/>
        <v>1</v>
      </c>
      <c r="R1897" t="b">
        <f t="shared" ca="1" si="118"/>
        <v>1</v>
      </c>
      <c r="T1897" t="b">
        <f t="shared" ca="1" si="12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9.8000000000000007</v>
      </c>
      <c r="AI1897">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738</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19"/>
        <v>1</v>
      </c>
      <c r="Q1898">
        <f t="shared" si="120"/>
        <v>1</v>
      </c>
      <c r="R1898" t="b">
        <f t="shared" ca="1" si="118"/>
        <v>1</v>
      </c>
      <c r="T1898" t="b">
        <f t="shared" ca="1" si="12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9.8000000000000007</v>
      </c>
      <c r="AI1898">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738</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19"/>
        <v>1</v>
      </c>
      <c r="Q1899">
        <f t="shared" si="120"/>
        <v>1</v>
      </c>
      <c r="R1899" t="b">
        <f t="shared" ca="1" si="118"/>
        <v>1</v>
      </c>
      <c r="T1899" t="b">
        <f t="shared" ca="1" si="12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9.8000000000000007</v>
      </c>
      <c r="AI1899">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738</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19"/>
        <v>91</v>
      </c>
      <c r="Q1900">
        <f t="shared" si="120"/>
        <v>91</v>
      </c>
      <c r="R1900" t="b">
        <f t="shared" ca="1" si="118"/>
        <v>1</v>
      </c>
      <c r="T1900" t="b">
        <f t="shared" ca="1" si="12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9.8000000000000007</v>
      </c>
      <c r="AI1900">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738</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19"/>
        <v>21</v>
      </c>
      <c r="Q1901">
        <f t="shared" si="120"/>
        <v>21</v>
      </c>
      <c r="R1901" t="b">
        <f t="shared" ca="1" si="118"/>
        <v>1</v>
      </c>
      <c r="T1901" t="b">
        <f t="shared" ca="1" si="12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9.8000000000000007</v>
      </c>
      <c r="AI1901">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738</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19"/>
        <v>2</v>
      </c>
      <c r="Q1902">
        <f t="shared" si="120"/>
        <v>2</v>
      </c>
      <c r="R1902" t="b">
        <f t="shared" ca="1" si="118"/>
        <v>1</v>
      </c>
      <c r="T1902" t="b">
        <f t="shared" ca="1" si="12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9.8000000000000007</v>
      </c>
      <c r="AI1902">
        <v>1</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738</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19"/>
        <v>2</v>
      </c>
      <c r="Q1903">
        <f t="shared" si="120"/>
        <v>2</v>
      </c>
      <c r="R1903" t="b">
        <f t="shared" ca="1" si="118"/>
        <v>1</v>
      </c>
      <c r="T1903" t="b">
        <f t="shared" ca="1" si="12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9.8000000000000007</v>
      </c>
      <c r="AI1903">
        <v>1</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738</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19"/>
        <v>2</v>
      </c>
      <c r="Q1904">
        <f t="shared" si="120"/>
        <v>2</v>
      </c>
      <c r="R1904" t="b">
        <f t="shared" ca="1" si="118"/>
        <v>1</v>
      </c>
      <c r="T1904" t="b">
        <f t="shared" ca="1" si="12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9.8000000000000007</v>
      </c>
      <c r="AI1904">
        <v>1</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738</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19"/>
        <v>2</v>
      </c>
      <c r="Q1905">
        <f t="shared" si="120"/>
        <v>2</v>
      </c>
      <c r="R1905" t="b">
        <f t="shared" ca="1" si="118"/>
        <v>1</v>
      </c>
      <c r="T1905" t="b">
        <f t="shared" ca="1" si="12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9.8000000000000007</v>
      </c>
      <c r="AI1905">
        <v>1</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738</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19"/>
        <v>11</v>
      </c>
      <c r="Q1906">
        <f t="shared" si="120"/>
        <v>11</v>
      </c>
      <c r="R1906" t="b">
        <f t="shared" ca="1" si="118"/>
        <v>1</v>
      </c>
      <c r="T1906" t="b">
        <f t="shared" ca="1" si="12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9.8000000000000007</v>
      </c>
      <c r="AI1906">
        <v>1</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738</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19"/>
        <v>2</v>
      </c>
      <c r="Q1907">
        <f t="shared" si="120"/>
        <v>2</v>
      </c>
      <c r="R1907" t="b">
        <f t="shared" ca="1" si="118"/>
        <v>1</v>
      </c>
      <c r="T1907" t="b">
        <f t="shared" ca="1" si="12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9.8000000000000007</v>
      </c>
      <c r="AI1907">
        <v>1</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738</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19"/>
        <v>2</v>
      </c>
      <c r="Q1908">
        <f t="shared" si="120"/>
        <v>2</v>
      </c>
      <c r="R1908" t="b">
        <f t="shared" ca="1" si="118"/>
        <v>1</v>
      </c>
      <c r="T1908" t="b">
        <f t="shared" ca="1" si="12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9.8000000000000007</v>
      </c>
      <c r="AI1908">
        <v>1</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738</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19"/>
        <v>2</v>
      </c>
      <c r="Q1909">
        <f t="shared" si="120"/>
        <v>2</v>
      </c>
      <c r="R1909" t="b">
        <f t="shared" ca="1" si="118"/>
        <v>1</v>
      </c>
      <c r="T1909" t="b">
        <f t="shared" ca="1" si="12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9.8000000000000007</v>
      </c>
      <c r="AI1909">
        <v>1</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738</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19"/>
        <v>92</v>
      </c>
      <c r="Q1910">
        <f t="shared" si="120"/>
        <v>92</v>
      </c>
      <c r="R1910" t="b">
        <f t="shared" ca="1" si="118"/>
        <v>1</v>
      </c>
      <c r="T1910" t="b">
        <f t="shared" ca="1" si="12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9.8000000000000007</v>
      </c>
      <c r="AI1910">
        <v>1</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738</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19"/>
        <v>21</v>
      </c>
      <c r="Q1911">
        <f t="shared" si="120"/>
        <v>21</v>
      </c>
      <c r="R1911" t="b">
        <f t="shared" ca="1" si="118"/>
        <v>1</v>
      </c>
      <c r="T1911" t="b">
        <f t="shared" ca="1" si="12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9.8000000000000007</v>
      </c>
      <c r="AI1911">
        <v>1</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738</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19"/>
        <v>3</v>
      </c>
      <c r="Q1912">
        <f t="shared" si="120"/>
        <v>3</v>
      </c>
      <c r="R1912" t="b">
        <f t="shared" ca="1" si="118"/>
        <v>1</v>
      </c>
      <c r="T1912" t="b">
        <f t="shared" ca="1" si="12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9.8000000000000007</v>
      </c>
      <c r="AI1912">
        <v>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738</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19"/>
        <v>3</v>
      </c>
      <c r="Q1913">
        <f t="shared" si="120"/>
        <v>3</v>
      </c>
      <c r="R1913" t="b">
        <f t="shared" ca="1" si="118"/>
        <v>1</v>
      </c>
      <c r="T1913" t="b">
        <f t="shared" ca="1" si="12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9.8000000000000007</v>
      </c>
      <c r="AI1913">
        <v>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738</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19"/>
        <v>3</v>
      </c>
      <c r="Q1914">
        <f t="shared" si="120"/>
        <v>3</v>
      </c>
      <c r="R1914" t="b">
        <f t="shared" ca="1" si="118"/>
        <v>1</v>
      </c>
      <c r="T1914" t="b">
        <f t="shared" ca="1" si="12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9.8000000000000007</v>
      </c>
      <c r="AI1914">
        <v>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738</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19"/>
        <v>3</v>
      </c>
      <c r="Q1915">
        <f t="shared" si="120"/>
        <v>3</v>
      </c>
      <c r="R1915" t="b">
        <f t="shared" ca="1" si="118"/>
        <v>1</v>
      </c>
      <c r="T1915" t="b">
        <f t="shared" ca="1" si="12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9.8000000000000007</v>
      </c>
      <c r="AI1915">
        <v>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738</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19"/>
        <v>11</v>
      </c>
      <c r="Q1916">
        <f t="shared" si="120"/>
        <v>11</v>
      </c>
      <c r="R1916" t="b">
        <f t="shared" ca="1" si="118"/>
        <v>1</v>
      </c>
      <c r="T1916" t="b">
        <f t="shared" ca="1" si="12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9.8000000000000007</v>
      </c>
      <c r="AI1916">
        <v>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738</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19"/>
        <v>3</v>
      </c>
      <c r="Q1917">
        <f t="shared" si="120"/>
        <v>3</v>
      </c>
      <c r="R1917" t="b">
        <f t="shared" ca="1" si="118"/>
        <v>1</v>
      </c>
      <c r="T1917" t="b">
        <f t="shared" ca="1" si="12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9.8000000000000007</v>
      </c>
      <c r="AI1917">
        <v>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738</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19"/>
        <v>3</v>
      </c>
      <c r="Q1918">
        <f t="shared" si="120"/>
        <v>3</v>
      </c>
      <c r="R1918" t="b">
        <f t="shared" ca="1" si="118"/>
        <v>1</v>
      </c>
      <c r="T1918" t="b">
        <f t="shared" ca="1" si="12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9.8000000000000007</v>
      </c>
      <c r="AI1918">
        <v>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738</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19"/>
        <v>3</v>
      </c>
      <c r="Q1919">
        <f t="shared" si="120"/>
        <v>3</v>
      </c>
      <c r="R1919" t="b">
        <f t="shared" ca="1" si="118"/>
        <v>1</v>
      </c>
      <c r="T1919" t="b">
        <f t="shared" ca="1" si="12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9.8000000000000007</v>
      </c>
      <c r="AI1919">
        <v>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738</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19"/>
        <v>93</v>
      </c>
      <c r="Q1920">
        <f t="shared" si="120"/>
        <v>93</v>
      </c>
      <c r="R1920" t="b">
        <f t="shared" ca="1" si="118"/>
        <v>1</v>
      </c>
      <c r="T1920" t="b">
        <f t="shared" ca="1" si="12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9.8000000000000007</v>
      </c>
      <c r="AI1920">
        <v>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738</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19"/>
        <v>21</v>
      </c>
      <c r="Q1921">
        <f t="shared" si="120"/>
        <v>21</v>
      </c>
      <c r="R1921" t="b">
        <f t="shared" ca="1" si="118"/>
        <v>1</v>
      </c>
      <c r="T1921" t="b">
        <f t="shared" ca="1" si="12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9.8000000000000007</v>
      </c>
      <c r="AI1921">
        <v>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738</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19"/>
        <v>4</v>
      </c>
      <c r="Q1922">
        <f t="shared" si="120"/>
        <v>4</v>
      </c>
      <c r="R1922" t="b">
        <f t="shared" ref="R1922:R1985" ca="1" si="122">IF(OR(B1922=0,OFFSET(B1922,1,0)=0),FALSE,
IF(AND(L1922,B1922&lt;OFFSET(B1922,1,0)),TRUE,
IF(OFFSET(O1922,1,0)=21,TRUE,FALSE)))</f>
        <v>1</v>
      </c>
      <c r="T1922" t="b">
        <f t="shared" ca="1" si="12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9.8000000000000007</v>
      </c>
      <c r="AI1922">
        <v>1</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738</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23">IF(B1923=0,0,
  IF(AND(L1923=FALSE,A1923&lt;&gt;0,MOD(A1923,7)=0),21,
  IF(MOD(B1923,10)=0,21,
  IF(MOD(B1923,10)=5,11,
  IF(MOD(B1923,10)=9,INT(B1923/10)+91,
  INT(B1923/10+1))))))</f>
        <v>4</v>
      </c>
      <c r="Q1923">
        <f t="shared" ref="Q1923:Q1986" si="124">IF(ISBLANK(P1923),O1923,P1923)</f>
        <v>4</v>
      </c>
      <c r="R1923" t="b">
        <f t="shared" ca="1" si="122"/>
        <v>1</v>
      </c>
      <c r="T1923" t="b">
        <f t="shared" ref="T1923:T1986" ca="1" si="125">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9.8000000000000007</v>
      </c>
      <c r="AI1923">
        <v>1</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738</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23"/>
        <v>4</v>
      </c>
      <c r="Q1924">
        <f t="shared" si="124"/>
        <v>4</v>
      </c>
      <c r="R1924" t="b">
        <f t="shared" ca="1" si="122"/>
        <v>1</v>
      </c>
      <c r="T1924" t="b">
        <f t="shared" ca="1" si="125"/>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9.8000000000000007</v>
      </c>
      <c r="AI1924">
        <v>1</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738</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23"/>
        <v>4</v>
      </c>
      <c r="Q1925">
        <f t="shared" si="124"/>
        <v>4</v>
      </c>
      <c r="R1925" t="b">
        <f t="shared" ca="1" si="122"/>
        <v>1</v>
      </c>
      <c r="T1925" t="b">
        <f t="shared" ca="1" si="125"/>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9.8000000000000007</v>
      </c>
      <c r="AI1925">
        <v>1</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738</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23"/>
        <v>11</v>
      </c>
      <c r="Q1926">
        <f t="shared" si="124"/>
        <v>11</v>
      </c>
      <c r="R1926" t="b">
        <f t="shared" ca="1" si="122"/>
        <v>1</v>
      </c>
      <c r="T1926" t="b">
        <f t="shared" ca="1" si="125"/>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9.8000000000000007</v>
      </c>
      <c r="AI1926">
        <v>1</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738</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23"/>
        <v>4</v>
      </c>
      <c r="Q1927">
        <f t="shared" si="124"/>
        <v>4</v>
      </c>
      <c r="R1927" t="b">
        <f t="shared" ca="1" si="122"/>
        <v>1</v>
      </c>
      <c r="T1927" t="b">
        <f t="shared" ca="1" si="125"/>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9.8000000000000007</v>
      </c>
      <c r="AI1927">
        <v>1</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738</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23"/>
        <v>4</v>
      </c>
      <c r="Q1928">
        <f t="shared" si="124"/>
        <v>4</v>
      </c>
      <c r="R1928" t="b">
        <f t="shared" ca="1" si="122"/>
        <v>1</v>
      </c>
      <c r="T1928" t="b">
        <f t="shared" ca="1" si="125"/>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9.8000000000000007</v>
      </c>
      <c r="AI1928">
        <v>1</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738</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23"/>
        <v>4</v>
      </c>
      <c r="Q1929">
        <f t="shared" si="124"/>
        <v>4</v>
      </c>
      <c r="R1929" t="b">
        <f t="shared" ca="1" si="122"/>
        <v>1</v>
      </c>
      <c r="T1929" t="b">
        <f t="shared" ca="1" si="125"/>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9.8000000000000007</v>
      </c>
      <c r="AI1929">
        <v>1</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738</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23"/>
        <v>94</v>
      </c>
      <c r="Q1930">
        <f t="shared" si="124"/>
        <v>94</v>
      </c>
      <c r="R1930" t="b">
        <f t="shared" ca="1" si="122"/>
        <v>1</v>
      </c>
      <c r="T1930" t="b">
        <f t="shared" ca="1" si="125"/>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9.8000000000000007</v>
      </c>
      <c r="AI1930">
        <v>1</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738</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23"/>
        <v>21</v>
      </c>
      <c r="Q1931">
        <f t="shared" si="124"/>
        <v>21</v>
      </c>
      <c r="R1931" t="b">
        <f t="shared" ca="1" si="122"/>
        <v>1</v>
      </c>
      <c r="T1931" t="b">
        <f t="shared" ca="1" si="125"/>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9.8000000000000007</v>
      </c>
      <c r="AI1931">
        <v>1</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738</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23"/>
        <v>5</v>
      </c>
      <c r="Q1932">
        <f t="shared" si="124"/>
        <v>5</v>
      </c>
      <c r="R1932" t="b">
        <f t="shared" ca="1" si="122"/>
        <v>1</v>
      </c>
      <c r="T1932" t="b">
        <f t="shared" ca="1" si="125"/>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9.8000000000000007</v>
      </c>
      <c r="AI1932">
        <v>1</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738</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23"/>
        <v>5</v>
      </c>
      <c r="Q1933">
        <f t="shared" si="124"/>
        <v>5</v>
      </c>
      <c r="R1933" t="b">
        <f t="shared" ca="1" si="122"/>
        <v>1</v>
      </c>
      <c r="T1933" t="b">
        <f t="shared" ca="1" si="125"/>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9.8000000000000007</v>
      </c>
      <c r="AI1933">
        <v>1</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738</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23"/>
        <v>5</v>
      </c>
      <c r="Q1934">
        <f t="shared" si="124"/>
        <v>5</v>
      </c>
      <c r="R1934" t="b">
        <f t="shared" ca="1" si="122"/>
        <v>1</v>
      </c>
      <c r="T1934" t="b">
        <f t="shared" ca="1" si="125"/>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9.8000000000000007</v>
      </c>
      <c r="AI1934">
        <v>1</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738</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23"/>
        <v>5</v>
      </c>
      <c r="Q1935">
        <f t="shared" si="124"/>
        <v>5</v>
      </c>
      <c r="R1935" t="b">
        <f t="shared" ca="1" si="122"/>
        <v>1</v>
      </c>
      <c r="T1935" t="b">
        <f t="shared" ca="1" si="125"/>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9.8000000000000007</v>
      </c>
      <c r="AI1935">
        <v>1</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738</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23"/>
        <v>11</v>
      </c>
      <c r="Q1936">
        <f t="shared" si="124"/>
        <v>11</v>
      </c>
      <c r="R1936" t="b">
        <f t="shared" ca="1" si="122"/>
        <v>1</v>
      </c>
      <c r="T1936" t="b">
        <f t="shared" ca="1" si="125"/>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9.8000000000000007</v>
      </c>
      <c r="AI1936">
        <v>1</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738</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23"/>
        <v>5</v>
      </c>
      <c r="Q1937">
        <f t="shared" si="124"/>
        <v>5</v>
      </c>
      <c r="R1937" t="b">
        <f t="shared" ca="1" si="122"/>
        <v>1</v>
      </c>
      <c r="T1937" t="b">
        <f t="shared" ca="1" si="125"/>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9.8000000000000007</v>
      </c>
      <c r="AI1937">
        <v>1</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738</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23"/>
        <v>5</v>
      </c>
      <c r="Q1938">
        <f t="shared" si="124"/>
        <v>5</v>
      </c>
      <c r="R1938" t="b">
        <f t="shared" ca="1" si="122"/>
        <v>1</v>
      </c>
      <c r="T1938" t="b">
        <f t="shared" ca="1" si="125"/>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9.8000000000000007</v>
      </c>
      <c r="AI1938">
        <v>1</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738</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23"/>
        <v>5</v>
      </c>
      <c r="Q1939">
        <f t="shared" si="124"/>
        <v>5</v>
      </c>
      <c r="R1939" t="b">
        <f t="shared" ca="1" si="122"/>
        <v>1</v>
      </c>
      <c r="T1939" t="b">
        <f t="shared" ca="1" si="125"/>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9.8000000000000007</v>
      </c>
      <c r="AI1939">
        <v>1</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738</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23"/>
        <v>95</v>
      </c>
      <c r="Q1940">
        <f t="shared" si="124"/>
        <v>95</v>
      </c>
      <c r="R1940" t="b">
        <f t="shared" ca="1" si="122"/>
        <v>1</v>
      </c>
      <c r="T1940" t="b">
        <f t="shared" ca="1" si="125"/>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9.8000000000000007</v>
      </c>
      <c r="AI1940">
        <v>1</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738</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23"/>
        <v>21</v>
      </c>
      <c r="Q1941">
        <f t="shared" si="124"/>
        <v>21</v>
      </c>
      <c r="R1941" t="b">
        <f t="shared" ca="1" si="122"/>
        <v>0</v>
      </c>
      <c r="T1941" t="b">
        <f t="shared" ca="1" si="125"/>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9.8000000000000007</v>
      </c>
      <c r="AI1941">
        <v>1</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738</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23"/>
        <v>1</v>
      </c>
      <c r="Q1942">
        <f t="shared" si="124"/>
        <v>1</v>
      </c>
      <c r="R1942" t="b">
        <f t="shared" ca="1" si="122"/>
        <v>1</v>
      </c>
      <c r="T1942" t="b">
        <f t="shared" ca="1" si="125"/>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9.8000000000000007</v>
      </c>
      <c r="AI1942">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738</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23"/>
        <v>1</v>
      </c>
      <c r="Q1943">
        <f t="shared" si="124"/>
        <v>1</v>
      </c>
      <c r="R1943" t="b">
        <f t="shared" ca="1" si="122"/>
        <v>1</v>
      </c>
      <c r="T1943" t="b">
        <f t="shared" ca="1" si="125"/>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9.8000000000000007</v>
      </c>
      <c r="AI1943">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738</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23"/>
        <v>1</v>
      </c>
      <c r="Q1944">
        <f t="shared" si="124"/>
        <v>1</v>
      </c>
      <c r="R1944" t="b">
        <f t="shared" ca="1" si="122"/>
        <v>1</v>
      </c>
      <c r="T1944" t="b">
        <f t="shared" ca="1" si="125"/>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9.8000000000000007</v>
      </c>
      <c r="AI1944">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738</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23"/>
        <v>1</v>
      </c>
      <c r="Q1945">
        <f t="shared" si="124"/>
        <v>1</v>
      </c>
      <c r="R1945" t="b">
        <f t="shared" ca="1" si="122"/>
        <v>1</v>
      </c>
      <c r="T1945" t="b">
        <f t="shared" ca="1" si="125"/>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9.8000000000000007</v>
      </c>
      <c r="AI1945">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738</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23"/>
        <v>11</v>
      </c>
      <c r="Q1946">
        <f t="shared" si="124"/>
        <v>11</v>
      </c>
      <c r="R1946" t="b">
        <f t="shared" ca="1" si="122"/>
        <v>1</v>
      </c>
      <c r="T1946" t="b">
        <f t="shared" ca="1" si="125"/>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9.8000000000000007</v>
      </c>
      <c r="AI1946">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738</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23"/>
        <v>1</v>
      </c>
      <c r="Q1947">
        <f t="shared" si="124"/>
        <v>1</v>
      </c>
      <c r="R1947" t="b">
        <f t="shared" ca="1" si="122"/>
        <v>1</v>
      </c>
      <c r="T1947" t="b">
        <f t="shared" ca="1" si="125"/>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9.8000000000000007</v>
      </c>
      <c r="AI194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738</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23"/>
        <v>1</v>
      </c>
      <c r="Q1948">
        <f t="shared" si="124"/>
        <v>1</v>
      </c>
      <c r="R1948" t="b">
        <f t="shared" ca="1" si="122"/>
        <v>1</v>
      </c>
      <c r="T1948" t="b">
        <f t="shared" ca="1" si="125"/>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9.8000000000000007</v>
      </c>
      <c r="AI1948">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738</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23"/>
        <v>1</v>
      </c>
      <c r="Q1949">
        <f t="shared" si="124"/>
        <v>1</v>
      </c>
      <c r="R1949" t="b">
        <f t="shared" ca="1" si="122"/>
        <v>1</v>
      </c>
      <c r="T1949" t="b">
        <f t="shared" ca="1" si="125"/>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9.8000000000000007</v>
      </c>
      <c r="AI1949">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738</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23"/>
        <v>91</v>
      </c>
      <c r="Q1950">
        <f t="shared" si="124"/>
        <v>91</v>
      </c>
      <c r="R1950" t="b">
        <f t="shared" ca="1" si="122"/>
        <v>1</v>
      </c>
      <c r="T1950" t="b">
        <f t="shared" ca="1" si="125"/>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9.8000000000000007</v>
      </c>
      <c r="AI1950">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738</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23"/>
        <v>21</v>
      </c>
      <c r="Q1951">
        <f t="shared" si="124"/>
        <v>21</v>
      </c>
      <c r="R1951" t="b">
        <f t="shared" ca="1" si="122"/>
        <v>1</v>
      </c>
      <c r="T1951" t="b">
        <f t="shared" ca="1" si="125"/>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9.8000000000000007</v>
      </c>
      <c r="AI1951">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738</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23"/>
        <v>2</v>
      </c>
      <c r="Q1952">
        <f t="shared" si="124"/>
        <v>2</v>
      </c>
      <c r="R1952" t="b">
        <f t="shared" ca="1" si="122"/>
        <v>1</v>
      </c>
      <c r="T1952" t="b">
        <f t="shared" ca="1" si="125"/>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9.8000000000000007</v>
      </c>
      <c r="AI1952">
        <v>1</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738</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23"/>
        <v>2</v>
      </c>
      <c r="Q1953">
        <f t="shared" si="124"/>
        <v>2</v>
      </c>
      <c r="R1953" t="b">
        <f t="shared" ca="1" si="122"/>
        <v>1</v>
      </c>
      <c r="T1953" t="b">
        <f t="shared" ca="1" si="125"/>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9.8000000000000007</v>
      </c>
      <c r="AI1953">
        <v>1</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738</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23"/>
        <v>2</v>
      </c>
      <c r="Q1954">
        <f t="shared" si="124"/>
        <v>2</v>
      </c>
      <c r="R1954" t="b">
        <f t="shared" ca="1" si="122"/>
        <v>1</v>
      </c>
      <c r="T1954" t="b">
        <f t="shared" ca="1" si="125"/>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9.8000000000000007</v>
      </c>
      <c r="AI1954">
        <v>1</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738</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23"/>
        <v>2</v>
      </c>
      <c r="Q1955">
        <f t="shared" si="124"/>
        <v>2</v>
      </c>
      <c r="R1955" t="b">
        <f t="shared" ca="1" si="122"/>
        <v>1</v>
      </c>
      <c r="T1955" t="b">
        <f t="shared" ca="1" si="125"/>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9.8000000000000007</v>
      </c>
      <c r="AI1955">
        <v>1</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738</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23"/>
        <v>11</v>
      </c>
      <c r="Q1956">
        <f t="shared" si="124"/>
        <v>11</v>
      </c>
      <c r="R1956" t="b">
        <f t="shared" ca="1" si="122"/>
        <v>1</v>
      </c>
      <c r="T1956" t="b">
        <f t="shared" ca="1" si="125"/>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9.8000000000000007</v>
      </c>
      <c r="AI1956">
        <v>1</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738</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23"/>
        <v>2</v>
      </c>
      <c r="Q1957">
        <f t="shared" si="124"/>
        <v>2</v>
      </c>
      <c r="R1957" t="b">
        <f t="shared" ca="1" si="122"/>
        <v>1</v>
      </c>
      <c r="T1957" t="b">
        <f t="shared" ca="1" si="125"/>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9.8000000000000007</v>
      </c>
      <c r="AI1957">
        <v>1</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738</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23"/>
        <v>2</v>
      </c>
      <c r="Q1958">
        <f t="shared" si="124"/>
        <v>2</v>
      </c>
      <c r="R1958" t="b">
        <f t="shared" ca="1" si="122"/>
        <v>1</v>
      </c>
      <c r="T1958" t="b">
        <f t="shared" ca="1" si="125"/>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9.8000000000000007</v>
      </c>
      <c r="AI1958">
        <v>1</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738</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23"/>
        <v>2</v>
      </c>
      <c r="Q1959">
        <f t="shared" si="124"/>
        <v>2</v>
      </c>
      <c r="R1959" t="b">
        <f t="shared" ca="1" si="122"/>
        <v>1</v>
      </c>
      <c r="T1959" t="b">
        <f t="shared" ca="1" si="125"/>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9.8000000000000007</v>
      </c>
      <c r="AI1959">
        <v>1</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738</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23"/>
        <v>92</v>
      </c>
      <c r="Q1960">
        <f t="shared" si="124"/>
        <v>92</v>
      </c>
      <c r="R1960" t="b">
        <f t="shared" ca="1" si="122"/>
        <v>1</v>
      </c>
      <c r="T1960" t="b">
        <f t="shared" ca="1" si="125"/>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9.8000000000000007</v>
      </c>
      <c r="AI1960">
        <v>1</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738</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23"/>
        <v>21</v>
      </c>
      <c r="Q1961">
        <f t="shared" si="124"/>
        <v>21</v>
      </c>
      <c r="R1961" t="b">
        <f t="shared" ca="1" si="122"/>
        <v>1</v>
      </c>
      <c r="T1961" t="b">
        <f t="shared" ca="1" si="125"/>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9.8000000000000007</v>
      </c>
      <c r="AI1961">
        <v>1</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738</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23"/>
        <v>3</v>
      </c>
      <c r="Q1962">
        <f t="shared" si="124"/>
        <v>3</v>
      </c>
      <c r="R1962" t="b">
        <f t="shared" ca="1" si="122"/>
        <v>1</v>
      </c>
      <c r="T1962" t="b">
        <f t="shared" ca="1" si="125"/>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9.8000000000000007</v>
      </c>
      <c r="AI1962">
        <v>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738</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23"/>
        <v>3</v>
      </c>
      <c r="Q1963">
        <f t="shared" si="124"/>
        <v>3</v>
      </c>
      <c r="R1963" t="b">
        <f t="shared" ca="1" si="122"/>
        <v>1</v>
      </c>
      <c r="T1963" t="b">
        <f t="shared" ca="1" si="125"/>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9.8000000000000007</v>
      </c>
      <c r="AI1963">
        <v>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738</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23"/>
        <v>3</v>
      </c>
      <c r="Q1964">
        <f t="shared" si="124"/>
        <v>3</v>
      </c>
      <c r="R1964" t="b">
        <f t="shared" ca="1" si="122"/>
        <v>1</v>
      </c>
      <c r="T1964" t="b">
        <f t="shared" ca="1" si="125"/>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9.8000000000000007</v>
      </c>
      <c r="AI1964">
        <v>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738</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23"/>
        <v>3</v>
      </c>
      <c r="Q1965">
        <f t="shared" si="124"/>
        <v>3</v>
      </c>
      <c r="R1965" t="b">
        <f t="shared" ca="1" si="122"/>
        <v>1</v>
      </c>
      <c r="T1965" t="b">
        <f t="shared" ca="1" si="125"/>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9.8000000000000007</v>
      </c>
      <c r="AI1965">
        <v>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738</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23"/>
        <v>11</v>
      </c>
      <c r="Q1966">
        <f t="shared" si="124"/>
        <v>11</v>
      </c>
      <c r="R1966" t="b">
        <f t="shared" ca="1" si="122"/>
        <v>1</v>
      </c>
      <c r="T1966" t="b">
        <f t="shared" ca="1" si="125"/>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9.8000000000000007</v>
      </c>
      <c r="AI1966">
        <v>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738</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23"/>
        <v>3</v>
      </c>
      <c r="Q1967">
        <f t="shared" si="124"/>
        <v>3</v>
      </c>
      <c r="R1967" t="b">
        <f t="shared" ca="1" si="122"/>
        <v>1</v>
      </c>
      <c r="T1967" t="b">
        <f t="shared" ca="1" si="125"/>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9.8000000000000007</v>
      </c>
      <c r="AI1967">
        <v>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738</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23"/>
        <v>3</v>
      </c>
      <c r="Q1968">
        <f t="shared" si="124"/>
        <v>3</v>
      </c>
      <c r="R1968" t="b">
        <f t="shared" ca="1" si="122"/>
        <v>1</v>
      </c>
      <c r="T1968" t="b">
        <f t="shared" ca="1" si="125"/>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9.8000000000000007</v>
      </c>
      <c r="AI1968">
        <v>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738</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23"/>
        <v>3</v>
      </c>
      <c r="Q1969">
        <f t="shared" si="124"/>
        <v>3</v>
      </c>
      <c r="R1969" t="b">
        <f t="shared" ca="1" si="122"/>
        <v>1</v>
      </c>
      <c r="T1969" t="b">
        <f t="shared" ca="1" si="125"/>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9.8000000000000007</v>
      </c>
      <c r="AI1969">
        <v>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738</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23"/>
        <v>93</v>
      </c>
      <c r="Q1970">
        <f t="shared" si="124"/>
        <v>93</v>
      </c>
      <c r="R1970" t="b">
        <f t="shared" ca="1" si="122"/>
        <v>1</v>
      </c>
      <c r="T1970" t="b">
        <f t="shared" ca="1" si="125"/>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9.8000000000000007</v>
      </c>
      <c r="AI1970">
        <v>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738</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23"/>
        <v>21</v>
      </c>
      <c r="Q1971">
        <f t="shared" si="124"/>
        <v>21</v>
      </c>
      <c r="R1971" t="b">
        <f t="shared" ca="1" si="122"/>
        <v>1</v>
      </c>
      <c r="T1971" t="b">
        <f t="shared" ca="1" si="125"/>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9.8000000000000007</v>
      </c>
      <c r="AI1971">
        <v>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738</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23"/>
        <v>4</v>
      </c>
      <c r="Q1972">
        <f t="shared" si="124"/>
        <v>4</v>
      </c>
      <c r="R1972" t="b">
        <f t="shared" ca="1" si="122"/>
        <v>1</v>
      </c>
      <c r="T1972" t="b">
        <f t="shared" ca="1" si="125"/>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9.8000000000000007</v>
      </c>
      <c r="AI1972">
        <v>1</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738</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23"/>
        <v>4</v>
      </c>
      <c r="Q1973">
        <f t="shared" si="124"/>
        <v>4</v>
      </c>
      <c r="R1973" t="b">
        <f t="shared" ca="1" si="122"/>
        <v>1</v>
      </c>
      <c r="T1973" t="b">
        <f t="shared" ca="1" si="125"/>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9.8000000000000007</v>
      </c>
      <c r="AI1973">
        <v>1</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738</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23"/>
        <v>4</v>
      </c>
      <c r="Q1974">
        <f t="shared" si="124"/>
        <v>4</v>
      </c>
      <c r="R1974" t="b">
        <f t="shared" ca="1" si="122"/>
        <v>1</v>
      </c>
      <c r="T1974" t="b">
        <f t="shared" ca="1" si="125"/>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9.8000000000000007</v>
      </c>
      <c r="AI1974">
        <v>1</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738</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23"/>
        <v>4</v>
      </c>
      <c r="Q1975">
        <f t="shared" si="124"/>
        <v>4</v>
      </c>
      <c r="R1975" t="b">
        <f t="shared" ca="1" si="122"/>
        <v>1</v>
      </c>
      <c r="T1975" t="b">
        <f t="shared" ca="1" si="125"/>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9.8000000000000007</v>
      </c>
      <c r="AI1975">
        <v>1</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738</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23"/>
        <v>11</v>
      </c>
      <c r="Q1976">
        <f t="shared" si="124"/>
        <v>11</v>
      </c>
      <c r="R1976" t="b">
        <f t="shared" ca="1" si="122"/>
        <v>1</v>
      </c>
      <c r="T1976" t="b">
        <f t="shared" ca="1" si="125"/>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9.8000000000000007</v>
      </c>
      <c r="AI1976">
        <v>1</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738</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23"/>
        <v>4</v>
      </c>
      <c r="Q1977">
        <f t="shared" si="124"/>
        <v>4</v>
      </c>
      <c r="R1977" t="b">
        <f t="shared" ca="1" si="122"/>
        <v>1</v>
      </c>
      <c r="T1977" t="b">
        <f t="shared" ca="1" si="125"/>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9.8000000000000007</v>
      </c>
      <c r="AI1977">
        <v>1</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738</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23"/>
        <v>4</v>
      </c>
      <c r="Q1978">
        <f t="shared" si="124"/>
        <v>4</v>
      </c>
      <c r="R1978" t="b">
        <f t="shared" ca="1" si="122"/>
        <v>1</v>
      </c>
      <c r="T1978" t="b">
        <f t="shared" ca="1" si="125"/>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9.8000000000000007</v>
      </c>
      <c r="AI1978">
        <v>1</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738</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23"/>
        <v>4</v>
      </c>
      <c r="Q1979">
        <f t="shared" si="124"/>
        <v>4</v>
      </c>
      <c r="R1979" t="b">
        <f t="shared" ca="1" si="122"/>
        <v>1</v>
      </c>
      <c r="T1979" t="b">
        <f t="shared" ca="1" si="125"/>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9.8000000000000007</v>
      </c>
      <c r="AI1979">
        <v>1</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738</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23"/>
        <v>94</v>
      </c>
      <c r="Q1980">
        <f t="shared" si="124"/>
        <v>94</v>
      </c>
      <c r="R1980" t="b">
        <f t="shared" ca="1" si="122"/>
        <v>1</v>
      </c>
      <c r="T1980" t="b">
        <f t="shared" ca="1" si="125"/>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9.8000000000000007</v>
      </c>
      <c r="AI1980">
        <v>1</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738</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23"/>
        <v>21</v>
      </c>
      <c r="Q1981">
        <f t="shared" si="124"/>
        <v>21</v>
      </c>
      <c r="R1981" t="b">
        <f t="shared" ca="1" si="122"/>
        <v>1</v>
      </c>
      <c r="T1981" t="b">
        <f t="shared" ca="1" si="125"/>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9.8000000000000007</v>
      </c>
      <c r="AI1981">
        <v>1</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738</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23"/>
        <v>5</v>
      </c>
      <c r="Q1982">
        <f t="shared" si="124"/>
        <v>5</v>
      </c>
      <c r="R1982" t="b">
        <f t="shared" ca="1" si="122"/>
        <v>1</v>
      </c>
      <c r="T1982" t="b">
        <f t="shared" ca="1" si="125"/>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9.8000000000000007</v>
      </c>
      <c r="AI1982">
        <v>1</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738</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23"/>
        <v>5</v>
      </c>
      <c r="Q1983">
        <f t="shared" si="124"/>
        <v>5</v>
      </c>
      <c r="R1983" t="b">
        <f t="shared" ca="1" si="122"/>
        <v>1</v>
      </c>
      <c r="T1983" t="b">
        <f t="shared" ca="1" si="125"/>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9.8000000000000007</v>
      </c>
      <c r="AI1983">
        <v>1</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738</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23"/>
        <v>5</v>
      </c>
      <c r="Q1984">
        <f t="shared" si="124"/>
        <v>5</v>
      </c>
      <c r="R1984" t="b">
        <f t="shared" ca="1" si="122"/>
        <v>1</v>
      </c>
      <c r="T1984" t="b">
        <f t="shared" ca="1" si="125"/>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9.8000000000000007</v>
      </c>
      <c r="AI1984">
        <v>1</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738</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23"/>
        <v>5</v>
      </c>
      <c r="Q1985">
        <f t="shared" si="124"/>
        <v>5</v>
      </c>
      <c r="R1985" t="b">
        <f t="shared" ca="1" si="122"/>
        <v>1</v>
      </c>
      <c r="T1985" t="b">
        <f t="shared" ca="1" si="125"/>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9.8000000000000007</v>
      </c>
      <c r="AI1985">
        <v>1</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738</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23"/>
        <v>11</v>
      </c>
      <c r="Q1986">
        <f t="shared" si="124"/>
        <v>11</v>
      </c>
      <c r="R1986" t="b">
        <f t="shared" ref="R1986:R2049" ca="1" si="126">IF(OR(B1986=0,OFFSET(B1986,1,0)=0),FALSE,
IF(AND(L1986,B1986&lt;OFFSET(B1986,1,0)),TRUE,
IF(OFFSET(O1986,1,0)=21,TRUE,FALSE)))</f>
        <v>1</v>
      </c>
      <c r="T1986" t="b">
        <f t="shared" ca="1" si="125"/>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9.8000000000000007</v>
      </c>
      <c r="AI1986">
        <v>1</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738</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27">IF(B1987=0,0,
  IF(AND(L1987=FALSE,A1987&lt;&gt;0,MOD(A1987,7)=0),21,
  IF(MOD(B1987,10)=0,21,
  IF(MOD(B1987,10)=5,11,
  IF(MOD(B1987,10)=9,INT(B1987/10)+91,
  INT(B1987/10+1))))))</f>
        <v>5</v>
      </c>
      <c r="Q1987">
        <f t="shared" ref="Q1987:Q2050" si="128">IF(ISBLANK(P1987),O1987,P1987)</f>
        <v>5</v>
      </c>
      <c r="R1987" t="b">
        <f t="shared" ca="1" si="126"/>
        <v>1</v>
      </c>
      <c r="T1987" t="b">
        <f t="shared" ref="T1987:T2050" ca="1" si="129">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9.8000000000000007</v>
      </c>
      <c r="AI1987">
        <v>1</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738</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27"/>
        <v>5</v>
      </c>
      <c r="Q1988">
        <f t="shared" si="128"/>
        <v>5</v>
      </c>
      <c r="R1988" t="b">
        <f t="shared" ca="1" si="126"/>
        <v>1</v>
      </c>
      <c r="T1988" t="b">
        <f t="shared" ca="1" si="129"/>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9.8000000000000007</v>
      </c>
      <c r="AI1988">
        <v>1</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738</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27"/>
        <v>5</v>
      </c>
      <c r="Q1989">
        <f t="shared" si="128"/>
        <v>5</v>
      </c>
      <c r="R1989" t="b">
        <f t="shared" ca="1" si="126"/>
        <v>1</v>
      </c>
      <c r="T1989" t="b">
        <f t="shared" ca="1" si="129"/>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9.8000000000000007</v>
      </c>
      <c r="AI1989">
        <v>1</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738</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27"/>
        <v>95</v>
      </c>
      <c r="Q1990">
        <f t="shared" si="128"/>
        <v>95</v>
      </c>
      <c r="R1990" t="b">
        <f t="shared" ca="1" si="126"/>
        <v>1</v>
      </c>
      <c r="T1990" t="b">
        <f t="shared" ca="1" si="129"/>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9.8000000000000007</v>
      </c>
      <c r="AI1990">
        <v>1</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738</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27"/>
        <v>21</v>
      </c>
      <c r="Q1991">
        <f t="shared" si="128"/>
        <v>21</v>
      </c>
      <c r="R1991" t="b">
        <f t="shared" ca="1" si="126"/>
        <v>0</v>
      </c>
      <c r="T1991" t="b">
        <f t="shared" ca="1" si="129"/>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9.8000000000000007</v>
      </c>
      <c r="AI1991">
        <v>1</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738</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27"/>
        <v>1</v>
      </c>
      <c r="Q1992">
        <f t="shared" si="128"/>
        <v>1</v>
      </c>
      <c r="R1992" t="b">
        <f t="shared" ca="1" si="126"/>
        <v>1</v>
      </c>
      <c r="T1992" t="b">
        <f t="shared" ca="1" si="129"/>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9.8000000000000007</v>
      </c>
      <c r="AI199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738</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27"/>
        <v>1</v>
      </c>
      <c r="Q1993">
        <f t="shared" si="128"/>
        <v>1</v>
      </c>
      <c r="R1993" t="b">
        <f t="shared" ca="1" si="126"/>
        <v>1</v>
      </c>
      <c r="T1993" t="b">
        <f t="shared" ca="1" si="129"/>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9.8000000000000007</v>
      </c>
      <c r="AI1993">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738</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27"/>
        <v>1</v>
      </c>
      <c r="Q1994">
        <f t="shared" si="128"/>
        <v>1</v>
      </c>
      <c r="R1994" t="b">
        <f t="shared" ca="1" si="126"/>
        <v>1</v>
      </c>
      <c r="T1994" t="b">
        <f t="shared" ca="1" si="129"/>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9.8000000000000007</v>
      </c>
      <c r="AI1994">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738</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27"/>
        <v>1</v>
      </c>
      <c r="Q1995">
        <f t="shared" si="128"/>
        <v>1</v>
      </c>
      <c r="R1995" t="b">
        <f t="shared" ca="1" si="126"/>
        <v>1</v>
      </c>
      <c r="T1995" t="b">
        <f t="shared" ca="1" si="129"/>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9.8000000000000007</v>
      </c>
      <c r="AI1995">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738</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27"/>
        <v>11</v>
      </c>
      <c r="Q1996">
        <f t="shared" si="128"/>
        <v>11</v>
      </c>
      <c r="R1996" t="b">
        <f t="shared" ca="1" si="126"/>
        <v>1</v>
      </c>
      <c r="T1996" t="b">
        <f t="shared" ca="1" si="129"/>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9.8000000000000007</v>
      </c>
      <c r="AI1996">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738</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27"/>
        <v>1</v>
      </c>
      <c r="Q1997">
        <f t="shared" si="128"/>
        <v>1</v>
      </c>
      <c r="R1997" t="b">
        <f t="shared" ca="1" si="126"/>
        <v>1</v>
      </c>
      <c r="T1997" t="b">
        <f t="shared" ca="1" si="129"/>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9.8000000000000007</v>
      </c>
      <c r="AI1997">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738</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27"/>
        <v>1</v>
      </c>
      <c r="Q1998">
        <f t="shared" si="128"/>
        <v>1</v>
      </c>
      <c r="R1998" t="b">
        <f t="shared" ca="1" si="126"/>
        <v>1</v>
      </c>
      <c r="T1998" t="b">
        <f t="shared" ca="1" si="129"/>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9.8000000000000007</v>
      </c>
      <c r="AI1998">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738</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27"/>
        <v>1</v>
      </c>
      <c r="Q1999">
        <f t="shared" si="128"/>
        <v>1</v>
      </c>
      <c r="R1999" t="b">
        <f t="shared" ca="1" si="126"/>
        <v>1</v>
      </c>
      <c r="T1999" t="b">
        <f t="shared" ca="1" si="129"/>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9.8000000000000007</v>
      </c>
      <c r="AI1999">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738</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27"/>
        <v>91</v>
      </c>
      <c r="Q2000">
        <f t="shared" si="128"/>
        <v>91</v>
      </c>
      <c r="R2000" t="b">
        <f t="shared" ca="1" si="126"/>
        <v>1</v>
      </c>
      <c r="T2000" t="b">
        <f t="shared" ca="1" si="129"/>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9.8000000000000007</v>
      </c>
      <c r="AI2000">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738</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27"/>
        <v>21</v>
      </c>
      <c r="Q2001">
        <f t="shared" si="128"/>
        <v>21</v>
      </c>
      <c r="R2001" t="b">
        <f t="shared" ca="1" si="126"/>
        <v>1</v>
      </c>
      <c r="T2001" t="b">
        <f t="shared" ca="1" si="129"/>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9.8000000000000007</v>
      </c>
      <c r="AI2001">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738</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27"/>
        <v>2</v>
      </c>
      <c r="Q2002">
        <f t="shared" si="128"/>
        <v>2</v>
      </c>
      <c r="R2002" t="b">
        <f t="shared" ca="1" si="126"/>
        <v>1</v>
      </c>
      <c r="T2002" t="b">
        <f t="shared" ca="1" si="129"/>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9.8000000000000007</v>
      </c>
      <c r="AI2002">
        <v>1</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738</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27"/>
        <v>2</v>
      </c>
      <c r="Q2003">
        <f t="shared" si="128"/>
        <v>2</v>
      </c>
      <c r="R2003" t="b">
        <f t="shared" ca="1" si="126"/>
        <v>1</v>
      </c>
      <c r="T2003" t="b">
        <f t="shared" ca="1" si="129"/>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9.8000000000000007</v>
      </c>
      <c r="AI2003">
        <v>1</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738</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27"/>
        <v>2</v>
      </c>
      <c r="Q2004">
        <f t="shared" si="128"/>
        <v>2</v>
      </c>
      <c r="R2004" t="b">
        <f t="shared" ca="1" si="126"/>
        <v>1</v>
      </c>
      <c r="T2004" t="b">
        <f t="shared" ca="1" si="129"/>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9.8000000000000007</v>
      </c>
      <c r="AI2004">
        <v>1</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738</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27"/>
        <v>2</v>
      </c>
      <c r="Q2005">
        <f t="shared" si="128"/>
        <v>2</v>
      </c>
      <c r="R2005" t="b">
        <f t="shared" ca="1" si="126"/>
        <v>1</v>
      </c>
      <c r="T2005" t="b">
        <f t="shared" ca="1" si="129"/>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9.8000000000000007</v>
      </c>
      <c r="AI2005">
        <v>1</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738</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27"/>
        <v>11</v>
      </c>
      <c r="Q2006">
        <f t="shared" si="128"/>
        <v>11</v>
      </c>
      <c r="R2006" t="b">
        <f t="shared" ca="1" si="126"/>
        <v>1</v>
      </c>
      <c r="T2006" t="b">
        <f t="shared" ca="1" si="129"/>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9.8000000000000007</v>
      </c>
      <c r="AI2006">
        <v>1</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738</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27"/>
        <v>2</v>
      </c>
      <c r="Q2007">
        <f t="shared" si="128"/>
        <v>2</v>
      </c>
      <c r="R2007" t="b">
        <f t="shared" ca="1" si="126"/>
        <v>1</v>
      </c>
      <c r="T2007" t="b">
        <f t="shared" ca="1" si="129"/>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9.8000000000000007</v>
      </c>
      <c r="AI2007">
        <v>1</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738</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27"/>
        <v>2</v>
      </c>
      <c r="Q2008">
        <f t="shared" si="128"/>
        <v>2</v>
      </c>
      <c r="R2008" t="b">
        <f t="shared" ca="1" si="126"/>
        <v>1</v>
      </c>
      <c r="T2008" t="b">
        <f t="shared" ca="1" si="129"/>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9.8000000000000007</v>
      </c>
      <c r="AI2008">
        <v>1</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738</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27"/>
        <v>2</v>
      </c>
      <c r="Q2009">
        <f t="shared" si="128"/>
        <v>2</v>
      </c>
      <c r="R2009" t="b">
        <f t="shared" ca="1" si="126"/>
        <v>1</v>
      </c>
      <c r="T2009" t="b">
        <f t="shared" ca="1" si="129"/>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9.8000000000000007</v>
      </c>
      <c r="AI2009">
        <v>1</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738</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27"/>
        <v>92</v>
      </c>
      <c r="Q2010">
        <f t="shared" si="128"/>
        <v>92</v>
      </c>
      <c r="R2010" t="b">
        <f t="shared" ca="1" si="126"/>
        <v>1</v>
      </c>
      <c r="T2010" t="b">
        <f t="shared" ca="1" si="129"/>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9.8000000000000007</v>
      </c>
      <c r="AI2010">
        <v>1</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738</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27"/>
        <v>21</v>
      </c>
      <c r="Q2011">
        <f t="shared" si="128"/>
        <v>21</v>
      </c>
      <c r="R2011" t="b">
        <f t="shared" ca="1" si="126"/>
        <v>1</v>
      </c>
      <c r="T2011" t="b">
        <f t="shared" ca="1" si="129"/>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9.8000000000000007</v>
      </c>
      <c r="AI2011">
        <v>1</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738</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27"/>
        <v>3</v>
      </c>
      <c r="Q2012">
        <f t="shared" si="128"/>
        <v>3</v>
      </c>
      <c r="R2012" t="b">
        <f t="shared" ca="1" si="126"/>
        <v>1</v>
      </c>
      <c r="T2012" t="b">
        <f t="shared" ca="1" si="129"/>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9.8000000000000007</v>
      </c>
      <c r="AI2012">
        <v>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738</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27"/>
        <v>3</v>
      </c>
      <c r="Q2013">
        <f t="shared" si="128"/>
        <v>3</v>
      </c>
      <c r="R2013" t="b">
        <f t="shared" ca="1" si="126"/>
        <v>1</v>
      </c>
      <c r="T2013" t="b">
        <f t="shared" ca="1" si="129"/>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9.8000000000000007</v>
      </c>
      <c r="AI2013">
        <v>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738</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27"/>
        <v>3</v>
      </c>
      <c r="Q2014">
        <f t="shared" si="128"/>
        <v>3</v>
      </c>
      <c r="R2014" t="b">
        <f t="shared" ca="1" si="126"/>
        <v>1</v>
      </c>
      <c r="T2014" t="b">
        <f t="shared" ca="1" si="129"/>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9.8000000000000007</v>
      </c>
      <c r="AI2014">
        <v>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738</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27"/>
        <v>3</v>
      </c>
      <c r="Q2015">
        <f t="shared" si="128"/>
        <v>3</v>
      </c>
      <c r="R2015" t="b">
        <f t="shared" ca="1" si="126"/>
        <v>1</v>
      </c>
      <c r="T2015" t="b">
        <f t="shared" ca="1" si="129"/>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9.8000000000000007</v>
      </c>
      <c r="AI2015">
        <v>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738</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27"/>
        <v>11</v>
      </c>
      <c r="Q2016">
        <f t="shared" si="128"/>
        <v>11</v>
      </c>
      <c r="R2016" t="b">
        <f t="shared" ca="1" si="126"/>
        <v>1</v>
      </c>
      <c r="T2016" t="b">
        <f t="shared" ca="1" si="129"/>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9.8000000000000007</v>
      </c>
      <c r="AI2016">
        <v>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738</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27"/>
        <v>3</v>
      </c>
      <c r="Q2017">
        <f t="shared" si="128"/>
        <v>3</v>
      </c>
      <c r="R2017" t="b">
        <f t="shared" ca="1" si="126"/>
        <v>1</v>
      </c>
      <c r="T2017" t="b">
        <f t="shared" ca="1" si="129"/>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9.8000000000000007</v>
      </c>
      <c r="AI2017">
        <v>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738</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27"/>
        <v>3</v>
      </c>
      <c r="Q2018">
        <f t="shared" si="128"/>
        <v>3</v>
      </c>
      <c r="R2018" t="b">
        <f t="shared" ca="1" si="126"/>
        <v>1</v>
      </c>
      <c r="T2018" t="b">
        <f t="shared" ca="1" si="129"/>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9.8000000000000007</v>
      </c>
      <c r="AI2018">
        <v>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738</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27"/>
        <v>3</v>
      </c>
      <c r="Q2019">
        <f t="shared" si="128"/>
        <v>3</v>
      </c>
      <c r="R2019" t="b">
        <f t="shared" ca="1" si="126"/>
        <v>1</v>
      </c>
      <c r="T2019" t="b">
        <f t="shared" ca="1" si="129"/>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9.8000000000000007</v>
      </c>
      <c r="AI2019">
        <v>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738</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27"/>
        <v>93</v>
      </c>
      <c r="Q2020">
        <f t="shared" si="128"/>
        <v>93</v>
      </c>
      <c r="R2020" t="b">
        <f t="shared" ca="1" si="126"/>
        <v>1</v>
      </c>
      <c r="T2020" t="b">
        <f t="shared" ca="1" si="129"/>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9.8000000000000007</v>
      </c>
      <c r="AI2020">
        <v>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738</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27"/>
        <v>21</v>
      </c>
      <c r="Q2021">
        <f t="shared" si="128"/>
        <v>21</v>
      </c>
      <c r="R2021" t="b">
        <f t="shared" ca="1" si="126"/>
        <v>1</v>
      </c>
      <c r="T2021" t="b">
        <f t="shared" ca="1" si="129"/>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9.8000000000000007</v>
      </c>
      <c r="AI2021">
        <v>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738</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27"/>
        <v>4</v>
      </c>
      <c r="Q2022">
        <f t="shared" si="128"/>
        <v>4</v>
      </c>
      <c r="R2022" t="b">
        <f t="shared" ca="1" si="126"/>
        <v>1</v>
      </c>
      <c r="T2022" t="b">
        <f t="shared" ca="1" si="129"/>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9.8000000000000007</v>
      </c>
      <c r="AI2022">
        <v>1</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738</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27"/>
        <v>4</v>
      </c>
      <c r="Q2023">
        <f t="shared" si="128"/>
        <v>4</v>
      </c>
      <c r="R2023" t="b">
        <f t="shared" ca="1" si="126"/>
        <v>1</v>
      </c>
      <c r="T2023" t="b">
        <f t="shared" ca="1" si="129"/>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9.8000000000000007</v>
      </c>
      <c r="AI2023">
        <v>1</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738</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27"/>
        <v>4</v>
      </c>
      <c r="Q2024">
        <f t="shared" si="128"/>
        <v>4</v>
      </c>
      <c r="R2024" t="b">
        <f t="shared" ca="1" si="126"/>
        <v>1</v>
      </c>
      <c r="T2024" t="b">
        <f t="shared" ca="1" si="129"/>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9.8000000000000007</v>
      </c>
      <c r="AI2024">
        <v>1</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738</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27"/>
        <v>4</v>
      </c>
      <c r="Q2025">
        <f t="shared" si="128"/>
        <v>4</v>
      </c>
      <c r="R2025" t="b">
        <f t="shared" ca="1" si="126"/>
        <v>1</v>
      </c>
      <c r="T2025" t="b">
        <f t="shared" ca="1" si="129"/>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9.8000000000000007</v>
      </c>
      <c r="AI2025">
        <v>1</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738</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27"/>
        <v>11</v>
      </c>
      <c r="Q2026">
        <f t="shared" si="128"/>
        <v>11</v>
      </c>
      <c r="R2026" t="b">
        <f t="shared" ca="1" si="126"/>
        <v>1</v>
      </c>
      <c r="T2026" t="b">
        <f t="shared" ca="1" si="129"/>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9.8000000000000007</v>
      </c>
      <c r="AI2026">
        <v>1</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738</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27"/>
        <v>4</v>
      </c>
      <c r="Q2027">
        <f t="shared" si="128"/>
        <v>4</v>
      </c>
      <c r="R2027" t="b">
        <f t="shared" ca="1" si="126"/>
        <v>1</v>
      </c>
      <c r="T2027" t="b">
        <f t="shared" ca="1" si="129"/>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9.8000000000000007</v>
      </c>
      <c r="AI2027">
        <v>1</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738</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27"/>
        <v>4</v>
      </c>
      <c r="Q2028">
        <f t="shared" si="128"/>
        <v>4</v>
      </c>
      <c r="R2028" t="b">
        <f t="shared" ca="1" si="126"/>
        <v>1</v>
      </c>
      <c r="T2028" t="b">
        <f t="shared" ca="1" si="129"/>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9.8000000000000007</v>
      </c>
      <c r="AI2028">
        <v>1</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738</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27"/>
        <v>4</v>
      </c>
      <c r="Q2029">
        <f t="shared" si="128"/>
        <v>4</v>
      </c>
      <c r="R2029" t="b">
        <f t="shared" ca="1" si="126"/>
        <v>1</v>
      </c>
      <c r="T2029" t="b">
        <f t="shared" ca="1" si="129"/>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9.8000000000000007</v>
      </c>
      <c r="AI2029">
        <v>1</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738</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27"/>
        <v>94</v>
      </c>
      <c r="Q2030">
        <f t="shared" si="128"/>
        <v>94</v>
      </c>
      <c r="R2030" t="b">
        <f t="shared" ca="1" si="126"/>
        <v>1</v>
      </c>
      <c r="T2030" t="b">
        <f t="shared" ca="1" si="129"/>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9.8000000000000007</v>
      </c>
      <c r="AI2030">
        <v>1</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738</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27"/>
        <v>21</v>
      </c>
      <c r="Q2031">
        <f t="shared" si="128"/>
        <v>21</v>
      </c>
      <c r="R2031" t="b">
        <f t="shared" ca="1" si="126"/>
        <v>1</v>
      </c>
      <c r="T2031" t="b">
        <f t="shared" ca="1" si="129"/>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9.8000000000000007</v>
      </c>
      <c r="AI2031">
        <v>1</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738</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27"/>
        <v>5</v>
      </c>
      <c r="Q2032">
        <f t="shared" si="128"/>
        <v>5</v>
      </c>
      <c r="R2032" t="b">
        <f t="shared" ca="1" si="126"/>
        <v>1</v>
      </c>
      <c r="T2032" t="b">
        <f t="shared" ca="1" si="129"/>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9.8000000000000007</v>
      </c>
      <c r="AI2032">
        <v>1</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738</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27"/>
        <v>5</v>
      </c>
      <c r="Q2033">
        <f t="shared" si="128"/>
        <v>5</v>
      </c>
      <c r="R2033" t="b">
        <f t="shared" ca="1" si="126"/>
        <v>1</v>
      </c>
      <c r="T2033" t="b">
        <f t="shared" ca="1" si="129"/>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9.8000000000000007</v>
      </c>
      <c r="AI2033">
        <v>1</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738</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27"/>
        <v>5</v>
      </c>
      <c r="Q2034">
        <f t="shared" si="128"/>
        <v>5</v>
      </c>
      <c r="R2034" t="b">
        <f t="shared" ca="1" si="126"/>
        <v>1</v>
      </c>
      <c r="T2034" t="b">
        <f t="shared" ca="1" si="129"/>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9.8000000000000007</v>
      </c>
      <c r="AI2034">
        <v>1</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738</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27"/>
        <v>5</v>
      </c>
      <c r="Q2035">
        <f t="shared" si="128"/>
        <v>5</v>
      </c>
      <c r="R2035" t="b">
        <f t="shared" ca="1" si="126"/>
        <v>1</v>
      </c>
      <c r="T2035" t="b">
        <f t="shared" ca="1" si="129"/>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9.8000000000000007</v>
      </c>
      <c r="AI2035">
        <v>1</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738</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27"/>
        <v>11</v>
      </c>
      <c r="Q2036">
        <f t="shared" si="128"/>
        <v>11</v>
      </c>
      <c r="R2036" t="b">
        <f t="shared" ca="1" si="126"/>
        <v>1</v>
      </c>
      <c r="T2036" t="b">
        <f t="shared" ca="1" si="129"/>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9.8000000000000007</v>
      </c>
      <c r="AI2036">
        <v>1</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738</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27"/>
        <v>5</v>
      </c>
      <c r="Q2037">
        <f t="shared" si="128"/>
        <v>5</v>
      </c>
      <c r="R2037" t="b">
        <f t="shared" ca="1" si="126"/>
        <v>1</v>
      </c>
      <c r="T2037" t="b">
        <f t="shared" ca="1" si="129"/>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9.8000000000000007</v>
      </c>
      <c r="AI2037">
        <v>1</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738</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27"/>
        <v>5</v>
      </c>
      <c r="Q2038">
        <f t="shared" si="128"/>
        <v>5</v>
      </c>
      <c r="R2038" t="b">
        <f t="shared" ca="1" si="126"/>
        <v>1</v>
      </c>
      <c r="T2038" t="b">
        <f t="shared" ca="1" si="129"/>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9.8000000000000007</v>
      </c>
      <c r="AI2038">
        <v>1</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738</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27"/>
        <v>5</v>
      </c>
      <c r="Q2039">
        <f t="shared" si="128"/>
        <v>5</v>
      </c>
      <c r="R2039" t="b">
        <f t="shared" ca="1" si="126"/>
        <v>1</v>
      </c>
      <c r="T2039" t="b">
        <f t="shared" ca="1" si="129"/>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9.8000000000000007</v>
      </c>
      <c r="AI2039">
        <v>1</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738</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27"/>
        <v>95</v>
      </c>
      <c r="Q2040">
        <f t="shared" si="128"/>
        <v>95</v>
      </c>
      <c r="R2040" t="b">
        <f t="shared" ca="1" si="126"/>
        <v>1</v>
      </c>
      <c r="T2040" t="b">
        <f t="shared" ca="1" si="129"/>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9.8000000000000007</v>
      </c>
      <c r="AI2040">
        <v>1</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738</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27"/>
        <v>21</v>
      </c>
      <c r="Q2041">
        <f t="shared" si="128"/>
        <v>21</v>
      </c>
      <c r="R2041" t="b">
        <f t="shared" ca="1" si="126"/>
        <v>0</v>
      </c>
      <c r="T2041" t="b">
        <f t="shared" ca="1" si="129"/>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9.8000000000000007</v>
      </c>
      <c r="AI2041">
        <v>1</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738</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27"/>
        <v>1</v>
      </c>
      <c r="Q2042">
        <f t="shared" si="128"/>
        <v>1</v>
      </c>
      <c r="R2042" t="b">
        <f t="shared" ca="1" si="126"/>
        <v>1</v>
      </c>
      <c r="T2042" t="b">
        <f t="shared" ca="1" si="129"/>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9.8000000000000007</v>
      </c>
      <c r="AI204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738</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27"/>
        <v>1</v>
      </c>
      <c r="Q2043">
        <f t="shared" si="128"/>
        <v>1</v>
      </c>
      <c r="R2043" t="b">
        <f t="shared" ca="1" si="126"/>
        <v>1</v>
      </c>
      <c r="T2043" t="b">
        <f t="shared" ca="1" si="129"/>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9.8000000000000007</v>
      </c>
      <c r="AI2043">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738</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27"/>
        <v>1</v>
      </c>
      <c r="Q2044">
        <f t="shared" si="128"/>
        <v>1</v>
      </c>
      <c r="R2044" t="b">
        <f t="shared" ca="1" si="126"/>
        <v>1</v>
      </c>
      <c r="T2044" t="b">
        <f t="shared" ca="1" si="129"/>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9.8000000000000007</v>
      </c>
      <c r="AI2044">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738</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27"/>
        <v>1</v>
      </c>
      <c r="Q2045">
        <f t="shared" si="128"/>
        <v>1</v>
      </c>
      <c r="R2045" t="b">
        <f t="shared" ca="1" si="126"/>
        <v>1</v>
      </c>
      <c r="T2045" t="b">
        <f t="shared" ca="1" si="129"/>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9.8000000000000007</v>
      </c>
      <c r="AI2045">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738</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27"/>
        <v>11</v>
      </c>
      <c r="Q2046">
        <f t="shared" si="128"/>
        <v>11</v>
      </c>
      <c r="R2046" t="b">
        <f t="shared" ca="1" si="126"/>
        <v>1</v>
      </c>
      <c r="T2046" t="b">
        <f t="shared" ca="1" si="129"/>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9.8000000000000007</v>
      </c>
      <c r="AI2046">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738</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27"/>
        <v>1</v>
      </c>
      <c r="Q2047">
        <f t="shared" si="128"/>
        <v>1</v>
      </c>
      <c r="R2047" t="b">
        <f t="shared" ca="1" si="126"/>
        <v>1</v>
      </c>
      <c r="T2047" t="b">
        <f t="shared" ca="1" si="129"/>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9.8000000000000007</v>
      </c>
      <c r="AI2047">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738</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27"/>
        <v>1</v>
      </c>
      <c r="Q2048">
        <f t="shared" si="128"/>
        <v>1</v>
      </c>
      <c r="R2048" t="b">
        <f t="shared" ca="1" si="126"/>
        <v>1</v>
      </c>
      <c r="T2048" t="b">
        <f t="shared" ca="1" si="129"/>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9.8000000000000007</v>
      </c>
      <c r="AI2048">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738</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27"/>
        <v>1</v>
      </c>
      <c r="Q2049">
        <f t="shared" si="128"/>
        <v>1</v>
      </c>
      <c r="R2049" t="b">
        <f t="shared" ca="1" si="126"/>
        <v>1</v>
      </c>
      <c r="T2049" t="b">
        <f t="shared" ca="1" si="129"/>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9.8000000000000007</v>
      </c>
      <c r="AI2049">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738</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27"/>
        <v>91</v>
      </c>
      <c r="Q2050">
        <f t="shared" si="128"/>
        <v>91</v>
      </c>
      <c r="R2050" t="b">
        <f t="shared" ref="R2050:R2113" ca="1" si="130">IF(OR(B2050=0,OFFSET(B2050,1,0)=0),FALSE,
IF(AND(L2050,B2050&lt;OFFSET(B2050,1,0)),TRUE,
IF(OFFSET(O2050,1,0)=21,TRUE,FALSE)))</f>
        <v>1</v>
      </c>
      <c r="T2050" t="b">
        <f t="shared" ca="1" si="129"/>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9.8000000000000007</v>
      </c>
      <c r="AI2050">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738</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31">IF(B2051=0,0,
  IF(AND(L2051=FALSE,A2051&lt;&gt;0,MOD(A2051,7)=0),21,
  IF(MOD(B2051,10)=0,21,
  IF(MOD(B2051,10)=5,11,
  IF(MOD(B2051,10)=9,INT(B2051/10)+91,
  INT(B2051/10+1))))))</f>
        <v>21</v>
      </c>
      <c r="Q2051">
        <f t="shared" ref="Q2051:Q2114" si="132">IF(ISBLANK(P2051),O2051,P2051)</f>
        <v>21</v>
      </c>
      <c r="R2051" t="b">
        <f t="shared" ca="1" si="130"/>
        <v>1</v>
      </c>
      <c r="T2051" t="b">
        <f t="shared" ref="T2051:T2114" ca="1" si="133">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9.8000000000000007</v>
      </c>
      <c r="AI2051">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738</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31"/>
        <v>2</v>
      </c>
      <c r="Q2052">
        <f t="shared" si="132"/>
        <v>2</v>
      </c>
      <c r="R2052" t="b">
        <f t="shared" ca="1" si="130"/>
        <v>1</v>
      </c>
      <c r="T2052" t="b">
        <f t="shared" ca="1" si="133"/>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9.8000000000000007</v>
      </c>
      <c r="AI2052">
        <v>1</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738</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31"/>
        <v>2</v>
      </c>
      <c r="Q2053">
        <f t="shared" si="132"/>
        <v>2</v>
      </c>
      <c r="R2053" t="b">
        <f t="shared" ca="1" si="130"/>
        <v>1</v>
      </c>
      <c r="T2053" t="b">
        <f t="shared" ca="1" si="133"/>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9.8000000000000007</v>
      </c>
      <c r="AI2053">
        <v>1</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738</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31"/>
        <v>2</v>
      </c>
      <c r="Q2054">
        <f t="shared" si="132"/>
        <v>2</v>
      </c>
      <c r="R2054" t="b">
        <f t="shared" ca="1" si="130"/>
        <v>1</v>
      </c>
      <c r="T2054" t="b">
        <f t="shared" ca="1" si="133"/>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9.8000000000000007</v>
      </c>
      <c r="AI2054">
        <v>1</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738</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31"/>
        <v>2</v>
      </c>
      <c r="Q2055">
        <f t="shared" si="132"/>
        <v>2</v>
      </c>
      <c r="R2055" t="b">
        <f t="shared" ca="1" si="130"/>
        <v>1</v>
      </c>
      <c r="T2055" t="b">
        <f t="shared" ca="1" si="133"/>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9.8000000000000007</v>
      </c>
      <c r="AI2055">
        <v>1</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738</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31"/>
        <v>11</v>
      </c>
      <c r="Q2056">
        <f t="shared" si="132"/>
        <v>11</v>
      </c>
      <c r="R2056" t="b">
        <f t="shared" ca="1" si="130"/>
        <v>1</v>
      </c>
      <c r="T2056" t="b">
        <f t="shared" ca="1" si="133"/>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9.8000000000000007</v>
      </c>
      <c r="AI2056">
        <v>1</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738</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31"/>
        <v>2</v>
      </c>
      <c r="Q2057">
        <f t="shared" si="132"/>
        <v>2</v>
      </c>
      <c r="R2057" t="b">
        <f t="shared" ca="1" si="130"/>
        <v>1</v>
      </c>
      <c r="T2057" t="b">
        <f t="shared" ca="1" si="133"/>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9.8000000000000007</v>
      </c>
      <c r="AI2057">
        <v>1</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738</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31"/>
        <v>2</v>
      </c>
      <c r="Q2058">
        <f t="shared" si="132"/>
        <v>2</v>
      </c>
      <c r="R2058" t="b">
        <f t="shared" ca="1" si="130"/>
        <v>1</v>
      </c>
      <c r="T2058" t="b">
        <f t="shared" ca="1" si="133"/>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9.8000000000000007</v>
      </c>
      <c r="AI2058">
        <v>1</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738</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31"/>
        <v>2</v>
      </c>
      <c r="Q2059">
        <f t="shared" si="132"/>
        <v>2</v>
      </c>
      <c r="R2059" t="b">
        <f t="shared" ca="1" si="130"/>
        <v>1</v>
      </c>
      <c r="T2059" t="b">
        <f t="shared" ca="1" si="133"/>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9.8000000000000007</v>
      </c>
      <c r="AI2059">
        <v>1</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738</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31"/>
        <v>92</v>
      </c>
      <c r="Q2060">
        <f t="shared" si="132"/>
        <v>92</v>
      </c>
      <c r="R2060" t="b">
        <f t="shared" ca="1" si="130"/>
        <v>1</v>
      </c>
      <c r="T2060" t="b">
        <f t="shared" ca="1" si="133"/>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9.8000000000000007</v>
      </c>
      <c r="AI2060">
        <v>1</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738</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31"/>
        <v>21</v>
      </c>
      <c r="Q2061">
        <f t="shared" si="132"/>
        <v>21</v>
      </c>
      <c r="R2061" t="b">
        <f t="shared" ca="1" si="130"/>
        <v>1</v>
      </c>
      <c r="T2061" t="b">
        <f t="shared" ca="1" si="133"/>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9.8000000000000007</v>
      </c>
      <c r="AI2061">
        <v>1</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738</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31"/>
        <v>3</v>
      </c>
      <c r="Q2062">
        <f t="shared" si="132"/>
        <v>3</v>
      </c>
      <c r="R2062" t="b">
        <f t="shared" ca="1" si="130"/>
        <v>1</v>
      </c>
      <c r="T2062" t="b">
        <f t="shared" ca="1" si="133"/>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9.8000000000000007</v>
      </c>
      <c r="AI2062">
        <v>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738</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31"/>
        <v>3</v>
      </c>
      <c r="Q2063">
        <f t="shared" si="132"/>
        <v>3</v>
      </c>
      <c r="R2063" t="b">
        <f t="shared" ca="1" si="130"/>
        <v>1</v>
      </c>
      <c r="T2063" t="b">
        <f t="shared" ca="1" si="133"/>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9.8000000000000007</v>
      </c>
      <c r="AI2063">
        <v>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738</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31"/>
        <v>3</v>
      </c>
      <c r="Q2064">
        <f t="shared" si="132"/>
        <v>3</v>
      </c>
      <c r="R2064" t="b">
        <f t="shared" ca="1" si="130"/>
        <v>1</v>
      </c>
      <c r="T2064" t="b">
        <f t="shared" ca="1" si="133"/>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9.8000000000000007</v>
      </c>
      <c r="AI2064">
        <v>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738</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31"/>
        <v>3</v>
      </c>
      <c r="Q2065">
        <f t="shared" si="132"/>
        <v>3</v>
      </c>
      <c r="R2065" t="b">
        <f t="shared" ca="1" si="130"/>
        <v>1</v>
      </c>
      <c r="T2065" t="b">
        <f t="shared" ca="1" si="133"/>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9.8000000000000007</v>
      </c>
      <c r="AI2065">
        <v>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738</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31"/>
        <v>11</v>
      </c>
      <c r="Q2066">
        <f t="shared" si="132"/>
        <v>11</v>
      </c>
      <c r="R2066" t="b">
        <f t="shared" ca="1" si="130"/>
        <v>1</v>
      </c>
      <c r="T2066" t="b">
        <f t="shared" ca="1" si="133"/>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9.8000000000000007</v>
      </c>
      <c r="AI2066">
        <v>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738</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31"/>
        <v>3</v>
      </c>
      <c r="Q2067">
        <f t="shared" si="132"/>
        <v>3</v>
      </c>
      <c r="R2067" t="b">
        <f t="shared" ca="1" si="130"/>
        <v>1</v>
      </c>
      <c r="T2067" t="b">
        <f t="shared" ca="1" si="133"/>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9.8000000000000007</v>
      </c>
      <c r="AI2067">
        <v>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738</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31"/>
        <v>3</v>
      </c>
      <c r="Q2068">
        <f t="shared" si="132"/>
        <v>3</v>
      </c>
      <c r="R2068" t="b">
        <f t="shared" ca="1" si="130"/>
        <v>1</v>
      </c>
      <c r="T2068" t="b">
        <f t="shared" ca="1" si="133"/>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9.8000000000000007</v>
      </c>
      <c r="AI2068">
        <v>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738</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31"/>
        <v>3</v>
      </c>
      <c r="Q2069">
        <f t="shared" si="132"/>
        <v>3</v>
      </c>
      <c r="R2069" t="b">
        <f t="shared" ca="1" si="130"/>
        <v>1</v>
      </c>
      <c r="T2069" t="b">
        <f t="shared" ca="1" si="133"/>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9.8000000000000007</v>
      </c>
      <c r="AI2069">
        <v>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738</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31"/>
        <v>93</v>
      </c>
      <c r="Q2070">
        <f t="shared" si="132"/>
        <v>93</v>
      </c>
      <c r="R2070" t="b">
        <f t="shared" ca="1" si="130"/>
        <v>1</v>
      </c>
      <c r="T2070" t="b">
        <f t="shared" ca="1" si="133"/>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9.8000000000000007</v>
      </c>
      <c r="AI2070">
        <v>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738</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31"/>
        <v>21</v>
      </c>
      <c r="Q2071">
        <f t="shared" si="132"/>
        <v>21</v>
      </c>
      <c r="R2071" t="b">
        <f t="shared" ca="1" si="130"/>
        <v>1</v>
      </c>
      <c r="T2071" t="b">
        <f t="shared" ca="1" si="133"/>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9.8000000000000007</v>
      </c>
      <c r="AI2071">
        <v>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738</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31"/>
        <v>4</v>
      </c>
      <c r="Q2072">
        <f t="shared" si="132"/>
        <v>4</v>
      </c>
      <c r="R2072" t="b">
        <f t="shared" ca="1" si="130"/>
        <v>1</v>
      </c>
      <c r="T2072" t="b">
        <f t="shared" ca="1" si="133"/>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9.8000000000000007</v>
      </c>
      <c r="AI2072">
        <v>1</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738</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31"/>
        <v>4</v>
      </c>
      <c r="Q2073">
        <f t="shared" si="132"/>
        <v>4</v>
      </c>
      <c r="R2073" t="b">
        <f t="shared" ca="1" si="130"/>
        <v>1</v>
      </c>
      <c r="T2073" t="b">
        <f t="shared" ca="1" si="133"/>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9.8000000000000007</v>
      </c>
      <c r="AI2073">
        <v>1</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738</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31"/>
        <v>4</v>
      </c>
      <c r="Q2074">
        <f t="shared" si="132"/>
        <v>4</v>
      </c>
      <c r="R2074" t="b">
        <f t="shared" ca="1" si="130"/>
        <v>1</v>
      </c>
      <c r="T2074" t="b">
        <f t="shared" ca="1" si="133"/>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9.8000000000000007</v>
      </c>
      <c r="AI2074">
        <v>1</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738</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31"/>
        <v>4</v>
      </c>
      <c r="Q2075">
        <f t="shared" si="132"/>
        <v>4</v>
      </c>
      <c r="R2075" t="b">
        <f t="shared" ca="1" si="130"/>
        <v>1</v>
      </c>
      <c r="T2075" t="b">
        <f t="shared" ca="1" si="133"/>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9.8000000000000007</v>
      </c>
      <c r="AI2075">
        <v>1</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738</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31"/>
        <v>11</v>
      </c>
      <c r="Q2076">
        <f t="shared" si="132"/>
        <v>11</v>
      </c>
      <c r="R2076" t="b">
        <f t="shared" ca="1" si="130"/>
        <v>1</v>
      </c>
      <c r="T2076" t="b">
        <f t="shared" ca="1" si="133"/>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9.8000000000000007</v>
      </c>
      <c r="AI2076">
        <v>1</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738</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31"/>
        <v>4</v>
      </c>
      <c r="Q2077">
        <f t="shared" si="132"/>
        <v>4</v>
      </c>
      <c r="R2077" t="b">
        <f t="shared" ca="1" si="130"/>
        <v>1</v>
      </c>
      <c r="T2077" t="b">
        <f t="shared" ca="1" si="133"/>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9.8000000000000007</v>
      </c>
      <c r="AI2077">
        <v>1</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738</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31"/>
        <v>4</v>
      </c>
      <c r="Q2078">
        <f t="shared" si="132"/>
        <v>4</v>
      </c>
      <c r="R2078" t="b">
        <f t="shared" ca="1" si="130"/>
        <v>1</v>
      </c>
      <c r="T2078" t="b">
        <f t="shared" ca="1" si="133"/>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9.8000000000000007</v>
      </c>
      <c r="AI2078">
        <v>1</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738</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31"/>
        <v>4</v>
      </c>
      <c r="Q2079">
        <f t="shared" si="132"/>
        <v>4</v>
      </c>
      <c r="R2079" t="b">
        <f t="shared" ca="1" si="130"/>
        <v>1</v>
      </c>
      <c r="T2079" t="b">
        <f t="shared" ca="1" si="133"/>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9.8000000000000007</v>
      </c>
      <c r="AI2079">
        <v>1</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738</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31"/>
        <v>94</v>
      </c>
      <c r="Q2080">
        <f t="shared" si="132"/>
        <v>94</v>
      </c>
      <c r="R2080" t="b">
        <f t="shared" ca="1" si="130"/>
        <v>1</v>
      </c>
      <c r="T2080" t="b">
        <f t="shared" ca="1" si="133"/>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9.8000000000000007</v>
      </c>
      <c r="AI2080">
        <v>1</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738</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31"/>
        <v>21</v>
      </c>
      <c r="Q2081">
        <f t="shared" si="132"/>
        <v>21</v>
      </c>
      <c r="R2081" t="b">
        <f t="shared" ca="1" si="130"/>
        <v>1</v>
      </c>
      <c r="T2081" t="b">
        <f t="shared" ca="1" si="133"/>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9.8000000000000007</v>
      </c>
      <c r="AI2081">
        <v>1</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738</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31"/>
        <v>5</v>
      </c>
      <c r="Q2082">
        <f t="shared" si="132"/>
        <v>5</v>
      </c>
      <c r="R2082" t="b">
        <f t="shared" ca="1" si="130"/>
        <v>1</v>
      </c>
      <c r="T2082" t="b">
        <f t="shared" ca="1" si="133"/>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9.8000000000000007</v>
      </c>
      <c r="AI2082">
        <v>1</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738</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31"/>
        <v>5</v>
      </c>
      <c r="Q2083">
        <f t="shared" si="132"/>
        <v>5</v>
      </c>
      <c r="R2083" t="b">
        <f t="shared" ca="1" si="130"/>
        <v>1</v>
      </c>
      <c r="T2083" t="b">
        <f t="shared" ca="1" si="133"/>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9.8000000000000007</v>
      </c>
      <c r="AI2083">
        <v>1</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738</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31"/>
        <v>5</v>
      </c>
      <c r="Q2084">
        <f t="shared" si="132"/>
        <v>5</v>
      </c>
      <c r="R2084" t="b">
        <f t="shared" ca="1" si="130"/>
        <v>1</v>
      </c>
      <c r="T2084" t="b">
        <f t="shared" ca="1" si="133"/>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9.8000000000000007</v>
      </c>
      <c r="AI2084">
        <v>1</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738</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31"/>
        <v>5</v>
      </c>
      <c r="Q2085">
        <f t="shared" si="132"/>
        <v>5</v>
      </c>
      <c r="R2085" t="b">
        <f t="shared" ca="1" si="130"/>
        <v>1</v>
      </c>
      <c r="T2085" t="b">
        <f t="shared" ca="1" si="133"/>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9.8000000000000007</v>
      </c>
      <c r="AI2085">
        <v>1</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738</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31"/>
        <v>11</v>
      </c>
      <c r="Q2086">
        <f t="shared" si="132"/>
        <v>11</v>
      </c>
      <c r="R2086" t="b">
        <f t="shared" ca="1" si="130"/>
        <v>1</v>
      </c>
      <c r="T2086" t="b">
        <f t="shared" ca="1" si="133"/>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9.8000000000000007</v>
      </c>
      <c r="AI2086">
        <v>1</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738</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31"/>
        <v>5</v>
      </c>
      <c r="Q2087">
        <f t="shared" si="132"/>
        <v>5</v>
      </c>
      <c r="R2087" t="b">
        <f t="shared" ca="1" si="130"/>
        <v>1</v>
      </c>
      <c r="T2087" t="b">
        <f t="shared" ca="1" si="133"/>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9.8000000000000007</v>
      </c>
      <c r="AI2087">
        <v>1</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738</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31"/>
        <v>5</v>
      </c>
      <c r="Q2088">
        <f t="shared" si="132"/>
        <v>5</v>
      </c>
      <c r="R2088" t="b">
        <f t="shared" ca="1" si="130"/>
        <v>1</v>
      </c>
      <c r="T2088" t="b">
        <f t="shared" ca="1" si="133"/>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9.8000000000000007</v>
      </c>
      <c r="AI2088">
        <v>1</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738</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31"/>
        <v>5</v>
      </c>
      <c r="Q2089">
        <f t="shared" si="132"/>
        <v>5</v>
      </c>
      <c r="R2089" t="b">
        <f t="shared" ca="1" si="130"/>
        <v>1</v>
      </c>
      <c r="T2089" t="b">
        <f t="shared" ca="1" si="133"/>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9.8000000000000007</v>
      </c>
      <c r="AI2089">
        <v>1</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738</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31"/>
        <v>95</v>
      </c>
      <c r="Q2090">
        <f t="shared" si="132"/>
        <v>95</v>
      </c>
      <c r="R2090" t="b">
        <f t="shared" ca="1" si="130"/>
        <v>1</v>
      </c>
      <c r="T2090" t="b">
        <f t="shared" ca="1" si="133"/>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9.8000000000000007</v>
      </c>
      <c r="AI2090">
        <v>1</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738</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31"/>
        <v>21</v>
      </c>
      <c r="Q2091">
        <f t="shared" si="132"/>
        <v>21</v>
      </c>
      <c r="R2091" t="b">
        <f t="shared" ca="1" si="130"/>
        <v>0</v>
      </c>
      <c r="T2091" t="b">
        <f t="shared" ca="1" si="133"/>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9.8000000000000007</v>
      </c>
      <c r="AI2091">
        <v>1</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738</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31"/>
        <v>1</v>
      </c>
      <c r="Q2092">
        <f t="shared" si="132"/>
        <v>1</v>
      </c>
      <c r="R2092" t="b">
        <f t="shared" ca="1" si="130"/>
        <v>1</v>
      </c>
      <c r="T2092" t="b">
        <f t="shared" ca="1" si="133"/>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9.8000000000000007</v>
      </c>
      <c r="AI2092">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738</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31"/>
        <v>1</v>
      </c>
      <c r="Q2093">
        <f t="shared" si="132"/>
        <v>1</v>
      </c>
      <c r="R2093" t="b">
        <f t="shared" ca="1" si="130"/>
        <v>1</v>
      </c>
      <c r="T2093" t="b">
        <f t="shared" ca="1" si="133"/>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9.8000000000000007</v>
      </c>
      <c r="AI2093">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738</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31"/>
        <v>1</v>
      </c>
      <c r="Q2094">
        <f t="shared" si="132"/>
        <v>1</v>
      </c>
      <c r="R2094" t="b">
        <f t="shared" ca="1" si="130"/>
        <v>1</v>
      </c>
      <c r="T2094" t="b">
        <f t="shared" ca="1" si="133"/>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9.8000000000000007</v>
      </c>
      <c r="AI2094">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738</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31"/>
        <v>1</v>
      </c>
      <c r="Q2095">
        <f t="shared" si="132"/>
        <v>1</v>
      </c>
      <c r="R2095" t="b">
        <f t="shared" ca="1" si="130"/>
        <v>1</v>
      </c>
      <c r="T2095" t="b">
        <f t="shared" ca="1" si="133"/>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9.8000000000000007</v>
      </c>
      <c r="AI2095">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738</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31"/>
        <v>11</v>
      </c>
      <c r="Q2096">
        <f t="shared" si="132"/>
        <v>11</v>
      </c>
      <c r="R2096" t="b">
        <f t="shared" ca="1" si="130"/>
        <v>1</v>
      </c>
      <c r="T2096" t="b">
        <f t="shared" ca="1" si="133"/>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9.8000000000000007</v>
      </c>
      <c r="AI2096">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738</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31"/>
        <v>1</v>
      </c>
      <c r="Q2097">
        <f t="shared" si="132"/>
        <v>1</v>
      </c>
      <c r="R2097" t="b">
        <f t="shared" ca="1" si="130"/>
        <v>1</v>
      </c>
      <c r="T2097" t="b">
        <f t="shared" ca="1" si="133"/>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9.8000000000000007</v>
      </c>
      <c r="AI209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738</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31"/>
        <v>1</v>
      </c>
      <c r="Q2098">
        <f t="shared" si="132"/>
        <v>1</v>
      </c>
      <c r="R2098" t="b">
        <f t="shared" ca="1" si="130"/>
        <v>1</v>
      </c>
      <c r="T2098" t="b">
        <f t="shared" ca="1" si="133"/>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9.8000000000000007</v>
      </c>
      <c r="AI2098">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738</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31"/>
        <v>1</v>
      </c>
      <c r="Q2099">
        <f t="shared" si="132"/>
        <v>1</v>
      </c>
      <c r="R2099" t="b">
        <f t="shared" ca="1" si="130"/>
        <v>1</v>
      </c>
      <c r="T2099" t="b">
        <f t="shared" ca="1" si="133"/>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9.8000000000000007</v>
      </c>
      <c r="AI2099">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738</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31"/>
        <v>91</v>
      </c>
      <c r="Q2100">
        <f t="shared" si="132"/>
        <v>91</v>
      </c>
      <c r="R2100" t="b">
        <f t="shared" ca="1" si="130"/>
        <v>1</v>
      </c>
      <c r="T2100" t="b">
        <f t="shared" ca="1" si="133"/>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9.8000000000000007</v>
      </c>
      <c r="AI2100">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738</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31"/>
        <v>21</v>
      </c>
      <c r="Q2101">
        <f t="shared" si="132"/>
        <v>21</v>
      </c>
      <c r="R2101" t="b">
        <f t="shared" ca="1" si="130"/>
        <v>1</v>
      </c>
      <c r="T2101" t="b">
        <f t="shared" ca="1" si="133"/>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9.8000000000000007</v>
      </c>
      <c r="AI2101">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738</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31"/>
        <v>2</v>
      </c>
      <c r="Q2102">
        <f t="shared" si="132"/>
        <v>2</v>
      </c>
      <c r="R2102" t="b">
        <f t="shared" ca="1" si="130"/>
        <v>1</v>
      </c>
      <c r="T2102" t="b">
        <f t="shared" ca="1" si="133"/>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9.8000000000000007</v>
      </c>
      <c r="AI2102">
        <v>1</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738</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31"/>
        <v>2</v>
      </c>
      <c r="Q2103">
        <f t="shared" si="132"/>
        <v>2</v>
      </c>
      <c r="R2103" t="b">
        <f t="shared" ca="1" si="130"/>
        <v>1</v>
      </c>
      <c r="T2103" t="b">
        <f t="shared" ca="1" si="133"/>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9.8000000000000007</v>
      </c>
      <c r="AI2103">
        <v>1</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738</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31"/>
        <v>2</v>
      </c>
      <c r="Q2104">
        <f t="shared" si="132"/>
        <v>2</v>
      </c>
      <c r="R2104" t="b">
        <f t="shared" ca="1" si="130"/>
        <v>1</v>
      </c>
      <c r="T2104" t="b">
        <f t="shared" ca="1" si="133"/>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9.8000000000000007</v>
      </c>
      <c r="AI2104">
        <v>1</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738</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31"/>
        <v>2</v>
      </c>
      <c r="Q2105">
        <f t="shared" si="132"/>
        <v>2</v>
      </c>
      <c r="R2105" t="b">
        <f t="shared" ca="1" si="130"/>
        <v>1</v>
      </c>
      <c r="T2105" t="b">
        <f t="shared" ca="1" si="133"/>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9.8000000000000007</v>
      </c>
      <c r="AI2105">
        <v>1</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738</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31"/>
        <v>11</v>
      </c>
      <c r="Q2106">
        <f t="shared" si="132"/>
        <v>11</v>
      </c>
      <c r="R2106" t="b">
        <f t="shared" ca="1" si="130"/>
        <v>1</v>
      </c>
      <c r="T2106" t="b">
        <f t="shared" ca="1" si="133"/>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9.8000000000000007</v>
      </c>
      <c r="AI2106">
        <v>1</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738</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31"/>
        <v>2</v>
      </c>
      <c r="Q2107">
        <f t="shared" si="132"/>
        <v>2</v>
      </c>
      <c r="R2107" t="b">
        <f t="shared" ca="1" si="130"/>
        <v>1</v>
      </c>
      <c r="T2107" t="b">
        <f t="shared" ca="1" si="133"/>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9.8000000000000007</v>
      </c>
      <c r="AI2107">
        <v>1</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738</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31"/>
        <v>2</v>
      </c>
      <c r="Q2108">
        <f t="shared" si="132"/>
        <v>2</v>
      </c>
      <c r="R2108" t="b">
        <f t="shared" ca="1" si="130"/>
        <v>1</v>
      </c>
      <c r="T2108" t="b">
        <f t="shared" ca="1" si="133"/>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9.8000000000000007</v>
      </c>
      <c r="AI2108">
        <v>1</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738</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31"/>
        <v>2</v>
      </c>
      <c r="Q2109">
        <f t="shared" si="132"/>
        <v>2</v>
      </c>
      <c r="R2109" t="b">
        <f t="shared" ca="1" si="130"/>
        <v>1</v>
      </c>
      <c r="T2109" t="b">
        <f t="shared" ca="1" si="133"/>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9.8000000000000007</v>
      </c>
      <c r="AI2109">
        <v>1</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738</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31"/>
        <v>92</v>
      </c>
      <c r="Q2110">
        <f t="shared" si="132"/>
        <v>92</v>
      </c>
      <c r="R2110" t="b">
        <f t="shared" ca="1" si="130"/>
        <v>1</v>
      </c>
      <c r="T2110" t="b">
        <f t="shared" ca="1" si="133"/>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9.8000000000000007</v>
      </c>
      <c r="AI2110">
        <v>1</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738</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31"/>
        <v>21</v>
      </c>
      <c r="Q2111">
        <f t="shared" si="132"/>
        <v>21</v>
      </c>
      <c r="R2111" t="b">
        <f t="shared" ca="1" si="130"/>
        <v>1</v>
      </c>
      <c r="T2111" t="b">
        <f t="shared" ca="1" si="133"/>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9.8000000000000007</v>
      </c>
      <c r="AI2111">
        <v>1</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738</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31"/>
        <v>3</v>
      </c>
      <c r="Q2112">
        <f t="shared" si="132"/>
        <v>3</v>
      </c>
      <c r="R2112" t="b">
        <f t="shared" ca="1" si="130"/>
        <v>1</v>
      </c>
      <c r="T2112" t="b">
        <f t="shared" ca="1" si="133"/>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9.8000000000000007</v>
      </c>
      <c r="AI2112">
        <v>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738</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31"/>
        <v>3</v>
      </c>
      <c r="Q2113">
        <f t="shared" si="132"/>
        <v>3</v>
      </c>
      <c r="R2113" t="b">
        <f t="shared" ca="1" si="130"/>
        <v>1</v>
      </c>
      <c r="T2113" t="b">
        <f t="shared" ca="1" si="133"/>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9.8000000000000007</v>
      </c>
      <c r="AI2113">
        <v>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738</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31"/>
        <v>3</v>
      </c>
      <c r="Q2114">
        <f t="shared" si="132"/>
        <v>3</v>
      </c>
      <c r="R2114" t="b">
        <f t="shared" ref="R2114:R2177" ca="1" si="134">IF(OR(B2114=0,OFFSET(B2114,1,0)=0),FALSE,
IF(AND(L2114,B2114&lt;OFFSET(B2114,1,0)),TRUE,
IF(OFFSET(O2114,1,0)=21,TRUE,FALSE)))</f>
        <v>1</v>
      </c>
      <c r="T2114" t="b">
        <f t="shared" ca="1" si="133"/>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9.8000000000000007</v>
      </c>
      <c r="AI2114">
        <v>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738</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35">IF(B2115=0,0,
  IF(AND(L2115=FALSE,A2115&lt;&gt;0,MOD(A2115,7)=0),21,
  IF(MOD(B2115,10)=0,21,
  IF(MOD(B2115,10)=5,11,
  IF(MOD(B2115,10)=9,INT(B2115/10)+91,
  INT(B2115/10+1))))))</f>
        <v>3</v>
      </c>
      <c r="Q2115">
        <f t="shared" ref="Q2115:Q2178" si="136">IF(ISBLANK(P2115),O2115,P2115)</f>
        <v>3</v>
      </c>
      <c r="R2115" t="b">
        <f t="shared" ca="1" si="134"/>
        <v>1</v>
      </c>
      <c r="T2115" t="b">
        <f t="shared" ref="T2115:T2178" ca="1" si="137">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9.8000000000000007</v>
      </c>
      <c r="AI2115">
        <v>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738</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35"/>
        <v>11</v>
      </c>
      <c r="Q2116">
        <f t="shared" si="136"/>
        <v>11</v>
      </c>
      <c r="R2116" t="b">
        <f t="shared" ca="1" si="134"/>
        <v>1</v>
      </c>
      <c r="T2116" t="b">
        <f t="shared" ca="1" si="137"/>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9.8000000000000007</v>
      </c>
      <c r="AI2116">
        <v>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738</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35"/>
        <v>3</v>
      </c>
      <c r="Q2117">
        <f t="shared" si="136"/>
        <v>3</v>
      </c>
      <c r="R2117" t="b">
        <f t="shared" ca="1" si="134"/>
        <v>1</v>
      </c>
      <c r="T2117" t="b">
        <f t="shared" ca="1" si="137"/>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9.8000000000000007</v>
      </c>
      <c r="AI2117">
        <v>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738</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35"/>
        <v>3</v>
      </c>
      <c r="Q2118">
        <f t="shared" si="136"/>
        <v>3</v>
      </c>
      <c r="R2118" t="b">
        <f t="shared" ca="1" si="134"/>
        <v>1</v>
      </c>
      <c r="T2118" t="b">
        <f t="shared" ca="1" si="137"/>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9.8000000000000007</v>
      </c>
      <c r="AI2118">
        <v>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738</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35"/>
        <v>3</v>
      </c>
      <c r="Q2119">
        <f t="shared" si="136"/>
        <v>3</v>
      </c>
      <c r="R2119" t="b">
        <f t="shared" ca="1" si="134"/>
        <v>1</v>
      </c>
      <c r="T2119" t="b">
        <f t="shared" ca="1" si="137"/>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9.8000000000000007</v>
      </c>
      <c r="AI2119">
        <v>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738</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35"/>
        <v>93</v>
      </c>
      <c r="Q2120">
        <f t="shared" si="136"/>
        <v>93</v>
      </c>
      <c r="R2120" t="b">
        <f t="shared" ca="1" si="134"/>
        <v>1</v>
      </c>
      <c r="T2120" t="b">
        <f t="shared" ca="1" si="137"/>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9.8000000000000007</v>
      </c>
      <c r="AI2120">
        <v>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738</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35"/>
        <v>21</v>
      </c>
      <c r="Q2121">
        <f t="shared" si="136"/>
        <v>21</v>
      </c>
      <c r="R2121" t="b">
        <f t="shared" ca="1" si="134"/>
        <v>1</v>
      </c>
      <c r="T2121" t="b">
        <f t="shared" ca="1" si="137"/>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9.8000000000000007</v>
      </c>
      <c r="AI2121">
        <v>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738</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35"/>
        <v>4</v>
      </c>
      <c r="Q2122">
        <f t="shared" si="136"/>
        <v>4</v>
      </c>
      <c r="R2122" t="b">
        <f t="shared" ca="1" si="134"/>
        <v>1</v>
      </c>
      <c r="T2122" t="b">
        <f t="shared" ca="1" si="137"/>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9.8000000000000007</v>
      </c>
      <c r="AI2122">
        <v>1</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738</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35"/>
        <v>4</v>
      </c>
      <c r="Q2123">
        <f t="shared" si="136"/>
        <v>4</v>
      </c>
      <c r="R2123" t="b">
        <f t="shared" ca="1" si="134"/>
        <v>1</v>
      </c>
      <c r="T2123" t="b">
        <f t="shared" ca="1" si="137"/>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9.8000000000000007</v>
      </c>
      <c r="AI2123">
        <v>1</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738</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35"/>
        <v>4</v>
      </c>
      <c r="Q2124">
        <f t="shared" si="136"/>
        <v>4</v>
      </c>
      <c r="R2124" t="b">
        <f t="shared" ca="1" si="134"/>
        <v>1</v>
      </c>
      <c r="T2124" t="b">
        <f t="shared" ca="1" si="137"/>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9.8000000000000007</v>
      </c>
      <c r="AI2124">
        <v>1</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738</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35"/>
        <v>4</v>
      </c>
      <c r="Q2125">
        <f t="shared" si="136"/>
        <v>4</v>
      </c>
      <c r="R2125" t="b">
        <f t="shared" ca="1" si="134"/>
        <v>1</v>
      </c>
      <c r="T2125" t="b">
        <f t="shared" ca="1" si="137"/>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9.8000000000000007</v>
      </c>
      <c r="AI2125">
        <v>1</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738</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35"/>
        <v>11</v>
      </c>
      <c r="Q2126">
        <f t="shared" si="136"/>
        <v>11</v>
      </c>
      <c r="R2126" t="b">
        <f t="shared" ca="1" si="134"/>
        <v>1</v>
      </c>
      <c r="T2126" t="b">
        <f t="shared" ca="1" si="137"/>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9.8000000000000007</v>
      </c>
      <c r="AI2126">
        <v>1</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738</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35"/>
        <v>4</v>
      </c>
      <c r="Q2127">
        <f t="shared" si="136"/>
        <v>4</v>
      </c>
      <c r="R2127" t="b">
        <f t="shared" ca="1" si="134"/>
        <v>1</v>
      </c>
      <c r="T2127" t="b">
        <f t="shared" ca="1" si="137"/>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9.8000000000000007</v>
      </c>
      <c r="AI2127">
        <v>1</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738</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35"/>
        <v>4</v>
      </c>
      <c r="Q2128">
        <f t="shared" si="136"/>
        <v>4</v>
      </c>
      <c r="R2128" t="b">
        <f t="shared" ca="1" si="134"/>
        <v>1</v>
      </c>
      <c r="T2128" t="b">
        <f t="shared" ca="1" si="137"/>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9.8000000000000007</v>
      </c>
      <c r="AI2128">
        <v>1</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738</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35"/>
        <v>4</v>
      </c>
      <c r="Q2129">
        <f t="shared" si="136"/>
        <v>4</v>
      </c>
      <c r="R2129" t="b">
        <f t="shared" ca="1" si="134"/>
        <v>1</v>
      </c>
      <c r="T2129" t="b">
        <f t="shared" ca="1" si="137"/>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9.8000000000000007</v>
      </c>
      <c r="AI2129">
        <v>1</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738</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35"/>
        <v>94</v>
      </c>
      <c r="Q2130">
        <f t="shared" si="136"/>
        <v>94</v>
      </c>
      <c r="R2130" t="b">
        <f t="shared" ca="1" si="134"/>
        <v>1</v>
      </c>
      <c r="T2130" t="b">
        <f t="shared" ca="1" si="137"/>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9.8000000000000007</v>
      </c>
      <c r="AI2130">
        <v>1</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738</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35"/>
        <v>21</v>
      </c>
      <c r="Q2131">
        <f t="shared" si="136"/>
        <v>21</v>
      </c>
      <c r="R2131" t="b">
        <f t="shared" ca="1" si="134"/>
        <v>1</v>
      </c>
      <c r="T2131" t="b">
        <f t="shared" ca="1" si="137"/>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9.8000000000000007</v>
      </c>
      <c r="AI2131">
        <v>1</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738</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35"/>
        <v>5</v>
      </c>
      <c r="Q2132">
        <f t="shared" si="136"/>
        <v>5</v>
      </c>
      <c r="R2132" t="b">
        <f t="shared" ca="1" si="134"/>
        <v>1</v>
      </c>
      <c r="T2132" t="b">
        <f t="shared" ca="1" si="137"/>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9.8000000000000007</v>
      </c>
      <c r="AI2132">
        <v>1</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738</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35"/>
        <v>5</v>
      </c>
      <c r="Q2133">
        <f t="shared" si="136"/>
        <v>5</v>
      </c>
      <c r="R2133" t="b">
        <f t="shared" ca="1" si="134"/>
        <v>1</v>
      </c>
      <c r="T2133" t="b">
        <f t="shared" ca="1" si="137"/>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9.8000000000000007</v>
      </c>
      <c r="AI2133">
        <v>1</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738</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35"/>
        <v>5</v>
      </c>
      <c r="Q2134">
        <f t="shared" si="136"/>
        <v>5</v>
      </c>
      <c r="R2134" t="b">
        <f t="shared" ca="1" si="134"/>
        <v>1</v>
      </c>
      <c r="T2134" t="b">
        <f t="shared" ca="1" si="137"/>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9.8000000000000007</v>
      </c>
      <c r="AI2134">
        <v>1</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738</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35"/>
        <v>5</v>
      </c>
      <c r="Q2135">
        <f t="shared" si="136"/>
        <v>5</v>
      </c>
      <c r="R2135" t="b">
        <f t="shared" ca="1" si="134"/>
        <v>1</v>
      </c>
      <c r="T2135" t="b">
        <f t="shared" ca="1" si="137"/>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9.8000000000000007</v>
      </c>
      <c r="AI2135">
        <v>1</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738</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35"/>
        <v>11</v>
      </c>
      <c r="Q2136">
        <f t="shared" si="136"/>
        <v>11</v>
      </c>
      <c r="R2136" t="b">
        <f t="shared" ca="1" si="134"/>
        <v>1</v>
      </c>
      <c r="T2136" t="b">
        <f t="shared" ca="1" si="137"/>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9.8000000000000007</v>
      </c>
      <c r="AI2136">
        <v>1</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738</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35"/>
        <v>5</v>
      </c>
      <c r="Q2137">
        <f t="shared" si="136"/>
        <v>5</v>
      </c>
      <c r="R2137" t="b">
        <f t="shared" ca="1" si="134"/>
        <v>1</v>
      </c>
      <c r="T2137" t="b">
        <f t="shared" ca="1" si="137"/>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9.8000000000000007</v>
      </c>
      <c r="AI2137">
        <v>1</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738</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35"/>
        <v>5</v>
      </c>
      <c r="Q2138">
        <f t="shared" si="136"/>
        <v>5</v>
      </c>
      <c r="R2138" t="b">
        <f t="shared" ca="1" si="134"/>
        <v>1</v>
      </c>
      <c r="T2138" t="b">
        <f t="shared" ca="1" si="137"/>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9.8000000000000007</v>
      </c>
      <c r="AI2138">
        <v>1</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738</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35"/>
        <v>5</v>
      </c>
      <c r="Q2139">
        <f t="shared" si="136"/>
        <v>5</v>
      </c>
      <c r="R2139" t="b">
        <f t="shared" ca="1" si="134"/>
        <v>1</v>
      </c>
      <c r="T2139" t="b">
        <f t="shared" ca="1" si="137"/>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9.8000000000000007</v>
      </c>
      <c r="AI2139">
        <v>1</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738</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35"/>
        <v>95</v>
      </c>
      <c r="Q2140">
        <f t="shared" si="136"/>
        <v>95</v>
      </c>
      <c r="R2140" t="b">
        <f t="shared" ca="1" si="134"/>
        <v>1</v>
      </c>
      <c r="T2140" t="b">
        <f t="shared" ca="1" si="137"/>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9.8000000000000007</v>
      </c>
      <c r="AI2140">
        <v>1</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738</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35"/>
        <v>21</v>
      </c>
      <c r="Q2141">
        <f t="shared" si="136"/>
        <v>21</v>
      </c>
      <c r="R2141" t="b">
        <f t="shared" ca="1" si="134"/>
        <v>0</v>
      </c>
      <c r="T2141" t="b">
        <f t="shared" ca="1" si="137"/>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9.8000000000000007</v>
      </c>
      <c r="AI2141">
        <v>1</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738</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35"/>
        <v>1</v>
      </c>
      <c r="Q2142">
        <f t="shared" si="136"/>
        <v>1</v>
      </c>
      <c r="R2142" t="b">
        <f t="shared" ca="1" si="134"/>
        <v>1</v>
      </c>
      <c r="T2142" t="b">
        <f t="shared" ca="1" si="137"/>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9.8000000000000007</v>
      </c>
      <c r="AI214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738</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35"/>
        <v>1</v>
      </c>
      <c r="Q2143">
        <f t="shared" si="136"/>
        <v>1</v>
      </c>
      <c r="R2143" t="b">
        <f t="shared" ca="1" si="134"/>
        <v>1</v>
      </c>
      <c r="T2143" t="b">
        <f t="shared" ca="1" si="137"/>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9.8000000000000007</v>
      </c>
      <c r="AI2143">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738</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35"/>
        <v>1</v>
      </c>
      <c r="Q2144">
        <f t="shared" si="136"/>
        <v>1</v>
      </c>
      <c r="R2144" t="b">
        <f t="shared" ca="1" si="134"/>
        <v>1</v>
      </c>
      <c r="T2144" t="b">
        <f t="shared" ca="1" si="137"/>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9.8000000000000007</v>
      </c>
      <c r="AI2144">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738</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35"/>
        <v>1</v>
      </c>
      <c r="Q2145">
        <f t="shared" si="136"/>
        <v>1</v>
      </c>
      <c r="R2145" t="b">
        <f t="shared" ca="1" si="134"/>
        <v>1</v>
      </c>
      <c r="T2145" t="b">
        <f t="shared" ca="1" si="137"/>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9.8000000000000007</v>
      </c>
      <c r="AI2145">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738</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35"/>
        <v>11</v>
      </c>
      <c r="Q2146">
        <f t="shared" si="136"/>
        <v>11</v>
      </c>
      <c r="R2146" t="b">
        <f t="shared" ca="1" si="134"/>
        <v>1</v>
      </c>
      <c r="T2146" t="b">
        <f t="shared" ca="1" si="137"/>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9.8000000000000007</v>
      </c>
      <c r="AI2146">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738</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35"/>
        <v>1</v>
      </c>
      <c r="Q2147">
        <f t="shared" si="136"/>
        <v>1</v>
      </c>
      <c r="R2147" t="b">
        <f t="shared" ca="1" si="134"/>
        <v>1</v>
      </c>
      <c r="T2147" t="b">
        <f t="shared" ca="1" si="137"/>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9.8000000000000007</v>
      </c>
      <c r="AI2147">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738</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35"/>
        <v>1</v>
      </c>
      <c r="Q2148">
        <f t="shared" si="136"/>
        <v>1</v>
      </c>
      <c r="R2148" t="b">
        <f t="shared" ca="1" si="134"/>
        <v>1</v>
      </c>
      <c r="T2148" t="b">
        <f t="shared" ca="1" si="137"/>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9.8000000000000007</v>
      </c>
      <c r="AI2148">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738</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35"/>
        <v>1</v>
      </c>
      <c r="Q2149">
        <f t="shared" si="136"/>
        <v>1</v>
      </c>
      <c r="R2149" t="b">
        <f t="shared" ca="1" si="134"/>
        <v>1</v>
      </c>
      <c r="T2149" t="b">
        <f t="shared" ca="1" si="137"/>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9.8000000000000007</v>
      </c>
      <c r="AI2149">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738</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35"/>
        <v>91</v>
      </c>
      <c r="Q2150">
        <f t="shared" si="136"/>
        <v>91</v>
      </c>
      <c r="R2150" t="b">
        <f t="shared" ca="1" si="134"/>
        <v>1</v>
      </c>
      <c r="T2150" t="b">
        <f t="shared" ca="1" si="137"/>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9.8000000000000007</v>
      </c>
      <c r="AI2150">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738</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35"/>
        <v>21</v>
      </c>
      <c r="Q2151">
        <f t="shared" si="136"/>
        <v>21</v>
      </c>
      <c r="R2151" t="b">
        <f t="shared" ca="1" si="134"/>
        <v>1</v>
      </c>
      <c r="T2151" t="b">
        <f t="shared" ca="1" si="137"/>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9.8000000000000007</v>
      </c>
      <c r="AI2151">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738</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35"/>
        <v>2</v>
      </c>
      <c r="Q2152">
        <f t="shared" si="136"/>
        <v>2</v>
      </c>
      <c r="R2152" t="b">
        <f t="shared" ca="1" si="134"/>
        <v>1</v>
      </c>
      <c r="T2152" t="b">
        <f t="shared" ca="1" si="137"/>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9.8000000000000007</v>
      </c>
      <c r="AI2152">
        <v>1</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738</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35"/>
        <v>2</v>
      </c>
      <c r="Q2153">
        <f t="shared" si="136"/>
        <v>2</v>
      </c>
      <c r="R2153" t="b">
        <f t="shared" ca="1" si="134"/>
        <v>1</v>
      </c>
      <c r="T2153" t="b">
        <f t="shared" ca="1" si="137"/>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9.8000000000000007</v>
      </c>
      <c r="AI2153">
        <v>1</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738</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35"/>
        <v>2</v>
      </c>
      <c r="Q2154">
        <f t="shared" si="136"/>
        <v>2</v>
      </c>
      <c r="R2154" t="b">
        <f t="shared" ca="1" si="134"/>
        <v>1</v>
      </c>
      <c r="T2154" t="b">
        <f t="shared" ca="1" si="137"/>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9.8000000000000007</v>
      </c>
      <c r="AI2154">
        <v>1</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738</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35"/>
        <v>2</v>
      </c>
      <c r="Q2155">
        <f t="shared" si="136"/>
        <v>2</v>
      </c>
      <c r="R2155" t="b">
        <f t="shared" ca="1" si="134"/>
        <v>1</v>
      </c>
      <c r="T2155" t="b">
        <f t="shared" ca="1" si="137"/>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9.8000000000000007</v>
      </c>
      <c r="AI2155">
        <v>1</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738</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35"/>
        <v>11</v>
      </c>
      <c r="Q2156">
        <f t="shared" si="136"/>
        <v>11</v>
      </c>
      <c r="R2156" t="b">
        <f t="shared" ca="1" si="134"/>
        <v>1</v>
      </c>
      <c r="T2156" t="b">
        <f t="shared" ca="1" si="137"/>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9.8000000000000007</v>
      </c>
      <c r="AI2156">
        <v>1</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738</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35"/>
        <v>2</v>
      </c>
      <c r="Q2157">
        <f t="shared" si="136"/>
        <v>2</v>
      </c>
      <c r="R2157" t="b">
        <f t="shared" ca="1" si="134"/>
        <v>1</v>
      </c>
      <c r="T2157" t="b">
        <f t="shared" ca="1" si="137"/>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9.8000000000000007</v>
      </c>
      <c r="AI2157">
        <v>1</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738</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35"/>
        <v>2</v>
      </c>
      <c r="Q2158">
        <f t="shared" si="136"/>
        <v>2</v>
      </c>
      <c r="R2158" t="b">
        <f t="shared" ca="1" si="134"/>
        <v>1</v>
      </c>
      <c r="T2158" t="b">
        <f t="shared" ca="1" si="137"/>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9.8000000000000007</v>
      </c>
      <c r="AI2158">
        <v>1</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738</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35"/>
        <v>2</v>
      </c>
      <c r="Q2159">
        <f t="shared" si="136"/>
        <v>2</v>
      </c>
      <c r="R2159" t="b">
        <f t="shared" ca="1" si="134"/>
        <v>1</v>
      </c>
      <c r="T2159" t="b">
        <f t="shared" ca="1" si="137"/>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9.8000000000000007</v>
      </c>
      <c r="AI2159">
        <v>1</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738</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35"/>
        <v>92</v>
      </c>
      <c r="Q2160">
        <f t="shared" si="136"/>
        <v>92</v>
      </c>
      <c r="R2160" t="b">
        <f t="shared" ca="1" si="134"/>
        <v>1</v>
      </c>
      <c r="T2160" t="b">
        <f t="shared" ca="1" si="137"/>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9.8000000000000007</v>
      </c>
      <c r="AI2160">
        <v>1</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738</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35"/>
        <v>21</v>
      </c>
      <c r="Q2161">
        <f t="shared" si="136"/>
        <v>21</v>
      </c>
      <c r="R2161" t="b">
        <f t="shared" ca="1" si="134"/>
        <v>1</v>
      </c>
      <c r="T2161" t="b">
        <f t="shared" ca="1" si="137"/>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9.8000000000000007</v>
      </c>
      <c r="AI2161">
        <v>1</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738</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35"/>
        <v>3</v>
      </c>
      <c r="Q2162">
        <f t="shared" si="136"/>
        <v>3</v>
      </c>
      <c r="R2162" t="b">
        <f t="shared" ca="1" si="134"/>
        <v>1</v>
      </c>
      <c r="T2162" t="b">
        <f t="shared" ca="1" si="137"/>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9.8000000000000007</v>
      </c>
      <c r="AI2162">
        <v>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738</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35"/>
        <v>3</v>
      </c>
      <c r="Q2163">
        <f t="shared" si="136"/>
        <v>3</v>
      </c>
      <c r="R2163" t="b">
        <f t="shared" ca="1" si="134"/>
        <v>1</v>
      </c>
      <c r="T2163" t="b">
        <f t="shared" ca="1" si="137"/>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9.8000000000000007</v>
      </c>
      <c r="AI2163">
        <v>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738</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35"/>
        <v>3</v>
      </c>
      <c r="Q2164">
        <f t="shared" si="136"/>
        <v>3</v>
      </c>
      <c r="R2164" t="b">
        <f t="shared" ca="1" si="134"/>
        <v>1</v>
      </c>
      <c r="T2164" t="b">
        <f t="shared" ca="1" si="137"/>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9.8000000000000007</v>
      </c>
      <c r="AI2164">
        <v>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738</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35"/>
        <v>3</v>
      </c>
      <c r="Q2165">
        <f t="shared" si="136"/>
        <v>3</v>
      </c>
      <c r="R2165" t="b">
        <f t="shared" ca="1" si="134"/>
        <v>1</v>
      </c>
      <c r="T2165" t="b">
        <f t="shared" ca="1" si="137"/>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9.8000000000000007</v>
      </c>
      <c r="AI2165">
        <v>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738</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35"/>
        <v>11</v>
      </c>
      <c r="Q2166">
        <f t="shared" si="136"/>
        <v>11</v>
      </c>
      <c r="R2166" t="b">
        <f t="shared" ca="1" si="134"/>
        <v>1</v>
      </c>
      <c r="T2166" t="b">
        <f t="shared" ca="1" si="137"/>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9.8000000000000007</v>
      </c>
      <c r="AI2166">
        <v>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738</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35"/>
        <v>3</v>
      </c>
      <c r="Q2167">
        <f t="shared" si="136"/>
        <v>3</v>
      </c>
      <c r="R2167" t="b">
        <f t="shared" ca="1" si="134"/>
        <v>1</v>
      </c>
      <c r="T2167" t="b">
        <f t="shared" ca="1" si="137"/>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9.8000000000000007</v>
      </c>
      <c r="AI2167">
        <v>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738</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35"/>
        <v>3</v>
      </c>
      <c r="Q2168">
        <f t="shared" si="136"/>
        <v>3</v>
      </c>
      <c r="R2168" t="b">
        <f t="shared" ca="1" si="134"/>
        <v>1</v>
      </c>
      <c r="T2168" t="b">
        <f t="shared" ca="1" si="137"/>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9.8000000000000007</v>
      </c>
      <c r="AI2168">
        <v>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738</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35"/>
        <v>3</v>
      </c>
      <c r="Q2169">
        <f t="shared" si="136"/>
        <v>3</v>
      </c>
      <c r="R2169" t="b">
        <f t="shared" ca="1" si="134"/>
        <v>1</v>
      </c>
      <c r="T2169" t="b">
        <f t="shared" ca="1" si="137"/>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9.8000000000000007</v>
      </c>
      <c r="AI2169">
        <v>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738</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35"/>
        <v>93</v>
      </c>
      <c r="Q2170">
        <f t="shared" si="136"/>
        <v>93</v>
      </c>
      <c r="R2170" t="b">
        <f t="shared" ca="1" si="134"/>
        <v>1</v>
      </c>
      <c r="T2170" t="b">
        <f t="shared" ca="1" si="137"/>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9.8000000000000007</v>
      </c>
      <c r="AI2170">
        <v>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738</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35"/>
        <v>21</v>
      </c>
      <c r="Q2171">
        <f t="shared" si="136"/>
        <v>21</v>
      </c>
      <c r="R2171" t="b">
        <f t="shared" ca="1" si="134"/>
        <v>1</v>
      </c>
      <c r="T2171" t="b">
        <f t="shared" ca="1" si="137"/>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9.8000000000000007</v>
      </c>
      <c r="AI2171">
        <v>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738</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35"/>
        <v>4</v>
      </c>
      <c r="Q2172">
        <f t="shared" si="136"/>
        <v>4</v>
      </c>
      <c r="R2172" t="b">
        <f t="shared" ca="1" si="134"/>
        <v>1</v>
      </c>
      <c r="T2172" t="b">
        <f t="shared" ca="1" si="137"/>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9.8000000000000007</v>
      </c>
      <c r="AI2172">
        <v>1</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738</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35"/>
        <v>4</v>
      </c>
      <c r="Q2173">
        <f t="shared" si="136"/>
        <v>4</v>
      </c>
      <c r="R2173" t="b">
        <f t="shared" ca="1" si="134"/>
        <v>1</v>
      </c>
      <c r="T2173" t="b">
        <f t="shared" ca="1" si="137"/>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9.8000000000000007</v>
      </c>
      <c r="AI2173">
        <v>1</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738</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35"/>
        <v>4</v>
      </c>
      <c r="Q2174">
        <f t="shared" si="136"/>
        <v>4</v>
      </c>
      <c r="R2174" t="b">
        <f t="shared" ca="1" si="134"/>
        <v>1</v>
      </c>
      <c r="T2174" t="b">
        <f t="shared" ca="1" si="137"/>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9.8000000000000007</v>
      </c>
      <c r="AI2174">
        <v>1</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738</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35"/>
        <v>4</v>
      </c>
      <c r="Q2175">
        <f t="shared" si="136"/>
        <v>4</v>
      </c>
      <c r="R2175" t="b">
        <f t="shared" ca="1" si="134"/>
        <v>1</v>
      </c>
      <c r="T2175" t="b">
        <f t="shared" ca="1" si="137"/>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9.8000000000000007</v>
      </c>
      <c r="AI2175">
        <v>1</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738</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35"/>
        <v>11</v>
      </c>
      <c r="Q2176">
        <f t="shared" si="136"/>
        <v>11</v>
      </c>
      <c r="R2176" t="b">
        <f t="shared" ca="1" si="134"/>
        <v>1</v>
      </c>
      <c r="T2176" t="b">
        <f t="shared" ca="1" si="137"/>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9.8000000000000007</v>
      </c>
      <c r="AI2176">
        <v>1</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738</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35"/>
        <v>4</v>
      </c>
      <c r="Q2177">
        <f t="shared" si="136"/>
        <v>4</v>
      </c>
      <c r="R2177" t="b">
        <f t="shared" ca="1" si="134"/>
        <v>1</v>
      </c>
      <c r="T2177" t="b">
        <f t="shared" ca="1" si="137"/>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9.8000000000000007</v>
      </c>
      <c r="AI2177">
        <v>1</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738</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35"/>
        <v>4</v>
      </c>
      <c r="Q2178">
        <f t="shared" si="136"/>
        <v>4</v>
      </c>
      <c r="R2178" t="b">
        <f t="shared" ref="R2178:R2241" ca="1" si="138">IF(OR(B2178=0,OFFSET(B2178,1,0)=0),FALSE,
IF(AND(L2178,B2178&lt;OFFSET(B2178,1,0)),TRUE,
IF(OFFSET(O2178,1,0)=21,TRUE,FALSE)))</f>
        <v>1</v>
      </c>
      <c r="T2178" t="b">
        <f t="shared" ca="1" si="137"/>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9.8000000000000007</v>
      </c>
      <c r="AI2178">
        <v>1</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738</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39">IF(B2179=0,0,
  IF(AND(L2179=FALSE,A2179&lt;&gt;0,MOD(A2179,7)=0),21,
  IF(MOD(B2179,10)=0,21,
  IF(MOD(B2179,10)=5,11,
  IF(MOD(B2179,10)=9,INT(B2179/10)+91,
  INT(B2179/10+1))))))</f>
        <v>4</v>
      </c>
      <c r="Q2179">
        <f t="shared" ref="Q2179:Q2242" si="140">IF(ISBLANK(P2179),O2179,P2179)</f>
        <v>4</v>
      </c>
      <c r="R2179" t="b">
        <f t="shared" ca="1" si="138"/>
        <v>1</v>
      </c>
      <c r="T2179" t="b">
        <f t="shared" ref="T2179:T2242" ca="1" si="141">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9.8000000000000007</v>
      </c>
      <c r="AI2179">
        <v>1</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738</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39"/>
        <v>94</v>
      </c>
      <c r="Q2180">
        <f t="shared" si="140"/>
        <v>94</v>
      </c>
      <c r="R2180" t="b">
        <f t="shared" ca="1" si="138"/>
        <v>1</v>
      </c>
      <c r="T2180" t="b">
        <f t="shared" ca="1" si="141"/>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9.8000000000000007</v>
      </c>
      <c r="AI2180">
        <v>1</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738</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39"/>
        <v>21</v>
      </c>
      <c r="Q2181">
        <f t="shared" si="140"/>
        <v>21</v>
      </c>
      <c r="R2181" t="b">
        <f t="shared" ca="1" si="138"/>
        <v>1</v>
      </c>
      <c r="T2181" t="b">
        <f t="shared" ca="1" si="141"/>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9.8000000000000007</v>
      </c>
      <c r="AI2181">
        <v>1</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738</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39"/>
        <v>5</v>
      </c>
      <c r="Q2182">
        <f t="shared" si="140"/>
        <v>5</v>
      </c>
      <c r="R2182" t="b">
        <f t="shared" ca="1" si="138"/>
        <v>1</v>
      </c>
      <c r="T2182" t="b">
        <f t="shared" ca="1" si="141"/>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9.8000000000000007</v>
      </c>
      <c r="AI2182">
        <v>1</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738</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39"/>
        <v>5</v>
      </c>
      <c r="Q2183">
        <f t="shared" si="140"/>
        <v>5</v>
      </c>
      <c r="R2183" t="b">
        <f t="shared" ca="1" si="138"/>
        <v>1</v>
      </c>
      <c r="T2183" t="b">
        <f t="shared" ca="1" si="141"/>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9.8000000000000007</v>
      </c>
      <c r="AI2183">
        <v>1</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738</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39"/>
        <v>5</v>
      </c>
      <c r="Q2184">
        <f t="shared" si="140"/>
        <v>5</v>
      </c>
      <c r="R2184" t="b">
        <f t="shared" ca="1" si="138"/>
        <v>1</v>
      </c>
      <c r="T2184" t="b">
        <f t="shared" ca="1" si="141"/>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9.8000000000000007</v>
      </c>
      <c r="AI2184">
        <v>1</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738</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39"/>
        <v>5</v>
      </c>
      <c r="Q2185">
        <f t="shared" si="140"/>
        <v>5</v>
      </c>
      <c r="R2185" t="b">
        <f t="shared" ca="1" si="138"/>
        <v>1</v>
      </c>
      <c r="T2185" t="b">
        <f t="shared" ca="1" si="141"/>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9.8000000000000007</v>
      </c>
      <c r="AI2185">
        <v>1</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738</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39"/>
        <v>11</v>
      </c>
      <c r="Q2186">
        <f t="shared" si="140"/>
        <v>11</v>
      </c>
      <c r="R2186" t="b">
        <f t="shared" ca="1" si="138"/>
        <v>1</v>
      </c>
      <c r="T2186" t="b">
        <f t="shared" ca="1" si="141"/>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9.8000000000000007</v>
      </c>
      <c r="AI2186">
        <v>1</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738</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39"/>
        <v>5</v>
      </c>
      <c r="Q2187">
        <f t="shared" si="140"/>
        <v>5</v>
      </c>
      <c r="R2187" t="b">
        <f t="shared" ca="1" si="138"/>
        <v>1</v>
      </c>
      <c r="T2187" t="b">
        <f t="shared" ca="1" si="141"/>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9.8000000000000007</v>
      </c>
      <c r="AI2187">
        <v>1</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738</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39"/>
        <v>5</v>
      </c>
      <c r="Q2188">
        <f t="shared" si="140"/>
        <v>5</v>
      </c>
      <c r="R2188" t="b">
        <f t="shared" ca="1" si="138"/>
        <v>1</v>
      </c>
      <c r="T2188" t="b">
        <f t="shared" ca="1" si="141"/>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9.8000000000000007</v>
      </c>
      <c r="AI2188">
        <v>1</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738</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39"/>
        <v>5</v>
      </c>
      <c r="Q2189">
        <f t="shared" si="140"/>
        <v>5</v>
      </c>
      <c r="R2189" t="b">
        <f t="shared" ca="1" si="138"/>
        <v>1</v>
      </c>
      <c r="T2189" t="b">
        <f t="shared" ca="1" si="141"/>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9.8000000000000007</v>
      </c>
      <c r="AI2189">
        <v>1</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738</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39"/>
        <v>95</v>
      </c>
      <c r="Q2190">
        <f t="shared" si="140"/>
        <v>95</v>
      </c>
      <c r="R2190" t="b">
        <f t="shared" ca="1" si="138"/>
        <v>1</v>
      </c>
      <c r="T2190" t="b">
        <f t="shared" ca="1" si="141"/>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9.8000000000000007</v>
      </c>
      <c r="AI2190">
        <v>1</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738</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39"/>
        <v>21</v>
      </c>
      <c r="Q2191">
        <f t="shared" si="140"/>
        <v>21</v>
      </c>
      <c r="R2191" t="b">
        <f t="shared" ca="1" si="138"/>
        <v>0</v>
      </c>
      <c r="T2191" t="b">
        <f t="shared" ca="1" si="141"/>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9.8000000000000007</v>
      </c>
      <c r="AI2191">
        <v>1</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738</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39"/>
        <v>1</v>
      </c>
      <c r="Q2192">
        <f t="shared" si="140"/>
        <v>1</v>
      </c>
      <c r="R2192" t="b">
        <f t="shared" ca="1" si="138"/>
        <v>1</v>
      </c>
      <c r="T2192" t="b">
        <f t="shared" ca="1" si="141"/>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9.8000000000000007</v>
      </c>
      <c r="AI2192">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738</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39"/>
        <v>1</v>
      </c>
      <c r="Q2193">
        <f t="shared" si="140"/>
        <v>1</v>
      </c>
      <c r="R2193" t="b">
        <f t="shared" ca="1" si="138"/>
        <v>1</v>
      </c>
      <c r="T2193" t="b">
        <f t="shared" ca="1" si="141"/>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9.8000000000000007</v>
      </c>
      <c r="AI2193">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738</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39"/>
        <v>1</v>
      </c>
      <c r="Q2194">
        <f t="shared" si="140"/>
        <v>1</v>
      </c>
      <c r="R2194" t="b">
        <f t="shared" ca="1" si="138"/>
        <v>1</v>
      </c>
      <c r="T2194" t="b">
        <f t="shared" ca="1" si="141"/>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9.8000000000000007</v>
      </c>
      <c r="AI2194">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738</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39"/>
        <v>1</v>
      </c>
      <c r="Q2195">
        <f t="shared" si="140"/>
        <v>1</v>
      </c>
      <c r="R2195" t="b">
        <f t="shared" ca="1" si="138"/>
        <v>1</v>
      </c>
      <c r="T2195" t="b">
        <f t="shared" ca="1" si="141"/>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9.8000000000000007</v>
      </c>
      <c r="AI2195">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738</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39"/>
        <v>11</v>
      </c>
      <c r="Q2196">
        <f t="shared" si="140"/>
        <v>11</v>
      </c>
      <c r="R2196" t="b">
        <f t="shared" ca="1" si="138"/>
        <v>1</v>
      </c>
      <c r="T2196" t="b">
        <f t="shared" ca="1" si="141"/>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9.8000000000000007</v>
      </c>
      <c r="AI2196">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738</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39"/>
        <v>1</v>
      </c>
      <c r="Q2197">
        <f t="shared" si="140"/>
        <v>1</v>
      </c>
      <c r="R2197" t="b">
        <f t="shared" ca="1" si="138"/>
        <v>1</v>
      </c>
      <c r="T2197" t="b">
        <f t="shared" ca="1" si="141"/>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9.8000000000000007</v>
      </c>
      <c r="AI219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738</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39"/>
        <v>1</v>
      </c>
      <c r="Q2198">
        <f t="shared" si="140"/>
        <v>1</v>
      </c>
      <c r="R2198" t="b">
        <f t="shared" ca="1" si="138"/>
        <v>1</v>
      </c>
      <c r="T2198" t="b">
        <f t="shared" ca="1" si="141"/>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9.8000000000000007</v>
      </c>
      <c r="AI2198">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738</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39"/>
        <v>1</v>
      </c>
      <c r="Q2199">
        <f t="shared" si="140"/>
        <v>1</v>
      </c>
      <c r="R2199" t="b">
        <f t="shared" ca="1" si="138"/>
        <v>1</v>
      </c>
      <c r="T2199" t="b">
        <f t="shared" ca="1" si="141"/>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9.8000000000000007</v>
      </c>
      <c r="AI2199">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738</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39"/>
        <v>91</v>
      </c>
      <c r="Q2200">
        <f t="shared" si="140"/>
        <v>91</v>
      </c>
      <c r="R2200" t="b">
        <f t="shared" ca="1" si="138"/>
        <v>1</v>
      </c>
      <c r="T2200" t="b">
        <f t="shared" ca="1" si="141"/>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9.8000000000000007</v>
      </c>
      <c r="AI2200">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738</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39"/>
        <v>21</v>
      </c>
      <c r="Q2201">
        <f t="shared" si="140"/>
        <v>21</v>
      </c>
      <c r="R2201" t="b">
        <f t="shared" ca="1" si="138"/>
        <v>1</v>
      </c>
      <c r="T2201" t="b">
        <f t="shared" ca="1" si="141"/>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9.8000000000000007</v>
      </c>
      <c r="AI2201">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738</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39"/>
        <v>2</v>
      </c>
      <c r="Q2202">
        <f t="shared" si="140"/>
        <v>2</v>
      </c>
      <c r="R2202" t="b">
        <f t="shared" ca="1" si="138"/>
        <v>1</v>
      </c>
      <c r="T2202" t="b">
        <f t="shared" ca="1" si="141"/>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9.8000000000000007</v>
      </c>
      <c r="AI2202">
        <v>1</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738</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39"/>
        <v>2</v>
      </c>
      <c r="Q2203">
        <f t="shared" si="140"/>
        <v>2</v>
      </c>
      <c r="R2203" t="b">
        <f t="shared" ca="1" si="138"/>
        <v>1</v>
      </c>
      <c r="T2203" t="b">
        <f t="shared" ca="1" si="141"/>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9.8000000000000007</v>
      </c>
      <c r="AI2203">
        <v>1</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738</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39"/>
        <v>2</v>
      </c>
      <c r="Q2204">
        <f t="shared" si="140"/>
        <v>2</v>
      </c>
      <c r="R2204" t="b">
        <f t="shared" ca="1" si="138"/>
        <v>1</v>
      </c>
      <c r="T2204" t="b">
        <f t="shared" ca="1" si="141"/>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9.8000000000000007</v>
      </c>
      <c r="AI2204">
        <v>1</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738</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39"/>
        <v>2</v>
      </c>
      <c r="Q2205">
        <f t="shared" si="140"/>
        <v>2</v>
      </c>
      <c r="R2205" t="b">
        <f t="shared" ca="1" si="138"/>
        <v>1</v>
      </c>
      <c r="T2205" t="b">
        <f t="shared" ca="1" si="141"/>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9.8000000000000007</v>
      </c>
      <c r="AI2205">
        <v>1</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738</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39"/>
        <v>11</v>
      </c>
      <c r="Q2206">
        <f t="shared" si="140"/>
        <v>11</v>
      </c>
      <c r="R2206" t="b">
        <f t="shared" ca="1" si="138"/>
        <v>1</v>
      </c>
      <c r="T2206" t="b">
        <f t="shared" ca="1" si="141"/>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9.8000000000000007</v>
      </c>
      <c r="AI2206">
        <v>1</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738</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39"/>
        <v>2</v>
      </c>
      <c r="Q2207">
        <f t="shared" si="140"/>
        <v>2</v>
      </c>
      <c r="R2207" t="b">
        <f t="shared" ca="1" si="138"/>
        <v>1</v>
      </c>
      <c r="T2207" t="b">
        <f t="shared" ca="1" si="141"/>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9.8000000000000007</v>
      </c>
      <c r="AI2207">
        <v>1</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738</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39"/>
        <v>2</v>
      </c>
      <c r="Q2208">
        <f t="shared" si="140"/>
        <v>2</v>
      </c>
      <c r="R2208" t="b">
        <f t="shared" ca="1" si="138"/>
        <v>1</v>
      </c>
      <c r="T2208" t="b">
        <f t="shared" ca="1" si="141"/>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9.8000000000000007</v>
      </c>
      <c r="AI2208">
        <v>1</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738</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39"/>
        <v>2</v>
      </c>
      <c r="Q2209">
        <f t="shared" si="140"/>
        <v>2</v>
      </c>
      <c r="R2209" t="b">
        <f t="shared" ca="1" si="138"/>
        <v>1</v>
      </c>
      <c r="T2209" t="b">
        <f t="shared" ca="1" si="141"/>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9.8000000000000007</v>
      </c>
      <c r="AI2209">
        <v>1</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738</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39"/>
        <v>92</v>
      </c>
      <c r="Q2210">
        <f t="shared" si="140"/>
        <v>92</v>
      </c>
      <c r="R2210" t="b">
        <f t="shared" ca="1" si="138"/>
        <v>1</v>
      </c>
      <c r="T2210" t="b">
        <f t="shared" ca="1" si="141"/>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9.8000000000000007</v>
      </c>
      <c r="AI2210">
        <v>1</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738</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39"/>
        <v>21</v>
      </c>
      <c r="Q2211">
        <f t="shared" si="140"/>
        <v>21</v>
      </c>
      <c r="R2211" t="b">
        <f t="shared" ca="1" si="138"/>
        <v>1</v>
      </c>
      <c r="T2211" t="b">
        <f t="shared" ca="1" si="141"/>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9.8000000000000007</v>
      </c>
      <c r="AI2211">
        <v>1</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738</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39"/>
        <v>3</v>
      </c>
      <c r="Q2212">
        <f t="shared" si="140"/>
        <v>3</v>
      </c>
      <c r="R2212" t="b">
        <f t="shared" ca="1" si="138"/>
        <v>1</v>
      </c>
      <c r="T2212" t="b">
        <f t="shared" ca="1" si="141"/>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9.8000000000000007</v>
      </c>
      <c r="AI2212">
        <v>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738</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39"/>
        <v>3</v>
      </c>
      <c r="Q2213">
        <f t="shared" si="140"/>
        <v>3</v>
      </c>
      <c r="R2213" t="b">
        <f t="shared" ca="1" si="138"/>
        <v>1</v>
      </c>
      <c r="T2213" t="b">
        <f t="shared" ca="1" si="141"/>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9.8000000000000007</v>
      </c>
      <c r="AI2213">
        <v>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738</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39"/>
        <v>3</v>
      </c>
      <c r="Q2214">
        <f t="shared" si="140"/>
        <v>3</v>
      </c>
      <c r="R2214" t="b">
        <f t="shared" ca="1" si="138"/>
        <v>1</v>
      </c>
      <c r="T2214" t="b">
        <f t="shared" ca="1" si="141"/>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9.8000000000000007</v>
      </c>
      <c r="AI2214">
        <v>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738</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39"/>
        <v>3</v>
      </c>
      <c r="Q2215">
        <f t="shared" si="140"/>
        <v>3</v>
      </c>
      <c r="R2215" t="b">
        <f t="shared" ca="1" si="138"/>
        <v>1</v>
      </c>
      <c r="T2215" t="b">
        <f t="shared" ca="1" si="141"/>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9.8000000000000007</v>
      </c>
      <c r="AI2215">
        <v>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738</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39"/>
        <v>11</v>
      </c>
      <c r="Q2216">
        <f t="shared" si="140"/>
        <v>11</v>
      </c>
      <c r="R2216" t="b">
        <f t="shared" ca="1" si="138"/>
        <v>1</v>
      </c>
      <c r="T2216" t="b">
        <f t="shared" ca="1" si="141"/>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9.8000000000000007</v>
      </c>
      <c r="AI2216">
        <v>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738</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39"/>
        <v>3</v>
      </c>
      <c r="Q2217">
        <f t="shared" si="140"/>
        <v>3</v>
      </c>
      <c r="R2217" t="b">
        <f t="shared" ca="1" si="138"/>
        <v>1</v>
      </c>
      <c r="T2217" t="b">
        <f t="shared" ca="1" si="141"/>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9.8000000000000007</v>
      </c>
      <c r="AI2217">
        <v>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738</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39"/>
        <v>3</v>
      </c>
      <c r="Q2218">
        <f t="shared" si="140"/>
        <v>3</v>
      </c>
      <c r="R2218" t="b">
        <f t="shared" ca="1" si="138"/>
        <v>1</v>
      </c>
      <c r="T2218" t="b">
        <f t="shared" ca="1" si="141"/>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9.8000000000000007</v>
      </c>
      <c r="AI2218">
        <v>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738</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39"/>
        <v>3</v>
      </c>
      <c r="Q2219">
        <f t="shared" si="140"/>
        <v>3</v>
      </c>
      <c r="R2219" t="b">
        <f t="shared" ca="1" si="138"/>
        <v>1</v>
      </c>
      <c r="T2219" t="b">
        <f t="shared" ca="1" si="141"/>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9.8000000000000007</v>
      </c>
      <c r="AI2219">
        <v>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738</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39"/>
        <v>93</v>
      </c>
      <c r="Q2220">
        <f t="shared" si="140"/>
        <v>93</v>
      </c>
      <c r="R2220" t="b">
        <f t="shared" ca="1" si="138"/>
        <v>1</v>
      </c>
      <c r="T2220" t="b">
        <f t="shared" ca="1" si="141"/>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9.8000000000000007</v>
      </c>
      <c r="AI2220">
        <v>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738</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39"/>
        <v>21</v>
      </c>
      <c r="Q2221">
        <f t="shared" si="140"/>
        <v>21</v>
      </c>
      <c r="R2221" t="b">
        <f t="shared" ca="1" si="138"/>
        <v>1</v>
      </c>
      <c r="T2221" t="b">
        <f t="shared" ca="1" si="141"/>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9.8000000000000007</v>
      </c>
      <c r="AI2221">
        <v>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738</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39"/>
        <v>4</v>
      </c>
      <c r="Q2222">
        <f t="shared" si="140"/>
        <v>4</v>
      </c>
      <c r="R2222" t="b">
        <f t="shared" ca="1" si="138"/>
        <v>1</v>
      </c>
      <c r="T2222" t="b">
        <f t="shared" ca="1" si="141"/>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9.8000000000000007</v>
      </c>
      <c r="AI2222">
        <v>1</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738</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39"/>
        <v>4</v>
      </c>
      <c r="Q2223">
        <f t="shared" si="140"/>
        <v>4</v>
      </c>
      <c r="R2223" t="b">
        <f t="shared" ca="1" si="138"/>
        <v>1</v>
      </c>
      <c r="T2223" t="b">
        <f t="shared" ca="1" si="141"/>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9.8000000000000007</v>
      </c>
      <c r="AI2223">
        <v>1</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738</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39"/>
        <v>4</v>
      </c>
      <c r="Q2224">
        <f t="shared" si="140"/>
        <v>4</v>
      </c>
      <c r="R2224" t="b">
        <f t="shared" ca="1" si="138"/>
        <v>1</v>
      </c>
      <c r="T2224" t="b">
        <f t="shared" ca="1" si="141"/>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9.8000000000000007</v>
      </c>
      <c r="AI2224">
        <v>1</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738</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39"/>
        <v>4</v>
      </c>
      <c r="Q2225">
        <f t="shared" si="140"/>
        <v>4</v>
      </c>
      <c r="R2225" t="b">
        <f t="shared" ca="1" si="138"/>
        <v>1</v>
      </c>
      <c r="T2225" t="b">
        <f t="shared" ca="1" si="141"/>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9.8000000000000007</v>
      </c>
      <c r="AI2225">
        <v>1</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738</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39"/>
        <v>11</v>
      </c>
      <c r="Q2226">
        <f t="shared" si="140"/>
        <v>11</v>
      </c>
      <c r="R2226" t="b">
        <f t="shared" ca="1" si="138"/>
        <v>1</v>
      </c>
      <c r="T2226" t="b">
        <f t="shared" ca="1" si="141"/>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9.8000000000000007</v>
      </c>
      <c r="AI2226">
        <v>1</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738</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39"/>
        <v>4</v>
      </c>
      <c r="Q2227">
        <f t="shared" si="140"/>
        <v>4</v>
      </c>
      <c r="R2227" t="b">
        <f t="shared" ca="1" si="138"/>
        <v>1</v>
      </c>
      <c r="T2227" t="b">
        <f t="shared" ca="1" si="141"/>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9.8000000000000007</v>
      </c>
      <c r="AI2227">
        <v>1</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738</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39"/>
        <v>4</v>
      </c>
      <c r="Q2228">
        <f t="shared" si="140"/>
        <v>4</v>
      </c>
      <c r="R2228" t="b">
        <f t="shared" ca="1" si="138"/>
        <v>1</v>
      </c>
      <c r="T2228" t="b">
        <f t="shared" ca="1" si="141"/>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9.8000000000000007</v>
      </c>
      <c r="AI2228">
        <v>1</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738</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39"/>
        <v>4</v>
      </c>
      <c r="Q2229">
        <f t="shared" si="140"/>
        <v>4</v>
      </c>
      <c r="R2229" t="b">
        <f t="shared" ca="1" si="138"/>
        <v>1</v>
      </c>
      <c r="T2229" t="b">
        <f t="shared" ca="1" si="141"/>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9.8000000000000007</v>
      </c>
      <c r="AI2229">
        <v>1</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738</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39"/>
        <v>94</v>
      </c>
      <c r="Q2230">
        <f t="shared" si="140"/>
        <v>94</v>
      </c>
      <c r="R2230" t="b">
        <f t="shared" ca="1" si="138"/>
        <v>1</v>
      </c>
      <c r="T2230" t="b">
        <f t="shared" ca="1" si="141"/>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9.8000000000000007</v>
      </c>
      <c r="AI2230">
        <v>1</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738</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39"/>
        <v>21</v>
      </c>
      <c r="Q2231">
        <f t="shared" si="140"/>
        <v>21</v>
      </c>
      <c r="R2231" t="b">
        <f t="shared" ca="1" si="138"/>
        <v>1</v>
      </c>
      <c r="T2231" t="b">
        <f t="shared" ca="1" si="141"/>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9.8000000000000007</v>
      </c>
      <c r="AI2231">
        <v>1</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738</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39"/>
        <v>5</v>
      </c>
      <c r="Q2232">
        <f t="shared" si="140"/>
        <v>5</v>
      </c>
      <c r="R2232" t="b">
        <f t="shared" ca="1" si="138"/>
        <v>1</v>
      </c>
      <c r="T2232" t="b">
        <f t="shared" ca="1" si="141"/>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9.8000000000000007</v>
      </c>
      <c r="AI2232">
        <v>1</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738</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39"/>
        <v>5</v>
      </c>
      <c r="Q2233">
        <f t="shared" si="140"/>
        <v>5</v>
      </c>
      <c r="R2233" t="b">
        <f t="shared" ca="1" si="138"/>
        <v>1</v>
      </c>
      <c r="T2233" t="b">
        <f t="shared" ca="1" si="141"/>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9.8000000000000007</v>
      </c>
      <c r="AI2233">
        <v>1</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738</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39"/>
        <v>5</v>
      </c>
      <c r="Q2234">
        <f t="shared" si="140"/>
        <v>5</v>
      </c>
      <c r="R2234" t="b">
        <f t="shared" ca="1" si="138"/>
        <v>1</v>
      </c>
      <c r="T2234" t="b">
        <f t="shared" ca="1" si="141"/>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9.8000000000000007</v>
      </c>
      <c r="AI2234">
        <v>1</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738</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39"/>
        <v>5</v>
      </c>
      <c r="Q2235">
        <f t="shared" si="140"/>
        <v>5</v>
      </c>
      <c r="R2235" t="b">
        <f t="shared" ca="1" si="138"/>
        <v>1</v>
      </c>
      <c r="T2235" t="b">
        <f t="shared" ca="1" si="141"/>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9.8000000000000007</v>
      </c>
      <c r="AI2235">
        <v>1</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738</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39"/>
        <v>11</v>
      </c>
      <c r="Q2236">
        <f t="shared" si="140"/>
        <v>11</v>
      </c>
      <c r="R2236" t="b">
        <f t="shared" ca="1" si="138"/>
        <v>1</v>
      </c>
      <c r="T2236" t="b">
        <f t="shared" ca="1" si="141"/>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9.8000000000000007</v>
      </c>
      <c r="AI2236">
        <v>1</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738</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39"/>
        <v>5</v>
      </c>
      <c r="Q2237">
        <f t="shared" si="140"/>
        <v>5</v>
      </c>
      <c r="R2237" t="b">
        <f t="shared" ca="1" si="138"/>
        <v>1</v>
      </c>
      <c r="T2237" t="b">
        <f t="shared" ca="1" si="141"/>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9.8000000000000007</v>
      </c>
      <c r="AI2237">
        <v>1</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738</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39"/>
        <v>5</v>
      </c>
      <c r="Q2238">
        <f t="shared" si="140"/>
        <v>5</v>
      </c>
      <c r="R2238" t="b">
        <f t="shared" ca="1" si="138"/>
        <v>1</v>
      </c>
      <c r="T2238" t="b">
        <f t="shared" ca="1" si="141"/>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9.8000000000000007</v>
      </c>
      <c r="AI2238">
        <v>1</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738</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39"/>
        <v>5</v>
      </c>
      <c r="Q2239">
        <f t="shared" si="140"/>
        <v>5</v>
      </c>
      <c r="R2239" t="b">
        <f t="shared" ca="1" si="138"/>
        <v>1</v>
      </c>
      <c r="T2239" t="b">
        <f t="shared" ca="1" si="141"/>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9.8000000000000007</v>
      </c>
      <c r="AI2239">
        <v>1</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738</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39"/>
        <v>95</v>
      </c>
      <c r="Q2240">
        <f t="shared" si="140"/>
        <v>95</v>
      </c>
      <c r="R2240" t="b">
        <f t="shared" ca="1" si="138"/>
        <v>1</v>
      </c>
      <c r="T2240" t="b">
        <f t="shared" ca="1" si="141"/>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9.8000000000000007</v>
      </c>
      <c r="AI2240">
        <v>1</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738</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39"/>
        <v>21</v>
      </c>
      <c r="Q2241">
        <f t="shared" si="140"/>
        <v>21</v>
      </c>
      <c r="R2241" t="b">
        <f t="shared" ca="1" si="138"/>
        <v>0</v>
      </c>
      <c r="T2241" t="b">
        <f t="shared" ca="1" si="141"/>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9.8000000000000007</v>
      </c>
      <c r="AI2241">
        <v>1</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738</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39"/>
        <v>1</v>
      </c>
      <c r="Q2242">
        <f t="shared" si="140"/>
        <v>1</v>
      </c>
      <c r="R2242" t="b">
        <f t="shared" ref="R2242:R2305" ca="1" si="142">IF(OR(B2242=0,OFFSET(B2242,1,0)=0),FALSE,
IF(AND(L2242,B2242&lt;OFFSET(B2242,1,0)),TRUE,
IF(OFFSET(O2242,1,0)=21,TRUE,FALSE)))</f>
        <v>1</v>
      </c>
      <c r="T2242" t="b">
        <f t="shared" ca="1" si="141"/>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9.8000000000000007</v>
      </c>
      <c r="AI2242">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738</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43">IF(B2243=0,0,
  IF(AND(L2243=FALSE,A2243&lt;&gt;0,MOD(A2243,7)=0),21,
  IF(MOD(B2243,10)=0,21,
  IF(MOD(B2243,10)=5,11,
  IF(MOD(B2243,10)=9,INT(B2243/10)+91,
  INT(B2243/10+1))))))</f>
        <v>1</v>
      </c>
      <c r="Q2243">
        <f t="shared" ref="Q2243:Q2306" si="144">IF(ISBLANK(P2243),O2243,P2243)</f>
        <v>1</v>
      </c>
      <c r="R2243" t="b">
        <f t="shared" ca="1" si="142"/>
        <v>1</v>
      </c>
      <c r="T2243" t="b">
        <f t="shared" ref="T2243:T2306" ca="1" si="145">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9.8000000000000007</v>
      </c>
      <c r="AI2243">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738</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43"/>
        <v>1</v>
      </c>
      <c r="Q2244">
        <f t="shared" si="144"/>
        <v>1</v>
      </c>
      <c r="R2244" t="b">
        <f t="shared" ca="1" si="142"/>
        <v>1</v>
      </c>
      <c r="T2244" t="b">
        <f t="shared" ca="1" si="145"/>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9.8000000000000007</v>
      </c>
      <c r="AI2244">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738</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43"/>
        <v>1</v>
      </c>
      <c r="Q2245">
        <f t="shared" si="144"/>
        <v>1</v>
      </c>
      <c r="R2245" t="b">
        <f t="shared" ca="1" si="142"/>
        <v>1</v>
      </c>
      <c r="T2245" t="b">
        <f t="shared" ca="1" si="145"/>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9.8000000000000007</v>
      </c>
      <c r="AI2245">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738</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43"/>
        <v>11</v>
      </c>
      <c r="Q2246">
        <f t="shared" si="144"/>
        <v>11</v>
      </c>
      <c r="R2246" t="b">
        <f t="shared" ca="1" si="142"/>
        <v>1</v>
      </c>
      <c r="T2246" t="b">
        <f t="shared" ca="1" si="145"/>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9.8000000000000007</v>
      </c>
      <c r="AI2246">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738</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43"/>
        <v>1</v>
      </c>
      <c r="Q2247">
        <f t="shared" si="144"/>
        <v>1</v>
      </c>
      <c r="R2247" t="b">
        <f t="shared" ca="1" si="142"/>
        <v>1</v>
      </c>
      <c r="T2247" t="b">
        <f t="shared" ca="1" si="145"/>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9.8000000000000007</v>
      </c>
      <c r="AI2247">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738</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43"/>
        <v>1</v>
      </c>
      <c r="Q2248">
        <f t="shared" si="144"/>
        <v>1</v>
      </c>
      <c r="R2248" t="b">
        <f t="shared" ca="1" si="142"/>
        <v>1</v>
      </c>
      <c r="T2248" t="b">
        <f t="shared" ca="1" si="145"/>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9.8000000000000007</v>
      </c>
      <c r="AI2248">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738</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43"/>
        <v>1</v>
      </c>
      <c r="Q2249">
        <f t="shared" si="144"/>
        <v>1</v>
      </c>
      <c r="R2249" t="b">
        <f t="shared" ca="1" si="142"/>
        <v>1</v>
      </c>
      <c r="T2249" t="b">
        <f t="shared" ca="1" si="145"/>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9.8000000000000007</v>
      </c>
      <c r="AI2249">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738</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43"/>
        <v>91</v>
      </c>
      <c r="Q2250">
        <f t="shared" si="144"/>
        <v>91</v>
      </c>
      <c r="R2250" t="b">
        <f t="shared" ca="1" si="142"/>
        <v>1</v>
      </c>
      <c r="T2250" t="b">
        <f t="shared" ca="1" si="145"/>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9.8000000000000007</v>
      </c>
      <c r="AI2250">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738</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43"/>
        <v>21</v>
      </c>
      <c r="Q2251">
        <f t="shared" si="144"/>
        <v>21</v>
      </c>
      <c r="R2251" t="b">
        <f t="shared" ca="1" si="142"/>
        <v>1</v>
      </c>
      <c r="T2251" t="b">
        <f t="shared" ca="1" si="145"/>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9.8000000000000007</v>
      </c>
      <c r="AI2251">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738</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43"/>
        <v>2</v>
      </c>
      <c r="Q2252">
        <f t="shared" si="144"/>
        <v>2</v>
      </c>
      <c r="R2252" t="b">
        <f t="shared" ca="1" si="142"/>
        <v>1</v>
      </c>
      <c r="T2252" t="b">
        <f t="shared" ca="1" si="145"/>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9.8000000000000007</v>
      </c>
      <c r="AI2252">
        <v>1</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738</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43"/>
        <v>2</v>
      </c>
      <c r="Q2253">
        <f t="shared" si="144"/>
        <v>2</v>
      </c>
      <c r="R2253" t="b">
        <f t="shared" ca="1" si="142"/>
        <v>1</v>
      </c>
      <c r="T2253" t="b">
        <f t="shared" ca="1" si="145"/>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9.8000000000000007</v>
      </c>
      <c r="AI2253">
        <v>1</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738</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43"/>
        <v>2</v>
      </c>
      <c r="Q2254">
        <f t="shared" si="144"/>
        <v>2</v>
      </c>
      <c r="R2254" t="b">
        <f t="shared" ca="1" si="142"/>
        <v>1</v>
      </c>
      <c r="T2254" t="b">
        <f t="shared" ca="1" si="145"/>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9.8000000000000007</v>
      </c>
      <c r="AI2254">
        <v>1</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738</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43"/>
        <v>2</v>
      </c>
      <c r="Q2255">
        <f t="shared" si="144"/>
        <v>2</v>
      </c>
      <c r="R2255" t="b">
        <f t="shared" ca="1" si="142"/>
        <v>1</v>
      </c>
      <c r="T2255" t="b">
        <f t="shared" ca="1" si="145"/>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9.8000000000000007</v>
      </c>
      <c r="AI2255">
        <v>1</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738</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43"/>
        <v>11</v>
      </c>
      <c r="Q2256">
        <f t="shared" si="144"/>
        <v>11</v>
      </c>
      <c r="R2256" t="b">
        <f t="shared" ca="1" si="142"/>
        <v>1</v>
      </c>
      <c r="T2256" t="b">
        <f t="shared" ca="1" si="145"/>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9.8000000000000007</v>
      </c>
      <c r="AI2256">
        <v>1</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738</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43"/>
        <v>2</v>
      </c>
      <c r="Q2257">
        <f t="shared" si="144"/>
        <v>2</v>
      </c>
      <c r="R2257" t="b">
        <f t="shared" ca="1" si="142"/>
        <v>1</v>
      </c>
      <c r="T2257" t="b">
        <f t="shared" ca="1" si="145"/>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9.8000000000000007</v>
      </c>
      <c r="AI2257">
        <v>1</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738</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43"/>
        <v>2</v>
      </c>
      <c r="Q2258">
        <f t="shared" si="144"/>
        <v>2</v>
      </c>
      <c r="R2258" t="b">
        <f t="shared" ca="1" si="142"/>
        <v>1</v>
      </c>
      <c r="T2258" t="b">
        <f t="shared" ca="1" si="145"/>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9.8000000000000007</v>
      </c>
      <c r="AI2258">
        <v>1</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738</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43"/>
        <v>2</v>
      </c>
      <c r="Q2259">
        <f t="shared" si="144"/>
        <v>2</v>
      </c>
      <c r="R2259" t="b">
        <f t="shared" ca="1" si="142"/>
        <v>1</v>
      </c>
      <c r="T2259" t="b">
        <f t="shared" ca="1" si="145"/>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9.8000000000000007</v>
      </c>
      <c r="AI2259">
        <v>1</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738</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43"/>
        <v>92</v>
      </c>
      <c r="Q2260">
        <f t="shared" si="144"/>
        <v>92</v>
      </c>
      <c r="R2260" t="b">
        <f t="shared" ca="1" si="142"/>
        <v>1</v>
      </c>
      <c r="T2260" t="b">
        <f t="shared" ca="1" si="145"/>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9.8000000000000007</v>
      </c>
      <c r="AI2260">
        <v>1</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738</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43"/>
        <v>21</v>
      </c>
      <c r="Q2261">
        <f t="shared" si="144"/>
        <v>21</v>
      </c>
      <c r="R2261" t="b">
        <f t="shared" ca="1" si="142"/>
        <v>1</v>
      </c>
      <c r="T2261" t="b">
        <f t="shared" ca="1" si="145"/>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9.8000000000000007</v>
      </c>
      <c r="AI2261">
        <v>1</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738</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43"/>
        <v>3</v>
      </c>
      <c r="Q2262">
        <f t="shared" si="144"/>
        <v>3</v>
      </c>
      <c r="R2262" t="b">
        <f t="shared" ca="1" si="142"/>
        <v>1</v>
      </c>
      <c r="T2262" t="b">
        <f t="shared" ca="1" si="145"/>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9.8000000000000007</v>
      </c>
      <c r="AI2262">
        <v>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738</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43"/>
        <v>3</v>
      </c>
      <c r="Q2263">
        <f t="shared" si="144"/>
        <v>3</v>
      </c>
      <c r="R2263" t="b">
        <f t="shared" ca="1" si="142"/>
        <v>1</v>
      </c>
      <c r="T2263" t="b">
        <f t="shared" ca="1" si="145"/>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9.8000000000000007</v>
      </c>
      <c r="AI2263">
        <v>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738</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43"/>
        <v>3</v>
      </c>
      <c r="Q2264">
        <f t="shared" si="144"/>
        <v>3</v>
      </c>
      <c r="R2264" t="b">
        <f t="shared" ca="1" si="142"/>
        <v>1</v>
      </c>
      <c r="T2264" t="b">
        <f t="shared" ca="1" si="145"/>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9.8000000000000007</v>
      </c>
      <c r="AI2264">
        <v>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738</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43"/>
        <v>3</v>
      </c>
      <c r="Q2265">
        <f t="shared" si="144"/>
        <v>3</v>
      </c>
      <c r="R2265" t="b">
        <f t="shared" ca="1" si="142"/>
        <v>1</v>
      </c>
      <c r="T2265" t="b">
        <f t="shared" ca="1" si="145"/>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9.8000000000000007</v>
      </c>
      <c r="AI2265">
        <v>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738</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43"/>
        <v>11</v>
      </c>
      <c r="Q2266">
        <f t="shared" si="144"/>
        <v>11</v>
      </c>
      <c r="R2266" t="b">
        <f t="shared" ca="1" si="142"/>
        <v>1</v>
      </c>
      <c r="T2266" t="b">
        <f t="shared" ca="1" si="145"/>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9.8000000000000007</v>
      </c>
      <c r="AI2266">
        <v>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738</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43"/>
        <v>3</v>
      </c>
      <c r="Q2267">
        <f t="shared" si="144"/>
        <v>3</v>
      </c>
      <c r="R2267" t="b">
        <f t="shared" ca="1" si="142"/>
        <v>1</v>
      </c>
      <c r="T2267" t="b">
        <f t="shared" ca="1" si="145"/>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9.8000000000000007</v>
      </c>
      <c r="AI2267">
        <v>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738</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43"/>
        <v>3</v>
      </c>
      <c r="Q2268">
        <f t="shared" si="144"/>
        <v>3</v>
      </c>
      <c r="R2268" t="b">
        <f t="shared" ca="1" si="142"/>
        <v>1</v>
      </c>
      <c r="T2268" t="b">
        <f t="shared" ca="1" si="145"/>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9.8000000000000007</v>
      </c>
      <c r="AI2268">
        <v>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738</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43"/>
        <v>3</v>
      </c>
      <c r="Q2269">
        <f t="shared" si="144"/>
        <v>3</v>
      </c>
      <c r="R2269" t="b">
        <f t="shared" ca="1" si="142"/>
        <v>1</v>
      </c>
      <c r="T2269" t="b">
        <f t="shared" ca="1" si="145"/>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9.8000000000000007</v>
      </c>
      <c r="AI2269">
        <v>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738</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43"/>
        <v>93</v>
      </c>
      <c r="Q2270">
        <f t="shared" si="144"/>
        <v>93</v>
      </c>
      <c r="R2270" t="b">
        <f t="shared" ca="1" si="142"/>
        <v>1</v>
      </c>
      <c r="T2270" t="b">
        <f t="shared" ca="1" si="145"/>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9.8000000000000007</v>
      </c>
      <c r="AI2270">
        <v>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738</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43"/>
        <v>21</v>
      </c>
      <c r="Q2271">
        <f t="shared" si="144"/>
        <v>21</v>
      </c>
      <c r="R2271" t="b">
        <f t="shared" ca="1" si="142"/>
        <v>1</v>
      </c>
      <c r="T2271" t="b">
        <f t="shared" ca="1" si="145"/>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9.8000000000000007</v>
      </c>
      <c r="AI2271">
        <v>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738</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43"/>
        <v>4</v>
      </c>
      <c r="Q2272">
        <f t="shared" si="144"/>
        <v>4</v>
      </c>
      <c r="R2272" t="b">
        <f t="shared" ca="1" si="142"/>
        <v>1</v>
      </c>
      <c r="T2272" t="b">
        <f t="shared" ca="1" si="145"/>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9.8000000000000007</v>
      </c>
      <c r="AI2272">
        <v>1</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738</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43"/>
        <v>4</v>
      </c>
      <c r="Q2273">
        <f t="shared" si="144"/>
        <v>4</v>
      </c>
      <c r="R2273" t="b">
        <f t="shared" ca="1" si="142"/>
        <v>1</v>
      </c>
      <c r="T2273" t="b">
        <f t="shared" ca="1" si="145"/>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9.8000000000000007</v>
      </c>
      <c r="AI2273">
        <v>1</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738</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43"/>
        <v>4</v>
      </c>
      <c r="Q2274">
        <f t="shared" si="144"/>
        <v>4</v>
      </c>
      <c r="R2274" t="b">
        <f t="shared" ca="1" si="142"/>
        <v>1</v>
      </c>
      <c r="T2274" t="b">
        <f t="shared" ca="1" si="145"/>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9.8000000000000007</v>
      </c>
      <c r="AI2274">
        <v>1</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738</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43"/>
        <v>4</v>
      </c>
      <c r="Q2275">
        <f t="shared" si="144"/>
        <v>4</v>
      </c>
      <c r="R2275" t="b">
        <f t="shared" ca="1" si="142"/>
        <v>1</v>
      </c>
      <c r="T2275" t="b">
        <f t="shared" ca="1" si="145"/>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9.8000000000000007</v>
      </c>
      <c r="AI2275">
        <v>1</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738</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43"/>
        <v>11</v>
      </c>
      <c r="Q2276">
        <f t="shared" si="144"/>
        <v>11</v>
      </c>
      <c r="R2276" t="b">
        <f t="shared" ca="1" si="142"/>
        <v>1</v>
      </c>
      <c r="T2276" t="b">
        <f t="shared" ca="1" si="145"/>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9.8000000000000007</v>
      </c>
      <c r="AI2276">
        <v>1</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738</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43"/>
        <v>4</v>
      </c>
      <c r="Q2277">
        <f t="shared" si="144"/>
        <v>4</v>
      </c>
      <c r="R2277" t="b">
        <f t="shared" ca="1" si="142"/>
        <v>1</v>
      </c>
      <c r="T2277" t="b">
        <f t="shared" ca="1" si="145"/>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9.8000000000000007</v>
      </c>
      <c r="AI2277">
        <v>1</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738</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43"/>
        <v>4</v>
      </c>
      <c r="Q2278">
        <f t="shared" si="144"/>
        <v>4</v>
      </c>
      <c r="R2278" t="b">
        <f t="shared" ca="1" si="142"/>
        <v>1</v>
      </c>
      <c r="T2278" t="b">
        <f t="shared" ca="1" si="145"/>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9.8000000000000007</v>
      </c>
      <c r="AI2278">
        <v>1</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738</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43"/>
        <v>4</v>
      </c>
      <c r="Q2279">
        <f t="shared" si="144"/>
        <v>4</v>
      </c>
      <c r="R2279" t="b">
        <f t="shared" ca="1" si="142"/>
        <v>1</v>
      </c>
      <c r="T2279" t="b">
        <f t="shared" ca="1" si="145"/>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9.8000000000000007</v>
      </c>
      <c r="AI2279">
        <v>1</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738</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43"/>
        <v>94</v>
      </c>
      <c r="Q2280">
        <f t="shared" si="144"/>
        <v>94</v>
      </c>
      <c r="R2280" t="b">
        <f t="shared" ca="1" si="142"/>
        <v>1</v>
      </c>
      <c r="T2280" t="b">
        <f t="shared" ca="1" si="145"/>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9.8000000000000007</v>
      </c>
      <c r="AI2280">
        <v>1</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738</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43"/>
        <v>21</v>
      </c>
      <c r="Q2281">
        <f t="shared" si="144"/>
        <v>21</v>
      </c>
      <c r="R2281" t="b">
        <f t="shared" ca="1" si="142"/>
        <v>1</v>
      </c>
      <c r="T2281" t="b">
        <f t="shared" ca="1" si="145"/>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9.8000000000000007</v>
      </c>
      <c r="AI2281">
        <v>1</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738</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43"/>
        <v>5</v>
      </c>
      <c r="Q2282">
        <f t="shared" si="144"/>
        <v>5</v>
      </c>
      <c r="R2282" t="b">
        <f t="shared" ca="1" si="142"/>
        <v>1</v>
      </c>
      <c r="T2282" t="b">
        <f t="shared" ca="1" si="145"/>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9.8000000000000007</v>
      </c>
      <c r="AI2282">
        <v>1</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738</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43"/>
        <v>5</v>
      </c>
      <c r="Q2283">
        <f t="shared" si="144"/>
        <v>5</v>
      </c>
      <c r="R2283" t="b">
        <f t="shared" ca="1" si="142"/>
        <v>1</v>
      </c>
      <c r="T2283" t="b">
        <f t="shared" ca="1" si="145"/>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9.8000000000000007</v>
      </c>
      <c r="AI2283">
        <v>1</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738</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43"/>
        <v>5</v>
      </c>
      <c r="Q2284">
        <f t="shared" si="144"/>
        <v>5</v>
      </c>
      <c r="R2284" t="b">
        <f t="shared" ca="1" si="142"/>
        <v>1</v>
      </c>
      <c r="T2284" t="b">
        <f t="shared" ca="1" si="145"/>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9.8000000000000007</v>
      </c>
      <c r="AI2284">
        <v>1</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738</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43"/>
        <v>5</v>
      </c>
      <c r="Q2285">
        <f t="shared" si="144"/>
        <v>5</v>
      </c>
      <c r="R2285" t="b">
        <f t="shared" ca="1" si="142"/>
        <v>1</v>
      </c>
      <c r="T2285" t="b">
        <f t="shared" ca="1" si="145"/>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9.8000000000000007</v>
      </c>
      <c r="AI2285">
        <v>1</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738</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43"/>
        <v>11</v>
      </c>
      <c r="Q2286">
        <f t="shared" si="144"/>
        <v>11</v>
      </c>
      <c r="R2286" t="b">
        <f t="shared" ca="1" si="142"/>
        <v>1</v>
      </c>
      <c r="T2286" t="b">
        <f t="shared" ca="1" si="145"/>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9.8000000000000007</v>
      </c>
      <c r="AI2286">
        <v>1</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738</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43"/>
        <v>5</v>
      </c>
      <c r="Q2287">
        <f t="shared" si="144"/>
        <v>5</v>
      </c>
      <c r="R2287" t="b">
        <f t="shared" ca="1" si="142"/>
        <v>1</v>
      </c>
      <c r="T2287" t="b">
        <f t="shared" ca="1" si="145"/>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9.8000000000000007</v>
      </c>
      <c r="AI2287">
        <v>1</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738</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43"/>
        <v>5</v>
      </c>
      <c r="Q2288">
        <f t="shared" si="144"/>
        <v>5</v>
      </c>
      <c r="R2288" t="b">
        <f t="shared" ca="1" si="142"/>
        <v>1</v>
      </c>
      <c r="T2288" t="b">
        <f t="shared" ca="1" si="145"/>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9.8000000000000007</v>
      </c>
      <c r="AI2288">
        <v>1</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738</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43"/>
        <v>5</v>
      </c>
      <c r="Q2289">
        <f t="shared" si="144"/>
        <v>5</v>
      </c>
      <c r="R2289" t="b">
        <f t="shared" ca="1" si="142"/>
        <v>1</v>
      </c>
      <c r="T2289" t="b">
        <f t="shared" ca="1" si="145"/>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9.8000000000000007</v>
      </c>
      <c r="AI2289">
        <v>1</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738</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43"/>
        <v>95</v>
      </c>
      <c r="Q2290">
        <f t="shared" si="144"/>
        <v>95</v>
      </c>
      <c r="R2290" t="b">
        <f t="shared" ca="1" si="142"/>
        <v>1</v>
      </c>
      <c r="T2290" t="b">
        <f t="shared" ca="1" si="145"/>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9.8000000000000007</v>
      </c>
      <c r="AI2290">
        <v>1</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738</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43"/>
        <v>21</v>
      </c>
      <c r="Q2291">
        <f t="shared" si="144"/>
        <v>21</v>
      </c>
      <c r="R2291" t="b">
        <f t="shared" ca="1" si="142"/>
        <v>0</v>
      </c>
      <c r="T2291" t="b">
        <f t="shared" ca="1" si="145"/>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9.8000000000000007</v>
      </c>
      <c r="AI2291">
        <v>1</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738</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43"/>
        <v>1</v>
      </c>
      <c r="Q2292">
        <f t="shared" si="144"/>
        <v>1</v>
      </c>
      <c r="R2292" t="b">
        <f t="shared" ca="1" si="142"/>
        <v>1</v>
      </c>
      <c r="T2292" t="b">
        <f t="shared" ca="1" si="145"/>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9.8000000000000007</v>
      </c>
      <c r="AI229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738</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43"/>
        <v>1</v>
      </c>
      <c r="Q2293">
        <f t="shared" si="144"/>
        <v>1</v>
      </c>
      <c r="R2293" t="b">
        <f t="shared" ca="1" si="142"/>
        <v>1</v>
      </c>
      <c r="T2293" t="b">
        <f t="shared" ca="1" si="145"/>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9.8000000000000007</v>
      </c>
      <c r="AI2293">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738</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43"/>
        <v>1</v>
      </c>
      <c r="Q2294">
        <f t="shared" si="144"/>
        <v>1</v>
      </c>
      <c r="R2294" t="b">
        <f t="shared" ca="1" si="142"/>
        <v>1</v>
      </c>
      <c r="T2294" t="b">
        <f t="shared" ca="1" si="145"/>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9.8000000000000007</v>
      </c>
      <c r="AI2294">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738</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43"/>
        <v>1</v>
      </c>
      <c r="Q2295">
        <f t="shared" si="144"/>
        <v>1</v>
      </c>
      <c r="R2295" t="b">
        <f t="shared" ca="1" si="142"/>
        <v>1</v>
      </c>
      <c r="T2295" t="b">
        <f t="shared" ca="1" si="145"/>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9.8000000000000007</v>
      </c>
      <c r="AI2295">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738</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43"/>
        <v>11</v>
      </c>
      <c r="Q2296">
        <f t="shared" si="144"/>
        <v>11</v>
      </c>
      <c r="R2296" t="b">
        <f t="shared" ca="1" si="142"/>
        <v>1</v>
      </c>
      <c r="T2296" t="b">
        <f t="shared" ca="1" si="145"/>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9.8000000000000007</v>
      </c>
      <c r="AI2296">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738</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43"/>
        <v>1</v>
      </c>
      <c r="Q2297">
        <f t="shared" si="144"/>
        <v>1</v>
      </c>
      <c r="R2297" t="b">
        <f t="shared" ca="1" si="142"/>
        <v>1</v>
      </c>
      <c r="T2297" t="b">
        <f t="shared" ca="1" si="145"/>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9.8000000000000007</v>
      </c>
      <c r="AI2297">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738</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43"/>
        <v>1</v>
      </c>
      <c r="Q2298">
        <f t="shared" si="144"/>
        <v>1</v>
      </c>
      <c r="R2298" t="b">
        <f t="shared" ca="1" si="142"/>
        <v>1</v>
      </c>
      <c r="T2298" t="b">
        <f t="shared" ca="1" si="145"/>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9.8000000000000007</v>
      </c>
      <c r="AI2298">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738</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43"/>
        <v>1</v>
      </c>
      <c r="Q2299">
        <f t="shared" si="144"/>
        <v>1</v>
      </c>
      <c r="R2299" t="b">
        <f t="shared" ca="1" si="142"/>
        <v>1</v>
      </c>
      <c r="T2299" t="b">
        <f t="shared" ca="1" si="145"/>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9.8000000000000007</v>
      </c>
      <c r="AI2299">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738</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43"/>
        <v>91</v>
      </c>
      <c r="Q2300">
        <f t="shared" si="144"/>
        <v>91</v>
      </c>
      <c r="R2300" t="b">
        <f t="shared" ca="1" si="142"/>
        <v>1</v>
      </c>
      <c r="T2300" t="b">
        <f t="shared" ca="1" si="145"/>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9.8000000000000007</v>
      </c>
      <c r="AI2300">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738</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43"/>
        <v>21</v>
      </c>
      <c r="Q2301">
        <f t="shared" si="144"/>
        <v>21</v>
      </c>
      <c r="R2301" t="b">
        <f t="shared" ca="1" si="142"/>
        <v>1</v>
      </c>
      <c r="T2301" t="b">
        <f t="shared" ca="1" si="145"/>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9.8000000000000007</v>
      </c>
      <c r="AI2301">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738</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43"/>
        <v>2</v>
      </c>
      <c r="Q2302">
        <f t="shared" si="144"/>
        <v>2</v>
      </c>
      <c r="R2302" t="b">
        <f t="shared" ca="1" si="142"/>
        <v>1</v>
      </c>
      <c r="T2302" t="b">
        <f t="shared" ca="1" si="145"/>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9.8000000000000007</v>
      </c>
      <c r="AI2302">
        <v>1</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738</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43"/>
        <v>2</v>
      </c>
      <c r="Q2303">
        <f t="shared" si="144"/>
        <v>2</v>
      </c>
      <c r="R2303" t="b">
        <f t="shared" ca="1" si="142"/>
        <v>1</v>
      </c>
      <c r="T2303" t="b">
        <f t="shared" ca="1" si="145"/>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9.8000000000000007</v>
      </c>
      <c r="AI2303">
        <v>1</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738</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43"/>
        <v>2</v>
      </c>
      <c r="Q2304">
        <f t="shared" si="144"/>
        <v>2</v>
      </c>
      <c r="R2304" t="b">
        <f t="shared" ca="1" si="142"/>
        <v>1</v>
      </c>
      <c r="T2304" t="b">
        <f t="shared" ca="1" si="145"/>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9.8000000000000007</v>
      </c>
      <c r="AI2304">
        <v>1</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738</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43"/>
        <v>2</v>
      </c>
      <c r="Q2305">
        <f t="shared" si="144"/>
        <v>2</v>
      </c>
      <c r="R2305" t="b">
        <f t="shared" ca="1" si="142"/>
        <v>1</v>
      </c>
      <c r="T2305" t="b">
        <f t="shared" ca="1" si="145"/>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9.8000000000000007</v>
      </c>
      <c r="AI2305">
        <v>1</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738</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43"/>
        <v>11</v>
      </c>
      <c r="Q2306">
        <f t="shared" si="144"/>
        <v>11</v>
      </c>
      <c r="R2306" t="b">
        <f t="shared" ref="R2306:R2369" ca="1" si="146">IF(OR(B2306=0,OFFSET(B2306,1,0)=0),FALSE,
IF(AND(L2306,B2306&lt;OFFSET(B2306,1,0)),TRUE,
IF(OFFSET(O2306,1,0)=21,TRUE,FALSE)))</f>
        <v>1</v>
      </c>
      <c r="T2306" t="b">
        <f t="shared" ca="1" si="145"/>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9.8000000000000007</v>
      </c>
      <c r="AI2306">
        <v>1</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738</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47">IF(B2307=0,0,
  IF(AND(L2307=FALSE,A2307&lt;&gt;0,MOD(A2307,7)=0),21,
  IF(MOD(B2307,10)=0,21,
  IF(MOD(B2307,10)=5,11,
  IF(MOD(B2307,10)=9,INT(B2307/10)+91,
  INT(B2307/10+1))))))</f>
        <v>2</v>
      </c>
      <c r="Q2307">
        <f t="shared" ref="Q2307:Q2370" si="148">IF(ISBLANK(P2307),O2307,P2307)</f>
        <v>2</v>
      </c>
      <c r="R2307" t="b">
        <f t="shared" ca="1" si="146"/>
        <v>1</v>
      </c>
      <c r="T2307" t="b">
        <f t="shared" ref="T2307:T2370" ca="1" si="149">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9.8000000000000007</v>
      </c>
      <c r="AI2307">
        <v>1</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738</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47"/>
        <v>2</v>
      </c>
      <c r="Q2308">
        <f t="shared" si="148"/>
        <v>2</v>
      </c>
      <c r="R2308" t="b">
        <f t="shared" ca="1" si="146"/>
        <v>1</v>
      </c>
      <c r="T2308" t="b">
        <f t="shared" ca="1" si="149"/>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9.8000000000000007</v>
      </c>
      <c r="AI2308">
        <v>1</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738</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47"/>
        <v>2</v>
      </c>
      <c r="Q2309">
        <f t="shared" si="148"/>
        <v>2</v>
      </c>
      <c r="R2309" t="b">
        <f t="shared" ca="1" si="146"/>
        <v>1</v>
      </c>
      <c r="T2309" t="b">
        <f t="shared" ca="1" si="149"/>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9.8000000000000007</v>
      </c>
      <c r="AI2309">
        <v>1</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738</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47"/>
        <v>92</v>
      </c>
      <c r="Q2310">
        <f t="shared" si="148"/>
        <v>92</v>
      </c>
      <c r="R2310" t="b">
        <f t="shared" ca="1" si="146"/>
        <v>1</v>
      </c>
      <c r="T2310" t="b">
        <f t="shared" ca="1" si="149"/>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9.8000000000000007</v>
      </c>
      <c r="AI2310">
        <v>1</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738</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47"/>
        <v>21</v>
      </c>
      <c r="Q2311">
        <f t="shared" si="148"/>
        <v>21</v>
      </c>
      <c r="R2311" t="b">
        <f t="shared" ca="1" si="146"/>
        <v>1</v>
      </c>
      <c r="T2311" t="b">
        <f t="shared" ca="1" si="149"/>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9.8000000000000007</v>
      </c>
      <c r="AI2311">
        <v>1</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738</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47"/>
        <v>3</v>
      </c>
      <c r="Q2312">
        <f t="shared" si="148"/>
        <v>3</v>
      </c>
      <c r="R2312" t="b">
        <f t="shared" ca="1" si="146"/>
        <v>1</v>
      </c>
      <c r="T2312" t="b">
        <f t="shared" ca="1" si="149"/>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9.8000000000000007</v>
      </c>
      <c r="AI2312">
        <v>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738</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47"/>
        <v>3</v>
      </c>
      <c r="Q2313">
        <f t="shared" si="148"/>
        <v>3</v>
      </c>
      <c r="R2313" t="b">
        <f t="shared" ca="1" si="146"/>
        <v>1</v>
      </c>
      <c r="T2313" t="b">
        <f t="shared" ca="1" si="149"/>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9.8000000000000007</v>
      </c>
      <c r="AI2313">
        <v>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738</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47"/>
        <v>3</v>
      </c>
      <c r="Q2314">
        <f t="shared" si="148"/>
        <v>3</v>
      </c>
      <c r="R2314" t="b">
        <f t="shared" ca="1" si="146"/>
        <v>1</v>
      </c>
      <c r="T2314" t="b">
        <f t="shared" ca="1" si="149"/>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9.8000000000000007</v>
      </c>
      <c r="AI2314">
        <v>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738</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47"/>
        <v>3</v>
      </c>
      <c r="Q2315">
        <f t="shared" si="148"/>
        <v>3</v>
      </c>
      <c r="R2315" t="b">
        <f t="shared" ca="1" si="146"/>
        <v>1</v>
      </c>
      <c r="T2315" t="b">
        <f t="shared" ca="1" si="149"/>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9.8000000000000007</v>
      </c>
      <c r="AI2315">
        <v>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738</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47"/>
        <v>11</v>
      </c>
      <c r="Q2316">
        <f t="shared" si="148"/>
        <v>11</v>
      </c>
      <c r="R2316" t="b">
        <f t="shared" ca="1" si="146"/>
        <v>1</v>
      </c>
      <c r="T2316" t="b">
        <f t="shared" ca="1" si="149"/>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9.8000000000000007</v>
      </c>
      <c r="AI2316">
        <v>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738</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47"/>
        <v>3</v>
      </c>
      <c r="Q2317">
        <f t="shared" si="148"/>
        <v>3</v>
      </c>
      <c r="R2317" t="b">
        <f t="shared" ca="1" si="146"/>
        <v>1</v>
      </c>
      <c r="T2317" t="b">
        <f t="shared" ca="1" si="149"/>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9.8000000000000007</v>
      </c>
      <c r="AI2317">
        <v>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738</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47"/>
        <v>3</v>
      </c>
      <c r="Q2318">
        <f t="shared" si="148"/>
        <v>3</v>
      </c>
      <c r="R2318" t="b">
        <f t="shared" ca="1" si="146"/>
        <v>1</v>
      </c>
      <c r="T2318" t="b">
        <f t="shared" ca="1" si="149"/>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9.8000000000000007</v>
      </c>
      <c r="AI2318">
        <v>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738</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47"/>
        <v>3</v>
      </c>
      <c r="Q2319">
        <f t="shared" si="148"/>
        <v>3</v>
      </c>
      <c r="R2319" t="b">
        <f t="shared" ca="1" si="146"/>
        <v>1</v>
      </c>
      <c r="T2319" t="b">
        <f t="shared" ca="1" si="149"/>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9.8000000000000007</v>
      </c>
      <c r="AI2319">
        <v>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738</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47"/>
        <v>93</v>
      </c>
      <c r="Q2320">
        <f t="shared" si="148"/>
        <v>93</v>
      </c>
      <c r="R2320" t="b">
        <f t="shared" ca="1" si="146"/>
        <v>1</v>
      </c>
      <c r="T2320" t="b">
        <f t="shared" ca="1" si="149"/>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9.8000000000000007</v>
      </c>
      <c r="AI2320">
        <v>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738</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47"/>
        <v>21</v>
      </c>
      <c r="Q2321">
        <f t="shared" si="148"/>
        <v>21</v>
      </c>
      <c r="R2321" t="b">
        <f t="shared" ca="1" si="146"/>
        <v>1</v>
      </c>
      <c r="T2321" t="b">
        <f t="shared" ca="1" si="149"/>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9.8000000000000007</v>
      </c>
      <c r="AI2321">
        <v>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738</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47"/>
        <v>4</v>
      </c>
      <c r="Q2322">
        <f t="shared" si="148"/>
        <v>4</v>
      </c>
      <c r="R2322" t="b">
        <f t="shared" ca="1" si="146"/>
        <v>1</v>
      </c>
      <c r="T2322" t="b">
        <f t="shared" ca="1" si="149"/>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9.8000000000000007</v>
      </c>
      <c r="AI2322">
        <v>1</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738</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47"/>
        <v>4</v>
      </c>
      <c r="Q2323">
        <f t="shared" si="148"/>
        <v>4</v>
      </c>
      <c r="R2323" t="b">
        <f t="shared" ca="1" si="146"/>
        <v>1</v>
      </c>
      <c r="T2323" t="b">
        <f t="shared" ca="1" si="149"/>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9.8000000000000007</v>
      </c>
      <c r="AI2323">
        <v>1</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738</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47"/>
        <v>4</v>
      </c>
      <c r="Q2324">
        <f t="shared" si="148"/>
        <v>4</v>
      </c>
      <c r="R2324" t="b">
        <f t="shared" ca="1" si="146"/>
        <v>1</v>
      </c>
      <c r="T2324" t="b">
        <f t="shared" ca="1" si="149"/>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9.8000000000000007</v>
      </c>
      <c r="AI2324">
        <v>1</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738</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47"/>
        <v>4</v>
      </c>
      <c r="Q2325">
        <f t="shared" si="148"/>
        <v>4</v>
      </c>
      <c r="R2325" t="b">
        <f t="shared" ca="1" si="146"/>
        <v>1</v>
      </c>
      <c r="T2325" t="b">
        <f t="shared" ca="1" si="149"/>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9.8000000000000007</v>
      </c>
      <c r="AI2325">
        <v>1</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738</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47"/>
        <v>11</v>
      </c>
      <c r="Q2326">
        <f t="shared" si="148"/>
        <v>11</v>
      </c>
      <c r="R2326" t="b">
        <f t="shared" ca="1" si="146"/>
        <v>1</v>
      </c>
      <c r="T2326" t="b">
        <f t="shared" ca="1" si="149"/>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9.8000000000000007</v>
      </c>
      <c r="AI2326">
        <v>1</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738</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47"/>
        <v>4</v>
      </c>
      <c r="Q2327">
        <f t="shared" si="148"/>
        <v>4</v>
      </c>
      <c r="R2327" t="b">
        <f t="shared" ca="1" si="146"/>
        <v>1</v>
      </c>
      <c r="T2327" t="b">
        <f t="shared" ca="1" si="149"/>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9.8000000000000007</v>
      </c>
      <c r="AI2327">
        <v>1</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738</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47"/>
        <v>4</v>
      </c>
      <c r="Q2328">
        <f t="shared" si="148"/>
        <v>4</v>
      </c>
      <c r="R2328" t="b">
        <f t="shared" ca="1" si="146"/>
        <v>1</v>
      </c>
      <c r="T2328" t="b">
        <f t="shared" ca="1" si="149"/>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9.8000000000000007</v>
      </c>
      <c r="AI2328">
        <v>1</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738</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47"/>
        <v>4</v>
      </c>
      <c r="Q2329">
        <f t="shared" si="148"/>
        <v>4</v>
      </c>
      <c r="R2329" t="b">
        <f t="shared" ca="1" si="146"/>
        <v>1</v>
      </c>
      <c r="T2329" t="b">
        <f t="shared" ca="1" si="149"/>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9.8000000000000007</v>
      </c>
      <c r="AI2329">
        <v>1</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738</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47"/>
        <v>94</v>
      </c>
      <c r="Q2330">
        <f t="shared" si="148"/>
        <v>94</v>
      </c>
      <c r="R2330" t="b">
        <f t="shared" ca="1" si="146"/>
        <v>1</v>
      </c>
      <c r="T2330" t="b">
        <f t="shared" ca="1" si="149"/>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9.8000000000000007</v>
      </c>
      <c r="AI2330">
        <v>1</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738</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47"/>
        <v>21</v>
      </c>
      <c r="Q2331">
        <f t="shared" si="148"/>
        <v>21</v>
      </c>
      <c r="R2331" t="b">
        <f t="shared" ca="1" si="146"/>
        <v>1</v>
      </c>
      <c r="T2331" t="b">
        <f t="shared" ca="1" si="149"/>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9.8000000000000007</v>
      </c>
      <c r="AI2331">
        <v>1</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738</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47"/>
        <v>5</v>
      </c>
      <c r="Q2332">
        <f t="shared" si="148"/>
        <v>5</v>
      </c>
      <c r="R2332" t="b">
        <f t="shared" ca="1" si="146"/>
        <v>1</v>
      </c>
      <c r="T2332" t="b">
        <f t="shared" ca="1" si="149"/>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9.8000000000000007</v>
      </c>
      <c r="AI2332">
        <v>1</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738</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47"/>
        <v>5</v>
      </c>
      <c r="Q2333">
        <f t="shared" si="148"/>
        <v>5</v>
      </c>
      <c r="R2333" t="b">
        <f t="shared" ca="1" si="146"/>
        <v>1</v>
      </c>
      <c r="T2333" t="b">
        <f t="shared" ca="1" si="149"/>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9.8000000000000007</v>
      </c>
      <c r="AI2333">
        <v>1</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738</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47"/>
        <v>5</v>
      </c>
      <c r="Q2334">
        <f t="shared" si="148"/>
        <v>5</v>
      </c>
      <c r="R2334" t="b">
        <f t="shared" ca="1" si="146"/>
        <v>1</v>
      </c>
      <c r="T2334" t="b">
        <f t="shared" ca="1" si="149"/>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9.8000000000000007</v>
      </c>
      <c r="AI2334">
        <v>1</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738</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47"/>
        <v>5</v>
      </c>
      <c r="Q2335">
        <f t="shared" si="148"/>
        <v>5</v>
      </c>
      <c r="R2335" t="b">
        <f t="shared" ca="1" si="146"/>
        <v>1</v>
      </c>
      <c r="T2335" t="b">
        <f t="shared" ca="1" si="149"/>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9.8000000000000007</v>
      </c>
      <c r="AI2335">
        <v>1</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738</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47"/>
        <v>11</v>
      </c>
      <c r="Q2336">
        <f t="shared" si="148"/>
        <v>11</v>
      </c>
      <c r="R2336" t="b">
        <f t="shared" ca="1" si="146"/>
        <v>1</v>
      </c>
      <c r="T2336" t="b">
        <f t="shared" ca="1" si="149"/>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9.8000000000000007</v>
      </c>
      <c r="AI2336">
        <v>1</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738</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47"/>
        <v>5</v>
      </c>
      <c r="Q2337">
        <f t="shared" si="148"/>
        <v>5</v>
      </c>
      <c r="R2337" t="b">
        <f t="shared" ca="1" si="146"/>
        <v>1</v>
      </c>
      <c r="T2337" t="b">
        <f t="shared" ca="1" si="149"/>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9.8000000000000007</v>
      </c>
      <c r="AI2337">
        <v>1</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738</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47"/>
        <v>5</v>
      </c>
      <c r="Q2338">
        <f t="shared" si="148"/>
        <v>5</v>
      </c>
      <c r="R2338" t="b">
        <f t="shared" ca="1" si="146"/>
        <v>1</v>
      </c>
      <c r="T2338" t="b">
        <f t="shared" ca="1" si="149"/>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9.8000000000000007</v>
      </c>
      <c r="AI2338">
        <v>1</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738</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47"/>
        <v>5</v>
      </c>
      <c r="Q2339">
        <f t="shared" si="148"/>
        <v>5</v>
      </c>
      <c r="R2339" t="b">
        <f t="shared" ca="1" si="146"/>
        <v>1</v>
      </c>
      <c r="T2339" t="b">
        <f t="shared" ca="1" si="149"/>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9.8000000000000007</v>
      </c>
      <c r="AI2339">
        <v>1</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738</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47"/>
        <v>95</v>
      </c>
      <c r="Q2340">
        <f t="shared" si="148"/>
        <v>95</v>
      </c>
      <c r="R2340" t="b">
        <f t="shared" ca="1" si="146"/>
        <v>1</v>
      </c>
      <c r="T2340" t="b">
        <f t="shared" ca="1" si="149"/>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9.8000000000000007</v>
      </c>
      <c r="AI2340">
        <v>1</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738</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47"/>
        <v>21</v>
      </c>
      <c r="Q2341">
        <f t="shared" si="148"/>
        <v>21</v>
      </c>
      <c r="R2341" t="b">
        <f t="shared" ca="1" si="146"/>
        <v>0</v>
      </c>
      <c r="T2341" t="b">
        <f t="shared" ca="1" si="149"/>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9.8000000000000007</v>
      </c>
      <c r="AI2341">
        <v>1</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738</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47"/>
        <v>1</v>
      </c>
      <c r="Q2342">
        <f t="shared" si="148"/>
        <v>1</v>
      </c>
      <c r="R2342" t="b">
        <f t="shared" ca="1" si="146"/>
        <v>1</v>
      </c>
      <c r="T2342" t="b">
        <f t="shared" ca="1" si="149"/>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9.8000000000000007</v>
      </c>
      <c r="AI2342">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738</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47"/>
        <v>1</v>
      </c>
      <c r="Q2343">
        <f t="shared" si="148"/>
        <v>1</v>
      </c>
      <c r="R2343" t="b">
        <f t="shared" ca="1" si="146"/>
        <v>1</v>
      </c>
      <c r="T2343" t="b">
        <f t="shared" ca="1" si="149"/>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9.8000000000000007</v>
      </c>
      <c r="AI2343">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738</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47"/>
        <v>1</v>
      </c>
      <c r="Q2344">
        <f t="shared" si="148"/>
        <v>1</v>
      </c>
      <c r="R2344" t="b">
        <f t="shared" ca="1" si="146"/>
        <v>1</v>
      </c>
      <c r="T2344" t="b">
        <f t="shared" ca="1" si="149"/>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9.8000000000000007</v>
      </c>
      <c r="AI2344">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738</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47"/>
        <v>1</v>
      </c>
      <c r="Q2345">
        <f t="shared" si="148"/>
        <v>1</v>
      </c>
      <c r="R2345" t="b">
        <f t="shared" ca="1" si="146"/>
        <v>1</v>
      </c>
      <c r="T2345" t="b">
        <f t="shared" ca="1" si="149"/>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9.8000000000000007</v>
      </c>
      <c r="AI2345">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738</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47"/>
        <v>11</v>
      </c>
      <c r="Q2346">
        <f t="shared" si="148"/>
        <v>11</v>
      </c>
      <c r="R2346" t="b">
        <f t="shared" ca="1" si="146"/>
        <v>1</v>
      </c>
      <c r="T2346" t="b">
        <f t="shared" ca="1" si="149"/>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9.8000000000000007</v>
      </c>
      <c r="AI2346">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738</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47"/>
        <v>1</v>
      </c>
      <c r="Q2347">
        <f t="shared" si="148"/>
        <v>1</v>
      </c>
      <c r="R2347" t="b">
        <f t="shared" ca="1" si="146"/>
        <v>1</v>
      </c>
      <c r="T2347" t="b">
        <f t="shared" ca="1" si="149"/>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9.8000000000000007</v>
      </c>
      <c r="AI234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738</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47"/>
        <v>1</v>
      </c>
      <c r="Q2348">
        <f t="shared" si="148"/>
        <v>1</v>
      </c>
      <c r="R2348" t="b">
        <f t="shared" ca="1" si="146"/>
        <v>1</v>
      </c>
      <c r="T2348" t="b">
        <f t="shared" ca="1" si="149"/>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9.8000000000000007</v>
      </c>
      <c r="AI2348">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738</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47"/>
        <v>1</v>
      </c>
      <c r="Q2349">
        <f t="shared" si="148"/>
        <v>1</v>
      </c>
      <c r="R2349" t="b">
        <f t="shared" ca="1" si="146"/>
        <v>1</v>
      </c>
      <c r="T2349" t="b">
        <f t="shared" ca="1" si="149"/>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9.8000000000000007</v>
      </c>
      <c r="AI2349">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738</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47"/>
        <v>91</v>
      </c>
      <c r="Q2350">
        <f t="shared" si="148"/>
        <v>91</v>
      </c>
      <c r="R2350" t="b">
        <f t="shared" ca="1" si="146"/>
        <v>1</v>
      </c>
      <c r="T2350" t="b">
        <f t="shared" ca="1" si="149"/>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9.8000000000000007</v>
      </c>
      <c r="AI2350">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738</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47"/>
        <v>21</v>
      </c>
      <c r="Q2351">
        <f t="shared" si="148"/>
        <v>21</v>
      </c>
      <c r="R2351" t="b">
        <f t="shared" ca="1" si="146"/>
        <v>1</v>
      </c>
      <c r="T2351" t="b">
        <f t="shared" ca="1" si="149"/>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9.8000000000000007</v>
      </c>
      <c r="AI2351">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738</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47"/>
        <v>2</v>
      </c>
      <c r="Q2352">
        <f t="shared" si="148"/>
        <v>2</v>
      </c>
      <c r="R2352" t="b">
        <f t="shared" ca="1" si="146"/>
        <v>1</v>
      </c>
      <c r="T2352" t="b">
        <f t="shared" ca="1" si="149"/>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9.8000000000000007</v>
      </c>
      <c r="AI2352">
        <v>1</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738</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47"/>
        <v>2</v>
      </c>
      <c r="Q2353">
        <f t="shared" si="148"/>
        <v>2</v>
      </c>
      <c r="R2353" t="b">
        <f t="shared" ca="1" si="146"/>
        <v>1</v>
      </c>
      <c r="T2353" t="b">
        <f t="shared" ca="1" si="149"/>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9.8000000000000007</v>
      </c>
      <c r="AI2353">
        <v>1</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738</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47"/>
        <v>2</v>
      </c>
      <c r="Q2354">
        <f t="shared" si="148"/>
        <v>2</v>
      </c>
      <c r="R2354" t="b">
        <f t="shared" ca="1" si="146"/>
        <v>1</v>
      </c>
      <c r="T2354" t="b">
        <f t="shared" ca="1" si="149"/>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9.8000000000000007</v>
      </c>
      <c r="AI2354">
        <v>1</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738</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47"/>
        <v>2</v>
      </c>
      <c r="Q2355">
        <f t="shared" si="148"/>
        <v>2</v>
      </c>
      <c r="R2355" t="b">
        <f t="shared" ca="1" si="146"/>
        <v>1</v>
      </c>
      <c r="T2355" t="b">
        <f t="shared" ca="1" si="149"/>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9.8000000000000007</v>
      </c>
      <c r="AI2355">
        <v>1</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738</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47"/>
        <v>11</v>
      </c>
      <c r="Q2356">
        <f t="shared" si="148"/>
        <v>11</v>
      </c>
      <c r="R2356" t="b">
        <f t="shared" ca="1" si="146"/>
        <v>1</v>
      </c>
      <c r="T2356" t="b">
        <f t="shared" ca="1" si="149"/>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9.8000000000000007</v>
      </c>
      <c r="AI2356">
        <v>1</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738</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47"/>
        <v>2</v>
      </c>
      <c r="Q2357">
        <f t="shared" si="148"/>
        <v>2</v>
      </c>
      <c r="R2357" t="b">
        <f t="shared" ca="1" si="146"/>
        <v>1</v>
      </c>
      <c r="T2357" t="b">
        <f t="shared" ca="1" si="149"/>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9.8000000000000007</v>
      </c>
      <c r="AI2357">
        <v>1</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738</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47"/>
        <v>2</v>
      </c>
      <c r="Q2358">
        <f t="shared" si="148"/>
        <v>2</v>
      </c>
      <c r="R2358" t="b">
        <f t="shared" ca="1" si="146"/>
        <v>1</v>
      </c>
      <c r="T2358" t="b">
        <f t="shared" ca="1" si="149"/>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9.8000000000000007</v>
      </c>
      <c r="AI2358">
        <v>1</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738</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47"/>
        <v>2</v>
      </c>
      <c r="Q2359">
        <f t="shared" si="148"/>
        <v>2</v>
      </c>
      <c r="R2359" t="b">
        <f t="shared" ca="1" si="146"/>
        <v>1</v>
      </c>
      <c r="T2359" t="b">
        <f t="shared" ca="1" si="149"/>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9.8000000000000007</v>
      </c>
      <c r="AI2359">
        <v>1</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738</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47"/>
        <v>92</v>
      </c>
      <c r="Q2360">
        <f t="shared" si="148"/>
        <v>92</v>
      </c>
      <c r="R2360" t="b">
        <f t="shared" ca="1" si="146"/>
        <v>1</v>
      </c>
      <c r="T2360" t="b">
        <f t="shared" ca="1" si="149"/>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9.8000000000000007</v>
      </c>
      <c r="AI2360">
        <v>1</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738</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47"/>
        <v>21</v>
      </c>
      <c r="Q2361">
        <f t="shared" si="148"/>
        <v>21</v>
      </c>
      <c r="R2361" t="b">
        <f t="shared" ca="1" si="146"/>
        <v>1</v>
      </c>
      <c r="T2361" t="b">
        <f t="shared" ca="1" si="149"/>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9.8000000000000007</v>
      </c>
      <c r="AI2361">
        <v>1</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738</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47"/>
        <v>3</v>
      </c>
      <c r="Q2362">
        <f t="shared" si="148"/>
        <v>3</v>
      </c>
      <c r="R2362" t="b">
        <f t="shared" ca="1" si="146"/>
        <v>1</v>
      </c>
      <c r="T2362" t="b">
        <f t="shared" ca="1" si="149"/>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9.8000000000000007</v>
      </c>
      <c r="AI2362">
        <v>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738</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47"/>
        <v>3</v>
      </c>
      <c r="Q2363">
        <f t="shared" si="148"/>
        <v>3</v>
      </c>
      <c r="R2363" t="b">
        <f t="shared" ca="1" si="146"/>
        <v>1</v>
      </c>
      <c r="T2363" t="b">
        <f t="shared" ca="1" si="149"/>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9.8000000000000007</v>
      </c>
      <c r="AI2363">
        <v>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738</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47"/>
        <v>3</v>
      </c>
      <c r="Q2364">
        <f t="shared" si="148"/>
        <v>3</v>
      </c>
      <c r="R2364" t="b">
        <f t="shared" ca="1" si="146"/>
        <v>1</v>
      </c>
      <c r="T2364" t="b">
        <f t="shared" ca="1" si="149"/>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9.8000000000000007</v>
      </c>
      <c r="AI2364">
        <v>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738</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47"/>
        <v>3</v>
      </c>
      <c r="Q2365">
        <f t="shared" si="148"/>
        <v>3</v>
      </c>
      <c r="R2365" t="b">
        <f t="shared" ca="1" si="146"/>
        <v>1</v>
      </c>
      <c r="T2365" t="b">
        <f t="shared" ca="1" si="149"/>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9.8000000000000007</v>
      </c>
      <c r="AI2365">
        <v>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738</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47"/>
        <v>11</v>
      </c>
      <c r="Q2366">
        <f t="shared" si="148"/>
        <v>11</v>
      </c>
      <c r="R2366" t="b">
        <f t="shared" ca="1" si="146"/>
        <v>1</v>
      </c>
      <c r="T2366" t="b">
        <f t="shared" ca="1" si="149"/>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9.8000000000000007</v>
      </c>
      <c r="AI2366">
        <v>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738</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47"/>
        <v>3</v>
      </c>
      <c r="Q2367">
        <f t="shared" si="148"/>
        <v>3</v>
      </c>
      <c r="R2367" t="b">
        <f t="shared" ca="1" si="146"/>
        <v>1</v>
      </c>
      <c r="T2367" t="b">
        <f t="shared" ca="1" si="149"/>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9.8000000000000007</v>
      </c>
      <c r="AI2367">
        <v>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738</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47"/>
        <v>3</v>
      </c>
      <c r="Q2368">
        <f t="shared" si="148"/>
        <v>3</v>
      </c>
      <c r="R2368" t="b">
        <f t="shared" ca="1" si="146"/>
        <v>1</v>
      </c>
      <c r="T2368" t="b">
        <f t="shared" ca="1" si="149"/>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9.8000000000000007</v>
      </c>
      <c r="AI2368">
        <v>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738</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47"/>
        <v>3</v>
      </c>
      <c r="Q2369">
        <f t="shared" si="148"/>
        <v>3</v>
      </c>
      <c r="R2369" t="b">
        <f t="shared" ca="1" si="146"/>
        <v>1</v>
      </c>
      <c r="T2369" t="b">
        <f t="shared" ca="1" si="149"/>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9.8000000000000007</v>
      </c>
      <c r="AI2369">
        <v>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738</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47"/>
        <v>93</v>
      </c>
      <c r="Q2370">
        <f t="shared" si="148"/>
        <v>93</v>
      </c>
      <c r="R2370" t="b">
        <f t="shared" ref="R2370:R2433" ca="1" si="150">IF(OR(B2370=0,OFFSET(B2370,1,0)=0),FALSE,
IF(AND(L2370,B2370&lt;OFFSET(B2370,1,0)),TRUE,
IF(OFFSET(O2370,1,0)=21,TRUE,FALSE)))</f>
        <v>1</v>
      </c>
      <c r="T2370" t="b">
        <f t="shared" ca="1" si="149"/>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9.8000000000000007</v>
      </c>
      <c r="AI2370">
        <v>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738</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51">IF(B2371=0,0,
  IF(AND(L2371=FALSE,A2371&lt;&gt;0,MOD(A2371,7)=0),21,
  IF(MOD(B2371,10)=0,21,
  IF(MOD(B2371,10)=5,11,
  IF(MOD(B2371,10)=9,INT(B2371/10)+91,
  INT(B2371/10+1))))))</f>
        <v>21</v>
      </c>
      <c r="Q2371">
        <f t="shared" ref="Q2371:Q2434" si="152">IF(ISBLANK(P2371),O2371,P2371)</f>
        <v>21</v>
      </c>
      <c r="R2371" t="b">
        <f t="shared" ca="1" si="150"/>
        <v>1</v>
      </c>
      <c r="T2371" t="b">
        <f t="shared" ref="T2371:T2434" ca="1" si="153">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9.8000000000000007</v>
      </c>
      <c r="AI2371">
        <v>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738</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51"/>
        <v>4</v>
      </c>
      <c r="Q2372">
        <f t="shared" si="152"/>
        <v>4</v>
      </c>
      <c r="R2372" t="b">
        <f t="shared" ca="1" si="150"/>
        <v>1</v>
      </c>
      <c r="T2372" t="b">
        <f t="shared" ca="1" si="153"/>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9.8000000000000007</v>
      </c>
      <c r="AI2372">
        <v>1</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738</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51"/>
        <v>4</v>
      </c>
      <c r="Q2373">
        <f t="shared" si="152"/>
        <v>4</v>
      </c>
      <c r="R2373" t="b">
        <f t="shared" ca="1" si="150"/>
        <v>1</v>
      </c>
      <c r="T2373" t="b">
        <f t="shared" ca="1" si="153"/>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9.8000000000000007</v>
      </c>
      <c r="AI2373">
        <v>1</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738</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51"/>
        <v>4</v>
      </c>
      <c r="Q2374">
        <f t="shared" si="152"/>
        <v>4</v>
      </c>
      <c r="R2374" t="b">
        <f t="shared" ca="1" si="150"/>
        <v>1</v>
      </c>
      <c r="T2374" t="b">
        <f t="shared" ca="1" si="153"/>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9.8000000000000007</v>
      </c>
      <c r="AI2374">
        <v>1</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738</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51"/>
        <v>4</v>
      </c>
      <c r="Q2375">
        <f t="shared" si="152"/>
        <v>4</v>
      </c>
      <c r="R2375" t="b">
        <f t="shared" ca="1" si="150"/>
        <v>1</v>
      </c>
      <c r="T2375" t="b">
        <f t="shared" ca="1" si="153"/>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9.8000000000000007</v>
      </c>
      <c r="AI2375">
        <v>1</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738</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51"/>
        <v>11</v>
      </c>
      <c r="Q2376">
        <f t="shared" si="152"/>
        <v>11</v>
      </c>
      <c r="R2376" t="b">
        <f t="shared" ca="1" si="150"/>
        <v>1</v>
      </c>
      <c r="T2376" t="b">
        <f t="shared" ca="1" si="153"/>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9.8000000000000007</v>
      </c>
      <c r="AI2376">
        <v>1</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738</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51"/>
        <v>4</v>
      </c>
      <c r="Q2377">
        <f t="shared" si="152"/>
        <v>4</v>
      </c>
      <c r="R2377" t="b">
        <f t="shared" ca="1" si="150"/>
        <v>1</v>
      </c>
      <c r="T2377" t="b">
        <f t="shared" ca="1" si="153"/>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9.8000000000000007</v>
      </c>
      <c r="AI2377">
        <v>1</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738</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51"/>
        <v>4</v>
      </c>
      <c r="Q2378">
        <f t="shared" si="152"/>
        <v>4</v>
      </c>
      <c r="R2378" t="b">
        <f t="shared" ca="1" si="150"/>
        <v>1</v>
      </c>
      <c r="T2378" t="b">
        <f t="shared" ca="1" si="153"/>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9.8000000000000007</v>
      </c>
      <c r="AI2378">
        <v>1</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738</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51"/>
        <v>4</v>
      </c>
      <c r="Q2379">
        <f t="shared" si="152"/>
        <v>4</v>
      </c>
      <c r="R2379" t="b">
        <f t="shared" ca="1" si="150"/>
        <v>1</v>
      </c>
      <c r="T2379" t="b">
        <f t="shared" ca="1" si="153"/>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9.8000000000000007</v>
      </c>
      <c r="AI2379">
        <v>1</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738</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51"/>
        <v>94</v>
      </c>
      <c r="Q2380">
        <f t="shared" si="152"/>
        <v>94</v>
      </c>
      <c r="R2380" t="b">
        <f t="shared" ca="1" si="150"/>
        <v>1</v>
      </c>
      <c r="T2380" t="b">
        <f t="shared" ca="1" si="153"/>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9.8000000000000007</v>
      </c>
      <c r="AI2380">
        <v>1</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738</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51"/>
        <v>21</v>
      </c>
      <c r="Q2381">
        <f t="shared" si="152"/>
        <v>21</v>
      </c>
      <c r="R2381" t="b">
        <f t="shared" ca="1" si="150"/>
        <v>1</v>
      </c>
      <c r="T2381" t="b">
        <f t="shared" ca="1" si="153"/>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9.8000000000000007</v>
      </c>
      <c r="AI2381">
        <v>1</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738</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51"/>
        <v>5</v>
      </c>
      <c r="Q2382">
        <f t="shared" si="152"/>
        <v>5</v>
      </c>
      <c r="R2382" t="b">
        <f t="shared" ca="1" si="150"/>
        <v>1</v>
      </c>
      <c r="T2382" t="b">
        <f t="shared" ca="1" si="153"/>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9.8000000000000007</v>
      </c>
      <c r="AI2382">
        <v>1</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738</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51"/>
        <v>5</v>
      </c>
      <c r="Q2383">
        <f t="shared" si="152"/>
        <v>5</v>
      </c>
      <c r="R2383" t="b">
        <f t="shared" ca="1" si="150"/>
        <v>1</v>
      </c>
      <c r="T2383" t="b">
        <f t="shared" ca="1" si="153"/>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9.8000000000000007</v>
      </c>
      <c r="AI2383">
        <v>1</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738</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51"/>
        <v>5</v>
      </c>
      <c r="Q2384">
        <f t="shared" si="152"/>
        <v>5</v>
      </c>
      <c r="R2384" t="b">
        <f t="shared" ca="1" si="150"/>
        <v>1</v>
      </c>
      <c r="T2384" t="b">
        <f t="shared" ca="1" si="153"/>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9.8000000000000007</v>
      </c>
      <c r="AI2384">
        <v>1</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738</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51"/>
        <v>5</v>
      </c>
      <c r="Q2385">
        <f t="shared" si="152"/>
        <v>5</v>
      </c>
      <c r="R2385" t="b">
        <f t="shared" ca="1" si="150"/>
        <v>1</v>
      </c>
      <c r="T2385" t="b">
        <f t="shared" ca="1" si="153"/>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9.8000000000000007</v>
      </c>
      <c r="AI2385">
        <v>1</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738</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51"/>
        <v>11</v>
      </c>
      <c r="Q2386">
        <f t="shared" si="152"/>
        <v>11</v>
      </c>
      <c r="R2386" t="b">
        <f t="shared" ca="1" si="150"/>
        <v>1</v>
      </c>
      <c r="T2386" t="b">
        <f t="shared" ca="1" si="153"/>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9.8000000000000007</v>
      </c>
      <c r="AI2386">
        <v>1</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738</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51"/>
        <v>5</v>
      </c>
      <c r="Q2387">
        <f t="shared" si="152"/>
        <v>5</v>
      </c>
      <c r="R2387" t="b">
        <f t="shared" ca="1" si="150"/>
        <v>1</v>
      </c>
      <c r="T2387" t="b">
        <f t="shared" ca="1" si="153"/>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9.8000000000000007</v>
      </c>
      <c r="AI2387">
        <v>1</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738</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51"/>
        <v>5</v>
      </c>
      <c r="Q2388">
        <f t="shared" si="152"/>
        <v>5</v>
      </c>
      <c r="R2388" t="b">
        <f t="shared" ca="1" si="150"/>
        <v>1</v>
      </c>
      <c r="T2388" t="b">
        <f t="shared" ca="1" si="153"/>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9.8000000000000007</v>
      </c>
      <c r="AI2388">
        <v>1</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738</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51"/>
        <v>5</v>
      </c>
      <c r="Q2389">
        <f t="shared" si="152"/>
        <v>5</v>
      </c>
      <c r="R2389" t="b">
        <f t="shared" ca="1" si="150"/>
        <v>1</v>
      </c>
      <c r="T2389" t="b">
        <f t="shared" ca="1" si="153"/>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9.8000000000000007</v>
      </c>
      <c r="AI2389">
        <v>1</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738</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51"/>
        <v>95</v>
      </c>
      <c r="Q2390">
        <f t="shared" si="152"/>
        <v>95</v>
      </c>
      <c r="R2390" t="b">
        <f t="shared" ca="1" si="150"/>
        <v>1</v>
      </c>
      <c r="T2390" t="b">
        <f t="shared" ca="1" si="153"/>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9.8000000000000007</v>
      </c>
      <c r="AI2390">
        <v>1</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738</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51"/>
        <v>21</v>
      </c>
      <c r="Q2391">
        <f t="shared" si="152"/>
        <v>21</v>
      </c>
      <c r="R2391" t="b">
        <f t="shared" ca="1" si="150"/>
        <v>0</v>
      </c>
      <c r="T2391" t="b">
        <f t="shared" ca="1" si="153"/>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9.8000000000000007</v>
      </c>
      <c r="AI2391">
        <v>1</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738</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51"/>
        <v>1</v>
      </c>
      <c r="Q2392">
        <f t="shared" si="152"/>
        <v>1</v>
      </c>
      <c r="R2392" t="b">
        <f t="shared" ca="1" si="150"/>
        <v>1</v>
      </c>
      <c r="T2392" t="b">
        <f t="shared" ca="1" si="153"/>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9.8000000000000007</v>
      </c>
      <c r="AI23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738</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51"/>
        <v>1</v>
      </c>
      <c r="Q2393">
        <f t="shared" si="152"/>
        <v>1</v>
      </c>
      <c r="R2393" t="b">
        <f t="shared" ca="1" si="150"/>
        <v>1</v>
      </c>
      <c r="T2393" t="b">
        <f t="shared" ca="1" si="153"/>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9.8000000000000007</v>
      </c>
      <c r="AI2393">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738</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51"/>
        <v>1</v>
      </c>
      <c r="Q2394">
        <f t="shared" si="152"/>
        <v>1</v>
      </c>
      <c r="R2394" t="b">
        <f t="shared" ca="1" si="150"/>
        <v>1</v>
      </c>
      <c r="T2394" t="b">
        <f t="shared" ca="1" si="153"/>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9.8000000000000007</v>
      </c>
      <c r="AI2394">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738</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51"/>
        <v>1</v>
      </c>
      <c r="Q2395">
        <f t="shared" si="152"/>
        <v>1</v>
      </c>
      <c r="R2395" t="b">
        <f t="shared" ca="1" si="150"/>
        <v>1</v>
      </c>
      <c r="T2395" t="b">
        <f t="shared" ca="1" si="153"/>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9.8000000000000007</v>
      </c>
      <c r="AI2395">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738</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51"/>
        <v>11</v>
      </c>
      <c r="Q2396">
        <f t="shared" si="152"/>
        <v>11</v>
      </c>
      <c r="R2396" t="b">
        <f t="shared" ca="1" si="150"/>
        <v>1</v>
      </c>
      <c r="T2396" t="b">
        <f t="shared" ca="1" si="153"/>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9.8000000000000007</v>
      </c>
      <c r="AI2396">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738</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51"/>
        <v>1</v>
      </c>
      <c r="Q2397">
        <f t="shared" si="152"/>
        <v>1</v>
      </c>
      <c r="R2397" t="b">
        <f t="shared" ca="1" si="150"/>
        <v>1</v>
      </c>
      <c r="T2397" t="b">
        <f t="shared" ca="1" si="153"/>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9.8000000000000007</v>
      </c>
      <c r="AI2397">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738</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51"/>
        <v>1</v>
      </c>
      <c r="Q2398">
        <f t="shared" si="152"/>
        <v>1</v>
      </c>
      <c r="R2398" t="b">
        <f t="shared" ca="1" si="150"/>
        <v>1</v>
      </c>
      <c r="T2398" t="b">
        <f t="shared" ca="1" si="153"/>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9.8000000000000007</v>
      </c>
      <c r="AI2398">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738</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51"/>
        <v>1</v>
      </c>
      <c r="Q2399">
        <f t="shared" si="152"/>
        <v>1</v>
      </c>
      <c r="R2399" t="b">
        <f t="shared" ca="1" si="150"/>
        <v>1</v>
      </c>
      <c r="T2399" t="b">
        <f t="shared" ca="1" si="153"/>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9.8000000000000007</v>
      </c>
      <c r="AI2399">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738</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51"/>
        <v>91</v>
      </c>
      <c r="Q2400">
        <f t="shared" si="152"/>
        <v>91</v>
      </c>
      <c r="R2400" t="b">
        <f t="shared" ca="1" si="150"/>
        <v>1</v>
      </c>
      <c r="T2400" t="b">
        <f t="shared" ca="1" si="153"/>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9.8000000000000007</v>
      </c>
      <c r="AI2400">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738</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51"/>
        <v>21</v>
      </c>
      <c r="Q2401">
        <f t="shared" si="152"/>
        <v>21</v>
      </c>
      <c r="R2401" t="b">
        <f t="shared" ca="1" si="150"/>
        <v>1</v>
      </c>
      <c r="T2401" t="b">
        <f t="shared" ca="1" si="153"/>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9.8000000000000007</v>
      </c>
      <c r="AI2401">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738</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51"/>
        <v>2</v>
      </c>
      <c r="Q2402">
        <f t="shared" si="152"/>
        <v>2</v>
      </c>
      <c r="R2402" t="b">
        <f t="shared" ca="1" si="150"/>
        <v>1</v>
      </c>
      <c r="T2402" t="b">
        <f t="shared" ca="1" si="153"/>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9.8000000000000007</v>
      </c>
      <c r="AI2402">
        <v>1</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738</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51"/>
        <v>2</v>
      </c>
      <c r="Q2403">
        <f t="shared" si="152"/>
        <v>2</v>
      </c>
      <c r="R2403" t="b">
        <f t="shared" ca="1" si="150"/>
        <v>1</v>
      </c>
      <c r="T2403" t="b">
        <f t="shared" ca="1" si="153"/>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9.8000000000000007</v>
      </c>
      <c r="AI2403">
        <v>1</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738</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51"/>
        <v>2</v>
      </c>
      <c r="Q2404">
        <f t="shared" si="152"/>
        <v>2</v>
      </c>
      <c r="R2404" t="b">
        <f t="shared" ca="1" si="150"/>
        <v>1</v>
      </c>
      <c r="T2404" t="b">
        <f t="shared" ca="1" si="153"/>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9.8000000000000007</v>
      </c>
      <c r="AI2404">
        <v>1</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738</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51"/>
        <v>2</v>
      </c>
      <c r="Q2405">
        <f t="shared" si="152"/>
        <v>2</v>
      </c>
      <c r="R2405" t="b">
        <f t="shared" ca="1" si="150"/>
        <v>1</v>
      </c>
      <c r="T2405" t="b">
        <f t="shared" ca="1" si="153"/>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9.8000000000000007</v>
      </c>
      <c r="AI2405">
        <v>1</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738</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51"/>
        <v>11</v>
      </c>
      <c r="Q2406">
        <f t="shared" si="152"/>
        <v>11</v>
      </c>
      <c r="R2406" t="b">
        <f t="shared" ca="1" si="150"/>
        <v>1</v>
      </c>
      <c r="T2406" t="b">
        <f t="shared" ca="1" si="153"/>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9.8000000000000007</v>
      </c>
      <c r="AI2406">
        <v>1</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738</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51"/>
        <v>2</v>
      </c>
      <c r="Q2407">
        <f t="shared" si="152"/>
        <v>2</v>
      </c>
      <c r="R2407" t="b">
        <f t="shared" ca="1" si="150"/>
        <v>1</v>
      </c>
      <c r="T2407" t="b">
        <f t="shared" ca="1" si="153"/>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9.8000000000000007</v>
      </c>
      <c r="AI2407">
        <v>1</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738</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51"/>
        <v>2</v>
      </c>
      <c r="Q2408">
        <f t="shared" si="152"/>
        <v>2</v>
      </c>
      <c r="R2408" t="b">
        <f t="shared" ca="1" si="150"/>
        <v>1</v>
      </c>
      <c r="T2408" t="b">
        <f t="shared" ca="1" si="153"/>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9.8000000000000007</v>
      </c>
      <c r="AI2408">
        <v>1</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738</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51"/>
        <v>2</v>
      </c>
      <c r="Q2409">
        <f t="shared" si="152"/>
        <v>2</v>
      </c>
      <c r="R2409" t="b">
        <f t="shared" ca="1" si="150"/>
        <v>1</v>
      </c>
      <c r="T2409" t="b">
        <f t="shared" ca="1" si="153"/>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9.8000000000000007</v>
      </c>
      <c r="AI2409">
        <v>1</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738</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51"/>
        <v>92</v>
      </c>
      <c r="Q2410">
        <f t="shared" si="152"/>
        <v>92</v>
      </c>
      <c r="R2410" t="b">
        <f t="shared" ca="1" si="150"/>
        <v>1</v>
      </c>
      <c r="T2410" t="b">
        <f t="shared" ca="1" si="153"/>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9.8000000000000007</v>
      </c>
      <c r="AI2410">
        <v>1</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738</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51"/>
        <v>21</v>
      </c>
      <c r="Q2411">
        <f t="shared" si="152"/>
        <v>21</v>
      </c>
      <c r="R2411" t="b">
        <f t="shared" ca="1" si="150"/>
        <v>1</v>
      </c>
      <c r="T2411" t="b">
        <f t="shared" ca="1" si="153"/>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9.8000000000000007</v>
      </c>
      <c r="AI2411">
        <v>1</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738</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51"/>
        <v>3</v>
      </c>
      <c r="Q2412">
        <f t="shared" si="152"/>
        <v>3</v>
      </c>
      <c r="R2412" t="b">
        <f t="shared" ca="1" si="150"/>
        <v>1</v>
      </c>
      <c r="T2412" t="b">
        <f t="shared" ca="1" si="153"/>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9.8000000000000007</v>
      </c>
      <c r="AI2412">
        <v>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738</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51"/>
        <v>3</v>
      </c>
      <c r="Q2413">
        <f t="shared" si="152"/>
        <v>3</v>
      </c>
      <c r="R2413" t="b">
        <f t="shared" ca="1" si="150"/>
        <v>1</v>
      </c>
      <c r="T2413" t="b">
        <f t="shared" ca="1" si="153"/>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9.8000000000000007</v>
      </c>
      <c r="AI2413">
        <v>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738</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51"/>
        <v>3</v>
      </c>
      <c r="Q2414">
        <f t="shared" si="152"/>
        <v>3</v>
      </c>
      <c r="R2414" t="b">
        <f t="shared" ca="1" si="150"/>
        <v>1</v>
      </c>
      <c r="T2414" t="b">
        <f t="shared" ca="1" si="153"/>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9.8000000000000007</v>
      </c>
      <c r="AI2414">
        <v>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738</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51"/>
        <v>3</v>
      </c>
      <c r="Q2415">
        <f t="shared" si="152"/>
        <v>3</v>
      </c>
      <c r="R2415" t="b">
        <f t="shared" ca="1" si="150"/>
        <v>1</v>
      </c>
      <c r="T2415" t="b">
        <f t="shared" ca="1" si="153"/>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9.8000000000000007</v>
      </c>
      <c r="AI2415">
        <v>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738</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51"/>
        <v>11</v>
      </c>
      <c r="Q2416">
        <f t="shared" si="152"/>
        <v>11</v>
      </c>
      <c r="R2416" t="b">
        <f t="shared" ca="1" si="150"/>
        <v>1</v>
      </c>
      <c r="T2416" t="b">
        <f t="shared" ca="1" si="153"/>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9.8000000000000007</v>
      </c>
      <c r="AI2416">
        <v>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738</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51"/>
        <v>3</v>
      </c>
      <c r="Q2417">
        <f t="shared" si="152"/>
        <v>3</v>
      </c>
      <c r="R2417" t="b">
        <f t="shared" ca="1" si="150"/>
        <v>1</v>
      </c>
      <c r="T2417" t="b">
        <f t="shared" ca="1" si="153"/>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9.8000000000000007</v>
      </c>
      <c r="AI2417">
        <v>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738</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51"/>
        <v>3</v>
      </c>
      <c r="Q2418">
        <f t="shared" si="152"/>
        <v>3</v>
      </c>
      <c r="R2418" t="b">
        <f t="shared" ca="1" si="150"/>
        <v>1</v>
      </c>
      <c r="T2418" t="b">
        <f t="shared" ca="1" si="153"/>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9.8000000000000007</v>
      </c>
      <c r="AI2418">
        <v>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738</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51"/>
        <v>3</v>
      </c>
      <c r="Q2419">
        <f t="shared" si="152"/>
        <v>3</v>
      </c>
      <c r="R2419" t="b">
        <f t="shared" ca="1" si="150"/>
        <v>1</v>
      </c>
      <c r="T2419" t="b">
        <f t="shared" ca="1" si="153"/>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9.8000000000000007</v>
      </c>
      <c r="AI2419">
        <v>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738</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51"/>
        <v>93</v>
      </c>
      <c r="Q2420">
        <f t="shared" si="152"/>
        <v>93</v>
      </c>
      <c r="R2420" t="b">
        <f t="shared" ca="1" si="150"/>
        <v>1</v>
      </c>
      <c r="T2420" t="b">
        <f t="shared" ca="1" si="153"/>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9.8000000000000007</v>
      </c>
      <c r="AI2420">
        <v>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738</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51"/>
        <v>21</v>
      </c>
      <c r="Q2421">
        <f t="shared" si="152"/>
        <v>21</v>
      </c>
      <c r="R2421" t="b">
        <f t="shared" ca="1" si="150"/>
        <v>1</v>
      </c>
      <c r="T2421" t="b">
        <f t="shared" ca="1" si="153"/>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9.8000000000000007</v>
      </c>
      <c r="AI2421">
        <v>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738</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51"/>
        <v>4</v>
      </c>
      <c r="Q2422">
        <f t="shared" si="152"/>
        <v>4</v>
      </c>
      <c r="R2422" t="b">
        <f t="shared" ca="1" si="150"/>
        <v>1</v>
      </c>
      <c r="T2422" t="b">
        <f t="shared" ca="1" si="153"/>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9.8000000000000007</v>
      </c>
      <c r="AI2422">
        <v>1</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738</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51"/>
        <v>4</v>
      </c>
      <c r="Q2423">
        <f t="shared" si="152"/>
        <v>4</v>
      </c>
      <c r="R2423" t="b">
        <f t="shared" ca="1" si="150"/>
        <v>1</v>
      </c>
      <c r="T2423" t="b">
        <f t="shared" ca="1" si="153"/>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9.8000000000000007</v>
      </c>
      <c r="AI2423">
        <v>1</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738</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51"/>
        <v>4</v>
      </c>
      <c r="Q2424">
        <f t="shared" si="152"/>
        <v>4</v>
      </c>
      <c r="R2424" t="b">
        <f t="shared" ca="1" si="150"/>
        <v>1</v>
      </c>
      <c r="T2424" t="b">
        <f t="shared" ca="1" si="153"/>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9.8000000000000007</v>
      </c>
      <c r="AI2424">
        <v>1</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738</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51"/>
        <v>4</v>
      </c>
      <c r="Q2425">
        <f t="shared" si="152"/>
        <v>4</v>
      </c>
      <c r="R2425" t="b">
        <f t="shared" ca="1" si="150"/>
        <v>1</v>
      </c>
      <c r="T2425" t="b">
        <f t="shared" ca="1" si="153"/>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9.8000000000000007</v>
      </c>
      <c r="AI2425">
        <v>1</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738</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51"/>
        <v>11</v>
      </c>
      <c r="Q2426">
        <f t="shared" si="152"/>
        <v>11</v>
      </c>
      <c r="R2426" t="b">
        <f t="shared" ca="1" si="150"/>
        <v>1</v>
      </c>
      <c r="T2426" t="b">
        <f t="shared" ca="1" si="153"/>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9.8000000000000007</v>
      </c>
      <c r="AI2426">
        <v>1</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738</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51"/>
        <v>4</v>
      </c>
      <c r="Q2427">
        <f t="shared" si="152"/>
        <v>4</v>
      </c>
      <c r="R2427" t="b">
        <f t="shared" ca="1" si="150"/>
        <v>1</v>
      </c>
      <c r="T2427" t="b">
        <f t="shared" ca="1" si="153"/>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9.8000000000000007</v>
      </c>
      <c r="AI2427">
        <v>1</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738</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51"/>
        <v>4</v>
      </c>
      <c r="Q2428">
        <f t="shared" si="152"/>
        <v>4</v>
      </c>
      <c r="R2428" t="b">
        <f t="shared" ca="1" si="150"/>
        <v>1</v>
      </c>
      <c r="T2428" t="b">
        <f t="shared" ca="1" si="153"/>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9.8000000000000007</v>
      </c>
      <c r="AI2428">
        <v>1</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738</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51"/>
        <v>4</v>
      </c>
      <c r="Q2429">
        <f t="shared" si="152"/>
        <v>4</v>
      </c>
      <c r="R2429" t="b">
        <f t="shared" ca="1" si="150"/>
        <v>1</v>
      </c>
      <c r="T2429" t="b">
        <f t="shared" ca="1" si="153"/>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9.8000000000000007</v>
      </c>
      <c r="AI2429">
        <v>1</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738</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51"/>
        <v>94</v>
      </c>
      <c r="Q2430">
        <f t="shared" si="152"/>
        <v>94</v>
      </c>
      <c r="R2430" t="b">
        <f t="shared" ca="1" si="150"/>
        <v>1</v>
      </c>
      <c r="T2430" t="b">
        <f t="shared" ca="1" si="153"/>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9.8000000000000007</v>
      </c>
      <c r="AI2430">
        <v>1</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738</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51"/>
        <v>21</v>
      </c>
      <c r="Q2431">
        <f t="shared" si="152"/>
        <v>21</v>
      </c>
      <c r="R2431" t="b">
        <f t="shared" ca="1" si="150"/>
        <v>1</v>
      </c>
      <c r="T2431" t="b">
        <f t="shared" ca="1" si="153"/>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9.8000000000000007</v>
      </c>
      <c r="AI2431">
        <v>1</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738</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51"/>
        <v>5</v>
      </c>
      <c r="Q2432">
        <f t="shared" si="152"/>
        <v>5</v>
      </c>
      <c r="R2432" t="b">
        <f t="shared" ca="1" si="150"/>
        <v>1</v>
      </c>
      <c r="T2432" t="b">
        <f t="shared" ca="1" si="153"/>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9.8000000000000007</v>
      </c>
      <c r="AI2432">
        <v>1</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738</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51"/>
        <v>5</v>
      </c>
      <c r="Q2433">
        <f t="shared" si="152"/>
        <v>5</v>
      </c>
      <c r="R2433" t="b">
        <f t="shared" ca="1" si="150"/>
        <v>1</v>
      </c>
      <c r="T2433" t="b">
        <f t="shared" ca="1" si="153"/>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9.8000000000000007</v>
      </c>
      <c r="AI2433">
        <v>1</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738</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51"/>
        <v>5</v>
      </c>
      <c r="Q2434">
        <f t="shared" si="152"/>
        <v>5</v>
      </c>
      <c r="R2434" t="b">
        <f t="shared" ref="R2434:R2497" ca="1" si="154">IF(OR(B2434=0,OFFSET(B2434,1,0)=0),FALSE,
IF(AND(L2434,B2434&lt;OFFSET(B2434,1,0)),TRUE,
IF(OFFSET(O2434,1,0)=21,TRUE,FALSE)))</f>
        <v>1</v>
      </c>
      <c r="T2434" t="b">
        <f t="shared" ca="1" si="153"/>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9.8000000000000007</v>
      </c>
      <c r="AI2434">
        <v>1</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738</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55">IF(B2435=0,0,
  IF(AND(L2435=FALSE,A2435&lt;&gt;0,MOD(A2435,7)=0),21,
  IF(MOD(B2435,10)=0,21,
  IF(MOD(B2435,10)=5,11,
  IF(MOD(B2435,10)=9,INT(B2435/10)+91,
  INT(B2435/10+1))))))</f>
        <v>5</v>
      </c>
      <c r="Q2435">
        <f t="shared" ref="Q2435:Q2498" si="156">IF(ISBLANK(P2435),O2435,P2435)</f>
        <v>5</v>
      </c>
      <c r="R2435" t="b">
        <f t="shared" ca="1" si="154"/>
        <v>1</v>
      </c>
      <c r="T2435" t="b">
        <f t="shared" ref="T2435:T2498" ca="1" si="157">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9.8000000000000007</v>
      </c>
      <c r="AI2435">
        <v>1</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738</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55"/>
        <v>11</v>
      </c>
      <c r="Q2436">
        <f t="shared" si="156"/>
        <v>11</v>
      </c>
      <c r="R2436" t="b">
        <f t="shared" ca="1" si="154"/>
        <v>1</v>
      </c>
      <c r="T2436" t="b">
        <f t="shared" ca="1" si="157"/>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9.8000000000000007</v>
      </c>
      <c r="AI2436">
        <v>1</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738</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55"/>
        <v>5</v>
      </c>
      <c r="Q2437">
        <f t="shared" si="156"/>
        <v>5</v>
      </c>
      <c r="R2437" t="b">
        <f t="shared" ca="1" si="154"/>
        <v>1</v>
      </c>
      <c r="T2437" t="b">
        <f t="shared" ca="1" si="157"/>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9.8000000000000007</v>
      </c>
      <c r="AI2437">
        <v>1</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738</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55"/>
        <v>5</v>
      </c>
      <c r="Q2438">
        <f t="shared" si="156"/>
        <v>5</v>
      </c>
      <c r="R2438" t="b">
        <f t="shared" ca="1" si="154"/>
        <v>1</v>
      </c>
      <c r="T2438" t="b">
        <f t="shared" ca="1" si="157"/>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9.8000000000000007</v>
      </c>
      <c r="AI2438">
        <v>1</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738</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55"/>
        <v>5</v>
      </c>
      <c r="Q2439">
        <f t="shared" si="156"/>
        <v>5</v>
      </c>
      <c r="R2439" t="b">
        <f t="shared" ca="1" si="154"/>
        <v>1</v>
      </c>
      <c r="T2439" t="b">
        <f t="shared" ca="1" si="157"/>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9.8000000000000007</v>
      </c>
      <c r="AI2439">
        <v>1</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738</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55"/>
        <v>95</v>
      </c>
      <c r="Q2440">
        <f t="shared" si="156"/>
        <v>95</v>
      </c>
      <c r="R2440" t="b">
        <f t="shared" ca="1" si="154"/>
        <v>1</v>
      </c>
      <c r="T2440" t="b">
        <f t="shared" ca="1" si="157"/>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9.8000000000000007</v>
      </c>
      <c r="AI2440">
        <v>1</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738</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55"/>
        <v>21</v>
      </c>
      <c r="Q2441">
        <f t="shared" si="156"/>
        <v>21</v>
      </c>
      <c r="R2441" t="b">
        <f t="shared" ca="1" si="154"/>
        <v>0</v>
      </c>
      <c r="T2441" t="b">
        <f t="shared" ca="1" si="157"/>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9.8000000000000007</v>
      </c>
      <c r="AI2441">
        <v>1</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738</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55"/>
        <v>1</v>
      </c>
      <c r="Q2442">
        <f t="shared" si="156"/>
        <v>1</v>
      </c>
      <c r="R2442" t="b">
        <f t="shared" ca="1" si="154"/>
        <v>1</v>
      </c>
      <c r="T2442" t="b">
        <f t="shared" ca="1" si="157"/>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9.8000000000000007</v>
      </c>
      <c r="AI2442">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738</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55"/>
        <v>1</v>
      </c>
      <c r="Q2443">
        <f t="shared" si="156"/>
        <v>1</v>
      </c>
      <c r="R2443" t="b">
        <f t="shared" ca="1" si="154"/>
        <v>1</v>
      </c>
      <c r="T2443" t="b">
        <f t="shared" ca="1" si="157"/>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9.8000000000000007</v>
      </c>
      <c r="AI2443">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738</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55"/>
        <v>1</v>
      </c>
      <c r="Q2444">
        <f t="shared" si="156"/>
        <v>1</v>
      </c>
      <c r="R2444" t="b">
        <f t="shared" ca="1" si="154"/>
        <v>1</v>
      </c>
      <c r="T2444" t="b">
        <f t="shared" ca="1" si="157"/>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9.8000000000000007</v>
      </c>
      <c r="AI2444">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738</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55"/>
        <v>1</v>
      </c>
      <c r="Q2445">
        <f t="shared" si="156"/>
        <v>1</v>
      </c>
      <c r="R2445" t="b">
        <f t="shared" ca="1" si="154"/>
        <v>1</v>
      </c>
      <c r="T2445" t="b">
        <f t="shared" ca="1" si="157"/>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9.8000000000000007</v>
      </c>
      <c r="AI2445">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738</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55"/>
        <v>11</v>
      </c>
      <c r="Q2446">
        <f t="shared" si="156"/>
        <v>11</v>
      </c>
      <c r="R2446" t="b">
        <f t="shared" ca="1" si="154"/>
        <v>1</v>
      </c>
      <c r="T2446" t="b">
        <f t="shared" ca="1" si="157"/>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9.8000000000000007</v>
      </c>
      <c r="AI2446">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738</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55"/>
        <v>1</v>
      </c>
      <c r="Q2447">
        <f t="shared" si="156"/>
        <v>1</v>
      </c>
      <c r="R2447" t="b">
        <f t="shared" ca="1" si="154"/>
        <v>1</v>
      </c>
      <c r="T2447" t="b">
        <f t="shared" ca="1" si="157"/>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9.8000000000000007</v>
      </c>
      <c r="AI244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738</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55"/>
        <v>1</v>
      </c>
      <c r="Q2448">
        <f t="shared" si="156"/>
        <v>1</v>
      </c>
      <c r="R2448" t="b">
        <f t="shared" ca="1" si="154"/>
        <v>1</v>
      </c>
      <c r="T2448" t="b">
        <f t="shared" ca="1" si="157"/>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9.8000000000000007</v>
      </c>
      <c r="AI2448">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738</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55"/>
        <v>1</v>
      </c>
      <c r="Q2449">
        <f t="shared" si="156"/>
        <v>1</v>
      </c>
      <c r="R2449" t="b">
        <f t="shared" ca="1" si="154"/>
        <v>1</v>
      </c>
      <c r="T2449" t="b">
        <f t="shared" ca="1" si="157"/>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9.8000000000000007</v>
      </c>
      <c r="AI2449">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738</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55"/>
        <v>91</v>
      </c>
      <c r="Q2450">
        <f t="shared" si="156"/>
        <v>91</v>
      </c>
      <c r="R2450" t="b">
        <f t="shared" ca="1" si="154"/>
        <v>1</v>
      </c>
      <c r="T2450" t="b">
        <f t="shared" ca="1" si="157"/>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9.8000000000000007</v>
      </c>
      <c r="AI2450">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738</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55"/>
        <v>21</v>
      </c>
      <c r="Q2451">
        <f t="shared" si="156"/>
        <v>21</v>
      </c>
      <c r="R2451" t="b">
        <f t="shared" ca="1" si="154"/>
        <v>1</v>
      </c>
      <c r="T2451" t="b">
        <f t="shared" ca="1" si="157"/>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9.8000000000000007</v>
      </c>
      <c r="AI2451">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738</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55"/>
        <v>2</v>
      </c>
      <c r="Q2452">
        <f t="shared" si="156"/>
        <v>2</v>
      </c>
      <c r="R2452" t="b">
        <f t="shared" ca="1" si="154"/>
        <v>1</v>
      </c>
      <c r="T2452" t="b">
        <f t="shared" ca="1" si="157"/>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9.8000000000000007</v>
      </c>
      <c r="AI2452">
        <v>1</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738</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55"/>
        <v>2</v>
      </c>
      <c r="Q2453">
        <f t="shared" si="156"/>
        <v>2</v>
      </c>
      <c r="R2453" t="b">
        <f t="shared" ca="1" si="154"/>
        <v>1</v>
      </c>
      <c r="T2453" t="b">
        <f t="shared" ca="1" si="157"/>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9.8000000000000007</v>
      </c>
      <c r="AI2453">
        <v>1</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738</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55"/>
        <v>2</v>
      </c>
      <c r="Q2454">
        <f t="shared" si="156"/>
        <v>2</v>
      </c>
      <c r="R2454" t="b">
        <f t="shared" ca="1" si="154"/>
        <v>1</v>
      </c>
      <c r="T2454" t="b">
        <f t="shared" ca="1" si="157"/>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9.8000000000000007</v>
      </c>
      <c r="AI2454">
        <v>1</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738</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55"/>
        <v>2</v>
      </c>
      <c r="Q2455">
        <f t="shared" si="156"/>
        <v>2</v>
      </c>
      <c r="R2455" t="b">
        <f t="shared" ca="1" si="154"/>
        <v>1</v>
      </c>
      <c r="T2455" t="b">
        <f t="shared" ca="1" si="157"/>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9.8000000000000007</v>
      </c>
      <c r="AI2455">
        <v>1</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738</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55"/>
        <v>11</v>
      </c>
      <c r="Q2456">
        <f t="shared" si="156"/>
        <v>11</v>
      </c>
      <c r="R2456" t="b">
        <f t="shared" ca="1" si="154"/>
        <v>1</v>
      </c>
      <c r="T2456" t="b">
        <f t="shared" ca="1" si="157"/>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9.8000000000000007</v>
      </c>
      <c r="AI2456">
        <v>1</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738</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55"/>
        <v>2</v>
      </c>
      <c r="Q2457">
        <f t="shared" si="156"/>
        <v>2</v>
      </c>
      <c r="R2457" t="b">
        <f t="shared" ca="1" si="154"/>
        <v>1</v>
      </c>
      <c r="T2457" t="b">
        <f t="shared" ca="1" si="157"/>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9.8000000000000007</v>
      </c>
      <c r="AI2457">
        <v>1</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738</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55"/>
        <v>2</v>
      </c>
      <c r="Q2458">
        <f t="shared" si="156"/>
        <v>2</v>
      </c>
      <c r="R2458" t="b">
        <f t="shared" ca="1" si="154"/>
        <v>1</v>
      </c>
      <c r="T2458" t="b">
        <f t="shared" ca="1" si="157"/>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9.8000000000000007</v>
      </c>
      <c r="AI2458">
        <v>1</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738</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55"/>
        <v>2</v>
      </c>
      <c r="Q2459">
        <f t="shared" si="156"/>
        <v>2</v>
      </c>
      <c r="R2459" t="b">
        <f t="shared" ca="1" si="154"/>
        <v>1</v>
      </c>
      <c r="T2459" t="b">
        <f t="shared" ca="1" si="157"/>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9.8000000000000007</v>
      </c>
      <c r="AI2459">
        <v>1</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738</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55"/>
        <v>92</v>
      </c>
      <c r="Q2460">
        <f t="shared" si="156"/>
        <v>92</v>
      </c>
      <c r="R2460" t="b">
        <f t="shared" ca="1" si="154"/>
        <v>1</v>
      </c>
      <c r="T2460" t="b">
        <f t="shared" ca="1" si="157"/>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9.8000000000000007</v>
      </c>
      <c r="AI2460">
        <v>1</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738</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55"/>
        <v>21</v>
      </c>
      <c r="Q2461">
        <f t="shared" si="156"/>
        <v>21</v>
      </c>
      <c r="R2461" t="b">
        <f t="shared" ca="1" si="154"/>
        <v>1</v>
      </c>
      <c r="T2461" t="b">
        <f t="shared" ca="1" si="157"/>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9.8000000000000007</v>
      </c>
      <c r="AI2461">
        <v>1</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738</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55"/>
        <v>3</v>
      </c>
      <c r="Q2462">
        <f t="shared" si="156"/>
        <v>3</v>
      </c>
      <c r="R2462" t="b">
        <f t="shared" ca="1" si="154"/>
        <v>1</v>
      </c>
      <c r="T2462" t="b">
        <f t="shared" ca="1" si="157"/>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9.8000000000000007</v>
      </c>
      <c r="AI2462">
        <v>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738</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55"/>
        <v>3</v>
      </c>
      <c r="Q2463">
        <f t="shared" si="156"/>
        <v>3</v>
      </c>
      <c r="R2463" t="b">
        <f t="shared" ca="1" si="154"/>
        <v>1</v>
      </c>
      <c r="T2463" t="b">
        <f t="shared" ca="1" si="157"/>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9.8000000000000007</v>
      </c>
      <c r="AI2463">
        <v>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738</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55"/>
        <v>3</v>
      </c>
      <c r="Q2464">
        <f t="shared" si="156"/>
        <v>3</v>
      </c>
      <c r="R2464" t="b">
        <f t="shared" ca="1" si="154"/>
        <v>1</v>
      </c>
      <c r="T2464" t="b">
        <f t="shared" ca="1" si="157"/>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9.8000000000000007</v>
      </c>
      <c r="AI2464">
        <v>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738</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55"/>
        <v>3</v>
      </c>
      <c r="Q2465">
        <f t="shared" si="156"/>
        <v>3</v>
      </c>
      <c r="R2465" t="b">
        <f t="shared" ca="1" si="154"/>
        <v>1</v>
      </c>
      <c r="T2465" t="b">
        <f t="shared" ca="1" si="157"/>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9.8000000000000007</v>
      </c>
      <c r="AI2465">
        <v>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738</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55"/>
        <v>11</v>
      </c>
      <c r="Q2466">
        <f t="shared" si="156"/>
        <v>11</v>
      </c>
      <c r="R2466" t="b">
        <f t="shared" ca="1" si="154"/>
        <v>1</v>
      </c>
      <c r="T2466" t="b">
        <f t="shared" ca="1" si="157"/>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9.8000000000000007</v>
      </c>
      <c r="AI2466">
        <v>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738</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55"/>
        <v>3</v>
      </c>
      <c r="Q2467">
        <f t="shared" si="156"/>
        <v>3</v>
      </c>
      <c r="R2467" t="b">
        <f t="shared" ca="1" si="154"/>
        <v>1</v>
      </c>
      <c r="T2467" t="b">
        <f t="shared" ca="1" si="157"/>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9.8000000000000007</v>
      </c>
      <c r="AI2467">
        <v>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738</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55"/>
        <v>3</v>
      </c>
      <c r="Q2468">
        <f t="shared" si="156"/>
        <v>3</v>
      </c>
      <c r="R2468" t="b">
        <f t="shared" ca="1" si="154"/>
        <v>1</v>
      </c>
      <c r="T2468" t="b">
        <f t="shared" ca="1" si="157"/>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9.8000000000000007</v>
      </c>
      <c r="AI2468">
        <v>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738</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55"/>
        <v>3</v>
      </c>
      <c r="Q2469">
        <f t="shared" si="156"/>
        <v>3</v>
      </c>
      <c r="R2469" t="b">
        <f t="shared" ca="1" si="154"/>
        <v>1</v>
      </c>
      <c r="T2469" t="b">
        <f t="shared" ca="1" si="157"/>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9.8000000000000007</v>
      </c>
      <c r="AI2469">
        <v>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738</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55"/>
        <v>93</v>
      </c>
      <c r="Q2470">
        <f t="shared" si="156"/>
        <v>93</v>
      </c>
      <c r="R2470" t="b">
        <f t="shared" ca="1" si="154"/>
        <v>1</v>
      </c>
      <c r="T2470" t="b">
        <f t="shared" ca="1" si="157"/>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9.8000000000000007</v>
      </c>
      <c r="AI2470">
        <v>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738</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55"/>
        <v>21</v>
      </c>
      <c r="Q2471">
        <f t="shared" si="156"/>
        <v>21</v>
      </c>
      <c r="R2471" t="b">
        <f t="shared" ca="1" si="154"/>
        <v>1</v>
      </c>
      <c r="T2471" t="b">
        <f t="shared" ca="1" si="157"/>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9.8000000000000007</v>
      </c>
      <c r="AI2471">
        <v>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738</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55"/>
        <v>4</v>
      </c>
      <c r="Q2472">
        <f t="shared" si="156"/>
        <v>4</v>
      </c>
      <c r="R2472" t="b">
        <f t="shared" ca="1" si="154"/>
        <v>1</v>
      </c>
      <c r="T2472" t="b">
        <f t="shared" ca="1" si="157"/>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9.8000000000000007</v>
      </c>
      <c r="AI2472">
        <v>1</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738</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55"/>
        <v>4</v>
      </c>
      <c r="Q2473">
        <f t="shared" si="156"/>
        <v>4</v>
      </c>
      <c r="R2473" t="b">
        <f t="shared" ca="1" si="154"/>
        <v>1</v>
      </c>
      <c r="T2473" t="b">
        <f t="shared" ca="1" si="157"/>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9.8000000000000007</v>
      </c>
      <c r="AI2473">
        <v>1</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738</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55"/>
        <v>4</v>
      </c>
      <c r="Q2474">
        <f t="shared" si="156"/>
        <v>4</v>
      </c>
      <c r="R2474" t="b">
        <f t="shared" ca="1" si="154"/>
        <v>1</v>
      </c>
      <c r="T2474" t="b">
        <f t="shared" ca="1" si="157"/>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9.8000000000000007</v>
      </c>
      <c r="AI2474">
        <v>1</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738</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55"/>
        <v>4</v>
      </c>
      <c r="Q2475">
        <f t="shared" si="156"/>
        <v>4</v>
      </c>
      <c r="R2475" t="b">
        <f t="shared" ca="1" si="154"/>
        <v>1</v>
      </c>
      <c r="T2475" t="b">
        <f t="shared" ca="1" si="157"/>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9.8000000000000007</v>
      </c>
      <c r="AI2475">
        <v>1</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738</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55"/>
        <v>11</v>
      </c>
      <c r="Q2476">
        <f t="shared" si="156"/>
        <v>11</v>
      </c>
      <c r="R2476" t="b">
        <f t="shared" ca="1" si="154"/>
        <v>1</v>
      </c>
      <c r="T2476" t="b">
        <f t="shared" ca="1" si="157"/>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9.8000000000000007</v>
      </c>
      <c r="AI2476">
        <v>1</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738</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55"/>
        <v>4</v>
      </c>
      <c r="Q2477">
        <f t="shared" si="156"/>
        <v>4</v>
      </c>
      <c r="R2477" t="b">
        <f t="shared" ca="1" si="154"/>
        <v>1</v>
      </c>
      <c r="T2477" t="b">
        <f t="shared" ca="1" si="157"/>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9.8000000000000007</v>
      </c>
      <c r="AI2477">
        <v>1</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738</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55"/>
        <v>4</v>
      </c>
      <c r="Q2478">
        <f t="shared" si="156"/>
        <v>4</v>
      </c>
      <c r="R2478" t="b">
        <f t="shared" ca="1" si="154"/>
        <v>1</v>
      </c>
      <c r="T2478" t="b">
        <f t="shared" ca="1" si="157"/>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9.8000000000000007</v>
      </c>
      <c r="AI2478">
        <v>1</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738</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55"/>
        <v>4</v>
      </c>
      <c r="Q2479">
        <f t="shared" si="156"/>
        <v>4</v>
      </c>
      <c r="R2479" t="b">
        <f t="shared" ca="1" si="154"/>
        <v>1</v>
      </c>
      <c r="T2479" t="b">
        <f t="shared" ca="1" si="157"/>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9.8000000000000007</v>
      </c>
      <c r="AI2479">
        <v>1</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738</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55"/>
        <v>94</v>
      </c>
      <c r="Q2480">
        <f t="shared" si="156"/>
        <v>94</v>
      </c>
      <c r="R2480" t="b">
        <f t="shared" ca="1" si="154"/>
        <v>1</v>
      </c>
      <c r="T2480" t="b">
        <f t="shared" ca="1" si="157"/>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9.8000000000000007</v>
      </c>
      <c r="AI2480">
        <v>1</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738</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55"/>
        <v>21</v>
      </c>
      <c r="Q2481">
        <f t="shared" si="156"/>
        <v>21</v>
      </c>
      <c r="R2481" t="b">
        <f t="shared" ca="1" si="154"/>
        <v>1</v>
      </c>
      <c r="T2481" t="b">
        <f t="shared" ca="1" si="157"/>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9.8000000000000007</v>
      </c>
      <c r="AI2481">
        <v>1</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738</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55"/>
        <v>5</v>
      </c>
      <c r="Q2482">
        <f t="shared" si="156"/>
        <v>5</v>
      </c>
      <c r="R2482" t="b">
        <f t="shared" ca="1" si="154"/>
        <v>1</v>
      </c>
      <c r="T2482" t="b">
        <f t="shared" ca="1" si="157"/>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9.8000000000000007</v>
      </c>
      <c r="AI2482">
        <v>1</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738</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55"/>
        <v>5</v>
      </c>
      <c r="Q2483">
        <f t="shared" si="156"/>
        <v>5</v>
      </c>
      <c r="R2483" t="b">
        <f t="shared" ca="1" si="154"/>
        <v>1</v>
      </c>
      <c r="T2483" t="b">
        <f t="shared" ca="1" si="157"/>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9.8000000000000007</v>
      </c>
      <c r="AI2483">
        <v>1</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738</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55"/>
        <v>5</v>
      </c>
      <c r="Q2484">
        <f t="shared" si="156"/>
        <v>5</v>
      </c>
      <c r="R2484" t="b">
        <f t="shared" ca="1" si="154"/>
        <v>1</v>
      </c>
      <c r="T2484" t="b">
        <f t="shared" ca="1" si="157"/>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9.8000000000000007</v>
      </c>
      <c r="AI2484">
        <v>1</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738</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55"/>
        <v>5</v>
      </c>
      <c r="Q2485">
        <f t="shared" si="156"/>
        <v>5</v>
      </c>
      <c r="R2485" t="b">
        <f t="shared" ca="1" si="154"/>
        <v>1</v>
      </c>
      <c r="T2485" t="b">
        <f t="shared" ca="1" si="157"/>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9.8000000000000007</v>
      </c>
      <c r="AI2485">
        <v>1</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738</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55"/>
        <v>11</v>
      </c>
      <c r="Q2486">
        <f t="shared" si="156"/>
        <v>11</v>
      </c>
      <c r="R2486" t="b">
        <f t="shared" ca="1" si="154"/>
        <v>1</v>
      </c>
      <c r="T2486" t="b">
        <f t="shared" ca="1" si="157"/>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9.8000000000000007</v>
      </c>
      <c r="AI2486">
        <v>1</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738</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55"/>
        <v>5</v>
      </c>
      <c r="Q2487">
        <f t="shared" si="156"/>
        <v>5</v>
      </c>
      <c r="R2487" t="b">
        <f t="shared" ca="1" si="154"/>
        <v>1</v>
      </c>
      <c r="T2487" t="b">
        <f t="shared" ca="1" si="157"/>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9.8000000000000007</v>
      </c>
      <c r="AI2487">
        <v>1</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738</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55"/>
        <v>5</v>
      </c>
      <c r="Q2488">
        <f t="shared" si="156"/>
        <v>5</v>
      </c>
      <c r="R2488" t="b">
        <f t="shared" ca="1" si="154"/>
        <v>1</v>
      </c>
      <c r="T2488" t="b">
        <f t="shared" ca="1" si="157"/>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9.8000000000000007</v>
      </c>
      <c r="AI2488">
        <v>1</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738</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55"/>
        <v>5</v>
      </c>
      <c r="Q2489">
        <f t="shared" si="156"/>
        <v>5</v>
      </c>
      <c r="R2489" t="b">
        <f t="shared" ca="1" si="154"/>
        <v>1</v>
      </c>
      <c r="T2489" t="b">
        <f t="shared" ca="1" si="157"/>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9.8000000000000007</v>
      </c>
      <c r="AI2489">
        <v>1</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738</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55"/>
        <v>95</v>
      </c>
      <c r="Q2490">
        <f t="shared" si="156"/>
        <v>95</v>
      </c>
      <c r="R2490" t="b">
        <f t="shared" ca="1" si="154"/>
        <v>1</v>
      </c>
      <c r="T2490" t="b">
        <f t="shared" ca="1" si="157"/>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9.8000000000000007</v>
      </c>
      <c r="AI2490">
        <v>1</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738</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55"/>
        <v>21</v>
      </c>
      <c r="Q2491">
        <f t="shared" si="156"/>
        <v>21</v>
      </c>
      <c r="R2491" t="b">
        <f t="shared" ca="1" si="154"/>
        <v>0</v>
      </c>
      <c r="T2491" t="b">
        <f t="shared" ca="1" si="157"/>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9.8000000000000007</v>
      </c>
      <c r="AI2491">
        <v>1</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738</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55"/>
        <v>1</v>
      </c>
      <c r="Q2492">
        <f t="shared" si="156"/>
        <v>1</v>
      </c>
      <c r="R2492" t="b">
        <f t="shared" ca="1" si="154"/>
        <v>1</v>
      </c>
      <c r="T2492" t="b">
        <f t="shared" ca="1" si="157"/>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9.8000000000000007</v>
      </c>
      <c r="AI2492">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738</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55"/>
        <v>1</v>
      </c>
      <c r="Q2493">
        <f t="shared" si="156"/>
        <v>1</v>
      </c>
      <c r="R2493" t="b">
        <f t="shared" ca="1" si="154"/>
        <v>1</v>
      </c>
      <c r="T2493" t="b">
        <f t="shared" ca="1" si="157"/>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9.8000000000000007</v>
      </c>
      <c r="AI2493">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738</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55"/>
        <v>1</v>
      </c>
      <c r="Q2494">
        <f t="shared" si="156"/>
        <v>1</v>
      </c>
      <c r="R2494" t="b">
        <f t="shared" ca="1" si="154"/>
        <v>1</v>
      </c>
      <c r="T2494" t="b">
        <f t="shared" ca="1" si="157"/>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9.8000000000000007</v>
      </c>
      <c r="AI2494">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738</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55"/>
        <v>1</v>
      </c>
      <c r="Q2495">
        <f t="shared" si="156"/>
        <v>1</v>
      </c>
      <c r="R2495" t="b">
        <f t="shared" ca="1" si="154"/>
        <v>1</v>
      </c>
      <c r="T2495" t="b">
        <f t="shared" ca="1" si="157"/>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9.8000000000000007</v>
      </c>
      <c r="AI2495">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738</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55"/>
        <v>11</v>
      </c>
      <c r="Q2496">
        <f t="shared" si="156"/>
        <v>11</v>
      </c>
      <c r="R2496" t="b">
        <f t="shared" ca="1" si="154"/>
        <v>1</v>
      </c>
      <c r="T2496" t="b">
        <f t="shared" ca="1" si="157"/>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9.8000000000000007</v>
      </c>
      <c r="AI2496">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738</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55"/>
        <v>1</v>
      </c>
      <c r="Q2497">
        <f t="shared" si="156"/>
        <v>1</v>
      </c>
      <c r="R2497" t="b">
        <f t="shared" ca="1" si="154"/>
        <v>1</v>
      </c>
      <c r="T2497" t="b">
        <f t="shared" ca="1" si="157"/>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9.8000000000000007</v>
      </c>
      <c r="AI24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738</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55"/>
        <v>1</v>
      </c>
      <c r="Q2498">
        <f t="shared" si="156"/>
        <v>1</v>
      </c>
      <c r="R2498" t="b">
        <f t="shared" ref="R2498:R2541" ca="1" si="158">IF(OR(B2498=0,OFFSET(B2498,1,0)=0),FALSE,
IF(AND(L2498,B2498&lt;OFFSET(B2498,1,0)),TRUE,
IF(OFFSET(O2498,1,0)=21,TRUE,FALSE)))</f>
        <v>1</v>
      </c>
      <c r="T2498" t="b">
        <f t="shared" ca="1" si="157"/>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9.8000000000000007</v>
      </c>
      <c r="AI2498">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738</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59">IF(B2499=0,0,
  IF(AND(L2499=FALSE,A2499&lt;&gt;0,MOD(A2499,7)=0),21,
  IF(MOD(B2499,10)=0,21,
  IF(MOD(B2499,10)=5,11,
  IF(MOD(B2499,10)=9,INT(B2499/10)+91,
  INT(B2499/10+1))))))</f>
        <v>1</v>
      </c>
      <c r="Q2499">
        <f t="shared" ref="Q2499:Q2541" si="160">IF(ISBLANK(P2499),O2499,P2499)</f>
        <v>1</v>
      </c>
      <c r="R2499" t="b">
        <f t="shared" ca="1" si="158"/>
        <v>1</v>
      </c>
      <c r="T2499" t="b">
        <f t="shared" ref="T2499:T2541" ca="1" si="16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9.8000000000000007</v>
      </c>
      <c r="AI2499">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738</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59"/>
        <v>91</v>
      </c>
      <c r="Q2500">
        <f t="shared" si="160"/>
        <v>91</v>
      </c>
      <c r="R2500" t="b">
        <f t="shared" ca="1" si="158"/>
        <v>1</v>
      </c>
      <c r="T2500" t="b">
        <f t="shared" ca="1" si="16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9.8000000000000007</v>
      </c>
      <c r="AI2500">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738</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59"/>
        <v>21</v>
      </c>
      <c r="Q2501">
        <f t="shared" si="160"/>
        <v>21</v>
      </c>
      <c r="R2501" t="b">
        <f t="shared" ca="1" si="158"/>
        <v>1</v>
      </c>
      <c r="T2501" t="b">
        <f t="shared" ca="1" si="16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9.8000000000000007</v>
      </c>
      <c r="AI2501">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738</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59"/>
        <v>2</v>
      </c>
      <c r="Q2502">
        <f t="shared" si="160"/>
        <v>2</v>
      </c>
      <c r="R2502" t="b">
        <f t="shared" ca="1" si="158"/>
        <v>1</v>
      </c>
      <c r="T2502" t="b">
        <f t="shared" ca="1" si="16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9.8000000000000007</v>
      </c>
      <c r="AI2502">
        <v>1</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738</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59"/>
        <v>2</v>
      </c>
      <c r="Q2503">
        <f t="shared" si="160"/>
        <v>2</v>
      </c>
      <c r="R2503" t="b">
        <f t="shared" ca="1" si="158"/>
        <v>1</v>
      </c>
      <c r="T2503" t="b">
        <f t="shared" ca="1" si="16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9.8000000000000007</v>
      </c>
      <c r="AI2503">
        <v>1</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738</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59"/>
        <v>2</v>
      </c>
      <c r="Q2504">
        <f t="shared" si="160"/>
        <v>2</v>
      </c>
      <c r="R2504" t="b">
        <f t="shared" ca="1" si="158"/>
        <v>1</v>
      </c>
      <c r="T2504" t="b">
        <f t="shared" ca="1" si="16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9.8000000000000007</v>
      </c>
      <c r="AI2504">
        <v>1</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738</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59"/>
        <v>2</v>
      </c>
      <c r="Q2505">
        <f t="shared" si="160"/>
        <v>2</v>
      </c>
      <c r="R2505" t="b">
        <f t="shared" ca="1" si="158"/>
        <v>1</v>
      </c>
      <c r="T2505" t="b">
        <f t="shared" ca="1" si="16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9.8000000000000007</v>
      </c>
      <c r="AI2505">
        <v>1</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738</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59"/>
        <v>11</v>
      </c>
      <c r="Q2506">
        <f t="shared" si="160"/>
        <v>11</v>
      </c>
      <c r="R2506" t="b">
        <f t="shared" ca="1" si="158"/>
        <v>1</v>
      </c>
      <c r="T2506" t="b">
        <f t="shared" ca="1" si="16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9.8000000000000007</v>
      </c>
      <c r="AI2506">
        <v>1</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738</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59"/>
        <v>2</v>
      </c>
      <c r="Q2507">
        <f t="shared" si="160"/>
        <v>2</v>
      </c>
      <c r="R2507" t="b">
        <f t="shared" ca="1" si="158"/>
        <v>1</v>
      </c>
      <c r="T2507" t="b">
        <f t="shared" ca="1" si="16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9.8000000000000007</v>
      </c>
      <c r="AI2507">
        <v>1</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738</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59"/>
        <v>2</v>
      </c>
      <c r="Q2508">
        <f t="shared" si="160"/>
        <v>2</v>
      </c>
      <c r="R2508" t="b">
        <f t="shared" ca="1" si="158"/>
        <v>1</v>
      </c>
      <c r="T2508" t="b">
        <f t="shared" ca="1" si="16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9.8000000000000007</v>
      </c>
      <c r="AI2508">
        <v>1</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738</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59"/>
        <v>2</v>
      </c>
      <c r="Q2509">
        <f t="shared" si="160"/>
        <v>2</v>
      </c>
      <c r="R2509" t="b">
        <f t="shared" ca="1" si="158"/>
        <v>1</v>
      </c>
      <c r="T2509" t="b">
        <f t="shared" ca="1" si="16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9.8000000000000007</v>
      </c>
      <c r="AI2509">
        <v>1</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738</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59"/>
        <v>92</v>
      </c>
      <c r="Q2510">
        <f t="shared" si="160"/>
        <v>92</v>
      </c>
      <c r="R2510" t="b">
        <f t="shared" ca="1" si="158"/>
        <v>1</v>
      </c>
      <c r="T2510" t="b">
        <f t="shared" ca="1" si="16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9.8000000000000007</v>
      </c>
      <c r="AI2510">
        <v>1</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738</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59"/>
        <v>21</v>
      </c>
      <c r="Q2511">
        <f t="shared" si="160"/>
        <v>21</v>
      </c>
      <c r="R2511" t="b">
        <f t="shared" ca="1" si="158"/>
        <v>1</v>
      </c>
      <c r="T2511" t="b">
        <f t="shared" ca="1" si="16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9.8000000000000007</v>
      </c>
      <c r="AI2511">
        <v>1</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738</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59"/>
        <v>3</v>
      </c>
      <c r="Q2512">
        <f t="shared" si="160"/>
        <v>3</v>
      </c>
      <c r="R2512" t="b">
        <f t="shared" ca="1" si="158"/>
        <v>1</v>
      </c>
      <c r="T2512" t="b">
        <f t="shared" ca="1" si="16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9.8000000000000007</v>
      </c>
      <c r="AI2512">
        <v>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738</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59"/>
        <v>3</v>
      </c>
      <c r="Q2513">
        <f t="shared" si="160"/>
        <v>3</v>
      </c>
      <c r="R2513" t="b">
        <f t="shared" ca="1" si="158"/>
        <v>1</v>
      </c>
      <c r="T2513" t="b">
        <f t="shared" ca="1" si="16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9.8000000000000007</v>
      </c>
      <c r="AI2513">
        <v>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738</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59"/>
        <v>3</v>
      </c>
      <c r="Q2514">
        <f t="shared" si="160"/>
        <v>3</v>
      </c>
      <c r="R2514" t="b">
        <f t="shared" ca="1" si="158"/>
        <v>1</v>
      </c>
      <c r="T2514" t="b">
        <f t="shared" ca="1" si="16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9.8000000000000007</v>
      </c>
      <c r="AI2514">
        <v>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738</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59"/>
        <v>3</v>
      </c>
      <c r="Q2515">
        <f t="shared" si="160"/>
        <v>3</v>
      </c>
      <c r="R2515" t="b">
        <f t="shared" ca="1" si="158"/>
        <v>1</v>
      </c>
      <c r="T2515" t="b">
        <f t="shared" ca="1" si="16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9.8000000000000007</v>
      </c>
      <c r="AI2515">
        <v>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738</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59"/>
        <v>11</v>
      </c>
      <c r="Q2516">
        <f t="shared" si="160"/>
        <v>11</v>
      </c>
      <c r="R2516" t="b">
        <f t="shared" ca="1" si="158"/>
        <v>1</v>
      </c>
      <c r="T2516" t="b">
        <f t="shared" ca="1" si="16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9.8000000000000007</v>
      </c>
      <c r="AI2516">
        <v>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738</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59"/>
        <v>3</v>
      </c>
      <c r="Q2517">
        <f t="shared" si="160"/>
        <v>3</v>
      </c>
      <c r="R2517" t="b">
        <f t="shared" ca="1" si="158"/>
        <v>1</v>
      </c>
      <c r="T2517" t="b">
        <f t="shared" ca="1" si="16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9.8000000000000007</v>
      </c>
      <c r="AI2517">
        <v>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738</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59"/>
        <v>3</v>
      </c>
      <c r="Q2518">
        <f t="shared" si="160"/>
        <v>3</v>
      </c>
      <c r="R2518" t="b">
        <f t="shared" ca="1" si="158"/>
        <v>1</v>
      </c>
      <c r="T2518" t="b">
        <f t="shared" ca="1" si="16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9.8000000000000007</v>
      </c>
      <c r="AI2518">
        <v>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738</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59"/>
        <v>3</v>
      </c>
      <c r="Q2519">
        <f t="shared" si="160"/>
        <v>3</v>
      </c>
      <c r="R2519" t="b">
        <f t="shared" ca="1" si="158"/>
        <v>1</v>
      </c>
      <c r="T2519" t="b">
        <f t="shared" ca="1" si="16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9.8000000000000007</v>
      </c>
      <c r="AI2519">
        <v>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738</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59"/>
        <v>93</v>
      </c>
      <c r="Q2520">
        <f t="shared" si="160"/>
        <v>93</v>
      </c>
      <c r="R2520" t="b">
        <f t="shared" ca="1" si="158"/>
        <v>1</v>
      </c>
      <c r="T2520" t="b">
        <f t="shared" ca="1" si="16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9.8000000000000007</v>
      </c>
      <c r="AI2520">
        <v>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738</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59"/>
        <v>21</v>
      </c>
      <c r="Q2521">
        <f t="shared" si="160"/>
        <v>21</v>
      </c>
      <c r="R2521" t="b">
        <f t="shared" ca="1" si="158"/>
        <v>1</v>
      </c>
      <c r="T2521" t="b">
        <f t="shared" ca="1" si="16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9.8000000000000007</v>
      </c>
      <c r="AI2521">
        <v>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738</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59"/>
        <v>4</v>
      </c>
      <c r="Q2522">
        <f t="shared" si="160"/>
        <v>4</v>
      </c>
      <c r="R2522" t="b">
        <f t="shared" ca="1" si="158"/>
        <v>1</v>
      </c>
      <c r="T2522" t="b">
        <f t="shared" ca="1" si="16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9.8000000000000007</v>
      </c>
      <c r="AI2522">
        <v>1</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738</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59"/>
        <v>4</v>
      </c>
      <c r="Q2523">
        <f t="shared" si="160"/>
        <v>4</v>
      </c>
      <c r="R2523" t="b">
        <f t="shared" ca="1" si="158"/>
        <v>1</v>
      </c>
      <c r="T2523" t="b">
        <f t="shared" ca="1" si="16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9.8000000000000007</v>
      </c>
      <c r="AI2523">
        <v>1</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738</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59"/>
        <v>4</v>
      </c>
      <c r="Q2524">
        <f t="shared" si="160"/>
        <v>4</v>
      </c>
      <c r="R2524" t="b">
        <f t="shared" ca="1" si="158"/>
        <v>1</v>
      </c>
      <c r="T2524" t="b">
        <f t="shared" ca="1" si="16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9.8000000000000007</v>
      </c>
      <c r="AI2524">
        <v>1</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738</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59"/>
        <v>4</v>
      </c>
      <c r="Q2525">
        <f t="shared" si="160"/>
        <v>4</v>
      </c>
      <c r="R2525" t="b">
        <f t="shared" ca="1" si="158"/>
        <v>1</v>
      </c>
      <c r="T2525" t="b">
        <f t="shared" ca="1" si="16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9.8000000000000007</v>
      </c>
      <c r="AI2525">
        <v>1</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738</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59"/>
        <v>11</v>
      </c>
      <c r="Q2526">
        <f t="shared" si="160"/>
        <v>11</v>
      </c>
      <c r="R2526" t="b">
        <f t="shared" ca="1" si="158"/>
        <v>1</v>
      </c>
      <c r="T2526" t="b">
        <f t="shared" ca="1" si="16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9.8000000000000007</v>
      </c>
      <c r="AI2526">
        <v>1</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738</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59"/>
        <v>4</v>
      </c>
      <c r="Q2527">
        <f t="shared" si="160"/>
        <v>4</v>
      </c>
      <c r="R2527" t="b">
        <f t="shared" ca="1" si="158"/>
        <v>1</v>
      </c>
      <c r="T2527" t="b">
        <f t="shared" ca="1" si="16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9.8000000000000007</v>
      </c>
      <c r="AI2527">
        <v>1</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738</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59"/>
        <v>4</v>
      </c>
      <c r="Q2528">
        <f t="shared" si="160"/>
        <v>4</v>
      </c>
      <c r="R2528" t="b">
        <f t="shared" ca="1" si="158"/>
        <v>1</v>
      </c>
      <c r="T2528" t="b">
        <f t="shared" ca="1" si="16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9.8000000000000007</v>
      </c>
      <c r="AI2528">
        <v>1</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738</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59"/>
        <v>4</v>
      </c>
      <c r="Q2529">
        <f t="shared" si="160"/>
        <v>4</v>
      </c>
      <c r="R2529" t="b">
        <f t="shared" ca="1" si="158"/>
        <v>1</v>
      </c>
      <c r="T2529" t="b">
        <f t="shared" ca="1" si="16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9.8000000000000007</v>
      </c>
      <c r="AI2529">
        <v>1</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738</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59"/>
        <v>94</v>
      </c>
      <c r="Q2530">
        <f t="shared" si="160"/>
        <v>94</v>
      </c>
      <c r="R2530" t="b">
        <f t="shared" ca="1" si="158"/>
        <v>1</v>
      </c>
      <c r="T2530" t="b">
        <f t="shared" ca="1" si="16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9.8000000000000007</v>
      </c>
      <c r="AI2530">
        <v>1</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738</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59"/>
        <v>21</v>
      </c>
      <c r="Q2531">
        <f t="shared" si="160"/>
        <v>21</v>
      </c>
      <c r="R2531" t="b">
        <f t="shared" ca="1" si="158"/>
        <v>1</v>
      </c>
      <c r="T2531" t="b">
        <f t="shared" ca="1" si="16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9.8000000000000007</v>
      </c>
      <c r="AI2531">
        <v>1</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738</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59"/>
        <v>5</v>
      </c>
      <c r="Q2532">
        <f t="shared" si="160"/>
        <v>5</v>
      </c>
      <c r="R2532" t="b">
        <f t="shared" ca="1" si="158"/>
        <v>1</v>
      </c>
      <c r="T2532" t="b">
        <f t="shared" ca="1" si="16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9.8000000000000007</v>
      </c>
      <c r="AI2532">
        <v>1</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738</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59"/>
        <v>5</v>
      </c>
      <c r="Q2533">
        <f t="shared" si="160"/>
        <v>5</v>
      </c>
      <c r="R2533" t="b">
        <f t="shared" ca="1" si="158"/>
        <v>1</v>
      </c>
      <c r="T2533" t="b">
        <f t="shared" ca="1" si="16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9.8000000000000007</v>
      </c>
      <c r="AI2533">
        <v>1</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738</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59"/>
        <v>5</v>
      </c>
      <c r="Q2534">
        <f t="shared" si="160"/>
        <v>5</v>
      </c>
      <c r="R2534" t="b">
        <f t="shared" ca="1" si="158"/>
        <v>1</v>
      </c>
      <c r="T2534" t="b">
        <f t="shared" ca="1" si="16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9.8000000000000007</v>
      </c>
      <c r="AI2534">
        <v>1</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738</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59"/>
        <v>5</v>
      </c>
      <c r="Q2535">
        <f t="shared" si="160"/>
        <v>5</v>
      </c>
      <c r="R2535" t="b">
        <f t="shared" ca="1" si="158"/>
        <v>1</v>
      </c>
      <c r="T2535" t="b">
        <f t="shared" ca="1" si="16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9.8000000000000007</v>
      </c>
      <c r="AI2535">
        <v>1</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738</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59"/>
        <v>11</v>
      </c>
      <c r="Q2536">
        <f t="shared" si="160"/>
        <v>11</v>
      </c>
      <c r="R2536" t="b">
        <f t="shared" ca="1" si="158"/>
        <v>1</v>
      </c>
      <c r="T2536" t="b">
        <f t="shared" ca="1" si="16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9.8000000000000007</v>
      </c>
      <c r="AI2536">
        <v>1</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738</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59"/>
        <v>5</v>
      </c>
      <c r="Q2537">
        <f t="shared" si="160"/>
        <v>5</v>
      </c>
      <c r="R2537" t="b">
        <f t="shared" ca="1" si="158"/>
        <v>1</v>
      </c>
      <c r="T2537" t="b">
        <f t="shared" ca="1" si="16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9.8000000000000007</v>
      </c>
      <c r="AI2537">
        <v>1</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738</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59"/>
        <v>5</v>
      </c>
      <c r="Q2538">
        <f t="shared" si="160"/>
        <v>5</v>
      </c>
      <c r="R2538" t="b">
        <f t="shared" ca="1" si="158"/>
        <v>1</v>
      </c>
      <c r="T2538" t="b">
        <f t="shared" ca="1" si="16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9.8000000000000007</v>
      </c>
      <c r="AI2538">
        <v>1</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738</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59"/>
        <v>5</v>
      </c>
      <c r="Q2539">
        <f t="shared" si="160"/>
        <v>5</v>
      </c>
      <c r="R2539" t="b">
        <f t="shared" ca="1" si="158"/>
        <v>1</v>
      </c>
      <c r="T2539" t="b">
        <f t="shared" ca="1" si="16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9.8000000000000007</v>
      </c>
      <c r="AI2539">
        <v>1</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738</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59"/>
        <v>95</v>
      </c>
      <c r="Q2540">
        <f t="shared" si="160"/>
        <v>95</v>
      </c>
      <c r="R2540" t="b">
        <f t="shared" ca="1" si="158"/>
        <v>1</v>
      </c>
      <c r="T2540" t="b">
        <f t="shared" ca="1" si="16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9.8000000000000007</v>
      </c>
      <c r="AI2540">
        <v>1</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738</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59"/>
        <v>21</v>
      </c>
      <c r="Q2541">
        <f t="shared" si="160"/>
        <v>21</v>
      </c>
      <c r="R2541" t="b">
        <f t="shared" ca="1" si="158"/>
        <v>0</v>
      </c>
      <c r="T2541" t="b">
        <f t="shared" ca="1" si="16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9.8000000000000007</v>
      </c>
      <c r="AI2541">
        <v>1</v>
      </c>
    </row>
  </sheetData>
  <phoneticPr fontId="1" type="noConversion"/>
  <conditionalFormatting sqref="X2:AA31 X35:AA114 X136:AA226 X238:AA308 X340:AA345 X347:AA859">
    <cfRule type="expression" dxfId="52" priority="10">
      <formula>X2=X1</formula>
    </cfRule>
  </conditionalFormatting>
  <conditionalFormatting sqref="X860:AA860">
    <cfRule type="expression" dxfId="51" priority="7">
      <formula>X860=X859</formula>
    </cfRule>
  </conditionalFormatting>
  <conditionalFormatting sqref="X34:AA34">
    <cfRule type="expression" dxfId="50" priority="17">
      <formula>X34=X2</formula>
    </cfRule>
  </conditionalFormatting>
  <conditionalFormatting sqref="X33:AA33">
    <cfRule type="expression" dxfId="49" priority="19">
      <formula>X33=X31</formula>
    </cfRule>
  </conditionalFormatting>
  <conditionalFormatting sqref="X32:AA32">
    <cfRule type="expression" dxfId="48" priority="5">
      <formula>X32=X31</formula>
    </cfRule>
  </conditionalFormatting>
  <conditionalFormatting sqref="X135:AA135">
    <cfRule type="expression" dxfId="47" priority="21">
      <formula>X135=X114</formula>
    </cfRule>
  </conditionalFormatting>
  <conditionalFormatting sqref="X237:AA237">
    <cfRule type="expression" dxfId="46" priority="23">
      <formula>X237=X226</formula>
    </cfRule>
  </conditionalFormatting>
  <conditionalFormatting sqref="X115:AA134">
    <cfRule type="expression" dxfId="45" priority="4">
      <formula>X115=X114</formula>
    </cfRule>
  </conditionalFormatting>
  <conditionalFormatting sqref="X227:AA236">
    <cfRule type="expression" dxfId="44" priority="3">
      <formula>X227=X226</formula>
    </cfRule>
  </conditionalFormatting>
  <conditionalFormatting sqref="X339:AA339">
    <cfRule type="expression" dxfId="43" priority="25">
      <formula>X339=X308</formula>
    </cfRule>
  </conditionalFormatting>
  <conditionalFormatting sqref="X309:AA338">
    <cfRule type="expression" dxfId="42" priority="2">
      <formula>X309=X308</formula>
    </cfRule>
  </conditionalFormatting>
  <conditionalFormatting sqref="X346:AA346">
    <cfRule type="expression" dxfId="41" priority="27">
      <formula>X346=#REF!</formula>
    </cfRule>
  </conditionalFormatting>
  <conditionalFormatting sqref="X861:AA1291 X1291:X2541">
    <cfRule type="expression" dxfId="40" priority="1">
      <formula>X861=X860</formula>
    </cfRule>
  </conditionalFormatting>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U2:U346</xm:sqref>
        </x14:dataValidation>
        <x14:dataValidation type="list" allowBlank="1" showInputMessage="1" xr:uid="{B0827B52-DC06-4A50-A03A-E674DAB41683}">
          <x14:formula1>
            <xm:f>OFFSET(MapTable!$A$1,1,0,COUNTA(MapTable!$A:$A)-1,1)</xm:f>
          </x14:formula1>
          <xm:sqref>W2:W44 W47:W65 W68:W99 W101:W105 W107:W114 W117:W119 W121:W124 W126:W130 W132:W346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 ca="1">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 ca="1">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 ca="1">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 ca="1">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 ca="1">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 ca="1">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conditionalFormatting sqref="C2">
    <cfRule type="expression" dxfId="39" priority="6">
      <formula>OFFSET(C2,-1,0)=C2</formula>
    </cfRule>
  </conditionalFormatting>
  <conditionalFormatting sqref="C1">
    <cfRule type="expression" dxfId="38" priority="5">
      <formula>OFFSET(C1,-1,0)=C1</formula>
    </cfRule>
  </conditionalFormatting>
  <conditionalFormatting sqref="C3:C5">
    <cfRule type="expression" dxfId="37" priority="4">
      <formula>OFFSET(C3,-1,0)=C3</formula>
    </cfRule>
  </conditionalFormatting>
  <conditionalFormatting sqref="J1:K1 J2">
    <cfRule type="expression" dxfId="36" priority="3">
      <formula>OFFSET(J1,-1,0)=J1</formula>
    </cfRule>
  </conditionalFormatting>
  <conditionalFormatting sqref="S1:T1">
    <cfRule type="expression" dxfId="35" priority="2">
      <formula>OFFSET(S1,-1,0)=S1</formula>
    </cfRule>
  </conditionalFormatting>
  <conditionalFormatting sqref="AB1:AC1">
    <cfRule type="expression" dxfId="34" priority="1">
      <formula>OFFSET(AB1,-1,0)=AB1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713</v>
      </c>
      <c r="E1" t="s">
        <v>91</v>
      </c>
    </row>
    <row r="2" spans="1:5" x14ac:dyDescent="0.3">
      <c r="A2" t="s">
        <v>107</v>
      </c>
      <c r="B2" t="s">
        <v>103</v>
      </c>
      <c r="C2" t="s">
        <v>92</v>
      </c>
      <c r="D2" t="s">
        <v>714</v>
      </c>
      <c r="E2" t="s">
        <v>102</v>
      </c>
    </row>
    <row r="3" spans="1:5" x14ac:dyDescent="0.3">
      <c r="A3" t="s">
        <v>106</v>
      </c>
      <c r="B3" t="s">
        <v>93</v>
      </c>
      <c r="C3" t="s">
        <v>92</v>
      </c>
      <c r="D3" t="s">
        <v>715</v>
      </c>
      <c r="E3" t="s">
        <v>94</v>
      </c>
    </row>
    <row r="4" spans="1:5" x14ac:dyDescent="0.3">
      <c r="A4" t="s">
        <v>105</v>
      </c>
      <c r="B4" t="s">
        <v>101</v>
      </c>
      <c r="C4" t="s">
        <v>92</v>
      </c>
      <c r="D4" t="s">
        <v>715</v>
      </c>
      <c r="E4" t="s">
        <v>94</v>
      </c>
    </row>
    <row r="5" spans="1:5" x14ac:dyDescent="0.3">
      <c r="A5" t="s">
        <v>95</v>
      </c>
      <c r="B5" t="s">
        <v>96</v>
      </c>
      <c r="C5" t="s">
        <v>92</v>
      </c>
      <c r="D5" t="s">
        <v>716</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E121"/>
  <sheetViews>
    <sheetView workbookViewId="0">
      <pane xSplit="1" ySplit="1" topLeftCell="C104" activePane="bottomRight" state="frozen"/>
      <selection pane="topRight" activeCell="B1" sqref="B1"/>
      <selection pane="bottomLeft" activeCell="A2" sqref="A2"/>
      <selection pane="bottomRight" activeCell="A121" sqref="A121"/>
    </sheetView>
    <sheetView topLeftCell="A104" workbookViewId="1">
      <selection activeCell="A120" sqref="A120"/>
    </sheetView>
  </sheetViews>
  <sheetFormatPr defaultRowHeight="16.5" outlineLevelCol="1" x14ac:dyDescent="0.3"/>
  <cols>
    <col min="1" max="1" width="21.625" customWidth="1"/>
    <col min="2" max="2" width="9" customWidth="1" outlineLevel="1"/>
    <col min="3" max="4" width="20.5" customWidth="1"/>
    <col min="5" max="5" width="19.125" customWidth="1"/>
    <col min="6" max="6" width="25.25" customWidth="1"/>
    <col min="7" max="8" width="8.5" customWidth="1" outlineLevel="1"/>
    <col min="9" max="9" width="14.625" customWidth="1"/>
    <col min="10" max="10" width="25.25" customWidth="1"/>
    <col min="11" max="11" width="21.375" bestFit="1" customWidth="1"/>
    <col min="12" max="12" width="14.5" customWidth="1"/>
    <col min="13" max="13" width="18" customWidth="1"/>
    <col min="14" max="15" width="18" customWidth="1" outlineLevel="1"/>
    <col min="16" max="16" width="21.375" customWidth="1"/>
    <col min="18" max="18" width="15.375" customWidth="1" outlineLevel="1"/>
    <col min="19" max="19" width="9" customWidth="1" outlineLevel="1"/>
    <col min="21" max="21" width="15.375" customWidth="1" outlineLevel="1"/>
    <col min="22" max="22" width="9" customWidth="1" outlineLevel="1"/>
    <col min="24" max="24" width="15.875" customWidth="1" outlineLevel="1"/>
    <col min="25" max="25" width="9" customWidth="1" outlineLevel="1"/>
    <col min="27" max="27" width="23.375" customWidth="1" outlineLevel="1"/>
    <col min="28" max="28" width="9" customWidth="1" outlineLevel="1"/>
    <col min="30" max="30" width="19.125" customWidth="1" outlineLevel="1"/>
    <col min="31" max="31" width="9" customWidth="1" outlineLevel="1"/>
  </cols>
  <sheetData>
    <row r="1" spans="1:31" ht="27" customHeight="1" x14ac:dyDescent="0.3">
      <c r="A1" t="s">
        <v>9</v>
      </c>
      <c r="B1" t="str">
        <f>"총 "&amp;COUNTA(StageTable!$M:$M)-1+COUNTA(StageTable!$U:$U)-1+COUNTA(StageTable!$W:$W)-1&amp;"개"</f>
        <v>총 1308개</v>
      </c>
      <c r="C1" t="s">
        <v>62</v>
      </c>
      <c r="D1" t="s">
        <v>10</v>
      </c>
      <c r="E1" t="s">
        <v>11</v>
      </c>
      <c r="F1" t="s">
        <v>19</v>
      </c>
      <c r="G1" t="s">
        <v>367</v>
      </c>
      <c r="H1" t="s">
        <v>368</v>
      </c>
      <c r="I1" t="s">
        <v>369</v>
      </c>
      <c r="J1" t="s">
        <v>82</v>
      </c>
      <c r="K1" t="s">
        <v>361</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0" si="0">COUNTIF(C:C,R2)</f>
        <v>21</v>
      </c>
      <c r="U2" t="s">
        <v>65</v>
      </c>
      <c r="V2">
        <f>COUNTIF(D:D,U2)</f>
        <v>120</v>
      </c>
      <c r="X2" t="s">
        <v>349</v>
      </c>
      <c r="Y2">
        <f t="shared" ref="Y2:Y33" si="1">COUNTIF(E:E,X2)</f>
        <v>12</v>
      </c>
      <c r="AA2" t="s">
        <v>74</v>
      </c>
      <c r="AB2">
        <f t="shared" ref="AB2:AB33" si="2">COUNTIF(F:F,AA2)</f>
        <v>2</v>
      </c>
      <c r="AD2" t="s">
        <v>83</v>
      </c>
      <c r="AE2">
        <f>COUNTIF(J:J,AD2)</f>
        <v>120</v>
      </c>
    </row>
    <row r="3" spans="1:31" x14ac:dyDescent="0.3">
      <c r="A3" t="s">
        <v>21</v>
      </c>
      <c r="B3">
        <f>COUNTIF(StageTable!M:M,A3)
+COUNTIF(StageTable!U:U,A3)
+COUNTIF(StageTable!W:W,A3)</f>
        <v>1</v>
      </c>
      <c r="C3" t="s">
        <v>64</v>
      </c>
      <c r="D3" t="s">
        <v>65</v>
      </c>
      <c r="E3" t="s">
        <v>66</v>
      </c>
      <c r="F3" t="s">
        <v>75</v>
      </c>
      <c r="G3">
        <v>4</v>
      </c>
      <c r="H3">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X3" t="s">
        <v>66</v>
      </c>
      <c r="Y3">
        <f t="shared" si="1"/>
        <v>1</v>
      </c>
      <c r="AA3" t="s">
        <v>615</v>
      </c>
      <c r="AB3">
        <f t="shared" si="2"/>
        <v>10</v>
      </c>
      <c r="AD3" t="s">
        <v>468</v>
      </c>
      <c r="AE3">
        <f>COUNTIF(J:J,AD3)</f>
        <v>0</v>
      </c>
    </row>
    <row r="4" spans="1:31" x14ac:dyDescent="0.3">
      <c r="A4" t="s">
        <v>22</v>
      </c>
      <c r="B4">
        <f>COUNTIF(StageTable!M:M,A4)
+COUNTIF(StageTable!U:U,A4)
+COUNTIF(StageTable!W:W,A4)</f>
        <v>1</v>
      </c>
      <c r="C4" t="s">
        <v>64</v>
      </c>
      <c r="D4" t="s">
        <v>65</v>
      </c>
      <c r="E4" t="s">
        <v>370</v>
      </c>
      <c r="F4" t="s">
        <v>418</v>
      </c>
      <c r="G4">
        <v>6</v>
      </c>
      <c r="H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348</v>
      </c>
      <c r="S4">
        <f t="shared" si="0"/>
        <v>19</v>
      </c>
      <c r="X4" t="s">
        <v>370</v>
      </c>
      <c r="Y4">
        <f t="shared" si="1"/>
        <v>1</v>
      </c>
      <c r="AA4" t="s">
        <v>75</v>
      </c>
      <c r="AB4">
        <f t="shared" si="2"/>
        <v>1</v>
      </c>
    </row>
    <row r="5" spans="1:31" x14ac:dyDescent="0.3">
      <c r="A5" t="s">
        <v>23</v>
      </c>
      <c r="B5">
        <f>COUNTIF(StageTable!M:M,A5)
+COUNTIF(StageTable!U:U,A5)
+COUNTIF(StageTable!W:W,A5)</f>
        <v>1</v>
      </c>
      <c r="C5" t="s">
        <v>67</v>
      </c>
      <c r="D5" t="s">
        <v>65</v>
      </c>
      <c r="E5" t="s">
        <v>371</v>
      </c>
      <c r="F5" t="s">
        <v>419</v>
      </c>
      <c r="G5">
        <v>8</v>
      </c>
      <c r="H5">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528</v>
      </c>
      <c r="S5">
        <f t="shared" si="0"/>
        <v>6</v>
      </c>
      <c r="X5" t="s">
        <v>371</v>
      </c>
      <c r="Y5">
        <f t="shared" si="1"/>
        <v>1</v>
      </c>
      <c r="AA5" t="s">
        <v>418</v>
      </c>
      <c r="AB5">
        <f t="shared" si="2"/>
        <v>1</v>
      </c>
    </row>
    <row r="6" spans="1:31" x14ac:dyDescent="0.3">
      <c r="A6" t="s">
        <v>24</v>
      </c>
      <c r="B6">
        <f>COUNTIF(StageTable!M:M,A6)
+COUNTIF(StageTable!U:U,A6)
+COUNTIF(StageTable!W:W,A6)</f>
        <v>1158</v>
      </c>
      <c r="C6" t="s">
        <v>68</v>
      </c>
      <c r="D6" t="s">
        <v>65</v>
      </c>
      <c r="E6" t="s">
        <v>372</v>
      </c>
      <c r="F6" t="s">
        <v>420</v>
      </c>
      <c r="G6">
        <v>7</v>
      </c>
      <c r="H6">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529</v>
      </c>
      <c r="S6">
        <f t="shared" si="0"/>
        <v>11</v>
      </c>
      <c r="X6" t="s">
        <v>372</v>
      </c>
      <c r="Y6">
        <f t="shared" si="1"/>
        <v>1</v>
      </c>
      <c r="AA6" t="s">
        <v>419</v>
      </c>
      <c r="AB6">
        <f t="shared" si="2"/>
        <v>1</v>
      </c>
    </row>
    <row r="7" spans="1:31" x14ac:dyDescent="0.3">
      <c r="A7" t="s">
        <v>25</v>
      </c>
      <c r="B7">
        <f>COUNTIF(StageTable!M:M,A7)
+COUNTIF(StageTable!U:U,A7)
+COUNTIF(StageTable!W:W,A7)</f>
        <v>1</v>
      </c>
      <c r="C7" t="s">
        <v>69</v>
      </c>
      <c r="D7" t="s">
        <v>65</v>
      </c>
      <c r="E7" t="s">
        <v>373</v>
      </c>
      <c r="F7" t="s">
        <v>421</v>
      </c>
      <c r="G7">
        <v>6</v>
      </c>
      <c r="H7">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527</v>
      </c>
      <c r="S7">
        <f t="shared" si="0"/>
        <v>8</v>
      </c>
      <c r="X7" t="s">
        <v>373</v>
      </c>
      <c r="Y7">
        <f t="shared" si="1"/>
        <v>1</v>
      </c>
      <c r="AA7" t="s">
        <v>420</v>
      </c>
      <c r="AB7">
        <f t="shared" si="2"/>
        <v>1</v>
      </c>
    </row>
    <row r="8" spans="1:31" x14ac:dyDescent="0.3">
      <c r="A8" t="s">
        <v>26</v>
      </c>
      <c r="B8">
        <f>COUNTIF(StageTable!M:M,A8)
+COUNTIF(StageTable!U:U,A8)
+COUNTIF(StageTable!W:W,A8)</f>
        <v>1</v>
      </c>
      <c r="C8" t="s">
        <v>68</v>
      </c>
      <c r="D8" t="s">
        <v>65</v>
      </c>
      <c r="E8" t="s">
        <v>374</v>
      </c>
      <c r="F8" t="s">
        <v>422</v>
      </c>
      <c r="G8">
        <v>6</v>
      </c>
      <c r="H8">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530</v>
      </c>
      <c r="S8">
        <f t="shared" si="0"/>
        <v>13</v>
      </c>
      <c r="X8" t="s">
        <v>374</v>
      </c>
      <c r="Y8">
        <f t="shared" si="1"/>
        <v>1</v>
      </c>
      <c r="AA8" t="s">
        <v>421</v>
      </c>
      <c r="AB8">
        <f t="shared" si="2"/>
        <v>1</v>
      </c>
    </row>
    <row r="9" spans="1:31" x14ac:dyDescent="0.3">
      <c r="A9" t="s">
        <v>27</v>
      </c>
      <c r="B9">
        <f>COUNTIF(StageTable!M:M,A9)
+COUNTIF(StageTable!U:U,A9)
+COUNTIF(StageTable!W:W,A9)</f>
        <v>1</v>
      </c>
      <c r="C9" t="s">
        <v>64</v>
      </c>
      <c r="D9" t="s">
        <v>65</v>
      </c>
      <c r="E9" t="s">
        <v>375</v>
      </c>
      <c r="F9" t="s">
        <v>423</v>
      </c>
      <c r="G9">
        <v>6</v>
      </c>
      <c r="H9">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531</v>
      </c>
      <c r="S9">
        <f t="shared" si="0"/>
        <v>11</v>
      </c>
      <c r="X9" t="s">
        <v>375</v>
      </c>
      <c r="Y9">
        <f t="shared" si="1"/>
        <v>1</v>
      </c>
      <c r="AA9" t="s">
        <v>422</v>
      </c>
      <c r="AB9">
        <f t="shared" si="2"/>
        <v>1</v>
      </c>
    </row>
    <row r="10" spans="1:31" x14ac:dyDescent="0.3">
      <c r="A10" t="s">
        <v>28</v>
      </c>
      <c r="B10">
        <f>COUNTIF(StageTable!M:M,A10)
+COUNTIF(StageTable!U:U,A10)
+COUNTIF(StageTable!W:W,A10)</f>
        <v>1</v>
      </c>
      <c r="C10" t="s">
        <v>67</v>
      </c>
      <c r="D10" t="s">
        <v>65</v>
      </c>
      <c r="E10" t="s">
        <v>376</v>
      </c>
      <c r="F10" t="s">
        <v>424</v>
      </c>
      <c r="G10">
        <v>7</v>
      </c>
      <c r="H10">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532</v>
      </c>
      <c r="S10">
        <f t="shared" si="0"/>
        <v>12</v>
      </c>
      <c r="X10" t="s">
        <v>376</v>
      </c>
      <c r="Y10">
        <f t="shared" si="1"/>
        <v>1</v>
      </c>
      <c r="AA10" t="s">
        <v>423</v>
      </c>
      <c r="AB10">
        <f t="shared" si="2"/>
        <v>1</v>
      </c>
    </row>
    <row r="11" spans="1:31" x14ac:dyDescent="0.3">
      <c r="A11" t="s">
        <v>293</v>
      </c>
      <c r="B11">
        <f>COUNTIF(StageTable!M:M,A11)
+COUNTIF(StageTable!U:U,A11)
+COUNTIF(StageTable!W:W,A11)</f>
        <v>1</v>
      </c>
      <c r="C11" t="s">
        <v>294</v>
      </c>
      <c r="D11" t="s">
        <v>65</v>
      </c>
      <c r="E11" t="s">
        <v>377</v>
      </c>
      <c r="F11" t="s">
        <v>425</v>
      </c>
      <c r="G11">
        <v>9</v>
      </c>
      <c r="H11">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X11" t="s">
        <v>377</v>
      </c>
      <c r="Y11">
        <f t="shared" si="1"/>
        <v>1</v>
      </c>
      <c r="AA11" t="s">
        <v>424</v>
      </c>
      <c r="AB11">
        <f t="shared" si="2"/>
        <v>1</v>
      </c>
    </row>
    <row r="12" spans="1:31" x14ac:dyDescent="0.3">
      <c r="A12" t="s">
        <v>29</v>
      </c>
      <c r="B12">
        <f>COUNTIF(StageTable!M:M,A12)
+COUNTIF(StageTable!U:U,A12)
+COUNTIF(StageTable!W:W,A12)</f>
        <v>1</v>
      </c>
      <c r="C12" t="s">
        <v>68</v>
      </c>
      <c r="D12" t="s">
        <v>65</v>
      </c>
      <c r="E12" t="s">
        <v>378</v>
      </c>
      <c r="F12" t="s">
        <v>426</v>
      </c>
      <c r="G12">
        <v>12</v>
      </c>
      <c r="H12">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X12" t="s">
        <v>378</v>
      </c>
      <c r="Y12">
        <f t="shared" si="1"/>
        <v>1</v>
      </c>
      <c r="AA12" t="s">
        <v>425</v>
      </c>
      <c r="AB12">
        <f t="shared" si="2"/>
        <v>1</v>
      </c>
    </row>
    <row r="13" spans="1:31" x14ac:dyDescent="0.3">
      <c r="A13" t="s">
        <v>31</v>
      </c>
      <c r="B13">
        <f>COUNTIF(StageTable!M:M,A13)
+COUNTIF(StageTable!U:U,A13)
+COUNTIF(StageTable!W:W,A13)</f>
        <v>1</v>
      </c>
      <c r="C13" t="s">
        <v>64</v>
      </c>
      <c r="D13" t="s">
        <v>65</v>
      </c>
      <c r="E13" t="s">
        <v>379</v>
      </c>
      <c r="F13" t="s">
        <v>427</v>
      </c>
      <c r="G13">
        <v>10</v>
      </c>
      <c r="H13">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X13" t="s">
        <v>379</v>
      </c>
      <c r="Y13">
        <f t="shared" si="1"/>
        <v>1</v>
      </c>
      <c r="AA13" t="s">
        <v>426</v>
      </c>
      <c r="AB13">
        <f t="shared" si="2"/>
        <v>1</v>
      </c>
    </row>
    <row r="14" spans="1:31" x14ac:dyDescent="0.3">
      <c r="A14" t="s">
        <v>32</v>
      </c>
      <c r="B14">
        <f>COUNTIF(StageTable!M:M,A14)
+COUNTIF(StageTable!U:U,A14)
+COUNTIF(StageTable!W:W,A14)</f>
        <v>1</v>
      </c>
      <c r="C14" t="s">
        <v>67</v>
      </c>
      <c r="D14" t="s">
        <v>65</v>
      </c>
      <c r="E14" t="s">
        <v>380</v>
      </c>
      <c r="F14" t="s">
        <v>428</v>
      </c>
      <c r="G14">
        <v>10</v>
      </c>
      <c r="H1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X14" t="s">
        <v>380</v>
      </c>
      <c r="Y14">
        <f t="shared" si="1"/>
        <v>1</v>
      </c>
      <c r="AA14" t="s">
        <v>427</v>
      </c>
      <c r="AB14">
        <f t="shared" si="2"/>
        <v>1</v>
      </c>
    </row>
    <row r="15" spans="1:31" x14ac:dyDescent="0.3">
      <c r="A15" t="s">
        <v>320</v>
      </c>
      <c r="B15">
        <f>COUNTIF(StageTable!M:M,A15)
+COUNTIF(StageTable!U:U,A15)
+COUNTIF(StageTable!W:W,A15)</f>
        <v>1</v>
      </c>
      <c r="C15" t="s">
        <v>68</v>
      </c>
      <c r="D15" t="s">
        <v>65</v>
      </c>
      <c r="E15" t="s">
        <v>381</v>
      </c>
      <c r="F15" t="s">
        <v>429</v>
      </c>
      <c r="G15">
        <v>10</v>
      </c>
      <c r="H15">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X15" t="s">
        <v>381</v>
      </c>
      <c r="Y15">
        <f t="shared" si="1"/>
        <v>1</v>
      </c>
      <c r="AA15" t="s">
        <v>428</v>
      </c>
      <c r="AB15">
        <f t="shared" si="2"/>
        <v>1</v>
      </c>
    </row>
    <row r="16" spans="1:31" x14ac:dyDescent="0.3">
      <c r="A16" t="s">
        <v>33</v>
      </c>
      <c r="B16">
        <f>COUNTIF(StageTable!M:M,A16)
+COUNTIF(StageTable!U:U,A16)
+COUNTIF(StageTable!W:W,A16)</f>
        <v>1</v>
      </c>
      <c r="C16" t="s">
        <v>64</v>
      </c>
      <c r="D16" t="s">
        <v>65</v>
      </c>
      <c r="E16" t="s">
        <v>382</v>
      </c>
      <c r="F16" t="s">
        <v>430</v>
      </c>
      <c r="G16">
        <v>7</v>
      </c>
      <c r="H16">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X16" t="s">
        <v>382</v>
      </c>
      <c r="Y16">
        <f t="shared" si="1"/>
        <v>1</v>
      </c>
      <c r="AA16" t="s">
        <v>429</v>
      </c>
      <c r="AB16">
        <f t="shared" si="2"/>
        <v>1</v>
      </c>
    </row>
    <row r="17" spans="1:28" x14ac:dyDescent="0.3">
      <c r="A17" t="s">
        <v>322</v>
      </c>
      <c r="B17">
        <f>COUNTIF(StageTable!M:M,A17)
+COUNTIF(StageTable!U:U,A17)
+COUNTIF(StageTable!W:W,A17)</f>
        <v>1</v>
      </c>
      <c r="C17" t="s">
        <v>68</v>
      </c>
      <c r="D17" t="s">
        <v>65</v>
      </c>
      <c r="E17" t="s">
        <v>383</v>
      </c>
      <c r="F17" t="s">
        <v>431</v>
      </c>
      <c r="G17">
        <v>10</v>
      </c>
      <c r="H17">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383</v>
      </c>
      <c r="Y17">
        <f t="shared" si="1"/>
        <v>1</v>
      </c>
      <c r="AA17" t="s">
        <v>430</v>
      </c>
      <c r="AB17">
        <f t="shared" si="2"/>
        <v>1</v>
      </c>
    </row>
    <row r="18" spans="1:28" x14ac:dyDescent="0.3">
      <c r="A18" t="s">
        <v>34</v>
      </c>
      <c r="B18">
        <f>COUNTIF(StageTable!M:M,A18)
+COUNTIF(StageTable!U:U,A18)
+COUNTIF(StageTable!W:W,A18)</f>
        <v>1</v>
      </c>
      <c r="C18" t="s">
        <v>67</v>
      </c>
      <c r="D18" t="s">
        <v>65</v>
      </c>
      <c r="E18" t="s">
        <v>384</v>
      </c>
      <c r="F18" t="s">
        <v>432</v>
      </c>
      <c r="G18">
        <v>12</v>
      </c>
      <c r="H18">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384</v>
      </c>
      <c r="Y18">
        <f t="shared" si="1"/>
        <v>1</v>
      </c>
      <c r="AA18" t="s">
        <v>431</v>
      </c>
      <c r="AB18">
        <f t="shared" si="2"/>
        <v>1</v>
      </c>
    </row>
    <row r="19" spans="1:28" x14ac:dyDescent="0.3">
      <c r="A19" t="s">
        <v>35</v>
      </c>
      <c r="B19">
        <f>COUNTIF(StageTable!M:M,A19)
+COUNTIF(StageTable!U:U,A19)
+COUNTIF(StageTable!W:W,A19)</f>
        <v>1</v>
      </c>
      <c r="C19" t="s">
        <v>64</v>
      </c>
      <c r="D19" t="s">
        <v>65</v>
      </c>
      <c r="E19" t="s">
        <v>385</v>
      </c>
      <c r="F19" t="s">
        <v>433</v>
      </c>
      <c r="G19">
        <v>10</v>
      </c>
      <c r="H19">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385</v>
      </c>
      <c r="Y19">
        <f t="shared" si="1"/>
        <v>1</v>
      </c>
      <c r="AA19" t="s">
        <v>432</v>
      </c>
      <c r="AB19">
        <f t="shared" si="2"/>
        <v>1</v>
      </c>
    </row>
    <row r="20" spans="1:28" x14ac:dyDescent="0.3">
      <c r="A20" t="s">
        <v>36</v>
      </c>
      <c r="B20">
        <f>COUNTIF(StageTable!M:M,A20)
+COUNTIF(StageTable!U:U,A20)
+COUNTIF(StageTable!W:W,A20)</f>
        <v>1</v>
      </c>
      <c r="C20" t="s">
        <v>67</v>
      </c>
      <c r="D20" t="s">
        <v>65</v>
      </c>
      <c r="E20" t="s">
        <v>386</v>
      </c>
      <c r="F20" t="s">
        <v>434</v>
      </c>
      <c r="G20">
        <v>8</v>
      </c>
      <c r="H20">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386</v>
      </c>
      <c r="Y20">
        <f t="shared" si="1"/>
        <v>2</v>
      </c>
      <c r="AA20" t="s">
        <v>433</v>
      </c>
      <c r="AB20">
        <f t="shared" si="2"/>
        <v>1</v>
      </c>
    </row>
    <row r="21" spans="1:28" x14ac:dyDescent="0.3">
      <c r="A21" t="s">
        <v>37</v>
      </c>
      <c r="B21">
        <f>COUNTIF(StageTable!M:M,A21)
+COUNTIF(StageTable!U:U,A21)
+COUNTIF(StageTable!W:W,A21)</f>
        <v>1</v>
      </c>
      <c r="C21" t="s">
        <v>64</v>
      </c>
      <c r="D21" t="s">
        <v>70</v>
      </c>
      <c r="E21" t="s">
        <v>387</v>
      </c>
      <c r="F21" t="s">
        <v>435</v>
      </c>
      <c r="G21">
        <v>10</v>
      </c>
      <c r="H21">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387</v>
      </c>
      <c r="Y21">
        <f t="shared" si="1"/>
        <v>2</v>
      </c>
      <c r="AA21" t="s">
        <v>434</v>
      </c>
      <c r="AB21">
        <f t="shared" si="2"/>
        <v>1</v>
      </c>
    </row>
    <row r="22" spans="1:28" x14ac:dyDescent="0.3">
      <c r="A22" t="s">
        <v>38</v>
      </c>
      <c r="B22">
        <f>COUNTIF(StageTable!M:M,A22)
+COUNTIF(StageTable!U:U,A22)
+COUNTIF(StageTable!W:W,A22)</f>
        <v>1</v>
      </c>
      <c r="C22" t="s">
        <v>64</v>
      </c>
      <c r="D22" t="s">
        <v>70</v>
      </c>
      <c r="E22" t="s">
        <v>388</v>
      </c>
      <c r="F22" t="s">
        <v>436</v>
      </c>
      <c r="G22">
        <v>13</v>
      </c>
      <c r="H22">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388</v>
      </c>
      <c r="Y22">
        <f t="shared" si="1"/>
        <v>1</v>
      </c>
      <c r="AA22" t="s">
        <v>435</v>
      </c>
      <c r="AB22">
        <f t="shared" si="2"/>
        <v>1</v>
      </c>
    </row>
    <row r="23" spans="1:28" x14ac:dyDescent="0.3">
      <c r="A23" t="s">
        <v>295</v>
      </c>
      <c r="B23">
        <f>COUNTIF(StageTable!M:M,A23)
+COUNTIF(StageTable!U:U,A23)
+COUNTIF(StageTable!W:W,A23)</f>
        <v>1</v>
      </c>
      <c r="C23" t="s">
        <v>68</v>
      </c>
      <c r="D23" t="s">
        <v>70</v>
      </c>
      <c r="E23" t="s">
        <v>389</v>
      </c>
      <c r="F23" t="s">
        <v>437</v>
      </c>
      <c r="G23">
        <v>12</v>
      </c>
      <c r="H23">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389</v>
      </c>
      <c r="Y23">
        <f t="shared" si="1"/>
        <v>1</v>
      </c>
      <c r="AA23" t="s">
        <v>436</v>
      </c>
      <c r="AB23">
        <f t="shared" si="2"/>
        <v>1</v>
      </c>
    </row>
    <row r="24" spans="1:28" x14ac:dyDescent="0.3">
      <c r="A24" t="s">
        <v>296</v>
      </c>
      <c r="B24">
        <f>COUNTIF(StageTable!M:M,A24)
+COUNTIF(StageTable!U:U,A24)
+COUNTIF(StageTable!W:W,A24)</f>
        <v>1</v>
      </c>
      <c r="C24" t="s">
        <v>64</v>
      </c>
      <c r="D24" t="s">
        <v>70</v>
      </c>
      <c r="E24" t="s">
        <v>390</v>
      </c>
      <c r="F24" t="s">
        <v>438</v>
      </c>
      <c r="G24">
        <v>12</v>
      </c>
      <c r="H2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390</v>
      </c>
      <c r="Y24">
        <f t="shared" si="1"/>
        <v>1</v>
      </c>
      <c r="AA24" t="s">
        <v>437</v>
      </c>
      <c r="AB24">
        <f t="shared" si="2"/>
        <v>1</v>
      </c>
    </row>
    <row r="25" spans="1:28" x14ac:dyDescent="0.3">
      <c r="A25" t="s">
        <v>297</v>
      </c>
      <c r="B25">
        <f>COUNTIF(StageTable!M:M,A25)
+COUNTIF(StageTable!U:U,A25)
+COUNTIF(StageTable!W:W,A25)</f>
        <v>1</v>
      </c>
      <c r="C25" t="s">
        <v>67</v>
      </c>
      <c r="D25" t="s">
        <v>70</v>
      </c>
      <c r="E25" t="s">
        <v>391</v>
      </c>
      <c r="F25" t="s">
        <v>439</v>
      </c>
      <c r="G25">
        <v>13</v>
      </c>
      <c r="H25">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391</v>
      </c>
      <c r="Y25">
        <f t="shared" si="1"/>
        <v>1</v>
      </c>
      <c r="AA25" t="s">
        <v>438</v>
      </c>
      <c r="AB25">
        <f t="shared" si="2"/>
        <v>1</v>
      </c>
    </row>
    <row r="26" spans="1:28" x14ac:dyDescent="0.3">
      <c r="A26" t="s">
        <v>324</v>
      </c>
      <c r="B26">
        <f>COUNTIF(StageTable!M:M,A26)
+COUNTIF(StageTable!U:U,A26)
+COUNTIF(StageTable!W:W,A26)</f>
        <v>1</v>
      </c>
      <c r="C26" t="s">
        <v>67</v>
      </c>
      <c r="D26" t="s">
        <v>70</v>
      </c>
      <c r="E26" t="s">
        <v>392</v>
      </c>
      <c r="F26" t="s">
        <v>439</v>
      </c>
      <c r="G26">
        <v>13</v>
      </c>
      <c r="H26">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392</v>
      </c>
      <c r="Y26">
        <f t="shared" si="1"/>
        <v>1</v>
      </c>
      <c r="AA26" t="s">
        <v>439</v>
      </c>
      <c r="AB26">
        <f t="shared" si="2"/>
        <v>2</v>
      </c>
    </row>
    <row r="27" spans="1:28" x14ac:dyDescent="0.3">
      <c r="A27" t="s">
        <v>298</v>
      </c>
      <c r="B27">
        <f>COUNTIF(StageTable!M:M,A27)
+COUNTIF(StageTable!U:U,A27)
+COUNTIF(StageTable!W:W,A27)</f>
        <v>1</v>
      </c>
      <c r="C27" t="s">
        <v>68</v>
      </c>
      <c r="D27" t="s">
        <v>70</v>
      </c>
      <c r="E27" t="s">
        <v>393</v>
      </c>
      <c r="F27" t="s">
        <v>440</v>
      </c>
      <c r="G27">
        <v>13</v>
      </c>
      <c r="H27">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393</v>
      </c>
      <c r="Y27">
        <f t="shared" si="1"/>
        <v>1</v>
      </c>
      <c r="AA27" t="s">
        <v>440</v>
      </c>
      <c r="AB27">
        <f t="shared" si="2"/>
        <v>1</v>
      </c>
    </row>
    <row r="28" spans="1:28" x14ac:dyDescent="0.3">
      <c r="A28" t="s">
        <v>299</v>
      </c>
      <c r="B28">
        <f>COUNTIF(StageTable!M:M,A28)
+COUNTIF(StageTable!U:U,A28)
+COUNTIF(StageTable!W:W,A28)</f>
        <v>1</v>
      </c>
      <c r="C28" t="s">
        <v>67</v>
      </c>
      <c r="D28" t="s">
        <v>70</v>
      </c>
      <c r="E28" t="s">
        <v>394</v>
      </c>
      <c r="F28" t="s">
        <v>441</v>
      </c>
      <c r="G28">
        <v>12</v>
      </c>
      <c r="H28">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394</v>
      </c>
      <c r="Y28">
        <f t="shared" si="1"/>
        <v>1</v>
      </c>
      <c r="AA28" t="s">
        <v>441</v>
      </c>
      <c r="AB28">
        <f t="shared" si="2"/>
        <v>1</v>
      </c>
    </row>
    <row r="29" spans="1:28" x14ac:dyDescent="0.3">
      <c r="A29" t="s">
        <v>300</v>
      </c>
      <c r="B29">
        <f>COUNTIF(StageTable!M:M,A29)
+COUNTIF(StageTable!U:U,A29)
+COUNTIF(StageTable!W:W,A29)</f>
        <v>1</v>
      </c>
      <c r="C29" t="s">
        <v>68</v>
      </c>
      <c r="D29" t="s">
        <v>70</v>
      </c>
      <c r="E29" t="s">
        <v>395</v>
      </c>
      <c r="F29" t="s">
        <v>442</v>
      </c>
      <c r="G29">
        <v>13</v>
      </c>
      <c r="H29">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395</v>
      </c>
      <c r="Y29">
        <f t="shared" si="1"/>
        <v>1</v>
      </c>
      <c r="AA29" t="s">
        <v>442</v>
      </c>
      <c r="AB29">
        <f t="shared" si="2"/>
        <v>1</v>
      </c>
    </row>
    <row r="30" spans="1:28" x14ac:dyDescent="0.3">
      <c r="A30" t="s">
        <v>301</v>
      </c>
      <c r="B30">
        <f>COUNTIF(StageTable!M:M,A30)
+COUNTIF(StageTable!U:U,A30)
+COUNTIF(StageTable!W:W,A30)</f>
        <v>1</v>
      </c>
      <c r="C30" t="s">
        <v>64</v>
      </c>
      <c r="D30" t="s">
        <v>70</v>
      </c>
      <c r="E30" t="s">
        <v>396</v>
      </c>
      <c r="F30" t="s">
        <v>443</v>
      </c>
      <c r="G30">
        <v>16</v>
      </c>
      <c r="H30">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396</v>
      </c>
      <c r="Y30">
        <f t="shared" si="1"/>
        <v>1</v>
      </c>
      <c r="AA30" t="s">
        <v>443</v>
      </c>
      <c r="AB30">
        <f t="shared" si="2"/>
        <v>1</v>
      </c>
    </row>
    <row r="31" spans="1:28" x14ac:dyDescent="0.3">
      <c r="A31" t="s">
        <v>302</v>
      </c>
      <c r="B31">
        <f>COUNTIF(StageTable!M:M,A31)
+COUNTIF(StageTable!U:U,A31)
+COUNTIF(StageTable!W:W,A31)</f>
        <v>1</v>
      </c>
      <c r="C31" t="s">
        <v>67</v>
      </c>
      <c r="D31" t="s">
        <v>70</v>
      </c>
      <c r="E31" t="s">
        <v>397</v>
      </c>
      <c r="F31" t="s">
        <v>444</v>
      </c>
      <c r="G31">
        <v>14</v>
      </c>
      <c r="H31">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397</v>
      </c>
      <c r="Y31">
        <f t="shared" si="1"/>
        <v>2</v>
      </c>
      <c r="AA31" t="s">
        <v>444</v>
      </c>
      <c r="AB31">
        <f t="shared" si="2"/>
        <v>1</v>
      </c>
    </row>
    <row r="32" spans="1:28" x14ac:dyDescent="0.3">
      <c r="A32" t="s">
        <v>303</v>
      </c>
      <c r="B32">
        <f>COUNTIF(StageTable!M:M,A32)
+COUNTIF(StageTable!U:U,A32)
+COUNTIF(StageTable!W:W,A32)</f>
        <v>1</v>
      </c>
      <c r="C32" t="s">
        <v>64</v>
      </c>
      <c r="D32" t="s">
        <v>70</v>
      </c>
      <c r="E32" t="s">
        <v>398</v>
      </c>
      <c r="F32" t="s">
        <v>445</v>
      </c>
      <c r="G32">
        <v>15</v>
      </c>
      <c r="H32">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398</v>
      </c>
      <c r="Y32">
        <f t="shared" si="1"/>
        <v>1</v>
      </c>
      <c r="AA32" t="s">
        <v>445</v>
      </c>
      <c r="AB32">
        <f t="shared" si="2"/>
        <v>1</v>
      </c>
    </row>
    <row r="33" spans="1:28" x14ac:dyDescent="0.3">
      <c r="A33" t="s">
        <v>304</v>
      </c>
      <c r="B33">
        <f>COUNTIF(StageTable!M:M,A33)
+COUNTIF(StageTable!U:U,A33)
+COUNTIF(StageTable!W:W,A33)</f>
        <v>1</v>
      </c>
      <c r="C33" t="s">
        <v>67</v>
      </c>
      <c r="D33" t="s">
        <v>70</v>
      </c>
      <c r="E33" t="s">
        <v>399</v>
      </c>
      <c r="F33" t="s">
        <v>446</v>
      </c>
      <c r="G33">
        <v>18</v>
      </c>
      <c r="H33">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399</v>
      </c>
      <c r="Y33">
        <f t="shared" si="1"/>
        <v>1</v>
      </c>
      <c r="AA33" t="s">
        <v>446</v>
      </c>
      <c r="AB33">
        <f t="shared" si="2"/>
        <v>1</v>
      </c>
    </row>
    <row r="34" spans="1:28" x14ac:dyDescent="0.3">
      <c r="A34" t="s">
        <v>305</v>
      </c>
      <c r="B34">
        <f>COUNTIF(StageTable!M:M,A34)
+COUNTIF(StageTable!U:U,A34)
+COUNTIF(StageTable!W:W,A34)</f>
        <v>1</v>
      </c>
      <c r="C34" t="s">
        <v>68</v>
      </c>
      <c r="D34" t="s">
        <v>70</v>
      </c>
      <c r="E34" t="s">
        <v>400</v>
      </c>
      <c r="F34" t="s">
        <v>447</v>
      </c>
      <c r="G34">
        <v>18</v>
      </c>
      <c r="H3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400</v>
      </c>
      <c r="Y34">
        <f t="shared" ref="Y34:Y65" si="3">COUNTIF(E:E,X34)</f>
        <v>1</v>
      </c>
      <c r="AA34" t="s">
        <v>447</v>
      </c>
      <c r="AB34">
        <f t="shared" ref="AB34:AB66" si="4">COUNTIF(F:F,AA34)</f>
        <v>1</v>
      </c>
    </row>
    <row r="35" spans="1:28" x14ac:dyDescent="0.3">
      <c r="A35" t="s">
        <v>342</v>
      </c>
      <c r="B35">
        <f>COUNTIF(StageTable!M:M,A35)
+COUNTIF(StageTable!U:U,A35)
+COUNTIF(StageTable!W:W,A35)</f>
        <v>1</v>
      </c>
      <c r="C35" t="s">
        <v>69</v>
      </c>
      <c r="D35" t="s">
        <v>70</v>
      </c>
      <c r="E35" t="s">
        <v>401</v>
      </c>
      <c r="F35" t="s">
        <v>448</v>
      </c>
      <c r="G35">
        <v>18</v>
      </c>
      <c r="H35">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401</v>
      </c>
      <c r="Y35">
        <f t="shared" si="3"/>
        <v>1</v>
      </c>
      <c r="AA35" t="s">
        <v>448</v>
      </c>
      <c r="AB35">
        <f t="shared" si="4"/>
        <v>1</v>
      </c>
    </row>
    <row r="36" spans="1:28" x14ac:dyDescent="0.3">
      <c r="A36" t="s">
        <v>306</v>
      </c>
      <c r="B36">
        <f>COUNTIF(StageTable!M:M,A36)
+COUNTIF(StageTable!U:U,A36)
+COUNTIF(StageTable!W:W,A36)</f>
        <v>1</v>
      </c>
      <c r="C36" t="s">
        <v>64</v>
      </c>
      <c r="D36" t="s">
        <v>70</v>
      </c>
      <c r="E36" t="s">
        <v>402</v>
      </c>
      <c r="F36" t="s">
        <v>449</v>
      </c>
      <c r="G36">
        <v>19</v>
      </c>
      <c r="H36">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402</v>
      </c>
      <c r="Y36">
        <f t="shared" si="3"/>
        <v>1</v>
      </c>
      <c r="AA36" t="s">
        <v>449</v>
      </c>
      <c r="AB36">
        <f t="shared" si="4"/>
        <v>2</v>
      </c>
    </row>
    <row r="37" spans="1:28" x14ac:dyDescent="0.3">
      <c r="A37" t="s">
        <v>344</v>
      </c>
      <c r="B37">
        <f>COUNTIF(StageTable!M:M,A37)
+COUNTIF(StageTable!U:U,A37)
+COUNTIF(StageTable!W:W,A37)</f>
        <v>1</v>
      </c>
      <c r="C37" t="s">
        <v>345</v>
      </c>
      <c r="D37" t="s">
        <v>70</v>
      </c>
      <c r="E37" t="s">
        <v>403</v>
      </c>
      <c r="F37" t="s">
        <v>449</v>
      </c>
      <c r="G37">
        <v>19</v>
      </c>
      <c r="H37">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403</v>
      </c>
      <c r="Y37">
        <f t="shared" si="3"/>
        <v>1</v>
      </c>
      <c r="AA37" t="s">
        <v>450</v>
      </c>
      <c r="AB37">
        <f t="shared" si="4"/>
        <v>1</v>
      </c>
    </row>
    <row r="38" spans="1:28" x14ac:dyDescent="0.3">
      <c r="A38" t="s">
        <v>307</v>
      </c>
      <c r="B38">
        <f>COUNTIF(StageTable!M:M,A38)
+COUNTIF(StageTable!U:U,A38)
+COUNTIF(StageTable!W:W,A38)</f>
        <v>1</v>
      </c>
      <c r="C38" t="s">
        <v>68</v>
      </c>
      <c r="D38" t="s">
        <v>70</v>
      </c>
      <c r="E38" t="s">
        <v>404</v>
      </c>
      <c r="F38" t="s">
        <v>450</v>
      </c>
      <c r="G38">
        <v>22</v>
      </c>
      <c r="H38">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404</v>
      </c>
      <c r="Y38">
        <f t="shared" si="3"/>
        <v>1</v>
      </c>
      <c r="AA38" t="s">
        <v>451</v>
      </c>
      <c r="AB38">
        <f t="shared" si="4"/>
        <v>1</v>
      </c>
    </row>
    <row r="39" spans="1:28" x14ac:dyDescent="0.3">
      <c r="A39" t="s">
        <v>308</v>
      </c>
      <c r="B39">
        <f>COUNTIF(StageTable!M:M,A39)
+COUNTIF(StageTable!U:U,A39)
+COUNTIF(StageTable!W:W,A39)</f>
        <v>1</v>
      </c>
      <c r="C39" t="s">
        <v>64</v>
      </c>
      <c r="D39" t="s">
        <v>70</v>
      </c>
      <c r="E39" t="s">
        <v>405</v>
      </c>
      <c r="F39" t="s">
        <v>451</v>
      </c>
      <c r="G39">
        <v>17</v>
      </c>
      <c r="H39">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405</v>
      </c>
      <c r="Y39">
        <f t="shared" si="3"/>
        <v>2</v>
      </c>
      <c r="AA39" t="s">
        <v>452</v>
      </c>
      <c r="AB39">
        <f t="shared" si="4"/>
        <v>1</v>
      </c>
    </row>
    <row r="40" spans="1:28" x14ac:dyDescent="0.3">
      <c r="A40" t="s">
        <v>309</v>
      </c>
      <c r="B40">
        <f>COUNTIF(StageTable!M:M,A40)
+COUNTIF(StageTable!U:U,A40)
+COUNTIF(StageTable!W:W,A40)</f>
        <v>1</v>
      </c>
      <c r="C40" t="s">
        <v>67</v>
      </c>
      <c r="D40" t="s">
        <v>70</v>
      </c>
      <c r="E40" t="s">
        <v>406</v>
      </c>
      <c r="F40" t="s">
        <v>452</v>
      </c>
      <c r="G40">
        <v>20</v>
      </c>
      <c r="H40">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406</v>
      </c>
      <c r="Y40">
        <f t="shared" si="3"/>
        <v>1</v>
      </c>
      <c r="AA40" t="s">
        <v>453</v>
      </c>
      <c r="AB40">
        <f t="shared" si="4"/>
        <v>1</v>
      </c>
    </row>
    <row r="41" spans="1:28" x14ac:dyDescent="0.3">
      <c r="A41" t="s">
        <v>310</v>
      </c>
      <c r="B41">
        <f>COUNTIF(StageTable!M:M,A41)
+COUNTIF(StageTable!U:U,A41)
+COUNTIF(StageTable!W:W,A41)</f>
        <v>1</v>
      </c>
      <c r="C41" t="s">
        <v>68</v>
      </c>
      <c r="D41" t="s">
        <v>70</v>
      </c>
      <c r="E41" t="s">
        <v>407</v>
      </c>
      <c r="F41" t="s">
        <v>453</v>
      </c>
      <c r="G41">
        <v>22</v>
      </c>
      <c r="H41">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407</v>
      </c>
      <c r="Y41">
        <f t="shared" si="3"/>
        <v>1</v>
      </c>
      <c r="AA41" t="s">
        <v>454</v>
      </c>
      <c r="AB41">
        <f t="shared" si="4"/>
        <v>1</v>
      </c>
    </row>
    <row r="42" spans="1:28" x14ac:dyDescent="0.3">
      <c r="A42" t="s">
        <v>347</v>
      </c>
      <c r="B42">
        <f>COUNTIF(StageTable!M:M,A42)
+COUNTIF(StageTable!U:U,A42)
+COUNTIF(StageTable!W:W,A42)</f>
        <v>1</v>
      </c>
      <c r="C42" t="s">
        <v>68</v>
      </c>
      <c r="D42" t="s">
        <v>70</v>
      </c>
      <c r="E42" t="s">
        <v>408</v>
      </c>
      <c r="F42" t="s">
        <v>454</v>
      </c>
      <c r="G42">
        <v>23</v>
      </c>
      <c r="H42">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408</v>
      </c>
      <c r="Y42">
        <f t="shared" si="3"/>
        <v>1</v>
      </c>
      <c r="AA42" t="s">
        <v>455</v>
      </c>
      <c r="AB42">
        <f t="shared" si="4"/>
        <v>1</v>
      </c>
    </row>
    <row r="43" spans="1:28" x14ac:dyDescent="0.3">
      <c r="A43" t="s">
        <v>311</v>
      </c>
      <c r="B43">
        <f>COUNTIF(StageTable!M:M,A43)
+COUNTIF(StageTable!U:U,A43)
+COUNTIF(StageTable!W:W,A43)</f>
        <v>1</v>
      </c>
      <c r="C43" t="s">
        <v>67</v>
      </c>
      <c r="D43" t="s">
        <v>70</v>
      </c>
      <c r="E43" t="s">
        <v>409</v>
      </c>
      <c r="F43" t="s">
        <v>455</v>
      </c>
      <c r="G43">
        <v>20</v>
      </c>
      <c r="H43">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409</v>
      </c>
      <c r="Y43">
        <f t="shared" si="3"/>
        <v>1</v>
      </c>
      <c r="AA43" t="s">
        <v>456</v>
      </c>
      <c r="AB43">
        <f t="shared" si="4"/>
        <v>1</v>
      </c>
    </row>
    <row r="44" spans="1:28" x14ac:dyDescent="0.3">
      <c r="A44" t="s">
        <v>312</v>
      </c>
      <c r="B44">
        <f>COUNTIF(StageTable!M:M,A44)
+COUNTIF(StageTable!U:U,A44)
+COUNTIF(StageTable!W:W,A44)</f>
        <v>1</v>
      </c>
      <c r="C44" t="s">
        <v>68</v>
      </c>
      <c r="D44" t="s">
        <v>70</v>
      </c>
      <c r="E44" t="s">
        <v>410</v>
      </c>
      <c r="F44" t="s">
        <v>456</v>
      </c>
      <c r="G44">
        <v>21</v>
      </c>
      <c r="H4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410</v>
      </c>
      <c r="Y44">
        <f t="shared" si="3"/>
        <v>1</v>
      </c>
      <c r="AA44" t="s">
        <v>457</v>
      </c>
      <c r="AB44">
        <f t="shared" si="4"/>
        <v>1</v>
      </c>
    </row>
    <row r="45" spans="1:28" x14ac:dyDescent="0.3">
      <c r="A45" t="s">
        <v>313</v>
      </c>
      <c r="B45">
        <f>COUNTIF(StageTable!M:M,A45)
+COUNTIF(StageTable!U:U,A45)
+COUNTIF(StageTable!W:W,A45)</f>
        <v>1</v>
      </c>
      <c r="C45" t="s">
        <v>64</v>
      </c>
      <c r="D45" t="s">
        <v>70</v>
      </c>
      <c r="E45" t="s">
        <v>411</v>
      </c>
      <c r="F45" t="s">
        <v>457</v>
      </c>
      <c r="G45">
        <v>21</v>
      </c>
      <c r="H45">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411</v>
      </c>
      <c r="Y45">
        <f t="shared" si="3"/>
        <v>1</v>
      </c>
      <c r="AA45" t="s">
        <v>458</v>
      </c>
      <c r="AB45">
        <f t="shared" si="4"/>
        <v>1</v>
      </c>
    </row>
    <row r="46" spans="1:28" x14ac:dyDescent="0.3">
      <c r="A46" t="s">
        <v>314</v>
      </c>
      <c r="B46">
        <f>COUNTIF(StageTable!M:M,A46)
+COUNTIF(StageTable!U:U,A46)
+COUNTIF(StageTable!W:W,A46)</f>
        <v>1</v>
      </c>
      <c r="C46" t="s">
        <v>67</v>
      </c>
      <c r="D46" t="s">
        <v>70</v>
      </c>
      <c r="E46" t="s">
        <v>412</v>
      </c>
      <c r="F46" t="s">
        <v>458</v>
      </c>
      <c r="G46">
        <v>21</v>
      </c>
      <c r="H46">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412</v>
      </c>
      <c r="Y46">
        <f t="shared" si="3"/>
        <v>1</v>
      </c>
      <c r="AA46" t="s">
        <v>459</v>
      </c>
      <c r="AB46">
        <f t="shared" si="4"/>
        <v>1</v>
      </c>
    </row>
    <row r="47" spans="1:28" x14ac:dyDescent="0.3">
      <c r="A47" t="s">
        <v>315</v>
      </c>
      <c r="B47">
        <f>COUNTIF(StageTable!M:M,A47)
+COUNTIF(StageTable!U:U,A47)
+COUNTIF(StageTable!W:W,A47)</f>
        <v>1</v>
      </c>
      <c r="C47" t="s">
        <v>64</v>
      </c>
      <c r="D47" t="s">
        <v>70</v>
      </c>
      <c r="E47" t="s">
        <v>413</v>
      </c>
      <c r="F47" t="s">
        <v>459</v>
      </c>
      <c r="G47">
        <v>19</v>
      </c>
      <c r="H47">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413</v>
      </c>
      <c r="Y47">
        <f t="shared" si="3"/>
        <v>1</v>
      </c>
      <c r="AA47" t="s">
        <v>460</v>
      </c>
      <c r="AB47">
        <f t="shared" si="4"/>
        <v>1</v>
      </c>
    </row>
    <row r="48" spans="1:28" x14ac:dyDescent="0.3">
      <c r="A48" t="s">
        <v>316</v>
      </c>
      <c r="B48">
        <f>COUNTIF(StageTable!M:M,A48)
+COUNTIF(StageTable!U:U,A48)
+COUNTIF(StageTable!W:W,A48)</f>
        <v>1</v>
      </c>
      <c r="C48" t="s">
        <v>67</v>
      </c>
      <c r="D48" t="s">
        <v>70</v>
      </c>
      <c r="E48" t="s">
        <v>414</v>
      </c>
      <c r="F48" t="s">
        <v>460</v>
      </c>
      <c r="G48">
        <v>19</v>
      </c>
      <c r="H48">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414</v>
      </c>
      <c r="Y48">
        <f t="shared" si="3"/>
        <v>1</v>
      </c>
      <c r="AA48" t="s">
        <v>461</v>
      </c>
      <c r="AB48">
        <f t="shared" si="4"/>
        <v>1</v>
      </c>
    </row>
    <row r="49" spans="1:28" x14ac:dyDescent="0.3">
      <c r="A49" t="s">
        <v>317</v>
      </c>
      <c r="B49">
        <f>COUNTIF(StageTable!M:M,A49)
+COUNTIF(StageTable!U:U,A49)
+COUNTIF(StageTable!W:W,A49)</f>
        <v>1</v>
      </c>
      <c r="C49" t="s">
        <v>68</v>
      </c>
      <c r="D49" t="s">
        <v>70</v>
      </c>
      <c r="E49" t="s">
        <v>415</v>
      </c>
      <c r="F49" t="s">
        <v>461</v>
      </c>
      <c r="G49">
        <v>18</v>
      </c>
      <c r="H49">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415</v>
      </c>
      <c r="Y49">
        <f t="shared" si="3"/>
        <v>1</v>
      </c>
      <c r="AA49" t="s">
        <v>462</v>
      </c>
      <c r="AB49">
        <f t="shared" si="4"/>
        <v>1</v>
      </c>
    </row>
    <row r="50" spans="1:28" x14ac:dyDescent="0.3">
      <c r="A50" t="s">
        <v>318</v>
      </c>
      <c r="B50">
        <f>COUNTIF(StageTable!M:M,A50)
+COUNTIF(StageTable!U:U,A50)
+COUNTIF(StageTable!W:W,A50)</f>
        <v>1</v>
      </c>
      <c r="C50" t="s">
        <v>64</v>
      </c>
      <c r="D50" t="s">
        <v>70</v>
      </c>
      <c r="E50" t="s">
        <v>416</v>
      </c>
      <c r="F50" t="s">
        <v>462</v>
      </c>
      <c r="G50">
        <v>17</v>
      </c>
      <c r="H50">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416</v>
      </c>
      <c r="Y50">
        <f t="shared" si="3"/>
        <v>1</v>
      </c>
      <c r="AA50" t="s">
        <v>463</v>
      </c>
      <c r="AB50">
        <f t="shared" si="4"/>
        <v>1</v>
      </c>
    </row>
    <row r="51" spans="1:28" x14ac:dyDescent="0.3">
      <c r="A51" t="s">
        <v>30</v>
      </c>
      <c r="B51">
        <f>COUNTIF(StageTable!M:M,A51)
+COUNTIF(StageTable!U:U,A51)
+COUNTIF(StageTable!W:W,A51)</f>
        <v>1</v>
      </c>
      <c r="C51" t="s">
        <v>71</v>
      </c>
      <c r="D51" t="s">
        <v>70</v>
      </c>
      <c r="E51" t="s">
        <v>417</v>
      </c>
      <c r="F51" t="s">
        <v>463</v>
      </c>
      <c r="G51">
        <v>0</v>
      </c>
      <c r="H51">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359</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357</v>
      </c>
      <c r="X51" t="s">
        <v>417</v>
      </c>
      <c r="Y51">
        <f t="shared" si="3"/>
        <v>2</v>
      </c>
      <c r="AA51" t="s">
        <v>464</v>
      </c>
      <c r="AB51">
        <f t="shared" si="4"/>
        <v>1</v>
      </c>
    </row>
    <row r="52" spans="1:28" x14ac:dyDescent="0.3">
      <c r="A52" t="s">
        <v>39</v>
      </c>
      <c r="B52">
        <f>COUNTIF(StageTable!M:M,A52)
+COUNTIF(StageTable!U:U,A52)
+COUNTIF(StageTable!W:W,A52)</f>
        <v>1</v>
      </c>
      <c r="C52" t="s">
        <v>345</v>
      </c>
      <c r="D52" t="s">
        <v>70</v>
      </c>
      <c r="E52" t="s">
        <v>417</v>
      </c>
      <c r="F52" t="s">
        <v>464</v>
      </c>
      <c r="G52">
        <v>0</v>
      </c>
      <c r="H52">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360</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357</v>
      </c>
      <c r="X52" t="s">
        <v>480</v>
      </c>
      <c r="Y52">
        <f t="shared" si="3"/>
        <v>2</v>
      </c>
      <c r="AA52" t="s">
        <v>465</v>
      </c>
      <c r="AB52">
        <f t="shared" si="4"/>
        <v>1</v>
      </c>
    </row>
    <row r="53" spans="1:28" x14ac:dyDescent="0.3">
      <c r="A53" t="s">
        <v>335</v>
      </c>
      <c r="B53">
        <f>COUNTIF(StageTable!M:M,A53)
+COUNTIF(StageTable!U:U,A53)
+COUNTIF(StageTable!W:W,A53)</f>
        <v>1</v>
      </c>
      <c r="C53" t="s">
        <v>69</v>
      </c>
      <c r="D53" t="s">
        <v>70</v>
      </c>
      <c r="E53" t="s">
        <v>51</v>
      </c>
      <c r="F53" t="s">
        <v>465</v>
      </c>
      <c r="G53">
        <v>0</v>
      </c>
      <c r="H53">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355</v>
      </c>
      <c r="X53" t="s">
        <v>481</v>
      </c>
      <c r="Y53">
        <f t="shared" si="3"/>
        <v>1</v>
      </c>
      <c r="AA53" t="s">
        <v>466</v>
      </c>
      <c r="AB53">
        <f t="shared" si="4"/>
        <v>1</v>
      </c>
    </row>
    <row r="54" spans="1:28" x14ac:dyDescent="0.3">
      <c r="A54" t="s">
        <v>337</v>
      </c>
      <c r="B54">
        <f>COUNTIF(StageTable!M:M,A54)
+COUNTIF(StageTable!U:U,A54)
+COUNTIF(StageTable!W:W,A54)</f>
        <v>1</v>
      </c>
      <c r="C54" t="s">
        <v>68</v>
      </c>
      <c r="D54" t="s">
        <v>70</v>
      </c>
      <c r="E54" t="s">
        <v>51</v>
      </c>
      <c r="F54" t="s">
        <v>466</v>
      </c>
      <c r="G54">
        <v>0</v>
      </c>
      <c r="H5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356</v>
      </c>
      <c r="X54" t="s">
        <v>519</v>
      </c>
      <c r="Y54">
        <f t="shared" si="3"/>
        <v>1</v>
      </c>
      <c r="AA54" t="s">
        <v>467</v>
      </c>
      <c r="AB54">
        <f t="shared" si="4"/>
        <v>1</v>
      </c>
    </row>
    <row r="55" spans="1:28" x14ac:dyDescent="0.3">
      <c r="A55" t="s">
        <v>339</v>
      </c>
      <c r="B55">
        <f>COUNTIF(StageTable!M:M,A55)
+COUNTIF(StageTable!U:U,A55)
+COUNTIF(StageTable!W:W,A55)</f>
        <v>1</v>
      </c>
      <c r="C55" t="s">
        <v>345</v>
      </c>
      <c r="D55" t="s">
        <v>70</v>
      </c>
      <c r="E55" t="s">
        <v>51</v>
      </c>
      <c r="F55" t="s">
        <v>467</v>
      </c>
      <c r="G55">
        <v>0</v>
      </c>
      <c r="H55">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358</v>
      </c>
      <c r="X55" t="s">
        <v>482</v>
      </c>
      <c r="Y55">
        <f t="shared" si="3"/>
        <v>1</v>
      </c>
      <c r="AA55" t="s">
        <v>538</v>
      </c>
      <c r="AB55">
        <f t="shared" si="4"/>
        <v>1</v>
      </c>
    </row>
    <row r="56" spans="1:28" x14ac:dyDescent="0.3">
      <c r="A56" t="s">
        <v>40</v>
      </c>
      <c r="B56">
        <f>COUNTIF(StageTable!M:M,A56)
+COUNTIF(StageTable!U:U,A56)
+COUNTIF(StageTable!W:W,A56)</f>
        <v>1</v>
      </c>
      <c r="C56" t="s">
        <v>64</v>
      </c>
      <c r="D56" t="s">
        <v>65</v>
      </c>
      <c r="E56" t="s">
        <v>51</v>
      </c>
      <c r="F56" t="s">
        <v>615</v>
      </c>
      <c r="G56">
        <v>0</v>
      </c>
      <c r="H56">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483</v>
      </c>
      <c r="Y56">
        <f t="shared" si="3"/>
        <v>1</v>
      </c>
      <c r="AA56" t="s">
        <v>539</v>
      </c>
      <c r="AB56">
        <f t="shared" si="4"/>
        <v>1</v>
      </c>
    </row>
    <row r="57" spans="1:28" x14ac:dyDescent="0.3">
      <c r="A57" t="s">
        <v>41</v>
      </c>
      <c r="B57">
        <f>COUNTIF(StageTable!M:M,A57)
+COUNTIF(StageTable!U:U,A57)
+COUNTIF(StageTable!W:W,A57)</f>
        <v>1</v>
      </c>
      <c r="C57" t="s">
        <v>67</v>
      </c>
      <c r="D57" t="s">
        <v>65</v>
      </c>
      <c r="E57" t="s">
        <v>405</v>
      </c>
      <c r="F57" t="s">
        <v>615</v>
      </c>
      <c r="G57">
        <v>0</v>
      </c>
      <c r="H57">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484</v>
      </c>
      <c r="Y57">
        <f t="shared" si="3"/>
        <v>1</v>
      </c>
      <c r="AA57" t="s">
        <v>550</v>
      </c>
      <c r="AB57">
        <f t="shared" si="4"/>
        <v>1</v>
      </c>
    </row>
    <row r="58" spans="1:28" x14ac:dyDescent="0.3">
      <c r="A58" t="s">
        <v>329</v>
      </c>
      <c r="B58">
        <f>COUNTIF(StageTable!M:M,A58)
+COUNTIF(StageTable!U:U,A58)
+COUNTIF(StageTable!W:W,A58)</f>
        <v>1</v>
      </c>
      <c r="C58" t="s">
        <v>350</v>
      </c>
      <c r="D58" t="s">
        <v>65</v>
      </c>
      <c r="E58" t="s">
        <v>397</v>
      </c>
      <c r="F58" t="s">
        <v>615</v>
      </c>
      <c r="G58">
        <v>0</v>
      </c>
      <c r="H58">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520</v>
      </c>
      <c r="Y58">
        <f t="shared" si="3"/>
        <v>1</v>
      </c>
      <c r="AA58" t="s">
        <v>540</v>
      </c>
      <c r="AB58">
        <f t="shared" si="4"/>
        <v>1</v>
      </c>
    </row>
    <row r="59" spans="1:28" x14ac:dyDescent="0.3">
      <c r="A59" t="s">
        <v>331</v>
      </c>
      <c r="B59">
        <f>COUNTIF(StageTable!M:M,A59)
+COUNTIF(StageTable!U:U,A59)
+COUNTIF(StageTable!W:W,A59)</f>
        <v>1</v>
      </c>
      <c r="C59" t="s">
        <v>351</v>
      </c>
      <c r="D59" t="s">
        <v>65</v>
      </c>
      <c r="E59" t="s">
        <v>386</v>
      </c>
      <c r="F59" t="s">
        <v>615</v>
      </c>
      <c r="G59">
        <v>0</v>
      </c>
      <c r="H59">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485</v>
      </c>
      <c r="Y59">
        <f t="shared" si="3"/>
        <v>1</v>
      </c>
      <c r="AA59" t="s">
        <v>541</v>
      </c>
      <c r="AB59">
        <f t="shared" si="4"/>
        <v>1</v>
      </c>
    </row>
    <row r="60" spans="1:28" x14ac:dyDescent="0.3">
      <c r="A60" t="s">
        <v>333</v>
      </c>
      <c r="B60">
        <f>COUNTIF(StageTable!M:M,A60)
+COUNTIF(StageTable!U:U,A60)
+COUNTIF(StageTable!W:W,A60)</f>
        <v>1</v>
      </c>
      <c r="C60" t="s">
        <v>67</v>
      </c>
      <c r="D60" t="s">
        <v>65</v>
      </c>
      <c r="E60" t="s">
        <v>387</v>
      </c>
      <c r="F60" t="s">
        <v>615</v>
      </c>
      <c r="G60">
        <v>0</v>
      </c>
      <c r="H60">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486</v>
      </c>
      <c r="Y60">
        <f t="shared" si="3"/>
        <v>1</v>
      </c>
      <c r="AA60" t="s">
        <v>542</v>
      </c>
      <c r="AB60">
        <f t="shared" si="4"/>
        <v>1</v>
      </c>
    </row>
    <row r="61" spans="1:28" x14ac:dyDescent="0.3">
      <c r="A61" t="s">
        <v>362</v>
      </c>
      <c r="B61">
        <f>COUNTIF(StageTable!M:M,A61)
+COUNTIF(StageTable!U:U,A61)
+COUNTIF(StageTable!W:W,A61)</f>
        <v>1</v>
      </c>
      <c r="C61" t="s">
        <v>533</v>
      </c>
      <c r="D61" t="s">
        <v>70</v>
      </c>
      <c r="E61" t="s">
        <v>51</v>
      </c>
      <c r="F61" t="s">
        <v>74</v>
      </c>
      <c r="G61">
        <v>0</v>
      </c>
      <c r="H61">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487</v>
      </c>
      <c r="Y61">
        <f t="shared" si="3"/>
        <v>1</v>
      </c>
      <c r="AA61" t="s">
        <v>551</v>
      </c>
      <c r="AB61">
        <f t="shared" si="4"/>
        <v>1</v>
      </c>
    </row>
    <row r="62" spans="1:28" x14ac:dyDescent="0.3">
      <c r="A62" t="s">
        <v>534</v>
      </c>
      <c r="B62">
        <f>COUNTIF(StageTable!M:M,A62)
+COUNTIF(StageTable!U:U,A62)
+COUNTIF(StageTable!W:W,A62)</f>
        <v>1</v>
      </c>
      <c r="C62" t="s">
        <v>533</v>
      </c>
      <c r="D62" t="s">
        <v>70</v>
      </c>
      <c r="E62" t="s">
        <v>535</v>
      </c>
      <c r="F62" t="s">
        <v>536</v>
      </c>
      <c r="G62">
        <v>5</v>
      </c>
      <c r="H62">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488</v>
      </c>
      <c r="Y62">
        <f t="shared" si="3"/>
        <v>1</v>
      </c>
      <c r="AA62" t="s">
        <v>543</v>
      </c>
      <c r="AB62">
        <f t="shared" si="4"/>
        <v>1</v>
      </c>
    </row>
    <row r="63" spans="1:28" x14ac:dyDescent="0.3">
      <c r="A63" t="s">
        <v>553</v>
      </c>
      <c r="B63">
        <f>COUNTIF(StageTable!M:M,A63)
+COUNTIF(StageTable!U:U,A63)
+COUNTIF(StageTable!W:W,A63)</f>
        <v>1</v>
      </c>
      <c r="C63" t="s">
        <v>531</v>
      </c>
      <c r="D63" t="s">
        <v>70</v>
      </c>
      <c r="E63" t="s">
        <v>481</v>
      </c>
      <c r="F63" t="s">
        <v>539</v>
      </c>
      <c r="H63">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489</v>
      </c>
      <c r="Y63">
        <f t="shared" si="3"/>
        <v>1</v>
      </c>
      <c r="AA63" t="s">
        <v>544</v>
      </c>
      <c r="AB63">
        <f t="shared" si="4"/>
        <v>1</v>
      </c>
    </row>
    <row r="64" spans="1:28" x14ac:dyDescent="0.3">
      <c r="A64" t="s">
        <v>564</v>
      </c>
      <c r="B64">
        <f>COUNTIF(StageTable!M:M,A64)
+COUNTIF(StageTable!U:U,A64)
+COUNTIF(StageTable!W:W,A64)</f>
        <v>1</v>
      </c>
      <c r="C64" t="s">
        <v>530</v>
      </c>
      <c r="D64" t="s">
        <v>70</v>
      </c>
      <c r="E64" t="s">
        <v>565</v>
      </c>
      <c r="F64" t="s">
        <v>566</v>
      </c>
      <c r="H6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490</v>
      </c>
      <c r="Y64">
        <f t="shared" si="3"/>
        <v>1</v>
      </c>
      <c r="AA64" t="s">
        <v>545</v>
      </c>
      <c r="AB64">
        <f t="shared" si="4"/>
        <v>1</v>
      </c>
    </row>
    <row r="65" spans="1:28" x14ac:dyDescent="0.3">
      <c r="A65" t="s">
        <v>554</v>
      </c>
      <c r="B65">
        <f>COUNTIF(StageTable!M:M,A65)
+COUNTIF(StageTable!U:U,A65)
+COUNTIF(StageTable!W:W,A65)</f>
        <v>1</v>
      </c>
      <c r="C65" t="s">
        <v>532</v>
      </c>
      <c r="D65" t="s">
        <v>70</v>
      </c>
      <c r="E65" t="s">
        <v>482</v>
      </c>
      <c r="F65" t="s">
        <v>540</v>
      </c>
      <c r="H65">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491</v>
      </c>
      <c r="Y65">
        <f t="shared" si="3"/>
        <v>1</v>
      </c>
      <c r="AA65" t="s">
        <v>546</v>
      </c>
      <c r="AB65">
        <f t="shared" si="4"/>
        <v>1</v>
      </c>
    </row>
    <row r="66" spans="1:28" x14ac:dyDescent="0.3">
      <c r="A66" t="s">
        <v>555</v>
      </c>
      <c r="B66">
        <f>COUNTIF(StageTable!M:M,A66)
+COUNTIF(StageTable!U:U,A66)
+COUNTIF(StageTable!W:W,A66)</f>
        <v>1</v>
      </c>
      <c r="C66" t="s">
        <v>530</v>
      </c>
      <c r="D66" t="s">
        <v>70</v>
      </c>
      <c r="E66" t="s">
        <v>483</v>
      </c>
      <c r="F66" t="s">
        <v>541</v>
      </c>
      <c r="H66">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578</v>
      </c>
      <c r="Y66">
        <f t="shared" ref="Y66:Y98" si="5">COUNTIF(E:E,X66)</f>
        <v>1</v>
      </c>
      <c r="AA66" t="s">
        <v>731</v>
      </c>
      <c r="AB66">
        <f t="shared" si="4"/>
        <v>1</v>
      </c>
    </row>
    <row r="67" spans="1:28" x14ac:dyDescent="0.3">
      <c r="A67" t="s">
        <v>556</v>
      </c>
      <c r="B67">
        <f>COUNTIF(StageTable!M:M,A67)
+COUNTIF(StageTable!U:U,A67)
+COUNTIF(StageTable!W:W,A67)</f>
        <v>1</v>
      </c>
      <c r="C67" t="s">
        <v>530</v>
      </c>
      <c r="D67" t="s">
        <v>70</v>
      </c>
      <c r="E67" t="s">
        <v>484</v>
      </c>
      <c r="F67" t="s">
        <v>542</v>
      </c>
      <c r="H67">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493</v>
      </c>
      <c r="Y67">
        <f t="shared" si="5"/>
        <v>1</v>
      </c>
      <c r="AA67" t="s">
        <v>552</v>
      </c>
      <c r="AB67">
        <f t="shared" ref="AB67:AB69" si="6">COUNTIF(F:F,AA67)</f>
        <v>1</v>
      </c>
    </row>
    <row r="68" spans="1:28" x14ac:dyDescent="0.3">
      <c r="A68" t="s">
        <v>567</v>
      </c>
      <c r="B68">
        <f>COUNTIF(StageTable!M:M,A68)
+COUNTIF(StageTable!U:U,A68)
+COUNTIF(StageTable!W:W,A68)</f>
        <v>1</v>
      </c>
      <c r="C68" t="s">
        <v>532</v>
      </c>
      <c r="D68" t="s">
        <v>70</v>
      </c>
      <c r="E68" t="s">
        <v>568</v>
      </c>
      <c r="F68" t="s">
        <v>569</v>
      </c>
      <c r="H6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521</v>
      </c>
      <c r="Y68">
        <f t="shared" si="5"/>
        <v>1</v>
      </c>
      <c r="AA68" t="s">
        <v>548</v>
      </c>
      <c r="AB68">
        <f t="shared" si="6"/>
        <v>1</v>
      </c>
    </row>
    <row r="69" spans="1:28" x14ac:dyDescent="0.3">
      <c r="A69" t="s">
        <v>557</v>
      </c>
      <c r="B69">
        <f>COUNTIF(StageTable!M:M,A69)
+COUNTIF(StageTable!U:U,A69)
+COUNTIF(StageTable!W:W,A69)</f>
        <v>1</v>
      </c>
      <c r="C69" t="s">
        <v>531</v>
      </c>
      <c r="D69" t="s">
        <v>70</v>
      </c>
      <c r="E69" t="s">
        <v>485</v>
      </c>
      <c r="F69" t="s">
        <v>543</v>
      </c>
      <c r="H69">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494</v>
      </c>
      <c r="Y69">
        <f t="shared" si="5"/>
        <v>1</v>
      </c>
      <c r="AA69" t="s">
        <v>549</v>
      </c>
      <c r="AB69">
        <f t="shared" si="6"/>
        <v>1</v>
      </c>
    </row>
    <row r="70" spans="1:28" x14ac:dyDescent="0.3">
      <c r="A70" t="s">
        <v>558</v>
      </c>
      <c r="B70">
        <f>COUNTIF(StageTable!M:M,A70)
+COUNTIF(StageTable!U:U,A70)
+COUNTIF(StageTable!W:W,A70)</f>
        <v>1</v>
      </c>
      <c r="C70" t="s">
        <v>532</v>
      </c>
      <c r="D70" t="s">
        <v>70</v>
      </c>
      <c r="E70" t="s">
        <v>486</v>
      </c>
      <c r="F70" t="s">
        <v>544</v>
      </c>
      <c r="H70">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495</v>
      </c>
      <c r="Y70">
        <f t="shared" si="5"/>
        <v>1</v>
      </c>
      <c r="AA70" t="s">
        <v>622</v>
      </c>
      <c r="AB70">
        <f t="shared" ref="AB70:AB109" si="7">COUNTIF(F:F,AA70)</f>
        <v>1</v>
      </c>
    </row>
    <row r="71" spans="1:28" x14ac:dyDescent="0.3">
      <c r="A71" t="s">
        <v>559</v>
      </c>
      <c r="B71">
        <f>COUNTIF(StageTable!M:M,A71)
+COUNTIF(StageTable!U:U,A71)
+COUNTIF(StageTable!W:W,A71)</f>
        <v>1</v>
      </c>
      <c r="C71" t="s">
        <v>531</v>
      </c>
      <c r="D71" t="s">
        <v>70</v>
      </c>
      <c r="E71" t="s">
        <v>487</v>
      </c>
      <c r="F71" t="s">
        <v>545</v>
      </c>
      <c r="H71">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579</v>
      </c>
      <c r="Y71">
        <f t="shared" si="5"/>
        <v>1</v>
      </c>
      <c r="AA71" t="s">
        <v>681</v>
      </c>
      <c r="AB71">
        <f t="shared" si="7"/>
        <v>1</v>
      </c>
    </row>
    <row r="72" spans="1:28" x14ac:dyDescent="0.3">
      <c r="A72" t="s">
        <v>560</v>
      </c>
      <c r="B72">
        <f>COUNTIF(StageTable!M:M,A72)
+COUNTIF(StageTable!U:U,A72)
+COUNTIF(StageTable!W:W,A72)</f>
        <v>1</v>
      </c>
      <c r="C72" t="s">
        <v>532</v>
      </c>
      <c r="D72" t="s">
        <v>70</v>
      </c>
      <c r="E72" t="s">
        <v>488</v>
      </c>
      <c r="F72" t="s">
        <v>546</v>
      </c>
      <c r="H72">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496</v>
      </c>
      <c r="Y72">
        <f t="shared" si="5"/>
        <v>1</v>
      </c>
      <c r="AA72" t="s">
        <v>623</v>
      </c>
      <c r="AB72">
        <f t="shared" si="7"/>
        <v>1</v>
      </c>
    </row>
    <row r="73" spans="1:28" x14ac:dyDescent="0.3">
      <c r="A73" t="s">
        <v>561</v>
      </c>
      <c r="B73">
        <f>COUNTIF(StageTable!M:M,A73)
+COUNTIF(StageTable!U:U,A73)
+COUNTIF(StageTable!W:W,A73)</f>
        <v>1</v>
      </c>
      <c r="C73" t="s">
        <v>531</v>
      </c>
      <c r="D73" t="s">
        <v>70</v>
      </c>
      <c r="E73" t="s">
        <v>489</v>
      </c>
      <c r="F73" t="s">
        <v>547</v>
      </c>
      <c r="H73">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497</v>
      </c>
      <c r="Y73">
        <f t="shared" si="5"/>
        <v>1</v>
      </c>
      <c r="AA73" t="s">
        <v>624</v>
      </c>
      <c r="AB73">
        <f t="shared" si="7"/>
        <v>1</v>
      </c>
    </row>
    <row r="74" spans="1:28" x14ac:dyDescent="0.3">
      <c r="A74" t="s">
        <v>570</v>
      </c>
      <c r="B74">
        <f>COUNTIF(StageTable!M:M,A74)
+COUNTIF(StageTable!U:U,A74)
+COUNTIF(StageTable!W:W,A74)</f>
        <v>1</v>
      </c>
      <c r="C74" t="s">
        <v>532</v>
      </c>
      <c r="D74" t="s">
        <v>70</v>
      </c>
      <c r="E74" t="s">
        <v>571</v>
      </c>
      <c r="F74" t="s">
        <v>572</v>
      </c>
      <c r="H74">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522</v>
      </c>
      <c r="Y74">
        <f t="shared" si="5"/>
        <v>1</v>
      </c>
      <c r="AA74" t="s">
        <v>625</v>
      </c>
      <c r="AB74">
        <f t="shared" si="7"/>
        <v>1</v>
      </c>
    </row>
    <row r="75" spans="1:28" x14ac:dyDescent="0.3">
      <c r="A75" t="s">
        <v>562</v>
      </c>
      <c r="B75">
        <f>COUNTIF(StageTable!M:M,A75)
+COUNTIF(StageTable!U:U,A75)
+COUNTIF(StageTable!W:W,A75)</f>
        <v>1</v>
      </c>
      <c r="C75" t="s">
        <v>530</v>
      </c>
      <c r="D75" t="s">
        <v>70</v>
      </c>
      <c r="E75" t="s">
        <v>491</v>
      </c>
      <c r="F75" t="s">
        <v>548</v>
      </c>
      <c r="H75">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498</v>
      </c>
      <c r="Y75">
        <f t="shared" si="5"/>
        <v>1</v>
      </c>
      <c r="AA75" t="s">
        <v>626</v>
      </c>
      <c r="AB75">
        <f t="shared" si="7"/>
        <v>1</v>
      </c>
    </row>
    <row r="76" spans="1:28" x14ac:dyDescent="0.3">
      <c r="A76" t="s">
        <v>563</v>
      </c>
      <c r="B76">
        <f>COUNTIF(StageTable!M:M,A76)
+COUNTIF(StageTable!U:U,A76)
+COUNTIF(StageTable!W:W,A76)</f>
        <v>1</v>
      </c>
      <c r="C76" t="s">
        <v>531</v>
      </c>
      <c r="D76" t="s">
        <v>70</v>
      </c>
      <c r="E76" t="s">
        <v>492</v>
      </c>
      <c r="F76" t="s">
        <v>549</v>
      </c>
      <c r="H76">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499</v>
      </c>
      <c r="Y76">
        <f t="shared" si="5"/>
        <v>1</v>
      </c>
      <c r="AA76" t="s">
        <v>627</v>
      </c>
      <c r="AB76">
        <f t="shared" si="7"/>
        <v>1</v>
      </c>
    </row>
    <row r="77" spans="1:28" x14ac:dyDescent="0.3">
      <c r="A77" t="s">
        <v>650</v>
      </c>
      <c r="B77">
        <f>COUNTIF(StageTable!M:M,A77)
+COUNTIF(StageTable!U:U,A77)
+COUNTIF(StageTable!W:W,A77)</f>
        <v>1</v>
      </c>
      <c r="C77" t="s">
        <v>530</v>
      </c>
      <c r="D77" t="s">
        <v>65</v>
      </c>
      <c r="E77" t="s">
        <v>493</v>
      </c>
      <c r="F77" t="s">
        <v>622</v>
      </c>
      <c r="H77">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725</v>
      </c>
      <c r="Y77">
        <f t="shared" si="5"/>
        <v>1</v>
      </c>
      <c r="AA77" t="s">
        <v>686</v>
      </c>
      <c r="AB77">
        <f t="shared" si="7"/>
        <v>1</v>
      </c>
    </row>
    <row r="78" spans="1:28" x14ac:dyDescent="0.3">
      <c r="A78" t="s">
        <v>679</v>
      </c>
      <c r="B78">
        <f>COUNTIF(StageTable!M:M,A78)
+COUNTIF(StageTable!U:U,A78)
+COUNTIF(StageTable!W:W,A78)</f>
        <v>1</v>
      </c>
      <c r="C78" t="s">
        <v>532</v>
      </c>
      <c r="D78" t="s">
        <v>65</v>
      </c>
      <c r="E78" t="s">
        <v>680</v>
      </c>
      <c r="F78" t="s">
        <v>682</v>
      </c>
      <c r="H7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500</v>
      </c>
      <c r="Y78">
        <f t="shared" si="5"/>
        <v>2</v>
      </c>
      <c r="AA78" t="s">
        <v>628</v>
      </c>
      <c r="AB78">
        <f t="shared" si="7"/>
        <v>1</v>
      </c>
    </row>
    <row r="79" spans="1:28" x14ac:dyDescent="0.3">
      <c r="A79" t="s">
        <v>651</v>
      </c>
      <c r="B79">
        <f>COUNTIF(StageTable!M:M,A79)
+COUNTIF(StageTable!U:U,A79)
+COUNTIF(StageTable!W:W,A79)</f>
        <v>1</v>
      </c>
      <c r="C79" t="s">
        <v>530</v>
      </c>
      <c r="D79" t="s">
        <v>65</v>
      </c>
      <c r="E79" t="s">
        <v>494</v>
      </c>
      <c r="F79" t="s">
        <v>623</v>
      </c>
      <c r="H79">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501</v>
      </c>
      <c r="Y79">
        <f t="shared" si="5"/>
        <v>1</v>
      </c>
      <c r="AA79" t="s">
        <v>629</v>
      </c>
      <c r="AB79">
        <f t="shared" si="7"/>
        <v>1</v>
      </c>
    </row>
    <row r="80" spans="1:28" x14ac:dyDescent="0.3">
      <c r="A80" t="s">
        <v>652</v>
      </c>
      <c r="B80">
        <f>COUNTIF(StageTable!M:M,A80)
+COUNTIF(StageTable!U:U,A80)
+COUNTIF(StageTable!W:W,A80)</f>
        <v>1</v>
      </c>
      <c r="C80" t="s">
        <v>531</v>
      </c>
      <c r="D80" t="s">
        <v>70</v>
      </c>
      <c r="E80" t="s">
        <v>495</v>
      </c>
      <c r="F80" t="s">
        <v>624</v>
      </c>
      <c r="H80">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502</v>
      </c>
      <c r="Y80">
        <f t="shared" si="5"/>
        <v>1</v>
      </c>
      <c r="AA80" t="s">
        <v>630</v>
      </c>
      <c r="AB80">
        <f t="shared" si="7"/>
        <v>1</v>
      </c>
    </row>
    <row r="81" spans="1:28" x14ac:dyDescent="0.3">
      <c r="A81" t="s">
        <v>653</v>
      </c>
      <c r="B81">
        <f>COUNTIF(StageTable!M:M,A81)
+COUNTIF(StageTable!U:U,A81)
+COUNTIF(StageTable!W:W,A81)</f>
        <v>1</v>
      </c>
      <c r="C81" t="s">
        <v>530</v>
      </c>
      <c r="D81" t="s">
        <v>70</v>
      </c>
      <c r="E81" t="s">
        <v>620</v>
      </c>
      <c r="F81" t="s">
        <v>625</v>
      </c>
      <c r="H81">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503</v>
      </c>
      <c r="Y81">
        <f t="shared" si="5"/>
        <v>1</v>
      </c>
      <c r="AA81" t="s">
        <v>631</v>
      </c>
      <c r="AB81">
        <f t="shared" si="7"/>
        <v>1</v>
      </c>
    </row>
    <row r="82" spans="1:28" x14ac:dyDescent="0.3">
      <c r="A82" t="s">
        <v>654</v>
      </c>
      <c r="B82">
        <f>COUNTIF(StageTable!M:M,A82)
+COUNTIF(StageTable!U:U,A82)
+COUNTIF(StageTable!W:W,A82)</f>
        <v>1</v>
      </c>
      <c r="C82" t="s">
        <v>532</v>
      </c>
      <c r="D82" t="s">
        <v>70</v>
      </c>
      <c r="E82" t="s">
        <v>496</v>
      </c>
      <c r="F82" t="s">
        <v>626</v>
      </c>
      <c r="H82">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537</v>
      </c>
      <c r="Y82">
        <f t="shared" si="5"/>
        <v>1</v>
      </c>
      <c r="AA82" t="s">
        <v>632</v>
      </c>
      <c r="AB82">
        <f t="shared" si="7"/>
        <v>1</v>
      </c>
    </row>
    <row r="83" spans="1:28" x14ac:dyDescent="0.3">
      <c r="A83" t="s">
        <v>655</v>
      </c>
      <c r="B83">
        <f>COUNTIF(StageTable!M:M,A83)
+COUNTIF(StageTable!U:U,A83)
+COUNTIF(StageTable!W:W,A83)</f>
        <v>1</v>
      </c>
      <c r="C83" t="s">
        <v>530</v>
      </c>
      <c r="D83" t="s">
        <v>70</v>
      </c>
      <c r="E83" t="s">
        <v>497</v>
      </c>
      <c r="F83" t="s">
        <v>627</v>
      </c>
      <c r="H83">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504</v>
      </c>
      <c r="Y83">
        <f t="shared" si="5"/>
        <v>1</v>
      </c>
      <c r="AA83" t="s">
        <v>633</v>
      </c>
      <c r="AB83">
        <f t="shared" si="7"/>
        <v>1</v>
      </c>
    </row>
    <row r="84" spans="1:28" x14ac:dyDescent="0.3">
      <c r="A84" t="s">
        <v>684</v>
      </c>
      <c r="B84">
        <f>COUNTIF(StageTable!M:M,A84)
+COUNTIF(StageTable!U:U,A84)
+COUNTIF(StageTable!W:W,A84)</f>
        <v>1</v>
      </c>
      <c r="C84" t="s">
        <v>532</v>
      </c>
      <c r="D84" t="s">
        <v>70</v>
      </c>
      <c r="E84" t="s">
        <v>685</v>
      </c>
      <c r="F84" t="s">
        <v>687</v>
      </c>
      <c r="H84">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523</v>
      </c>
      <c r="Y84">
        <f t="shared" si="5"/>
        <v>1</v>
      </c>
      <c r="AA84" t="s">
        <v>634</v>
      </c>
      <c r="AB84">
        <f t="shared" si="7"/>
        <v>1</v>
      </c>
    </row>
    <row r="85" spans="1:28" x14ac:dyDescent="0.3">
      <c r="A85" t="s">
        <v>656</v>
      </c>
      <c r="B85">
        <f>COUNTIF(StageTable!M:M,A85)
+COUNTIF(StageTable!U:U,A85)
+COUNTIF(StageTable!W:W,A85)</f>
        <v>1</v>
      </c>
      <c r="C85" t="s">
        <v>530</v>
      </c>
      <c r="D85" t="s">
        <v>70</v>
      </c>
      <c r="E85" t="s">
        <v>498</v>
      </c>
      <c r="F85" t="s">
        <v>628</v>
      </c>
      <c r="H85">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505</v>
      </c>
      <c r="Y85">
        <f t="shared" si="5"/>
        <v>1</v>
      </c>
      <c r="AA85" t="s">
        <v>691</v>
      </c>
      <c r="AB85">
        <f t="shared" si="7"/>
        <v>1</v>
      </c>
    </row>
    <row r="86" spans="1:28" x14ac:dyDescent="0.3">
      <c r="A86" t="s">
        <v>657</v>
      </c>
      <c r="B86">
        <f>COUNTIF(StageTable!M:M,A86)
+COUNTIF(StageTable!U:U,A86)
+COUNTIF(StageTable!W:W,A86)</f>
        <v>1</v>
      </c>
      <c r="C86" t="s">
        <v>531</v>
      </c>
      <c r="D86" t="s">
        <v>70</v>
      </c>
      <c r="E86" t="s">
        <v>499</v>
      </c>
      <c r="F86" t="s">
        <v>629</v>
      </c>
      <c r="H86">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506</v>
      </c>
      <c r="Y86">
        <f t="shared" si="5"/>
        <v>1</v>
      </c>
      <c r="AA86" t="s">
        <v>635</v>
      </c>
      <c r="AB86">
        <f t="shared" si="7"/>
        <v>1</v>
      </c>
    </row>
    <row r="87" spans="1:28" x14ac:dyDescent="0.3">
      <c r="A87" t="s">
        <v>658</v>
      </c>
      <c r="B87">
        <f>COUNTIF(StageTable!M:M,A87)
+COUNTIF(StageTable!U:U,A87)
+COUNTIF(StageTable!W:W,A87)</f>
        <v>1</v>
      </c>
      <c r="C87" t="s">
        <v>532</v>
      </c>
      <c r="D87" t="s">
        <v>70</v>
      </c>
      <c r="E87" t="s">
        <v>621</v>
      </c>
      <c r="F87" t="s">
        <v>630</v>
      </c>
      <c r="H87">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507</v>
      </c>
      <c r="Y87">
        <f t="shared" si="5"/>
        <v>1</v>
      </c>
      <c r="AA87" t="s">
        <v>696</v>
      </c>
      <c r="AB87">
        <f t="shared" si="7"/>
        <v>1</v>
      </c>
    </row>
    <row r="88" spans="1:28" x14ac:dyDescent="0.3">
      <c r="A88" t="s">
        <v>659</v>
      </c>
      <c r="B88">
        <f>COUNTIF(StageTable!M:M,A88)
+COUNTIF(StageTable!U:U,A88)
+COUNTIF(StageTable!W:W,A88)</f>
        <v>1</v>
      </c>
      <c r="C88" t="s">
        <v>531</v>
      </c>
      <c r="D88" t="s">
        <v>70</v>
      </c>
      <c r="E88" t="s">
        <v>500</v>
      </c>
      <c r="F88" t="s">
        <v>631</v>
      </c>
      <c r="H8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524</v>
      </c>
      <c r="Y88">
        <f t="shared" si="5"/>
        <v>1</v>
      </c>
      <c r="AA88" t="s">
        <v>636</v>
      </c>
      <c r="AB88">
        <f t="shared" si="7"/>
        <v>1</v>
      </c>
    </row>
    <row r="89" spans="1:28" x14ac:dyDescent="0.3">
      <c r="A89" t="s">
        <v>660</v>
      </c>
      <c r="B89">
        <f>COUNTIF(StageTable!M:M,A89)
+COUNTIF(StageTable!U:U,A89)
+COUNTIF(StageTable!W:W,A89)</f>
        <v>1</v>
      </c>
      <c r="C89" t="s">
        <v>532</v>
      </c>
      <c r="D89" t="s">
        <v>70</v>
      </c>
      <c r="E89" t="s">
        <v>501</v>
      </c>
      <c r="F89" t="s">
        <v>632</v>
      </c>
      <c r="H89">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508</v>
      </c>
      <c r="Y89">
        <f t="shared" si="5"/>
        <v>1</v>
      </c>
      <c r="AA89" t="s">
        <v>637</v>
      </c>
      <c r="AB89">
        <f t="shared" si="7"/>
        <v>1</v>
      </c>
    </row>
    <row r="90" spans="1:28" x14ac:dyDescent="0.3">
      <c r="A90" t="s">
        <v>661</v>
      </c>
      <c r="B90">
        <f>COUNTIF(StageTable!M:M,A90)
+COUNTIF(StageTable!U:U,A90)
+COUNTIF(StageTable!W:W,A90)</f>
        <v>1</v>
      </c>
      <c r="C90" t="s">
        <v>531</v>
      </c>
      <c r="D90" t="s">
        <v>70</v>
      </c>
      <c r="E90" t="s">
        <v>502</v>
      </c>
      <c r="F90" t="s">
        <v>633</v>
      </c>
      <c r="H90">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509</v>
      </c>
      <c r="Y90">
        <f t="shared" si="5"/>
        <v>2</v>
      </c>
      <c r="AA90" t="s">
        <v>638</v>
      </c>
      <c r="AB90">
        <f t="shared" si="7"/>
        <v>1</v>
      </c>
    </row>
    <row r="91" spans="1:28" x14ac:dyDescent="0.3">
      <c r="A91" t="s">
        <v>662</v>
      </c>
      <c r="B91">
        <f>COUNTIF(StageTable!M:M,A91)
+COUNTIF(StageTable!U:U,A91)
+COUNTIF(StageTable!W:W,A91)</f>
        <v>1</v>
      </c>
      <c r="C91" t="s">
        <v>527</v>
      </c>
      <c r="D91" t="s">
        <v>70</v>
      </c>
      <c r="E91" t="s">
        <v>503</v>
      </c>
      <c r="F91" t="s">
        <v>634</v>
      </c>
      <c r="H91">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510</v>
      </c>
      <c r="Y91">
        <f t="shared" si="5"/>
        <v>1</v>
      </c>
      <c r="AA91" t="s">
        <v>701</v>
      </c>
      <c r="AB91">
        <f t="shared" si="7"/>
        <v>1</v>
      </c>
    </row>
    <row r="92" spans="1:28" x14ac:dyDescent="0.3">
      <c r="A92" t="s">
        <v>689</v>
      </c>
      <c r="B92">
        <f>COUNTIF(StageTable!M:M,A92)
+COUNTIF(StageTable!U:U,A92)
+COUNTIF(StageTable!W:W,A92)</f>
        <v>1</v>
      </c>
      <c r="C92" t="s">
        <v>717</v>
      </c>
      <c r="D92" t="s">
        <v>70</v>
      </c>
      <c r="E92" t="s">
        <v>690</v>
      </c>
      <c r="F92" t="s">
        <v>692</v>
      </c>
      <c r="H92">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511</v>
      </c>
      <c r="Y92">
        <f t="shared" si="5"/>
        <v>1</v>
      </c>
      <c r="AA92" t="s">
        <v>639</v>
      </c>
      <c r="AB92">
        <f t="shared" si="7"/>
        <v>1</v>
      </c>
    </row>
    <row r="93" spans="1:28" x14ac:dyDescent="0.3">
      <c r="A93" t="s">
        <v>663</v>
      </c>
      <c r="B93">
        <f>COUNTIF(StageTable!M:M,A93)
+COUNTIF(StageTable!U:U,A93)
+COUNTIF(StageTable!W:W,A93)</f>
        <v>1</v>
      </c>
      <c r="C93" t="s">
        <v>735</v>
      </c>
      <c r="D93" t="s">
        <v>70</v>
      </c>
      <c r="E93" t="s">
        <v>504</v>
      </c>
      <c r="F93" t="s">
        <v>635</v>
      </c>
      <c r="H93">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525</v>
      </c>
      <c r="Y93">
        <f t="shared" si="5"/>
        <v>1</v>
      </c>
      <c r="AA93" t="s">
        <v>640</v>
      </c>
      <c r="AB93">
        <f t="shared" si="7"/>
        <v>1</v>
      </c>
    </row>
    <row r="94" spans="1:28" x14ac:dyDescent="0.3">
      <c r="A94" t="s">
        <v>694</v>
      </c>
      <c r="B94">
        <f>COUNTIF(StageTable!M:M,A94)
+COUNTIF(StageTable!U:U,A94)
+COUNTIF(StageTable!W:W,A94)</f>
        <v>1</v>
      </c>
      <c r="C94" t="s">
        <v>736</v>
      </c>
      <c r="D94" t="s">
        <v>70</v>
      </c>
      <c r="E94" t="s">
        <v>695</v>
      </c>
      <c r="F94" t="s">
        <v>697</v>
      </c>
      <c r="H94">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512</v>
      </c>
      <c r="Y94">
        <f t="shared" si="5"/>
        <v>1</v>
      </c>
      <c r="AA94" t="s">
        <v>641</v>
      </c>
      <c r="AB94">
        <f t="shared" si="7"/>
        <v>1</v>
      </c>
    </row>
    <row r="95" spans="1:28" x14ac:dyDescent="0.3">
      <c r="A95" t="s">
        <v>664</v>
      </c>
      <c r="B95">
        <f>COUNTIF(StageTable!M:M,A95)
+COUNTIF(StageTable!U:U,A95)
+COUNTIF(StageTable!W:W,A95)</f>
        <v>1</v>
      </c>
      <c r="C95" t="s">
        <v>736</v>
      </c>
      <c r="D95" t="s">
        <v>70</v>
      </c>
      <c r="E95" t="s">
        <v>505</v>
      </c>
      <c r="F95" t="s">
        <v>636</v>
      </c>
      <c r="H95">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513</v>
      </c>
      <c r="Y95">
        <f t="shared" si="5"/>
        <v>1</v>
      </c>
      <c r="AA95" t="s">
        <v>642</v>
      </c>
      <c r="AB95">
        <f t="shared" si="7"/>
        <v>1</v>
      </c>
    </row>
    <row r="96" spans="1:28" x14ac:dyDescent="0.3">
      <c r="A96" t="s">
        <v>665</v>
      </c>
      <c r="B96">
        <f>COUNTIF(StageTable!M:M,A96)
+COUNTIF(StageTable!U:U,A96)
+COUNTIF(StageTable!W:W,A96)</f>
        <v>1</v>
      </c>
      <c r="C96" t="s">
        <v>737</v>
      </c>
      <c r="D96" t="s">
        <v>70</v>
      </c>
      <c r="E96" t="s">
        <v>506</v>
      </c>
      <c r="F96" t="s">
        <v>637</v>
      </c>
      <c r="H96">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514</v>
      </c>
      <c r="Y96">
        <f t="shared" si="5"/>
        <v>1</v>
      </c>
      <c r="AA96" t="s">
        <v>706</v>
      </c>
      <c r="AB96">
        <f t="shared" si="7"/>
        <v>1</v>
      </c>
    </row>
    <row r="97" spans="1:28" x14ac:dyDescent="0.3">
      <c r="A97" t="s">
        <v>666</v>
      </c>
      <c r="B97">
        <f>COUNTIF(StageTable!M:M,A97)
+COUNTIF(StageTable!U:U,A97)
+COUNTIF(StageTable!W:W,A97)</f>
        <v>1</v>
      </c>
      <c r="C97" t="s">
        <v>735</v>
      </c>
      <c r="D97" t="s">
        <v>70</v>
      </c>
      <c r="E97" t="s">
        <v>507</v>
      </c>
      <c r="F97" t="s">
        <v>638</v>
      </c>
      <c r="H97">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515</v>
      </c>
      <c r="Y97">
        <f t="shared" si="5"/>
        <v>1</v>
      </c>
      <c r="AA97" t="s">
        <v>643</v>
      </c>
      <c r="AB97">
        <f t="shared" si="7"/>
        <v>1</v>
      </c>
    </row>
    <row r="98" spans="1:28" x14ac:dyDescent="0.3">
      <c r="A98" t="s">
        <v>699</v>
      </c>
      <c r="B98">
        <f>COUNTIF(StageTable!M:M,A98)
+COUNTIF(StageTable!U:U,A98)
+COUNTIF(StageTable!W:W,A98)</f>
        <v>1</v>
      </c>
      <c r="C98" t="s">
        <v>718</v>
      </c>
      <c r="D98" t="s">
        <v>70</v>
      </c>
      <c r="E98" t="s">
        <v>700</v>
      </c>
      <c r="F98" t="s">
        <v>702</v>
      </c>
      <c r="H9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516</v>
      </c>
      <c r="Y98">
        <f t="shared" si="5"/>
        <v>1</v>
      </c>
      <c r="AA98" t="s">
        <v>644</v>
      </c>
      <c r="AB98">
        <f t="shared" si="7"/>
        <v>1</v>
      </c>
    </row>
    <row r="99" spans="1:28" x14ac:dyDescent="0.3">
      <c r="A99" t="s">
        <v>667</v>
      </c>
      <c r="B99">
        <f>COUNTIF(StageTable!M:M,A99)
+COUNTIF(StageTable!U:U,A99)
+COUNTIF(StageTable!W:W,A99)</f>
        <v>1</v>
      </c>
      <c r="C99" t="s">
        <v>527</v>
      </c>
      <c r="D99" t="s">
        <v>70</v>
      </c>
      <c r="E99" t="s">
        <v>508</v>
      </c>
      <c r="F99" t="s">
        <v>639</v>
      </c>
      <c r="H99">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526</v>
      </c>
      <c r="Y99">
        <f t="shared" ref="Y99:Y102" si="8">COUNTIF(E:E,X99)</f>
        <v>1</v>
      </c>
      <c r="AA99" t="s">
        <v>645</v>
      </c>
      <c r="AB99">
        <f t="shared" si="7"/>
        <v>1</v>
      </c>
    </row>
    <row r="100" spans="1:28" x14ac:dyDescent="0.3">
      <c r="A100" t="s">
        <v>668</v>
      </c>
      <c r="B100">
        <f>COUNTIF(StageTable!M:M,A100)
+COUNTIF(StageTable!U:U,A100)
+COUNTIF(StageTable!W:W,A100)</f>
        <v>1</v>
      </c>
      <c r="C100" t="s">
        <v>737</v>
      </c>
      <c r="D100" t="s">
        <v>70</v>
      </c>
      <c r="E100" t="s">
        <v>509</v>
      </c>
      <c r="F100" t="s">
        <v>640</v>
      </c>
      <c r="H100">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517</v>
      </c>
      <c r="Y100">
        <f t="shared" si="8"/>
        <v>1</v>
      </c>
      <c r="AA100" t="s">
        <v>646</v>
      </c>
      <c r="AB100">
        <f t="shared" si="7"/>
        <v>1</v>
      </c>
    </row>
    <row r="101" spans="1:28" x14ac:dyDescent="0.3">
      <c r="A101" t="s">
        <v>669</v>
      </c>
      <c r="B101">
        <f>COUNTIF(StageTable!M:M,A101)
+COUNTIF(StageTable!U:U,A101)
+COUNTIF(StageTable!W:W,A101)</f>
        <v>1</v>
      </c>
      <c r="C101" t="s">
        <v>735</v>
      </c>
      <c r="D101" t="s">
        <v>70</v>
      </c>
      <c r="E101" t="s">
        <v>510</v>
      </c>
      <c r="F101" t="s">
        <v>641</v>
      </c>
      <c r="H101">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518</v>
      </c>
      <c r="Y101">
        <f t="shared" si="8"/>
        <v>1</v>
      </c>
      <c r="AA101" t="s">
        <v>647</v>
      </c>
      <c r="AB101">
        <f t="shared" si="7"/>
        <v>1</v>
      </c>
    </row>
    <row r="102" spans="1:28" x14ac:dyDescent="0.3">
      <c r="A102" t="s">
        <v>670</v>
      </c>
      <c r="B102">
        <f>COUNTIF(StageTable!M:M,A102)
+COUNTIF(StageTable!U:U,A102)
+COUNTIF(StageTable!W:W,A102)</f>
        <v>1</v>
      </c>
      <c r="C102" t="s">
        <v>737</v>
      </c>
      <c r="D102" t="s">
        <v>70</v>
      </c>
      <c r="E102" t="s">
        <v>511</v>
      </c>
      <c r="F102" t="s">
        <v>642</v>
      </c>
      <c r="H102">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720</v>
      </c>
      <c r="Y102">
        <f t="shared" si="8"/>
        <v>1</v>
      </c>
      <c r="AA102" t="s">
        <v>711</v>
      </c>
      <c r="AB102">
        <f t="shared" si="7"/>
        <v>1</v>
      </c>
    </row>
    <row r="103" spans="1:28" x14ac:dyDescent="0.3">
      <c r="A103" t="s">
        <v>704</v>
      </c>
      <c r="B103">
        <f>COUNTIF(StageTable!M:M,A103)
+COUNTIF(StageTable!U:U,A103)
+COUNTIF(StageTable!W:W,A103)</f>
        <v>1</v>
      </c>
      <c r="C103" t="s">
        <v>735</v>
      </c>
      <c r="D103" t="s">
        <v>70</v>
      </c>
      <c r="E103" t="s">
        <v>705</v>
      </c>
      <c r="F103" t="s">
        <v>707</v>
      </c>
      <c r="H103">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AA103" t="s">
        <v>648</v>
      </c>
      <c r="AB103">
        <f t="shared" si="7"/>
        <v>1</v>
      </c>
    </row>
    <row r="104" spans="1:28" x14ac:dyDescent="0.3">
      <c r="A104" t="s">
        <v>671</v>
      </c>
      <c r="B104">
        <f>COUNTIF(StageTable!M:M,A104)
+COUNTIF(StageTable!U:U,A104)
+COUNTIF(StageTable!W:W,A104)</f>
        <v>1</v>
      </c>
      <c r="C104" t="s">
        <v>735</v>
      </c>
      <c r="D104" t="s">
        <v>70</v>
      </c>
      <c r="E104" t="s">
        <v>512</v>
      </c>
      <c r="F104" t="s">
        <v>643</v>
      </c>
      <c r="H104">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AA104" t="s">
        <v>649</v>
      </c>
      <c r="AB104">
        <f t="shared" si="7"/>
        <v>1</v>
      </c>
    </row>
    <row r="105" spans="1:28" x14ac:dyDescent="0.3">
      <c r="A105" t="s">
        <v>672</v>
      </c>
      <c r="B105">
        <f>COUNTIF(StageTable!M:M,A105)
+COUNTIF(StageTable!U:U,A105)
+COUNTIF(StageTable!W:W,A105)</f>
        <v>1</v>
      </c>
      <c r="C105" t="s">
        <v>736</v>
      </c>
      <c r="D105" t="s">
        <v>70</v>
      </c>
      <c r="E105" t="s">
        <v>513</v>
      </c>
      <c r="F105" t="s">
        <v>644</v>
      </c>
      <c r="H105">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AA105" t="s">
        <v>726</v>
      </c>
      <c r="AB105">
        <f t="shared" si="7"/>
        <v>1</v>
      </c>
    </row>
    <row r="106" spans="1:28" x14ac:dyDescent="0.3">
      <c r="A106" t="s">
        <v>673</v>
      </c>
      <c r="B106">
        <f>COUNTIF(StageTable!M:M,A106)
+COUNTIF(StageTable!U:U,A106)
+COUNTIF(StageTable!W:W,A106)</f>
        <v>1</v>
      </c>
      <c r="C106" t="s">
        <v>735</v>
      </c>
      <c r="D106" t="s">
        <v>70</v>
      </c>
      <c r="E106" t="s">
        <v>514</v>
      </c>
      <c r="F106" t="s">
        <v>645</v>
      </c>
      <c r="H106">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AA106" t="s">
        <v>727</v>
      </c>
      <c r="AB106">
        <f t="shared" si="7"/>
        <v>1</v>
      </c>
    </row>
    <row r="107" spans="1:28" x14ac:dyDescent="0.3">
      <c r="A107" t="s">
        <v>674</v>
      </c>
      <c r="B107">
        <f>COUNTIF(StageTable!M:M,A107)
+COUNTIF(StageTable!U:U,A107)
+COUNTIF(StageTable!W:W,A107)</f>
        <v>1</v>
      </c>
      <c r="C107" t="s">
        <v>737</v>
      </c>
      <c r="D107" t="s">
        <v>70</v>
      </c>
      <c r="E107" t="s">
        <v>515</v>
      </c>
      <c r="F107" t="s">
        <v>646</v>
      </c>
      <c r="H107">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AA107" t="s">
        <v>728</v>
      </c>
      <c r="AB107">
        <f t="shared" si="7"/>
        <v>1</v>
      </c>
    </row>
    <row r="108" spans="1:28" x14ac:dyDescent="0.3">
      <c r="A108" t="s">
        <v>675</v>
      </c>
      <c r="B108">
        <f>COUNTIF(StageTable!M:M,A108)
+COUNTIF(StageTable!U:U,A108)
+COUNTIF(StageTable!W:W,A108)</f>
        <v>1</v>
      </c>
      <c r="C108" t="s">
        <v>735</v>
      </c>
      <c r="D108" t="s">
        <v>70</v>
      </c>
      <c r="E108" t="s">
        <v>516</v>
      </c>
      <c r="F108" t="s">
        <v>647</v>
      </c>
      <c r="H10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AA108" t="s">
        <v>729</v>
      </c>
      <c r="AB108">
        <f t="shared" si="7"/>
        <v>1</v>
      </c>
    </row>
    <row r="109" spans="1:28" x14ac:dyDescent="0.3">
      <c r="A109" t="s">
        <v>709</v>
      </c>
      <c r="B109">
        <f>COUNTIF(StageTable!M:M,A109)
+COUNTIF(StageTable!U:U,A109)
+COUNTIF(StageTable!W:W,A109)</f>
        <v>1</v>
      </c>
      <c r="C109" t="s">
        <v>718</v>
      </c>
      <c r="D109" t="s">
        <v>70</v>
      </c>
      <c r="E109" t="s">
        <v>710</v>
      </c>
      <c r="F109" t="s">
        <v>712</v>
      </c>
      <c r="H109">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AA109" t="s">
        <v>730</v>
      </c>
      <c r="AB109">
        <f t="shared" si="7"/>
        <v>1</v>
      </c>
    </row>
    <row r="110" spans="1:28" x14ac:dyDescent="0.3">
      <c r="A110" t="s">
        <v>676</v>
      </c>
      <c r="B110">
        <f>COUNTIF(StageTable!M:M,A110)
+COUNTIF(StageTable!U:U,A110)
+COUNTIF(StageTable!W:W,A110)</f>
        <v>1</v>
      </c>
      <c r="C110" t="s">
        <v>735</v>
      </c>
      <c r="D110" t="s">
        <v>70</v>
      </c>
      <c r="E110" t="s">
        <v>517</v>
      </c>
      <c r="F110" t="s">
        <v>648</v>
      </c>
      <c r="H110">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row>
    <row r="111" spans="1:28" x14ac:dyDescent="0.3">
      <c r="A111" t="s">
        <v>677</v>
      </c>
      <c r="B111">
        <f>COUNTIF(StageTable!M:M,A111)
+COUNTIF(StageTable!U:U,A111)
+COUNTIF(StageTable!W:W,A111)</f>
        <v>1</v>
      </c>
      <c r="C111" t="s">
        <v>736</v>
      </c>
      <c r="D111" t="s">
        <v>70</v>
      </c>
      <c r="E111" t="s">
        <v>518</v>
      </c>
      <c r="F111" t="s">
        <v>649</v>
      </c>
      <c r="H111">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row>
    <row r="112" spans="1:28" x14ac:dyDescent="0.3">
      <c r="A112" t="s">
        <v>600</v>
      </c>
      <c r="B112">
        <f>COUNTIF(StageTable!M:M,A112)
+COUNTIF(StageTable!U:U,A112)
+COUNTIF(StageTable!W:W,A112)</f>
        <v>1</v>
      </c>
      <c r="C112" t="s">
        <v>530</v>
      </c>
      <c r="D112" t="s">
        <v>70</v>
      </c>
      <c r="E112" t="s">
        <v>51</v>
      </c>
      <c r="F112" t="s">
        <v>609</v>
      </c>
      <c r="G112">
        <v>0</v>
      </c>
      <c r="H112">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585</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723</v>
      </c>
    </row>
    <row r="113" spans="1:16" x14ac:dyDescent="0.3">
      <c r="A113" t="s">
        <v>602</v>
      </c>
      <c r="B113">
        <f>COUNTIF(StageTable!M:M,A113)
+COUNTIF(StageTable!U:U,A113)
+COUNTIF(StageTable!W:W,A113)</f>
        <v>1</v>
      </c>
      <c r="C113" t="s">
        <v>532</v>
      </c>
      <c r="D113" t="s">
        <v>70</v>
      </c>
      <c r="E113" t="s">
        <v>51</v>
      </c>
      <c r="F113" t="s">
        <v>610</v>
      </c>
      <c r="G113">
        <v>0</v>
      </c>
      <c r="H113">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587</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723</v>
      </c>
    </row>
    <row r="114" spans="1:16" x14ac:dyDescent="0.3">
      <c r="A114" t="s">
        <v>604</v>
      </c>
      <c r="B114">
        <f>COUNTIF(StageTable!M:M,A114)
+COUNTIF(StageTable!U:U,A114)
+COUNTIF(StageTable!W:W,A114)</f>
        <v>1</v>
      </c>
      <c r="C114" t="s">
        <v>531</v>
      </c>
      <c r="D114" t="s">
        <v>70</v>
      </c>
      <c r="E114" t="s">
        <v>721</v>
      </c>
      <c r="F114" t="s">
        <v>611</v>
      </c>
      <c r="G114">
        <v>0</v>
      </c>
      <c r="H114">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618</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619</v>
      </c>
    </row>
    <row r="115" spans="1:16" x14ac:dyDescent="0.3">
      <c r="A115" t="s">
        <v>606</v>
      </c>
      <c r="B115">
        <f>COUNTIF(StageTable!M:M,A115)
+COUNTIF(StageTable!U:U,A115)
+COUNTIF(StageTable!W:W,A115)</f>
        <v>1</v>
      </c>
      <c r="C115" t="s">
        <v>527</v>
      </c>
      <c r="D115" t="s">
        <v>70</v>
      </c>
      <c r="E115" t="s">
        <v>51</v>
      </c>
      <c r="F115" t="s">
        <v>612</v>
      </c>
      <c r="G115">
        <v>0</v>
      </c>
      <c r="H115">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616</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724</v>
      </c>
    </row>
    <row r="116" spans="1:16" x14ac:dyDescent="0.3">
      <c r="A116" t="s">
        <v>608</v>
      </c>
      <c r="B116">
        <f>COUNTIF(StageTable!M:M,A116)
+COUNTIF(StageTable!U:U,A116)
+COUNTIF(StageTable!W:W,A116)</f>
        <v>1</v>
      </c>
      <c r="C116" t="s">
        <v>718</v>
      </c>
      <c r="D116" t="s">
        <v>70</v>
      </c>
      <c r="E116" t="s">
        <v>51</v>
      </c>
      <c r="F116" t="s">
        <v>613</v>
      </c>
      <c r="G116">
        <v>0</v>
      </c>
      <c r="H116">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617</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724</v>
      </c>
    </row>
    <row r="117" spans="1:16" x14ac:dyDescent="0.3">
      <c r="A117" t="s">
        <v>590</v>
      </c>
      <c r="B117">
        <f>COUNTIF(StageTable!M:M,A117)
+COUNTIF(StageTable!U:U,A117)
+COUNTIF(StageTable!W:W,A117)</f>
        <v>1</v>
      </c>
      <c r="C117" t="s">
        <v>530</v>
      </c>
      <c r="D117" t="s">
        <v>65</v>
      </c>
      <c r="E117" t="s">
        <v>51</v>
      </c>
      <c r="F117" t="s">
        <v>614</v>
      </c>
      <c r="G117">
        <v>0</v>
      </c>
      <c r="H117">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row>
    <row r="118" spans="1:16" x14ac:dyDescent="0.3">
      <c r="A118" t="s">
        <v>592</v>
      </c>
      <c r="B118">
        <f>COUNTIF(StageTable!M:M,A118)
+COUNTIF(StageTable!U:U,A118)
+COUNTIF(StageTable!W:W,A118)</f>
        <v>1</v>
      </c>
      <c r="C118" t="s">
        <v>531</v>
      </c>
      <c r="D118" t="s">
        <v>65</v>
      </c>
      <c r="E118" t="s">
        <v>535</v>
      </c>
      <c r="F118" t="s">
        <v>614</v>
      </c>
      <c r="G118">
        <v>0</v>
      </c>
      <c r="H11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row>
    <row r="119" spans="1:16" x14ac:dyDescent="0.3">
      <c r="A119" t="s">
        <v>594</v>
      </c>
      <c r="B119">
        <f>COUNTIF(StageTable!M:M,A119)
+COUNTIF(StageTable!U:U,A119)
+COUNTIF(StageTable!W:W,A119)</f>
        <v>1</v>
      </c>
      <c r="C119" t="s">
        <v>532</v>
      </c>
      <c r="D119" t="s">
        <v>65</v>
      </c>
      <c r="E119" t="s">
        <v>734</v>
      </c>
      <c r="F119" t="s">
        <v>614</v>
      </c>
      <c r="G119">
        <v>0</v>
      </c>
      <c r="H119">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row>
    <row r="120" spans="1:16" x14ac:dyDescent="0.3">
      <c r="A120" t="s">
        <v>596</v>
      </c>
      <c r="B120">
        <f>COUNTIF(StageTable!M:M,A120)
+COUNTIF(StageTable!U:U,A120)
+COUNTIF(StageTable!W:W,A120)</f>
        <v>1</v>
      </c>
      <c r="C120" t="s">
        <v>737</v>
      </c>
      <c r="D120" t="s">
        <v>65</v>
      </c>
      <c r="E120" t="s">
        <v>51</v>
      </c>
      <c r="F120" t="s">
        <v>614</v>
      </c>
      <c r="G120">
        <v>0</v>
      </c>
      <c r="H120">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row>
    <row r="121" spans="1:16" x14ac:dyDescent="0.3">
      <c r="A121" t="s">
        <v>598</v>
      </c>
      <c r="B121">
        <f>COUNTIF(StageTable!M:M,A121)
+COUNTIF(StageTable!U:U,A121)
+COUNTIF(StageTable!W:W,A121)</f>
        <v>1</v>
      </c>
      <c r="C121" t="s">
        <v>528</v>
      </c>
      <c r="D121" t="s">
        <v>65</v>
      </c>
      <c r="E121" t="s">
        <v>722</v>
      </c>
      <c r="F121" t="s">
        <v>614</v>
      </c>
      <c r="G121">
        <v>0</v>
      </c>
      <c r="H121">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row>
  </sheetData>
  <phoneticPr fontId="1" type="noConversion"/>
  <conditionalFormatting sqref="N1">
    <cfRule type="expression" dxfId="33" priority="1">
      <formula>OFFSET(N1,-1,0)=N1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58"/>
  <sheetViews>
    <sheetView tabSelected="1" workbookViewId="0">
      <pane ySplit="1" topLeftCell="A35" activePane="bottomLeft" state="frozen"/>
      <selection pane="bottomLeft"/>
    </sheetView>
    <sheetView tabSelected="1" workbookViewId="1">
      <pane ySplit="1" topLeftCell="A2" activePane="bottomLeft" state="frozen"/>
      <selection pane="bottomLeft" activeCell="A2" sqref="A2"/>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746</v>
      </c>
      <c r="C1" t="s">
        <v>747</v>
      </c>
      <c r="D1" t="s">
        <v>748</v>
      </c>
      <c r="E1" t="s">
        <v>745</v>
      </c>
      <c r="F1" t="s">
        <v>4</v>
      </c>
      <c r="G1" t="s">
        <v>5</v>
      </c>
      <c r="H1" t="s">
        <v>584</v>
      </c>
      <c r="I1" t="s">
        <v>44</v>
      </c>
      <c r="J1" t="s">
        <v>50</v>
      </c>
      <c r="K1" t="s">
        <v>79</v>
      </c>
      <c r="L1" t="s">
        <v>52</v>
      </c>
      <c r="M1" t="s">
        <v>59</v>
      </c>
      <c r="N1" t="s">
        <v>57</v>
      </c>
      <c r="O1" t="s">
        <v>353</v>
      </c>
      <c r="P1" t="s">
        <v>56</v>
      </c>
      <c r="Q1" t="s">
        <v>77</v>
      </c>
      <c r="R1" t="s">
        <v>78</v>
      </c>
      <c r="S1" t="s">
        <v>290</v>
      </c>
    </row>
    <row r="2" spans="1:19" x14ac:dyDescent="0.3">
      <c r="A2" t="s">
        <v>469</v>
      </c>
      <c r="F2">
        <v>1</v>
      </c>
      <c r="G2">
        <v>1</v>
      </c>
      <c r="H2">
        <v>0.5</v>
      </c>
      <c r="I2">
        <v>2</v>
      </c>
      <c r="J2">
        <v>1.25</v>
      </c>
      <c r="K2">
        <v>0</v>
      </c>
      <c r="L2" t="b">
        <v>0</v>
      </c>
      <c r="M2" t="b">
        <v>1</v>
      </c>
      <c r="O2" t="str">
        <f>IF(ISBLANK(N2),"",
IFERROR(VLOOKUP(N2,[3]DropTable!$A:$B,MATCH(O$1,[3]DropTable!A$1:B$1,0),0),
"드랍아이디없음"))</f>
        <v/>
      </c>
      <c r="P2">
        <v>10.5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470</v>
      </c>
      <c r="F3">
        <v>1</v>
      </c>
      <c r="G3">
        <v>1</v>
      </c>
      <c r="H3">
        <v>0.5</v>
      </c>
      <c r="I3">
        <v>2</v>
      </c>
      <c r="J3">
        <v>1.25</v>
      </c>
      <c r="K3">
        <v>0</v>
      </c>
      <c r="L3" t="b">
        <v>0</v>
      </c>
      <c r="M3" t="b">
        <v>1</v>
      </c>
      <c r="O3" t="str">
        <f>IF(ISBLANK(N3),"",
IFERROR(VLOOKUP(N3,[3]DropTable!$A:$B,MATCH(O$1,[3]DropTable!A$1:B$1,0),0),
"드랍아이디없음"))</f>
        <v/>
      </c>
      <c r="P3">
        <v>10.5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471</v>
      </c>
      <c r="F4">
        <v>1</v>
      </c>
      <c r="G4">
        <v>1</v>
      </c>
      <c r="H4">
        <v>0.5</v>
      </c>
      <c r="I4">
        <v>2</v>
      </c>
      <c r="J4">
        <v>1.25</v>
      </c>
      <c r="K4">
        <v>0</v>
      </c>
      <c r="L4" t="b">
        <v>0</v>
      </c>
      <c r="M4" t="b">
        <v>1</v>
      </c>
      <c r="O4" t="str">
        <f>IF(ISBLANK(N4),"",
IFERROR(VLOOKUP(N4,[3]DropTable!$A:$B,MATCH(O$1,[3]DropTable!A$1:B$1,0),0),
"드랍아이디없음"))</f>
        <v/>
      </c>
      <c r="P4">
        <v>10.5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472</v>
      </c>
      <c r="F5">
        <v>1</v>
      </c>
      <c r="G5">
        <v>1</v>
      </c>
      <c r="H5">
        <v>0.5</v>
      </c>
      <c r="I5">
        <v>2</v>
      </c>
      <c r="J5">
        <v>1.25</v>
      </c>
      <c r="K5">
        <v>0</v>
      </c>
      <c r="L5" t="b">
        <v>0</v>
      </c>
      <c r="M5" t="b">
        <v>1</v>
      </c>
      <c r="O5" t="str">
        <f>IF(ISBLANK(N5),"",
IFERROR(VLOOKUP(N5,[3]DropTable!$A:$B,MATCH(O$1,[3]DropTable!A$1:B$1,0),0),
"드랍아이디없음"))</f>
        <v/>
      </c>
      <c r="P5">
        <v>10.5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473</v>
      </c>
      <c r="F6">
        <v>1</v>
      </c>
      <c r="G6">
        <v>1</v>
      </c>
      <c r="H6">
        <v>0.5</v>
      </c>
      <c r="I6">
        <v>2</v>
      </c>
      <c r="J6">
        <v>1.25</v>
      </c>
      <c r="K6">
        <v>0</v>
      </c>
      <c r="L6" t="b">
        <v>0</v>
      </c>
      <c r="M6" t="b">
        <v>1</v>
      </c>
      <c r="O6" t="str">
        <f>IF(ISBLANK(N6),"",
IFERROR(VLOOKUP(N6,[3]DropTable!$A:$B,MATCH(O$1,[3]DropTable!A$1:B$1,0),0),
"드랍아이디없음"))</f>
        <v/>
      </c>
      <c r="P6">
        <v>10.5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474</v>
      </c>
      <c r="F7">
        <v>1</v>
      </c>
      <c r="G7">
        <v>1</v>
      </c>
      <c r="H7">
        <v>0.5</v>
      </c>
      <c r="I7">
        <v>2</v>
      </c>
      <c r="J7">
        <v>1.25</v>
      </c>
      <c r="K7">
        <v>0</v>
      </c>
      <c r="L7" t="b">
        <v>0</v>
      </c>
      <c r="M7" t="b">
        <v>1</v>
      </c>
      <c r="O7" t="str">
        <f>IF(ISBLANK(N7),"",
IFERROR(VLOOKUP(N7,[3]DropTable!$A:$B,MATCH(O$1,[3]DropTable!A$1:B$1,0),0),
"드랍아이디없음"))</f>
        <v/>
      </c>
      <c r="P7">
        <v>10.5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13</v>
      </c>
      <c r="F8">
        <v>1</v>
      </c>
      <c r="G8">
        <v>0.6</v>
      </c>
      <c r="H8">
        <v>0.5</v>
      </c>
      <c r="I8">
        <v>3.5</v>
      </c>
      <c r="J8">
        <v>1.5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477</v>
      </c>
      <c r="F9">
        <v>1</v>
      </c>
      <c r="G9">
        <v>0.6</v>
      </c>
      <c r="H9">
        <v>0.5</v>
      </c>
      <c r="I9">
        <v>3.5</v>
      </c>
      <c r="J9">
        <v>1.5</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14</v>
      </c>
      <c r="F10">
        <v>1</v>
      </c>
      <c r="G10">
        <v>0.8</v>
      </c>
      <c r="H10">
        <v>0.2</v>
      </c>
      <c r="I10">
        <v>2</v>
      </c>
      <c r="J10">
        <v>1.1000000000000001</v>
      </c>
      <c r="K10">
        <v>0</v>
      </c>
      <c r="L10" t="b">
        <v>0</v>
      </c>
      <c r="M10" t="b">
        <v>1</v>
      </c>
      <c r="O10" t="str">
        <f>IF(ISBLANK(N10),"",
IFERROR(VLOOKUP(N10,[3]DropTable!$A:$B,MATCH(O$1,[3]DropTable!A$1:B$1,0),0),
"드랍아이디없음"))</f>
        <v/>
      </c>
      <c r="P10">
        <v>10.8</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15</v>
      </c>
      <c r="F11">
        <v>1</v>
      </c>
      <c r="G11">
        <v>1.5</v>
      </c>
      <c r="H11">
        <v>0.75</v>
      </c>
      <c r="I11">
        <v>2.5</v>
      </c>
      <c r="J11">
        <v>1</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80</v>
      </c>
      <c r="F12">
        <v>1</v>
      </c>
      <c r="G12">
        <v>1</v>
      </c>
      <c r="H12">
        <v>0.5</v>
      </c>
      <c r="I12">
        <v>2</v>
      </c>
      <c r="J12">
        <v>0.7</v>
      </c>
      <c r="K12">
        <v>0</v>
      </c>
      <c r="L12" t="b">
        <v>0</v>
      </c>
      <c r="M12" t="b">
        <v>1</v>
      </c>
      <c r="O12" t="str">
        <f>IF(ISBLANK(N12),"",
IFERROR(VLOOKUP(N12,[3]DropTable!$A:$B,MATCH(O$1,[3]DropTable!A$1:B$1,0),0),
"드랍아이디없음"))</f>
        <v/>
      </c>
      <c r="P12">
        <v>10.5</v>
      </c>
      <c r="Q12" t="s">
        <v>81</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85</v>
      </c>
      <c r="F13">
        <v>1</v>
      </c>
      <c r="G13">
        <v>1</v>
      </c>
      <c r="H13">
        <v>0.5</v>
      </c>
      <c r="I13">
        <v>3</v>
      </c>
      <c r="J13">
        <v>2.2999999999999998</v>
      </c>
      <c r="K13">
        <v>0</v>
      </c>
      <c r="L13" t="b">
        <v>0</v>
      </c>
      <c r="M13" t="b">
        <v>1</v>
      </c>
      <c r="O13" t="str">
        <f>IF(ISBLANK(N13),"",
IFERROR(VLOOKUP(N13,[3]DropTable!$A:$B,MATCH(O$1,[3]DropTable!A$1:B$1,0),0),
"드랍아이디없음"))</f>
        <v/>
      </c>
      <c r="P13">
        <v>10.199999999999999</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86</v>
      </c>
      <c r="F14">
        <v>2.1</v>
      </c>
      <c r="G14">
        <v>1</v>
      </c>
      <c r="H14">
        <v>0.5</v>
      </c>
      <c r="I14">
        <v>3</v>
      </c>
      <c r="J14">
        <v>2.5</v>
      </c>
      <c r="K14">
        <v>0</v>
      </c>
      <c r="L14" t="b">
        <v>0</v>
      </c>
      <c r="M14" t="b">
        <v>1</v>
      </c>
      <c r="O14" t="str">
        <f>IF(ISBLANK(N14),"",
IFERROR(VLOOKUP(N14,[3]DropTable!$A:$B,MATCH(O$1,[3]DropTable!A$1:B$1,0),0),
"드랍아이디없음"))</f>
        <v/>
      </c>
      <c r="P14">
        <v>10.4</v>
      </c>
      <c r="Q14" t="s">
        <v>87</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88</v>
      </c>
      <c r="F15">
        <v>1</v>
      </c>
      <c r="G15">
        <v>1</v>
      </c>
      <c r="H15">
        <v>0.5</v>
      </c>
      <c r="I15">
        <v>3.3</v>
      </c>
      <c r="J15">
        <v>2.2000000000000002</v>
      </c>
      <c r="K15">
        <v>0</v>
      </c>
      <c r="L15" t="b">
        <v>0</v>
      </c>
      <c r="M15" t="b">
        <v>1</v>
      </c>
      <c r="O15" t="str">
        <f>IF(ISBLANK(N15),"",
IFERROR(VLOOKUP(N15,[3]DropTable!$A:$B,MATCH(O$1,[3]DropTable!A$1:B$1,0),0),
"드랍아이디없음"))</f>
        <v/>
      </c>
      <c r="P15">
        <v>10.5</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262</v>
      </c>
      <c r="F16">
        <v>2.5</v>
      </c>
      <c r="G16">
        <v>1.5</v>
      </c>
      <c r="H16">
        <v>0.5</v>
      </c>
      <c r="I16">
        <v>2.8</v>
      </c>
      <c r="J16">
        <v>1.2</v>
      </c>
      <c r="K16">
        <v>0</v>
      </c>
      <c r="L16" t="b">
        <v>0</v>
      </c>
      <c r="M16" t="b">
        <v>1</v>
      </c>
      <c r="O16" t="str">
        <f>IF(ISBLANK(N16),"",
IFERROR(VLOOKUP(N16,[3]DropTable!$A:$B,MATCH(O$1,[3]DropTable!A$1:B$1,0),0),
"드랍아이디없음"))</f>
        <v/>
      </c>
      <c r="P16">
        <v>30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263</v>
      </c>
      <c r="F17">
        <v>1</v>
      </c>
      <c r="G17">
        <v>1</v>
      </c>
      <c r="H17">
        <v>0.5</v>
      </c>
      <c r="I17">
        <v>2</v>
      </c>
      <c r="J17">
        <v>0.5</v>
      </c>
      <c r="K17">
        <v>0</v>
      </c>
      <c r="L17" t="b">
        <v>0</v>
      </c>
      <c r="M17" t="b">
        <v>1</v>
      </c>
      <c r="O17" t="str">
        <f>IF(ISBLANK(N17),"",
IFERROR(VLOOKUP(N17,[3]DropTable!$A:$B,MATCH(O$1,[3]DropTable!A$1:B$1,0),0),
"드랍아이디없음"))</f>
        <v/>
      </c>
      <c r="P17">
        <v>10.5</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v>0.8</v>
      </c>
      <c r="I18">
        <v>2</v>
      </c>
      <c r="J18">
        <v>1.2</v>
      </c>
      <c r="K18">
        <v>0</v>
      </c>
      <c r="L18" t="b">
        <v>0</v>
      </c>
      <c r="M18" t="b">
        <v>1</v>
      </c>
      <c r="O18" t="str">
        <f>IF(ISBLANK(N18),"",
IFERROR(VLOOKUP(N18,[3]DropTable!$A:$B,MATCH(O$1,[3]DropTable!A$1:B$1,0),0),
"드랍아이디없음"))</f>
        <v/>
      </c>
      <c r="P18">
        <v>10.5</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479</v>
      </c>
      <c r="F19">
        <v>1</v>
      </c>
      <c r="G19">
        <v>0.7</v>
      </c>
      <c r="H19">
        <v>0.8</v>
      </c>
      <c r="I19">
        <v>2</v>
      </c>
      <c r="J19">
        <v>1.2</v>
      </c>
      <c r="K19">
        <v>0</v>
      </c>
      <c r="L19" t="b">
        <v>0</v>
      </c>
      <c r="M19" t="b">
        <v>1</v>
      </c>
      <c r="O19" t="str">
        <f>IF(ISBLANK(N19),"",
IFERROR(VLOOKUP(N19,[3]DropTable!$A:$B,MATCH(O$1,[3]DropTable!A$1:B$1,0),0),
"드랍아이디없음"))</f>
        <v/>
      </c>
      <c r="P19">
        <v>10.5</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273</v>
      </c>
      <c r="F20">
        <v>0.2</v>
      </c>
      <c r="G20">
        <v>0.33329999999999999</v>
      </c>
      <c r="H20">
        <v>0.1</v>
      </c>
      <c r="I20">
        <v>2</v>
      </c>
      <c r="J20">
        <v>0.8</v>
      </c>
      <c r="K20">
        <v>0</v>
      </c>
      <c r="L20" t="b">
        <v>0</v>
      </c>
      <c r="M20" t="b">
        <v>1</v>
      </c>
      <c r="O20" t="str">
        <f>IF(ISBLANK(N20),"",
IFERROR(VLOOKUP(N20,[3]DropTable!$A:$B,MATCH(O$1,[3]DropTable!A$1:B$1,0),0),
"드랍아이디없음"))</f>
        <v/>
      </c>
      <c r="P20">
        <v>10.5</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279</v>
      </c>
      <c r="F21">
        <v>1</v>
      </c>
      <c r="G21">
        <v>1</v>
      </c>
      <c r="H21">
        <v>0.5</v>
      </c>
      <c r="I21">
        <v>2</v>
      </c>
      <c r="J21">
        <v>0.01</v>
      </c>
      <c r="K21">
        <v>0</v>
      </c>
      <c r="L21" t="b">
        <v>0</v>
      </c>
      <c r="M21" t="b">
        <v>1</v>
      </c>
      <c r="O21" t="str">
        <f>IF(ISBLANK(N21),"",
IFERROR(VLOOKUP(N21,[3]DropTable!$A:$B,MATCH(O$1,[3]DropTable!A$1:B$1,0),0),
"드랍아이디없음"))</f>
        <v/>
      </c>
      <c r="P21">
        <v>10.5</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719</v>
      </c>
      <c r="F22">
        <v>1</v>
      </c>
      <c r="G22">
        <v>0.5</v>
      </c>
      <c r="H22">
        <v>0.5</v>
      </c>
      <c r="I22">
        <v>2</v>
      </c>
      <c r="J22">
        <v>0.01</v>
      </c>
      <c r="K22">
        <v>0</v>
      </c>
      <c r="L22" t="b">
        <v>0</v>
      </c>
      <c r="M22" t="b">
        <v>1</v>
      </c>
      <c r="O22" t="str">
        <f>IF(ISBLANK(N22),"",
IFERROR(VLOOKUP(N22,[3]DropTable!$A:$B,MATCH(O$1,[3]DropTable!A$1:B$1,0),0),
"드랍아이디없음"))</f>
        <v/>
      </c>
      <c r="P22">
        <v>10.5</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282</v>
      </c>
      <c r="F23">
        <v>1</v>
      </c>
      <c r="G23">
        <v>1</v>
      </c>
      <c r="H23">
        <v>1</v>
      </c>
      <c r="I23">
        <v>2</v>
      </c>
      <c r="J23">
        <v>1.3</v>
      </c>
      <c r="K23">
        <v>0</v>
      </c>
      <c r="L23" t="b">
        <v>0</v>
      </c>
      <c r="M23" t="b">
        <v>1</v>
      </c>
      <c r="O23" t="str">
        <f>IF(ISBLANK(N23),"",
IFERROR(VLOOKUP(N23,[3]DropTable!$A:$B,MATCH(O$1,[3]DropTable!A$1:B$1,0),0),
"드랍아이디없음"))</f>
        <v/>
      </c>
      <c r="P23">
        <v>10.5</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478</v>
      </c>
      <c r="F24">
        <v>1</v>
      </c>
      <c r="G24">
        <v>1</v>
      </c>
      <c r="H24">
        <v>1</v>
      </c>
      <c r="I24">
        <v>2</v>
      </c>
      <c r="J24">
        <v>2.5</v>
      </c>
      <c r="K24">
        <v>0</v>
      </c>
      <c r="L24" t="b">
        <v>0</v>
      </c>
      <c r="M24" t="b">
        <v>1</v>
      </c>
      <c r="O24" t="str">
        <f>IF(ISBLANK(N24),"",
IFERROR(VLOOKUP(N24,[3]DropTable!$A:$B,MATCH(O$1,[3]DropTable!A$1:B$1,0),0),
"드랍아이디없음"))</f>
        <v/>
      </c>
      <c r="P24">
        <v>10.5</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264</v>
      </c>
      <c r="F25">
        <v>2</v>
      </c>
      <c r="G25">
        <v>1.5</v>
      </c>
      <c r="H25">
        <v>1</v>
      </c>
      <c r="I25">
        <v>2</v>
      </c>
      <c r="J25">
        <v>2</v>
      </c>
      <c r="K25">
        <v>0</v>
      </c>
      <c r="L25" t="b">
        <v>0</v>
      </c>
      <c r="M25" t="b">
        <v>1</v>
      </c>
      <c r="O25" t="str">
        <f>IF(ISBLANK(N25),"",
IFERROR(VLOOKUP(N25,[3]DropTable!$A:$B,MATCH(O$1,[3]DropTable!A$1:B$1,0),0),
"드랍아이디없음"))</f>
        <v/>
      </c>
      <c r="P25">
        <v>10.5</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265</v>
      </c>
      <c r="F26">
        <v>1</v>
      </c>
      <c r="G26">
        <v>0.7</v>
      </c>
      <c r="H26">
        <v>0.5</v>
      </c>
      <c r="I26">
        <v>2</v>
      </c>
      <c r="J26">
        <v>1.25</v>
      </c>
      <c r="K26">
        <v>0</v>
      </c>
      <c r="L26" t="b">
        <v>0</v>
      </c>
      <c r="M26" t="b">
        <v>1</v>
      </c>
      <c r="O26" t="str">
        <f>IF(ISBLANK(N26),"",
IFERROR(VLOOKUP(N26,[3]DropTable!$A:$B,MATCH(O$1,[3]DropTable!A$1:B$1,0),0),
"드랍아이디없음"))</f>
        <v/>
      </c>
      <c r="P26">
        <v>10.5</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283</v>
      </c>
      <c r="F27">
        <v>1</v>
      </c>
      <c r="G27">
        <v>0.5</v>
      </c>
      <c r="H27">
        <v>0.5</v>
      </c>
      <c r="I27">
        <v>2</v>
      </c>
      <c r="J27">
        <v>0.95</v>
      </c>
      <c r="K27">
        <v>0</v>
      </c>
      <c r="L27" t="b">
        <v>0</v>
      </c>
      <c r="M27" t="b">
        <v>1</v>
      </c>
      <c r="O27" t="str">
        <f>IF(ISBLANK(N27),"",
IFERROR(VLOOKUP(N27,[3]DropTable!$A:$B,MATCH(O$1,[3]DropTable!A$1:B$1,0),0),
"드랍아이디없음"))</f>
        <v/>
      </c>
      <c r="P27">
        <v>10.5</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284</v>
      </c>
      <c r="F28">
        <v>1</v>
      </c>
      <c r="G28">
        <v>0.5</v>
      </c>
      <c r="H28">
        <v>0.5</v>
      </c>
      <c r="I28">
        <v>2</v>
      </c>
      <c r="J28">
        <v>0.95</v>
      </c>
      <c r="K28">
        <v>0</v>
      </c>
      <c r="L28" t="b">
        <v>0</v>
      </c>
      <c r="M28" t="b">
        <v>1</v>
      </c>
      <c r="O28" t="str">
        <f>IF(ISBLANK(N28),"",
IFERROR(VLOOKUP(N28,[3]DropTable!$A:$B,MATCH(O$1,[3]DropTable!A$1:B$1,0),0),
"드랍아이디없음"))</f>
        <v/>
      </c>
      <c r="P28">
        <v>10.5</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285</v>
      </c>
      <c r="F29">
        <v>1</v>
      </c>
      <c r="G29">
        <v>0.5</v>
      </c>
      <c r="H29">
        <v>0.5</v>
      </c>
      <c r="I29">
        <v>2</v>
      </c>
      <c r="J29">
        <v>0.95</v>
      </c>
      <c r="K29">
        <v>0</v>
      </c>
      <c r="L29" t="b">
        <v>0</v>
      </c>
      <c r="M29" t="b">
        <v>1</v>
      </c>
      <c r="O29" t="str">
        <f>IF(ISBLANK(N29),"",
IFERROR(VLOOKUP(N29,[3]DropTable!$A:$B,MATCH(O$1,[3]DropTable!A$1:B$1,0),0),
"드랍아이디없음"))</f>
        <v/>
      </c>
      <c r="P29">
        <v>10.5</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291</v>
      </c>
      <c r="F30">
        <v>1</v>
      </c>
      <c r="G30">
        <v>0.7</v>
      </c>
      <c r="H30">
        <v>0.5</v>
      </c>
      <c r="I30">
        <v>2</v>
      </c>
      <c r="J30">
        <v>1.25</v>
      </c>
      <c r="K30">
        <v>0</v>
      </c>
      <c r="L30" t="b">
        <v>0</v>
      </c>
      <c r="M30" t="b">
        <v>1</v>
      </c>
      <c r="O30" t="str">
        <f>IF(ISBLANK(N30),"",
IFERROR(VLOOKUP(N30,[3]DropTable!$A:$B,MATCH(O$1,[3]DropTable!A$1:B$1,0),0),
"드랍아이디없음"))</f>
        <v/>
      </c>
      <c r="P30">
        <v>10.5</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269</v>
      </c>
      <c r="F31">
        <v>1</v>
      </c>
      <c r="G31">
        <v>1</v>
      </c>
      <c r="H31">
        <v>0.5</v>
      </c>
      <c r="I31">
        <v>2</v>
      </c>
      <c r="J31">
        <v>1.25</v>
      </c>
      <c r="K31">
        <v>0</v>
      </c>
      <c r="L31" t="b">
        <v>0</v>
      </c>
      <c r="M31" t="b">
        <v>1</v>
      </c>
      <c r="O31" t="str">
        <f>IF(ISBLANK(N31),"",
IFERROR(VLOOKUP(N31,[3]DropTable!$A:$B,MATCH(O$1,[3]DropTable!A$1:B$1,0),0),
"드랍아이디없음"))</f>
        <v/>
      </c>
      <c r="P31">
        <v>10.5</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266</v>
      </c>
      <c r="F32">
        <v>1</v>
      </c>
      <c r="G32">
        <v>1</v>
      </c>
      <c r="H32">
        <v>0.5</v>
      </c>
      <c r="I32">
        <v>2</v>
      </c>
      <c r="J32">
        <v>1.25</v>
      </c>
      <c r="K32">
        <v>0</v>
      </c>
      <c r="L32" t="b">
        <v>0</v>
      </c>
      <c r="M32" t="b">
        <v>1</v>
      </c>
      <c r="O32" t="str">
        <f>IF(ISBLANK(N32),"",
IFERROR(VLOOKUP(N32,[3]DropTable!$A:$B,MATCH(O$1,[3]DropTable!A$1:B$1,0),0),
"드랍아이디없음"))</f>
        <v/>
      </c>
      <c r="P32">
        <v>10.5</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0.2</v>
      </c>
    </row>
    <row r="33" spans="1:19" x14ac:dyDescent="0.3">
      <c r="A33" t="s">
        <v>267</v>
      </c>
      <c r="F33">
        <v>1</v>
      </c>
      <c r="G33">
        <v>1</v>
      </c>
      <c r="H33">
        <v>0.5</v>
      </c>
      <c r="I33">
        <v>2</v>
      </c>
      <c r="J33">
        <v>1.25</v>
      </c>
      <c r="K33">
        <v>0</v>
      </c>
      <c r="L33" t="b">
        <v>0</v>
      </c>
      <c r="M33" t="b">
        <v>1</v>
      </c>
      <c r="O33" t="str">
        <f>IF(ISBLANK(N33),"",
IFERROR(VLOOKUP(N33,[3]DropTable!$A:$B,MATCH(O$1,[3]DropTable!A$1:B$1,0),0),
"드랍아이디없음"))</f>
        <v/>
      </c>
      <c r="P33">
        <v>10.5</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268</v>
      </c>
      <c r="F34">
        <v>1</v>
      </c>
      <c r="G34">
        <v>1</v>
      </c>
      <c r="H34">
        <v>0.5</v>
      </c>
      <c r="I34">
        <v>2</v>
      </c>
      <c r="J34">
        <v>1.25</v>
      </c>
      <c r="K34">
        <v>0</v>
      </c>
      <c r="L34" t="b">
        <v>0</v>
      </c>
      <c r="M34" t="b">
        <v>1</v>
      </c>
      <c r="O34" t="str">
        <f>IF(ISBLANK(N34),"",
IFERROR(VLOOKUP(N34,[3]DropTable!$A:$B,MATCH(O$1,[3]DropTable!A$1:B$1,0),0),
"드랍아이디없음"))</f>
        <v/>
      </c>
      <c r="P34">
        <v>10.5</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270</v>
      </c>
      <c r="F35">
        <v>1</v>
      </c>
      <c r="G35">
        <v>1</v>
      </c>
      <c r="H35">
        <v>0.5</v>
      </c>
      <c r="I35">
        <v>2</v>
      </c>
      <c r="J35">
        <v>1.25</v>
      </c>
      <c r="K35">
        <v>0</v>
      </c>
      <c r="L35" t="b">
        <v>0</v>
      </c>
      <c r="M35" t="b">
        <v>1</v>
      </c>
      <c r="O35" t="str">
        <f>IF(ISBLANK(N35),"",
IFERROR(VLOOKUP(N35,[3]DropTable!$A:$B,MATCH(O$1,[3]DropTable!A$1:B$1,0),0),
"드랍아이디없음"))</f>
        <v/>
      </c>
      <c r="P35">
        <v>10.5</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271</v>
      </c>
      <c r="F36">
        <v>1</v>
      </c>
      <c r="G36">
        <v>0.8</v>
      </c>
      <c r="H36">
        <v>0.5</v>
      </c>
      <c r="I36">
        <v>2</v>
      </c>
      <c r="J36">
        <v>1</v>
      </c>
      <c r="K36">
        <v>0</v>
      </c>
      <c r="L36" t="b">
        <v>0</v>
      </c>
      <c r="M36" t="b">
        <v>1</v>
      </c>
      <c r="O36" t="str">
        <f>IF(ISBLANK(N36),"",
IFERROR(VLOOKUP(N36,[3]DropTable!$A:$B,MATCH(O$1,[3]DropTable!A$1:B$1,0),0),
"드랍아이디없음"))</f>
        <v/>
      </c>
      <c r="P36">
        <v>10.5</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475</v>
      </c>
      <c r="F37">
        <v>1</v>
      </c>
      <c r="G37">
        <v>1</v>
      </c>
      <c r="H37">
        <v>0.5</v>
      </c>
      <c r="I37">
        <v>2</v>
      </c>
      <c r="J37">
        <v>1.25</v>
      </c>
      <c r="K37">
        <v>0</v>
      </c>
      <c r="L37" t="b">
        <v>0</v>
      </c>
      <c r="M37" t="b">
        <v>1</v>
      </c>
      <c r="O37" t="str">
        <f>IF(ISBLANK(N37),"",
IFERROR(VLOOKUP(N37,[3]DropTable!$A:$B,MATCH(O$1,[3]DropTable!A$1:B$1,0),0),
"드랍아이디없음"))</f>
        <v/>
      </c>
      <c r="P37">
        <v>10.5</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580</v>
      </c>
      <c r="F38">
        <v>1</v>
      </c>
      <c r="G38">
        <v>1</v>
      </c>
      <c r="H38">
        <v>0.5</v>
      </c>
      <c r="I38">
        <v>2</v>
      </c>
      <c r="J38">
        <v>1.25</v>
      </c>
      <c r="K38">
        <v>0</v>
      </c>
      <c r="L38" t="b">
        <v>0</v>
      </c>
      <c r="M38" t="b">
        <v>1</v>
      </c>
      <c r="O38" t="str">
        <f>IF(ISBLANK(N38),"",
IFERROR(VLOOKUP(N38,[3]DropTable!$A:$B,MATCH(O$1,[3]DropTable!A$1:B$1,0),0),
"드랍아이디없음"))</f>
        <v/>
      </c>
      <c r="P38">
        <v>10.5</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581</v>
      </c>
      <c r="F39">
        <v>1</v>
      </c>
      <c r="G39">
        <v>1</v>
      </c>
      <c r="H39">
        <v>0.5</v>
      </c>
      <c r="I39">
        <v>2</v>
      </c>
      <c r="J39">
        <v>1.25</v>
      </c>
      <c r="K39">
        <v>0</v>
      </c>
      <c r="L39" t="b">
        <v>0</v>
      </c>
      <c r="M39" t="b">
        <v>1</v>
      </c>
      <c r="O39" t="str">
        <f>IF(ISBLANK(N39),"",
IFERROR(VLOOKUP(N39,[3]DropTable!$A:$B,MATCH(O$1,[3]DropTable!A$1:B$1,0),0),
"드랍아이디없음"))</f>
        <v/>
      </c>
      <c r="P39">
        <v>10.5</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1</v>
      </c>
    </row>
    <row r="40" spans="1:19" x14ac:dyDescent="0.3">
      <c r="A40" t="s">
        <v>582</v>
      </c>
      <c r="F40">
        <v>1</v>
      </c>
      <c r="G40">
        <v>1</v>
      </c>
      <c r="H40">
        <v>0.5</v>
      </c>
      <c r="I40">
        <v>2</v>
      </c>
      <c r="J40">
        <v>1.25</v>
      </c>
      <c r="K40">
        <v>0</v>
      </c>
      <c r="L40" t="b">
        <v>0</v>
      </c>
      <c r="M40" t="b">
        <v>1</v>
      </c>
      <c r="O40" t="str">
        <f>IF(ISBLANK(N40),"",
IFERROR(VLOOKUP(N40,[3]DropTable!$A:$B,MATCH(O$1,[3]DropTable!A$1:B$1,0),0),
"드랍아이디없음"))</f>
        <v/>
      </c>
      <c r="P40">
        <v>10.5</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1</v>
      </c>
    </row>
    <row r="41" spans="1:19" x14ac:dyDescent="0.3">
      <c r="A41" t="s">
        <v>583</v>
      </c>
      <c r="F41">
        <v>1.2</v>
      </c>
      <c r="G41">
        <v>1</v>
      </c>
      <c r="H41">
        <v>0.5</v>
      </c>
      <c r="I41">
        <v>2</v>
      </c>
      <c r="J41">
        <v>1.25</v>
      </c>
      <c r="K41">
        <v>0</v>
      </c>
      <c r="L41" t="b">
        <v>0</v>
      </c>
      <c r="M41" t="b">
        <v>1</v>
      </c>
      <c r="O41" t="str">
        <f>IF(ISBLANK(N41),"",
IFERROR(VLOOKUP(N41,[3]DropTable!$A:$B,MATCH(O$1,[3]DropTable!A$1:B$1,0),0),
"드랍아이디없음"))</f>
        <v/>
      </c>
      <c r="P41">
        <v>10.5</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1</v>
      </c>
    </row>
    <row r="42" spans="1:19" x14ac:dyDescent="0.3">
      <c r="A42" t="s">
        <v>76</v>
      </c>
      <c r="B42">
        <v>1</v>
      </c>
      <c r="C42">
        <v>9</v>
      </c>
      <c r="D42">
        <v>8</v>
      </c>
      <c r="E42">
        <f t="shared" ref="E42:E58" si="0">IF(ISBLANK(C42),1,C42)*IF(ISBLANK(D42),1,D42)*1.25*(1+0.2*B42)*IF(B42=5,1.2,1)*F42/35</f>
        <v>0.77142857142857146</v>
      </c>
      <c r="F42">
        <v>0.25</v>
      </c>
      <c r="G42">
        <v>0.25</v>
      </c>
      <c r="H42">
        <v>0.2</v>
      </c>
      <c r="I42">
        <v>2.2000000000000002</v>
      </c>
      <c r="J42">
        <v>1.4</v>
      </c>
      <c r="K42">
        <v>0</v>
      </c>
      <c r="L42" t="b">
        <v>1</v>
      </c>
      <c r="M42" t="b">
        <v>1</v>
      </c>
      <c r="O42" t="str">
        <f>IF(ISBLANK(N42),"",
IFERROR(VLOOKUP(N42,[3]DropTable!$A:$B,MATCH(O$1,[3]DropTable!A$1:B$1,0),0),
"드랍아이디없음"))</f>
        <v/>
      </c>
      <c r="P42">
        <v>100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0.3</v>
      </c>
    </row>
    <row r="43" spans="1:19" x14ac:dyDescent="0.3">
      <c r="A43" t="s">
        <v>352</v>
      </c>
      <c r="B43">
        <v>2</v>
      </c>
      <c r="C43">
        <v>9</v>
      </c>
      <c r="D43">
        <v>12</v>
      </c>
      <c r="E43">
        <f t="shared" si="0"/>
        <v>1.35</v>
      </c>
      <c r="F43">
        <v>0.25</v>
      </c>
      <c r="G43">
        <v>0.4</v>
      </c>
      <c r="H43">
        <v>0.2</v>
      </c>
      <c r="I43">
        <v>2.2000000000000002</v>
      </c>
      <c r="J43">
        <v>1.4</v>
      </c>
      <c r="K43">
        <v>0</v>
      </c>
      <c r="L43" t="b">
        <v>1</v>
      </c>
      <c r="M43" t="b">
        <v>1</v>
      </c>
      <c r="O43" t="str">
        <f>IF(ISBLANK(N43),"",
IFERROR(VLOOKUP(N43,[3]DropTable!$A:$B,MATCH(O$1,[3]DropTable!A$1:B$1,0),0),
"드랍아이디없음"))</f>
        <v/>
      </c>
      <c r="P43">
        <v>100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0.3</v>
      </c>
    </row>
    <row r="44" spans="1:19" x14ac:dyDescent="0.3">
      <c r="A44" t="s">
        <v>274</v>
      </c>
      <c r="B44">
        <v>3</v>
      </c>
      <c r="E44">
        <f t="shared" si="0"/>
        <v>1.7</v>
      </c>
      <c r="F44">
        <f>35*0.85</f>
        <v>29.75</v>
      </c>
      <c r="G44">
        <v>1.25</v>
      </c>
      <c r="H44">
        <v>0.75</v>
      </c>
      <c r="I44">
        <v>2</v>
      </c>
      <c r="J44">
        <v>2</v>
      </c>
      <c r="K44">
        <v>0</v>
      </c>
      <c r="L44" t="b">
        <v>1</v>
      </c>
      <c r="M44" t="b">
        <v>1</v>
      </c>
      <c r="O44" t="str">
        <f>IF(ISBLANK(N44),"",
IFERROR(VLOOKUP(N44,[3]DropTable!$A:$B,MATCH(O$1,[3]DropTable!A$1:B$1,0),0),
"드랍아이디없음"))</f>
        <v/>
      </c>
      <c r="P44">
        <v>100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5</v>
      </c>
    </row>
    <row r="45" spans="1:19" x14ac:dyDescent="0.3">
      <c r="A45" t="s">
        <v>275</v>
      </c>
      <c r="B45">
        <v>4</v>
      </c>
      <c r="E45">
        <f t="shared" si="0"/>
        <v>2.5874999999999999</v>
      </c>
      <c r="F45">
        <f>35*1.15</f>
        <v>40.25</v>
      </c>
      <c r="G45">
        <v>1.25</v>
      </c>
      <c r="H45">
        <v>0.75</v>
      </c>
      <c r="I45">
        <v>2</v>
      </c>
      <c r="J45">
        <v>5</v>
      </c>
      <c r="K45">
        <v>0</v>
      </c>
      <c r="L45" t="b">
        <v>1</v>
      </c>
      <c r="M45" t="b">
        <v>1</v>
      </c>
      <c r="O45" t="str">
        <f>IF(ISBLANK(N45),"",
IFERROR(VLOOKUP(N45,[3]DropTable!$A:$B,MATCH(O$1,[3]DropTable!A$1:B$1,0),0),
"드랍아이디없음"))</f>
        <v/>
      </c>
      <c r="P45">
        <v>100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5</v>
      </c>
    </row>
    <row r="46" spans="1:19" x14ac:dyDescent="0.3">
      <c r="A46" t="s">
        <v>732</v>
      </c>
      <c r="B46">
        <v>4</v>
      </c>
      <c r="E46">
        <f t="shared" si="0"/>
        <v>2.5874999999999999</v>
      </c>
      <c r="F46">
        <f>35*1.15</f>
        <v>40.25</v>
      </c>
      <c r="G46">
        <v>1.25</v>
      </c>
      <c r="H46">
        <v>0.75</v>
      </c>
      <c r="I46">
        <v>2</v>
      </c>
      <c r="J46">
        <v>2</v>
      </c>
      <c r="K46">
        <v>0</v>
      </c>
      <c r="L46" t="b">
        <v>1</v>
      </c>
      <c r="M46" t="b">
        <v>1</v>
      </c>
      <c r="O46" t="str">
        <f>IF(ISBLANK(N46),"",
IFERROR(VLOOKUP(N46,[3]DropTable!$A:$B,MATCH(O$1,[3]DropTable!A$1:B$1,0),0),
"드랍아이디없음"))</f>
        <v/>
      </c>
      <c r="P46">
        <v>100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5</v>
      </c>
    </row>
    <row r="47" spans="1:19" x14ac:dyDescent="0.3">
      <c r="A47" t="s">
        <v>276</v>
      </c>
      <c r="B47">
        <v>5</v>
      </c>
      <c r="E47">
        <f t="shared" si="0"/>
        <v>3.15</v>
      </c>
      <c r="F47">
        <f>35*1.05</f>
        <v>36.75</v>
      </c>
      <c r="G47">
        <v>1.25</v>
      </c>
      <c r="H47">
        <v>0.75</v>
      </c>
      <c r="I47">
        <v>2</v>
      </c>
      <c r="J47">
        <v>2</v>
      </c>
      <c r="K47">
        <v>0</v>
      </c>
      <c r="L47" t="b">
        <v>1</v>
      </c>
      <c r="M47" t="b">
        <v>1</v>
      </c>
      <c r="O47" t="str">
        <f>IF(ISBLANK(N47),"",
IFERROR(VLOOKUP(N47,[3]DropTable!$A:$B,MATCH(O$1,[3]DropTable!A$1:B$1,0),0),
"드랍아이디없음"))</f>
        <v/>
      </c>
      <c r="P47">
        <v>100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10</v>
      </c>
    </row>
    <row r="48" spans="1:19" x14ac:dyDescent="0.3">
      <c r="A48" t="s">
        <v>586</v>
      </c>
      <c r="B48">
        <v>1</v>
      </c>
      <c r="E48">
        <f t="shared" si="0"/>
        <v>1.35</v>
      </c>
      <c r="F48">
        <f>35*0.9</f>
        <v>31.5</v>
      </c>
      <c r="G48">
        <v>1.25</v>
      </c>
      <c r="H48">
        <v>0.75</v>
      </c>
      <c r="I48">
        <v>2</v>
      </c>
      <c r="J48">
        <v>2</v>
      </c>
      <c r="K48">
        <v>0</v>
      </c>
      <c r="L48" t="b">
        <v>1</v>
      </c>
      <c r="M48" t="b">
        <v>1</v>
      </c>
      <c r="O48" t="str">
        <f>IF(ISBLANK(N48),"",
IFERROR(VLOOKUP(N48,[3]DropTable!$A:$B,MATCH(O$1,[3]DropTable!A$1:B$1,0),0),
"드랍아이디없음"))</f>
        <v/>
      </c>
      <c r="P48">
        <v>100</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5</v>
      </c>
    </row>
    <row r="49" spans="1:19" x14ac:dyDescent="0.3">
      <c r="A49" t="s">
        <v>733</v>
      </c>
      <c r="B49">
        <v>1</v>
      </c>
      <c r="E49">
        <f t="shared" si="0"/>
        <v>1.35</v>
      </c>
      <c r="F49">
        <f>35*0.9</f>
        <v>31.5</v>
      </c>
      <c r="G49">
        <v>1.25</v>
      </c>
      <c r="H49">
        <v>0.75</v>
      </c>
      <c r="I49">
        <v>2</v>
      </c>
      <c r="J49">
        <v>2</v>
      </c>
      <c r="K49">
        <v>0</v>
      </c>
      <c r="L49" t="b">
        <v>1</v>
      </c>
      <c r="M49" t="b">
        <v>1</v>
      </c>
      <c r="O49" t="str">
        <f>IF(ISBLANK(N49),"",
IFERROR(VLOOKUP(N49,[3]DropTable!$A:$B,MATCH(O$1,[3]DropTable!A$1:B$1,0),0),
"드랍아이디없음"))</f>
        <v/>
      </c>
      <c r="P49">
        <v>100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5</v>
      </c>
    </row>
    <row r="50" spans="1:19" x14ac:dyDescent="0.3">
      <c r="A50" t="s">
        <v>588</v>
      </c>
      <c r="B50">
        <v>2</v>
      </c>
      <c r="C50">
        <v>2</v>
      </c>
      <c r="D50">
        <v>1</v>
      </c>
      <c r="E50">
        <f t="shared" si="0"/>
        <v>1.925</v>
      </c>
      <c r="F50">
        <f>35*0.55</f>
        <v>19.25</v>
      </c>
      <c r="G50">
        <v>1.25</v>
      </c>
      <c r="H50">
        <v>0.75</v>
      </c>
      <c r="I50">
        <v>2</v>
      </c>
      <c r="J50">
        <v>2</v>
      </c>
      <c r="K50">
        <v>0</v>
      </c>
      <c r="L50" t="b">
        <v>1</v>
      </c>
      <c r="M50" t="b">
        <v>1</v>
      </c>
      <c r="O50" t="str">
        <f>IF(ISBLANK(N50),"",
IFERROR(VLOOKUP(N50,[3]DropTable!$A:$B,MATCH(O$1,[3]DropTable!A$1:B$1,0),0),
"드랍아이디없음"))</f>
        <v/>
      </c>
      <c r="P50">
        <v>100</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5</v>
      </c>
    </row>
    <row r="51" spans="1:19" x14ac:dyDescent="0.3">
      <c r="A51" t="s">
        <v>280</v>
      </c>
      <c r="B51">
        <v>3</v>
      </c>
      <c r="C51">
        <v>5</v>
      </c>
      <c r="D51">
        <v>12</v>
      </c>
      <c r="E51">
        <f t="shared" si="0"/>
        <v>2.4</v>
      </c>
      <c r="F51">
        <v>0.7</v>
      </c>
      <c r="G51">
        <v>0.45</v>
      </c>
      <c r="H51">
        <v>0.2</v>
      </c>
      <c r="I51">
        <v>2</v>
      </c>
      <c r="J51">
        <v>2</v>
      </c>
      <c r="K51">
        <v>0</v>
      </c>
      <c r="L51" t="b">
        <v>1</v>
      </c>
      <c r="M51" t="b">
        <v>1</v>
      </c>
      <c r="O51" t="str">
        <f>IF(ISBLANK(N51),"",
IFERROR(VLOOKUP(N51,[3]DropTable!$A:$B,MATCH(O$1,[3]DropTable!A$1:B$1,0),0),
"드랍아이디없음"))</f>
        <v/>
      </c>
      <c r="P51">
        <v>100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0.3</v>
      </c>
    </row>
    <row r="52" spans="1:19" x14ac:dyDescent="0.3">
      <c r="A52" t="s">
        <v>277</v>
      </c>
      <c r="B52">
        <v>4</v>
      </c>
      <c r="E52">
        <f t="shared" si="0"/>
        <v>2.7</v>
      </c>
      <c r="F52">
        <f>35*1.2</f>
        <v>42</v>
      </c>
      <c r="G52">
        <v>1.25</v>
      </c>
      <c r="H52">
        <v>0.75</v>
      </c>
      <c r="I52">
        <v>2</v>
      </c>
      <c r="J52">
        <v>2</v>
      </c>
      <c r="K52">
        <v>0</v>
      </c>
      <c r="L52" t="b">
        <v>1</v>
      </c>
      <c r="M52" t="b">
        <v>1</v>
      </c>
      <c r="O52" t="str">
        <f>IF(ISBLANK(N52),"",
IFERROR(VLOOKUP(N52,[3]DropTable!$A:$B,MATCH(O$1,[3]DropTable!A$1:B$1,0),0),
"드랍아이디없음"))</f>
        <v/>
      </c>
      <c r="P52">
        <v>100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5</v>
      </c>
    </row>
    <row r="53" spans="1:19" x14ac:dyDescent="0.3">
      <c r="A53" t="s">
        <v>278</v>
      </c>
      <c r="B53">
        <v>5</v>
      </c>
      <c r="E53">
        <f t="shared" si="0"/>
        <v>2.85</v>
      </c>
      <c r="F53">
        <f>35*0.95</f>
        <v>33.25</v>
      </c>
      <c r="G53">
        <v>1.25</v>
      </c>
      <c r="H53">
        <v>0.75</v>
      </c>
      <c r="I53">
        <v>2</v>
      </c>
      <c r="J53">
        <v>2</v>
      </c>
      <c r="K53">
        <v>0</v>
      </c>
      <c r="L53" t="b">
        <v>1</v>
      </c>
      <c r="M53" t="b">
        <v>1</v>
      </c>
      <c r="O53" t="str">
        <f>IF(ISBLANK(N53),"",
IFERROR(VLOOKUP(N53,[3]DropTable!$A:$B,MATCH(O$1,[3]DropTable!A$1:B$1,0),0),
"드랍아이디없음"))</f>
        <v/>
      </c>
      <c r="P53">
        <v>100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5</v>
      </c>
    </row>
    <row r="54" spans="1:19" x14ac:dyDescent="0.3">
      <c r="A54" t="s">
        <v>281</v>
      </c>
      <c r="B54">
        <v>1</v>
      </c>
      <c r="E54">
        <f t="shared" si="0"/>
        <v>1.575</v>
      </c>
      <c r="F54">
        <f>35*1.05</f>
        <v>36.75</v>
      </c>
      <c r="G54">
        <v>1.25</v>
      </c>
      <c r="H54">
        <v>0.75</v>
      </c>
      <c r="I54">
        <v>2</v>
      </c>
      <c r="J54">
        <v>2</v>
      </c>
      <c r="K54">
        <v>0</v>
      </c>
      <c r="L54" t="b">
        <v>1</v>
      </c>
      <c r="M54" t="b">
        <v>1</v>
      </c>
      <c r="O54" t="str">
        <f>IF(ISBLANK(N54),"",
IFERROR(VLOOKUP(N54,[3]DropTable!$A:$B,MATCH(O$1,[3]DropTable!A$1:B$1,0),0),
"드랍아이디없음"))</f>
        <v/>
      </c>
      <c r="P54">
        <v>100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286</v>
      </c>
      <c r="B55">
        <v>2</v>
      </c>
      <c r="E55">
        <f t="shared" si="0"/>
        <v>1.6800000000000002</v>
      </c>
      <c r="F55">
        <f>35*0.96</f>
        <v>33.6</v>
      </c>
      <c r="G55">
        <v>1.25</v>
      </c>
      <c r="H55">
        <v>0.75</v>
      </c>
      <c r="I55">
        <v>2</v>
      </c>
      <c r="J55">
        <v>2</v>
      </c>
      <c r="K55">
        <v>0</v>
      </c>
      <c r="L55" t="b">
        <v>1</v>
      </c>
      <c r="M55" t="b">
        <v>1</v>
      </c>
      <c r="O55" t="str">
        <f>IF(ISBLANK(N55),"",
IFERROR(VLOOKUP(N55,[3]DropTable!$A:$B,MATCH(O$1,[3]DropTable!A$1:B$1,0),0),
"드랍아이디없음"))</f>
        <v/>
      </c>
      <c r="P55">
        <v>100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287</v>
      </c>
      <c r="B56">
        <v>3</v>
      </c>
      <c r="E56">
        <f t="shared" si="0"/>
        <v>2.08</v>
      </c>
      <c r="F56">
        <f>35*1.04</f>
        <v>36.4</v>
      </c>
      <c r="G56">
        <v>1.25</v>
      </c>
      <c r="H56">
        <v>0.75</v>
      </c>
      <c r="I56">
        <v>2</v>
      </c>
      <c r="J56">
        <v>2</v>
      </c>
      <c r="K56">
        <v>0</v>
      </c>
      <c r="L56" t="b">
        <v>1</v>
      </c>
      <c r="M56" t="b">
        <v>1</v>
      </c>
      <c r="O56" t="str">
        <f>IF(ISBLANK(N56),"",
IFERROR(VLOOKUP(N56,[3]DropTable!$A:$B,MATCH(O$1,[3]DropTable!A$1:B$1,0),0),
"드랍아이디없음"))</f>
        <v/>
      </c>
      <c r="P56">
        <v>100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288</v>
      </c>
      <c r="B57">
        <v>4</v>
      </c>
      <c r="E57">
        <f t="shared" si="0"/>
        <v>2.1149999999999998</v>
      </c>
      <c r="F57">
        <f>35*0.94</f>
        <v>32.9</v>
      </c>
      <c r="G57">
        <v>1.25</v>
      </c>
      <c r="H57">
        <v>0.75</v>
      </c>
      <c r="I57">
        <v>2</v>
      </c>
      <c r="J57">
        <v>2</v>
      </c>
      <c r="K57">
        <v>0</v>
      </c>
      <c r="L57" t="b">
        <v>1</v>
      </c>
      <c r="M57" t="b">
        <v>1</v>
      </c>
      <c r="O57" t="str">
        <f>IF(ISBLANK(N57),"",
IFERROR(VLOOKUP(N57,[3]DropTable!$A:$B,MATCH(O$1,[3]DropTable!A$1:B$1,0),0),
"드랍아이디없음"))</f>
        <v/>
      </c>
      <c r="P57">
        <v>100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v>
      </c>
    </row>
    <row r="58" spans="1:19" x14ac:dyDescent="0.3">
      <c r="A58" t="s">
        <v>289</v>
      </c>
      <c r="B58">
        <v>5</v>
      </c>
      <c r="E58">
        <f t="shared" si="0"/>
        <v>3.18</v>
      </c>
      <c r="F58">
        <f>35*1.06</f>
        <v>37.1</v>
      </c>
      <c r="G58">
        <v>1.25</v>
      </c>
      <c r="H58">
        <v>0.75</v>
      </c>
      <c r="I58">
        <v>2</v>
      </c>
      <c r="J58">
        <v>2</v>
      </c>
      <c r="K58">
        <v>0</v>
      </c>
      <c r="L58" t="b">
        <v>1</v>
      </c>
      <c r="M58" t="b">
        <v>1</v>
      </c>
      <c r="O58" t="str">
        <f>IF(ISBLANK(N58),"",
IFERROR(VLOOKUP(N58,[3]DropTable!$A:$B,MATCH(O$1,[3]DropTable!A$1:B$1,0),0),
"드랍아이디없음"))</f>
        <v/>
      </c>
      <c r="P58">
        <v>100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10</v>
      </c>
    </row>
  </sheetData>
  <phoneticPr fontId="1" type="noConversion"/>
  <conditionalFormatting sqref="R60:R1048576">
    <cfRule type="expression" dxfId="32" priority="38">
      <formula>R60=R59</formula>
    </cfRule>
  </conditionalFormatting>
  <conditionalFormatting sqref="R12:R19">
    <cfRule type="expression" dxfId="31" priority="40">
      <formula>R12=R1048563</formula>
    </cfRule>
  </conditionalFormatting>
  <conditionalFormatting sqref="R8:R9 R20:R21">
    <cfRule type="expression" dxfId="30" priority="30">
      <formula>R8=R1048558</formula>
    </cfRule>
  </conditionalFormatting>
  <conditionalFormatting sqref="R25:R29">
    <cfRule type="expression" dxfId="29" priority="28">
      <formula>R25=R1048575</formula>
    </cfRule>
  </conditionalFormatting>
  <conditionalFormatting sqref="R58">
    <cfRule type="expression" dxfId="28" priority="23">
      <formula>R58=R12</formula>
    </cfRule>
  </conditionalFormatting>
  <conditionalFormatting sqref="R51">
    <cfRule type="expression" dxfId="27" priority="22">
      <formula>R51=R8</formula>
    </cfRule>
  </conditionalFormatting>
  <conditionalFormatting sqref="R47:R48 R50:R52">
    <cfRule type="expression" dxfId="26" priority="52">
      <formula>R47=#REF!</formula>
    </cfRule>
  </conditionalFormatting>
  <conditionalFormatting sqref="R54">
    <cfRule type="expression" dxfId="25" priority="20">
      <formula>R54=R10</formula>
    </cfRule>
  </conditionalFormatting>
  <conditionalFormatting sqref="R55">
    <cfRule type="expression" dxfId="24" priority="19">
      <formula>R55=R11</formula>
    </cfRule>
  </conditionalFormatting>
  <conditionalFormatting sqref="R56">
    <cfRule type="expression" dxfId="23" priority="18">
      <formula>R56=#REF!</formula>
    </cfRule>
  </conditionalFormatting>
  <conditionalFormatting sqref="R42">
    <cfRule type="expression" dxfId="22" priority="55">
      <formula>R42=R1048562</formula>
    </cfRule>
  </conditionalFormatting>
  <conditionalFormatting sqref="R43">
    <cfRule type="expression" dxfId="21" priority="16">
      <formula>R43=R1048563</formula>
    </cfRule>
  </conditionalFormatting>
  <conditionalFormatting sqref="R2:R7">
    <cfRule type="expression" dxfId="20" priority="15">
      <formula>R2=R13</formula>
    </cfRule>
  </conditionalFormatting>
  <conditionalFormatting sqref="R37">
    <cfRule type="expression" dxfId="19" priority="14">
      <formula>R37=R20</formula>
    </cfRule>
  </conditionalFormatting>
  <conditionalFormatting sqref="R45">
    <cfRule type="expression" dxfId="18" priority="62">
      <formula>R45=#REF!</formula>
    </cfRule>
  </conditionalFormatting>
  <conditionalFormatting sqref="Q1:S7">
    <cfRule type="expression" dxfId="17" priority="13">
      <formula>Q1=Q1048557</formula>
    </cfRule>
  </conditionalFormatting>
  <conditionalFormatting sqref="R44">
    <cfRule type="expression" dxfId="16" priority="64">
      <formula>R44=#REF!</formula>
    </cfRule>
  </conditionalFormatting>
  <conditionalFormatting sqref="R38">
    <cfRule type="expression" dxfId="15" priority="10">
      <formula>R38=R21</formula>
    </cfRule>
  </conditionalFormatting>
  <conditionalFormatting sqref="R39">
    <cfRule type="expression" dxfId="14" priority="9">
      <formula>R39=R23</formula>
    </cfRule>
  </conditionalFormatting>
  <conditionalFormatting sqref="R40">
    <cfRule type="expression" dxfId="13" priority="8">
      <formula>R40=R24</formula>
    </cfRule>
  </conditionalFormatting>
  <conditionalFormatting sqref="R41">
    <cfRule type="expression" dxfId="12" priority="7">
      <formula>R41=R25</formula>
    </cfRule>
  </conditionalFormatting>
  <conditionalFormatting sqref="R57">
    <cfRule type="expression" dxfId="11" priority="75">
      <formula>R57=R42</formula>
    </cfRule>
  </conditionalFormatting>
  <conditionalFormatting sqref="R53">
    <cfRule type="expression" dxfId="10" priority="81">
      <formula>R53=R1</formula>
    </cfRule>
  </conditionalFormatting>
  <conditionalFormatting sqref="R10:R11 R23:R24">
    <cfRule type="expression" dxfId="9" priority="83">
      <formula>R10=R1048559</formula>
    </cfRule>
  </conditionalFormatting>
  <conditionalFormatting sqref="R30:R41">
    <cfRule type="expression" dxfId="8" priority="86">
      <formula>R30=#REF!</formula>
    </cfRule>
  </conditionalFormatting>
  <conditionalFormatting sqref="R42:R43">
    <cfRule type="expression" dxfId="7" priority="87">
      <formula>R42=R6</formula>
    </cfRule>
  </conditionalFormatting>
  <conditionalFormatting sqref="R59">
    <cfRule type="expression" dxfId="6" priority="89">
      <formula>R59=R41</formula>
    </cfRule>
  </conditionalFormatting>
  <conditionalFormatting sqref="R48">
    <cfRule type="expression" dxfId="5" priority="6">
      <formula>R48=R3</formula>
    </cfRule>
  </conditionalFormatting>
  <conditionalFormatting sqref="R50">
    <cfRule type="expression" dxfId="4" priority="5">
      <formula>R50=R4</formula>
    </cfRule>
  </conditionalFormatting>
  <conditionalFormatting sqref="R22">
    <cfRule type="expression" dxfId="3" priority="4">
      <formula>R22=R1048572</formula>
    </cfRule>
  </conditionalFormatting>
  <conditionalFormatting sqref="R46">
    <cfRule type="expression" dxfId="2" priority="3">
      <formula>R46=#REF!</formula>
    </cfRule>
  </conditionalFormatting>
  <conditionalFormatting sqref="R49">
    <cfRule type="expression" dxfId="1" priority="2">
      <formula>R49=#REF!</formula>
    </cfRule>
  </conditionalFormatting>
  <conditionalFormatting sqref="R49">
    <cfRule type="expression" dxfId="0" priority="1">
      <formula>R49=R4</formula>
    </cfRule>
  </conditionalFormatting>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2020-02-06T08:39:29Z</dcterms:modified>
</cp:coreProperties>
</file>