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87591BB-D325-48DF-945A-018E9263A1ED}" xr6:coauthVersionLast="47" xr6:coauthVersionMax="47" xr10:uidLastSave="{00000000-0000-0000-0000-000000000000}"/>
  <bookViews>
    <workbookView xWindow="-289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 i="11" l="1"/>
  <c r="D31" i="11"/>
  <c r="D49" i="11"/>
  <c r="T46" i="11"/>
  <c r="S46" i="11"/>
  <c r="D46" i="11"/>
  <c r="C46" i="11"/>
  <c r="B46" i="11"/>
  <c r="V46" i="11" s="1"/>
  <c r="T49" i="11"/>
  <c r="S49" i="11"/>
  <c r="C49" i="11"/>
  <c r="B49" i="11"/>
  <c r="V49" i="11" s="1"/>
  <c r="C48" i="11"/>
  <c r="D48" i="11"/>
  <c r="S48" i="11"/>
  <c r="T48" i="11"/>
  <c r="T31" i="11"/>
  <c r="S31" i="11"/>
  <c r="C31" i="11"/>
  <c r="T18" i="11"/>
  <c r="S18" i="11"/>
  <c r="C18" i="11"/>
  <c r="B18" i="11"/>
  <c r="V18" i="11" s="1"/>
  <c r="T9" i="11"/>
  <c r="S9" i="11"/>
  <c r="D9" i="11"/>
  <c r="C9" i="11"/>
  <c r="T55" i="11"/>
  <c r="S55" i="11"/>
  <c r="C55" i="11"/>
  <c r="T53" i="11"/>
  <c r="S53" i="11"/>
  <c r="C53" i="11"/>
  <c r="T69" i="11" l="1"/>
  <c r="S69" i="11"/>
  <c r="T70" i="11"/>
  <c r="S70" i="11"/>
  <c r="C70" i="11"/>
  <c r="T3" i="11"/>
  <c r="S3" i="11"/>
  <c r="C3" i="11"/>
  <c r="AB35" i="11"/>
  <c r="AB34" i="11"/>
  <c r="J25" i="8" l="1"/>
  <c r="L25" i="8"/>
  <c r="J26" i="8"/>
  <c r="L26" i="8"/>
  <c r="T58" i="11"/>
  <c r="S58" i="11"/>
  <c r="T38" i="11"/>
  <c r="S38" i="11"/>
  <c r="T39" i="11"/>
  <c r="S39" i="11"/>
  <c r="C39" i="11"/>
  <c r="T23" i="11"/>
  <c r="S23" i="11"/>
  <c r="T24" i="11"/>
  <c r="S24" i="11"/>
  <c r="C24" i="11"/>
  <c r="T7" i="11"/>
  <c r="S7" i="11"/>
  <c r="T8" i="11"/>
  <c r="S8" i="11"/>
  <c r="C8" i="11"/>
  <c r="T59" i="11"/>
  <c r="S59" i="11"/>
  <c r="S21" i="11" l="1"/>
  <c r="T21" i="11"/>
  <c r="S22" i="11"/>
  <c r="T22" i="11"/>
  <c r="S12" i="11"/>
  <c r="T12" i="11"/>
  <c r="S13" i="11"/>
  <c r="T13" i="11"/>
  <c r="T60" i="11"/>
  <c r="S60" i="11"/>
  <c r="S61" i="11"/>
  <c r="T61" i="11"/>
  <c r="S62" i="11"/>
  <c r="T62" i="11"/>
  <c r="C22" i="11"/>
  <c r="C13" i="11"/>
  <c r="C62" i="11"/>
  <c r="AA370" i="9" l="1"/>
  <c r="AA339" i="9"/>
  <c r="T52" i="11" l="1"/>
  <c r="S52" i="11"/>
  <c r="C52" i="11"/>
  <c r="T50" i="11"/>
  <c r="S50" i="11"/>
  <c r="C50" i="11"/>
  <c r="T51" i="11"/>
  <c r="S51" i="11"/>
  <c r="C51" i="11"/>
  <c r="T36" i="11"/>
  <c r="S36" i="11"/>
  <c r="C36" i="11"/>
  <c r="T37" i="11"/>
  <c r="S37" i="11"/>
  <c r="C37" i="11"/>
  <c r="C21" i="11"/>
  <c r="C19" i="11"/>
  <c r="S19" i="11"/>
  <c r="T19" i="11"/>
  <c r="T20" i="11"/>
  <c r="S20" i="11"/>
  <c r="C20" i="11"/>
  <c r="T5" i="11"/>
  <c r="S5" i="11"/>
  <c r="C5" i="11"/>
  <c r="T6" i="11"/>
  <c r="S6" i="11"/>
  <c r="C6" i="11"/>
  <c r="C61" i="11"/>
  <c r="C63" i="11" l="1"/>
  <c r="S63" i="11"/>
  <c r="T63" i="11"/>
  <c r="C64" i="11"/>
  <c r="S64" i="11"/>
  <c r="T64" i="11"/>
  <c r="C58" i="11"/>
  <c r="C59" i="11"/>
  <c r="C42" i="11"/>
  <c r="S42" i="11"/>
  <c r="T42" i="11"/>
  <c r="C43" i="11"/>
  <c r="S43" i="11"/>
  <c r="T43" i="11"/>
  <c r="C25" i="11"/>
  <c r="S25" i="11"/>
  <c r="T25" i="11"/>
  <c r="C26" i="11"/>
  <c r="S26" i="11"/>
  <c r="T26" i="11"/>
  <c r="C27" i="11"/>
  <c r="S27" i="11"/>
  <c r="T27" i="11"/>
  <c r="C28" i="11"/>
  <c r="S28" i="11"/>
  <c r="T28" i="11"/>
  <c r="C12" i="11"/>
  <c r="T14" i="11"/>
  <c r="S14" i="11"/>
  <c r="C14" i="11"/>
  <c r="B14" i="11"/>
  <c r="V14" i="11" l="1"/>
  <c r="AB33" i="11"/>
  <c r="T33" i="11"/>
  <c r="S33" i="11"/>
  <c r="C33" i="11"/>
  <c r="C69" i="11"/>
  <c r="B67" i="11" l="1"/>
  <c r="B65" i="11"/>
  <c r="B63" i="11"/>
  <c r="B60" i="11"/>
  <c r="B58" i="11"/>
  <c r="V58" i="11" s="1"/>
  <c r="B56" i="11"/>
  <c r="B54" i="11"/>
  <c r="B55" i="11" s="1"/>
  <c r="V55" i="11" s="1"/>
  <c r="B47" i="11"/>
  <c r="B44" i="11"/>
  <c r="B42" i="11"/>
  <c r="B40" i="11"/>
  <c r="B41" i="11" s="1"/>
  <c r="B34" i="11"/>
  <c r="B29" i="11"/>
  <c r="B16" i="11"/>
  <c r="B17" i="11" s="1"/>
  <c r="B15" i="11"/>
  <c r="E14" i="11" s="1"/>
  <c r="B5" i="11"/>
  <c r="B2" i="11"/>
  <c r="B3" i="11" s="1"/>
  <c r="T68" i="11"/>
  <c r="S68" i="11"/>
  <c r="C68" i="11"/>
  <c r="B48" i="11" l="1"/>
  <c r="E48" i="11" s="1"/>
  <c r="E46" i="11"/>
  <c r="E55" i="11"/>
  <c r="V3" i="11"/>
  <c r="B23" i="11"/>
  <c r="V23" i="11" s="1"/>
  <c r="B7" i="11"/>
  <c r="B61" i="11"/>
  <c r="B62" i="11" s="1"/>
  <c r="V60" i="11"/>
  <c r="B45" i="11"/>
  <c r="E44" i="11" s="1"/>
  <c r="B52" i="11"/>
  <c r="B21" i="11"/>
  <c r="V21" i="11" s="1"/>
  <c r="V5" i="11"/>
  <c r="B6" i="11"/>
  <c r="E5" i="11" s="1"/>
  <c r="V63" i="11"/>
  <c r="B59" i="11"/>
  <c r="V59" i="11" s="1"/>
  <c r="B43" i="11"/>
  <c r="E42" i="11" s="1"/>
  <c r="V42" i="11"/>
  <c r="B27" i="11"/>
  <c r="B64" i="11"/>
  <c r="B50" i="11"/>
  <c r="E49" i="11" s="1"/>
  <c r="B35" i="11"/>
  <c r="E16" i="11"/>
  <c r="B19" i="11"/>
  <c r="E18" i="11" s="1"/>
  <c r="B69" i="11"/>
  <c r="V69" i="11" s="1"/>
  <c r="B57" i="11"/>
  <c r="E57" i="11" s="1"/>
  <c r="B66" i="11"/>
  <c r="E66" i="11" s="1"/>
  <c r="B38" i="11"/>
  <c r="E41" i="11"/>
  <c r="E40" i="11"/>
  <c r="B68" i="11"/>
  <c r="B30" i="11"/>
  <c r="B31" i="11" s="1"/>
  <c r="B36" i="11"/>
  <c r="B4" i="11"/>
  <c r="E3" i="11" s="1"/>
  <c r="E47" i="11" l="1"/>
  <c r="V48" i="11"/>
  <c r="V31" i="11"/>
  <c r="B32" i="11"/>
  <c r="E31" i="11" s="1"/>
  <c r="B8" i="11"/>
  <c r="E7" i="11" s="1"/>
  <c r="B53" i="11"/>
  <c r="E52" i="11" s="1"/>
  <c r="B70" i="11"/>
  <c r="B24" i="11"/>
  <c r="V24" i="11" s="1"/>
  <c r="B39" i="11"/>
  <c r="E39" i="11" s="1"/>
  <c r="V38" i="11"/>
  <c r="V7" i="11"/>
  <c r="E58" i="11"/>
  <c r="E60" i="11"/>
  <c r="V62" i="11"/>
  <c r="E61" i="11"/>
  <c r="E62" i="11"/>
  <c r="V61" i="11"/>
  <c r="B22" i="11"/>
  <c r="V22" i="11" s="1"/>
  <c r="E45" i="11"/>
  <c r="E35" i="11"/>
  <c r="E30" i="11"/>
  <c r="V52" i="11"/>
  <c r="V50" i="11"/>
  <c r="B51" i="11"/>
  <c r="E50" i="11" s="1"/>
  <c r="V36" i="11"/>
  <c r="B37" i="11"/>
  <c r="E36" i="11" s="1"/>
  <c r="V19" i="11"/>
  <c r="B20" i="11"/>
  <c r="E19" i="11" s="1"/>
  <c r="E6" i="11"/>
  <c r="V6" i="11"/>
  <c r="V64" i="11"/>
  <c r="E64" i="11"/>
  <c r="E63" i="11"/>
  <c r="E59" i="11"/>
  <c r="E43" i="11"/>
  <c r="V43" i="11"/>
  <c r="V27" i="11"/>
  <c r="B28" i="11"/>
  <c r="E27" i="11" s="1"/>
  <c r="B25" i="11"/>
  <c r="B12" i="11"/>
  <c r="E17" i="11"/>
  <c r="E34" i="11"/>
  <c r="E56" i="11"/>
  <c r="E65" i="11"/>
  <c r="E38" i="11"/>
  <c r="E54" i="11"/>
  <c r="E2" i="11"/>
  <c r="E68" i="11"/>
  <c r="V68" i="11"/>
  <c r="E67" i="11"/>
  <c r="E29" i="11"/>
  <c r="E15" i="11"/>
  <c r="B33" i="11" l="1"/>
  <c r="E32" i="11" s="1"/>
  <c r="V8" i="11"/>
  <c r="B9" i="11"/>
  <c r="B10" i="11" s="1"/>
  <c r="B11" i="11" s="1"/>
  <c r="E10" i="11" s="1"/>
  <c r="V53" i="11"/>
  <c r="E53" i="11"/>
  <c r="E23" i="11"/>
  <c r="V70" i="11"/>
  <c r="E70" i="11"/>
  <c r="V39" i="11"/>
  <c r="E24" i="11"/>
  <c r="E21" i="11"/>
  <c r="B13" i="11"/>
  <c r="V13" i="11" s="1"/>
  <c r="V12" i="11"/>
  <c r="E22" i="11"/>
  <c r="E4" i="11"/>
  <c r="V51" i="11"/>
  <c r="E51" i="11"/>
  <c r="V37" i="11"/>
  <c r="E37" i="11"/>
  <c r="V20" i="11"/>
  <c r="E20" i="11"/>
  <c r="V25" i="11"/>
  <c r="B26" i="11"/>
  <c r="E28" i="11"/>
  <c r="V28" i="11"/>
  <c r="E69" i="11"/>
  <c r="V33" i="11" l="1"/>
  <c r="E33" i="11"/>
  <c r="E11" i="11"/>
  <c r="V9" i="11"/>
  <c r="E9" i="11"/>
  <c r="E8" i="11"/>
  <c r="E12" i="11"/>
  <c r="E13" i="11"/>
  <c r="E26" i="11"/>
  <c r="V26" i="11"/>
  <c r="E25"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67" i="11" l="1"/>
  <c r="S66" i="11"/>
  <c r="S65" i="11"/>
  <c r="S57" i="11"/>
  <c r="S56" i="11"/>
  <c r="S54" i="11"/>
  <c r="S47" i="11"/>
  <c r="S45" i="11"/>
  <c r="S44" i="11"/>
  <c r="S41" i="11"/>
  <c r="S40" i="11"/>
  <c r="S35" i="11"/>
  <c r="S34" i="11"/>
  <c r="S32" i="11"/>
  <c r="S30" i="11"/>
  <c r="S29" i="11"/>
  <c r="S17" i="11"/>
  <c r="S16" i="11"/>
  <c r="S15" i="11"/>
  <c r="S11" i="11"/>
  <c r="S10" i="11"/>
  <c r="S4" i="11"/>
  <c r="S2" i="11"/>
  <c r="V67" i="11" l="1"/>
  <c r="V66" i="11"/>
  <c r="V65" i="11"/>
  <c r="V57" i="11"/>
  <c r="V56" i="11"/>
  <c r="V54" i="11"/>
  <c r="V47" i="11"/>
  <c r="V45" i="11"/>
  <c r="V44" i="11"/>
  <c r="V41" i="11"/>
  <c r="V40" i="11"/>
  <c r="V35" i="11"/>
  <c r="V34" i="11"/>
  <c r="V32" i="11"/>
  <c r="V30" i="11"/>
  <c r="V29" i="11"/>
  <c r="V17" i="11"/>
  <c r="V16" i="11"/>
  <c r="V15" i="11"/>
  <c r="V11" i="11"/>
  <c r="V10" i="11"/>
  <c r="V4" i="11"/>
  <c r="V2" i="11"/>
  <c r="U2" i="11" s="1"/>
  <c r="U3" i="11" s="1"/>
  <c r="U4" i="11" l="1"/>
  <c r="U5" i="11" l="1"/>
  <c r="U6" i="11" l="1"/>
  <c r="U7" i="11" l="1"/>
  <c r="U8" i="11" s="1"/>
  <c r="C67" i="11"/>
  <c r="C66" i="11"/>
  <c r="C65" i="11"/>
  <c r="C60" i="11"/>
  <c r="C57" i="11"/>
  <c r="C56" i="11"/>
  <c r="C54" i="11"/>
  <c r="C47" i="11"/>
  <c r="C45" i="11"/>
  <c r="C44" i="11"/>
  <c r="C41" i="11"/>
  <c r="C40" i="11"/>
  <c r="C38" i="11"/>
  <c r="C35" i="11"/>
  <c r="C34" i="11"/>
  <c r="C32" i="11"/>
  <c r="C30" i="11"/>
  <c r="C29" i="11"/>
  <c r="C23" i="11"/>
  <c r="C17" i="11"/>
  <c r="C16" i="11"/>
  <c r="C15" i="11"/>
  <c r="C11" i="11"/>
  <c r="C10" i="11"/>
  <c r="C7" i="11"/>
  <c r="C4" i="11"/>
  <c r="C2" i="11"/>
  <c r="T67" i="11"/>
  <c r="T66" i="11"/>
  <c r="T65" i="11"/>
  <c r="T57" i="11"/>
  <c r="T56" i="11"/>
  <c r="T54" i="11"/>
  <c r="T47" i="11"/>
  <c r="T45" i="11"/>
  <c r="T44" i="11"/>
  <c r="T41" i="11"/>
  <c r="T40" i="11"/>
  <c r="T35" i="11"/>
  <c r="T34" i="11"/>
  <c r="T32" i="11"/>
  <c r="T30" i="11"/>
  <c r="T29" i="11"/>
  <c r="T17" i="11"/>
  <c r="T16" i="11"/>
  <c r="T15" i="11"/>
  <c r="T11" i="11"/>
  <c r="T10" i="11"/>
  <c r="T4" i="11"/>
  <c r="T2" i="11"/>
  <c r="U9" i="11" l="1"/>
  <c r="U10" i="11" s="1"/>
  <c r="U11" i="11" s="1"/>
  <c r="U12" i="11" s="1"/>
  <c r="U13" i="11" s="1"/>
  <c r="U14" i="11" s="1"/>
  <c r="U15" i="11" s="1"/>
  <c r="U16" i="11" s="1"/>
  <c r="U17" i="11" s="1"/>
  <c r="AZ6" i="9"/>
  <c r="U18" i="11" l="1"/>
  <c r="U19" i="11" s="1"/>
  <c r="U20"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21" i="11" l="1"/>
  <c r="U22" i="11" s="1"/>
  <c r="AW11" i="9"/>
  <c r="AW12" i="9"/>
  <c r="AW8" i="9"/>
  <c r="AW9" i="9"/>
  <c r="AW13" i="9"/>
  <c r="AW5" i="9"/>
  <c r="AW4" i="9"/>
  <c r="AW3" i="9"/>
  <c r="AW6" i="9"/>
  <c r="AW7" i="9"/>
  <c r="AW14" i="9"/>
  <c r="AW15" i="9"/>
  <c r="AW2" i="9"/>
  <c r="U23" i="11" l="1"/>
  <c r="J32" i="8"/>
  <c r="J31" i="8"/>
  <c r="J30" i="8"/>
  <c r="J27" i="8"/>
  <c r="J24" i="8"/>
  <c r="J23" i="8"/>
  <c r="J22" i="8"/>
  <c r="J21" i="8"/>
  <c r="J20" i="8"/>
  <c r="J19" i="8"/>
  <c r="J18" i="8"/>
  <c r="J17" i="8"/>
  <c r="J16" i="8"/>
  <c r="J15" i="8"/>
  <c r="J14" i="8"/>
  <c r="J13" i="8"/>
  <c r="J12" i="8"/>
  <c r="J11" i="8"/>
  <c r="J10" i="8"/>
  <c r="J9" i="8"/>
  <c r="J8" i="8"/>
  <c r="J7" i="8"/>
  <c r="J6" i="8"/>
  <c r="J5" i="8"/>
  <c r="J4" i="8"/>
  <c r="J3" i="8"/>
  <c r="J2" i="8"/>
  <c r="U24" i="11" l="1"/>
  <c r="U25" i="11" s="1"/>
  <c r="U26" i="11" s="1"/>
  <c r="U27" i="11" s="1"/>
  <c r="U28" i="11" s="1"/>
  <c r="U29" i="11" s="1"/>
  <c r="U30" i="11" s="1"/>
  <c r="AK15" i="9"/>
  <c r="AK26" i="9"/>
  <c r="AK35" i="9"/>
  <c r="AK37" i="9"/>
  <c r="AK44" i="9"/>
  <c r="AK47" i="9"/>
  <c r="AK50" i="9"/>
  <c r="AK51" i="9"/>
  <c r="AK55" i="9"/>
  <c r="AK64" i="9"/>
  <c r="AK76" i="9"/>
  <c r="AK80" i="9"/>
  <c r="AK81" i="9"/>
  <c r="AK87" i="9"/>
  <c r="AK94" i="9"/>
  <c r="AK95" i="9"/>
  <c r="AK96" i="9"/>
  <c r="AK106" i="9"/>
  <c r="AK114" i="9"/>
  <c r="AK116" i="9"/>
  <c r="AK134" i="9"/>
  <c r="AK136" i="9"/>
  <c r="AK145" i="9"/>
  <c r="AK154" i="9"/>
  <c r="AK156" i="9"/>
  <c r="AK165" i="9"/>
  <c r="AK175" i="9"/>
  <c r="AK185" i="9"/>
  <c r="AK194" i="9"/>
  <c r="AK216" i="9"/>
  <c r="AK224" i="9"/>
  <c r="AK231" i="9"/>
  <c r="AK234" i="9"/>
  <c r="AK286" i="9"/>
  <c r="AK295" i="9"/>
  <c r="AK311" i="9"/>
  <c r="AK319" i="9"/>
  <c r="AK350" i="9"/>
  <c r="U31" i="11" l="1"/>
  <c r="U32" i="11" s="1"/>
  <c r="U33" i="11" s="1"/>
  <c r="U34" i="11" s="1"/>
  <c r="U35" i="11" s="1"/>
  <c r="U36" i="11" s="1"/>
  <c r="U37" i="11" s="1"/>
  <c r="U38" i="11" s="1"/>
  <c r="U39" i="11" s="1"/>
  <c r="U40" i="11" s="1"/>
  <c r="U41" i="11" s="1"/>
  <c r="AU12" i="9"/>
  <c r="AU11" i="9"/>
  <c r="AU10" i="9"/>
  <c r="U42" i="11" l="1"/>
  <c r="U43" i="11" s="1"/>
  <c r="U44" i="11" s="1"/>
  <c r="U45" i="11" s="1"/>
  <c r="AU20" i="9"/>
  <c r="AU21" i="9"/>
  <c r="AU19" i="9"/>
  <c r="U46" i="11" l="1"/>
  <c r="U47" i="11" s="1"/>
  <c r="U48" i="11" s="1"/>
  <c r="U49" i="11" s="1"/>
  <c r="U50" i="11" s="1"/>
  <c r="U51" i="11" s="1"/>
  <c r="U52" i="11" s="1"/>
  <c r="U53" i="11" s="1"/>
  <c r="U54"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55" i="11" l="1"/>
  <c r="U56" i="11" s="1"/>
  <c r="U57" i="11" s="1"/>
  <c r="U58" i="11" s="1"/>
  <c r="U59" i="11" s="1"/>
  <c r="U60" i="11" s="1"/>
  <c r="U61" i="11" s="1"/>
  <c r="U62" i="11" s="1"/>
  <c r="U63" i="11" s="1"/>
  <c r="U64" i="11" s="1"/>
  <c r="U65" i="11" s="1"/>
  <c r="U66" i="11" s="1"/>
  <c r="U67" i="11" s="1"/>
  <c r="U68" i="11" s="1"/>
  <c r="U69" i="11" s="1"/>
  <c r="U70" i="11" s="1"/>
  <c r="CA43" i="9"/>
  <c r="X2" i="11" l="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00" i="9"/>
  <c r="AA101" i="9"/>
  <c r="AN311" i="9" l="1"/>
  <c r="AN370" i="9"/>
  <c r="AN10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90" i="9" l="1"/>
  <c r="AK291" i="9"/>
  <c r="AK270" i="9"/>
  <c r="AK271" i="9"/>
  <c r="AK251" i="9"/>
  <c r="AK250" i="9"/>
  <c r="AK220" i="9"/>
  <c r="AK221" i="9"/>
  <c r="AK141" i="9"/>
  <c r="AK140" i="9"/>
  <c r="AK191" i="9"/>
  <c r="AK190" i="9"/>
  <c r="N346" i="9" l="1"/>
  <c r="N317" i="9"/>
  <c r="Q317" i="9" s="1"/>
  <c r="Q318" i="9" s="1"/>
  <c r="Q319" i="9" s="1"/>
  <c r="N318" i="9"/>
  <c r="AA190" i="9"/>
  <c r="AA191" i="9"/>
  <c r="AA140" i="9"/>
  <c r="T346" i="9" l="1"/>
  <c r="AV6" i="9" s="1"/>
  <c r="S346" i="9"/>
  <c r="R346" i="9"/>
  <c r="Q346" i="9"/>
  <c r="R317" i="9"/>
  <c r="R318" i="9" s="1"/>
  <c r="R319" i="9" s="1"/>
  <c r="T317" i="9"/>
  <c r="S317" i="9"/>
  <c r="T318" i="9"/>
  <c r="AV11" i="9" s="1"/>
  <c r="S318" i="9"/>
  <c r="AN140" i="9"/>
  <c r="AN191" i="9"/>
  <c r="AN190" i="9"/>
  <c r="AA80" i="9" l="1"/>
  <c r="AA171" i="9"/>
  <c r="AA221" i="9"/>
  <c r="AA170" i="9"/>
  <c r="AA220" i="9"/>
  <c r="AA81" i="9"/>
  <c r="AA291" i="9"/>
  <c r="AA290" i="9"/>
  <c r="AN171" i="9" l="1"/>
  <c r="AN170" i="9"/>
  <c r="AN81" i="9"/>
  <c r="AN80" i="9"/>
  <c r="AN220" i="9"/>
  <c r="AN290" i="9"/>
  <c r="AN221" i="9"/>
  <c r="AN291" i="9"/>
  <c r="AK315" i="9" l="1"/>
  <c r="AK316" i="9"/>
  <c r="AK346" i="9"/>
  <c r="AK347" i="9"/>
  <c r="AK364" i="9"/>
  <c r="AK333" i="9"/>
  <c r="AK160" i="9"/>
  <c r="AK161" i="9"/>
  <c r="AK356" i="9"/>
  <c r="AK325" i="9"/>
  <c r="AK355" i="9"/>
  <c r="AK324" i="9"/>
  <c r="AK121" i="9"/>
  <c r="AK30" i="9"/>
  <c r="AK31" i="9"/>
  <c r="AK201" i="9"/>
  <c r="AK329" i="9"/>
  <c r="AK360" i="9"/>
  <c r="AK200" i="9"/>
  <c r="AK71" i="9"/>
  <c r="AK70" i="9"/>
  <c r="AK367" i="9"/>
  <c r="AK11" i="9"/>
  <c r="AK336" i="9"/>
  <c r="AK10" i="9"/>
  <c r="AK320" i="9"/>
  <c r="AK351" i="9"/>
  <c r="AK120" i="9"/>
  <c r="AA360" i="9" l="1"/>
  <c r="AA329" i="9"/>
  <c r="AA367" i="9"/>
  <c r="AA342" i="9"/>
  <c r="AA325" i="9"/>
  <c r="AA336" i="9"/>
  <c r="AA373" i="9"/>
  <c r="AA351" i="9"/>
  <c r="AA320" i="9"/>
  <c r="AA356" i="9"/>
  <c r="AA141" i="9"/>
  <c r="AA354" i="9"/>
  <c r="AA161" i="9"/>
  <c r="AA347" i="9"/>
  <c r="AA324" i="9"/>
  <c r="AA346" i="9"/>
  <c r="AA364" i="9"/>
  <c r="AA316" i="9"/>
  <c r="AA160" i="9"/>
  <c r="AA333" i="9"/>
  <c r="AA200" i="9"/>
  <c r="AA355" i="9"/>
  <c r="AA315" i="9"/>
  <c r="AA201" i="9"/>
  <c r="AA323" i="9"/>
  <c r="AN141" i="9" l="1"/>
  <c r="AN323" i="9"/>
  <c r="AN354" i="9"/>
  <c r="AN342" i="9"/>
  <c r="AN373" i="9"/>
  <c r="AN316" i="9"/>
  <c r="AN161" i="9"/>
  <c r="AN324" i="9"/>
  <c r="AN315" i="9"/>
  <c r="AN200" i="9"/>
  <c r="AN160" i="9"/>
  <c r="AN356" i="9"/>
  <c r="AN367" i="9"/>
  <c r="AN347" i="9"/>
  <c r="AN346" i="9"/>
  <c r="AN201" i="9"/>
  <c r="AN351" i="9"/>
  <c r="AN333" i="9"/>
  <c r="AN320" i="9"/>
  <c r="AN336" i="9"/>
  <c r="AN360" i="9"/>
  <c r="AN364" i="9"/>
  <c r="AN329" i="9"/>
  <c r="AN325" i="9"/>
  <c r="AN355" i="9"/>
  <c r="CB33" i="9" l="1"/>
  <c r="CB35" i="9"/>
  <c r="CB28" i="9"/>
  <c r="CB7" i="9"/>
  <c r="CB24" i="9"/>
  <c r="CB39" i="9" l="1"/>
  <c r="D55" i="11"/>
  <c r="AK90" i="9"/>
  <c r="AK91" i="9"/>
  <c r="CB16" i="9"/>
  <c r="AK301" i="9"/>
  <c r="AK300" i="9"/>
  <c r="AK362" i="9"/>
  <c r="AK363" i="9"/>
  <c r="AK331" i="9"/>
  <c r="AK332" i="9"/>
  <c r="CB29" i="9"/>
  <c r="AK361" i="9"/>
  <c r="AK330" i="9"/>
  <c r="AK280" i="9"/>
  <c r="CB34" i="9"/>
  <c r="CB13" i="9"/>
  <c r="D6" i="11"/>
  <c r="CB6" i="9"/>
  <c r="AK150" i="9"/>
  <c r="AK151" i="9"/>
  <c r="AK20" i="9"/>
  <c r="AK21" i="9"/>
  <c r="CB12" i="9"/>
  <c r="AK349" i="9"/>
  <c r="AK318" i="9"/>
  <c r="AK348" i="9"/>
  <c r="CB9" i="9"/>
  <c r="AK317" i="9"/>
  <c r="AK369" i="9"/>
  <c r="AK338" i="9"/>
  <c r="AK337" i="9"/>
  <c r="AK368" i="9"/>
  <c r="CB14" i="9"/>
  <c r="AK372" i="9"/>
  <c r="AK340" i="9"/>
  <c r="CB26" i="9"/>
  <c r="AK371" i="9"/>
  <c r="AK341" i="9"/>
  <c r="AK211" i="9"/>
  <c r="AK210" i="9"/>
  <c r="CB40" i="9"/>
  <c r="CB11" i="9"/>
  <c r="CB43" i="9"/>
  <c r="CB27" i="9"/>
  <c r="CB10" i="9"/>
  <c r="D22" i="11"/>
  <c r="CB3" i="9"/>
  <c r="N270" i="9" s="1"/>
  <c r="CB45" i="9"/>
  <c r="AK281" i="9"/>
  <c r="CB18" i="9"/>
  <c r="AK60" i="9"/>
  <c r="AK61" i="9"/>
  <c r="CB25" i="9"/>
  <c r="CB36" i="9"/>
  <c r="CB37" i="9"/>
  <c r="CB38" i="9"/>
  <c r="AK240" i="9"/>
  <c r="CB22" i="9"/>
  <c r="CB5" i="9"/>
  <c r="D60" i="11"/>
  <c r="CB19" i="9"/>
  <c r="AK241" i="9"/>
  <c r="CB30" i="9"/>
  <c r="CB8" i="9"/>
  <c r="CB44" i="9"/>
  <c r="D16" i="11"/>
  <c r="CB2" i="9"/>
  <c r="AK181" i="9"/>
  <c r="AK180" i="9"/>
  <c r="CB42" i="9"/>
  <c r="D44" i="11"/>
  <c r="AK344" i="9"/>
  <c r="AK343" i="9"/>
  <c r="AK345" i="9"/>
  <c r="CB17" i="9"/>
  <c r="D53" i="11"/>
  <c r="CB31" i="9"/>
  <c r="AK260" i="9"/>
  <c r="AK261" i="9"/>
  <c r="AK334" i="9"/>
  <c r="AK365" i="9"/>
  <c r="CB20" i="9"/>
  <c r="D36" i="11"/>
  <c r="AK328" i="9"/>
  <c r="AK359" i="9"/>
  <c r="AK357" i="9"/>
  <c r="AK326" i="9"/>
  <c r="AK358" i="9"/>
  <c r="AK327" i="9"/>
  <c r="CB32" i="9"/>
  <c r="D57" i="11"/>
  <c r="AK131" i="9"/>
  <c r="AK130" i="9"/>
  <c r="CB23" i="9"/>
  <c r="D32" i="11"/>
  <c r="CB4" i="9"/>
  <c r="D29" i="11"/>
  <c r="AK312" i="9"/>
  <c r="AK313" i="9"/>
  <c r="AK314" i="9"/>
  <c r="CB41" i="9"/>
  <c r="AK322" i="9"/>
  <c r="AK353" i="9"/>
  <c r="AK352" i="9"/>
  <c r="AK321" i="9"/>
  <c r="CB15" i="9"/>
  <c r="AK40" i="9"/>
  <c r="AK41" i="9"/>
  <c r="CB21" i="9"/>
  <c r="D58" i="11" l="1"/>
  <c r="D67" i="11"/>
  <c r="D19" i="11"/>
  <c r="D70" i="11"/>
  <c r="D8" i="11"/>
  <c r="D41" i="11"/>
  <c r="D33" i="11"/>
  <c r="D68" i="11"/>
  <c r="D26" i="11"/>
  <c r="D4" i="11"/>
  <c r="D35" i="11"/>
  <c r="D54" i="11"/>
  <c r="D50" i="11"/>
  <c r="D65" i="11"/>
  <c r="D10" i="11"/>
  <c r="D27" i="11"/>
  <c r="D47" i="11"/>
  <c r="D69" i="11"/>
  <c r="D17" i="11"/>
  <c r="D56" i="11"/>
  <c r="D14" i="11"/>
  <c r="D24" i="11"/>
  <c r="D51" i="11"/>
  <c r="D40" i="11"/>
  <c r="D30" i="11"/>
  <c r="D12" i="11"/>
  <c r="D2" i="11"/>
  <c r="D62" i="11"/>
  <c r="D13" i="11"/>
  <c r="D7" i="11"/>
  <c r="D63" i="11"/>
  <c r="D34" i="11"/>
  <c r="D3" i="11"/>
  <c r="D61" i="11"/>
  <c r="D42" i="11"/>
  <c r="D28" i="11"/>
  <c r="D66" i="11"/>
  <c r="D11" i="11"/>
  <c r="AD1" i="9" a="1"/>
  <c r="AD1" i="9" s="1"/>
  <c r="D20" i="11"/>
  <c r="D43" i="11"/>
  <c r="D23" i="11"/>
  <c r="D38" i="11"/>
  <c r="D39" i="11"/>
  <c r="D45" i="11"/>
  <c r="D21" i="11"/>
  <c r="D59" i="11"/>
  <c r="D52" i="11"/>
  <c r="D64" i="11"/>
  <c r="D37" i="11"/>
  <c r="D15" i="11"/>
  <c r="S270" i="9"/>
  <c r="T1" i="9" s="1" a="1"/>
  <c r="T1" i="9" s="1"/>
  <c r="T270" i="9"/>
  <c r="D5" i="11"/>
  <c r="D25" i="11"/>
  <c r="AA261" i="9"/>
  <c r="AA260" i="9"/>
  <c r="AA343" i="9"/>
  <c r="AA21" i="9"/>
  <c r="AA61" i="9"/>
  <c r="AA40" i="9"/>
  <c r="AA301" i="9"/>
  <c r="AA20" i="9"/>
  <c r="AA60" i="9"/>
  <c r="AA300" i="9"/>
  <c r="AA41" i="9"/>
  <c r="AA312" i="9"/>
  <c r="AA118" i="9"/>
  <c r="AA236" i="9"/>
  <c r="AA18" i="9"/>
  <c r="AA15" i="9"/>
  <c r="AA314" i="9"/>
  <c r="AA345" i="9"/>
  <c r="AA67" i="9"/>
  <c r="AA32" i="9"/>
  <c r="AA56" i="9"/>
  <c r="AA361" i="9"/>
  <c r="AA248" i="9"/>
  <c r="AA134" i="9"/>
  <c r="AA306" i="9"/>
  <c r="AA88" i="9"/>
  <c r="AA229" i="9"/>
  <c r="AA98" i="9"/>
  <c r="AA124" i="9"/>
  <c r="AA132" i="9"/>
  <c r="AA226" i="9"/>
  <c r="AA163" i="9"/>
  <c r="AA368" i="9"/>
  <c r="AA107" i="9"/>
  <c r="AA34" i="9"/>
  <c r="AA26" i="9"/>
  <c r="AA266" i="9"/>
  <c r="AA127" i="9"/>
  <c r="AA130" i="9"/>
  <c r="AA199" i="9"/>
  <c r="AA9" i="9"/>
  <c r="AA340" i="9"/>
  <c r="AA197" i="9"/>
  <c r="AA268" i="9"/>
  <c r="AA232" i="9"/>
  <c r="AA344" i="9"/>
  <c r="AA145" i="9"/>
  <c r="AA7" i="9"/>
  <c r="AA131" i="9"/>
  <c r="AA22" i="9"/>
  <c r="AA234" i="9"/>
  <c r="AA308" i="9"/>
  <c r="AA298" i="9"/>
  <c r="AA331" i="9"/>
  <c r="AA294" i="9"/>
  <c r="AA271" i="9"/>
  <c r="AA117" i="9"/>
  <c r="AA69" i="9"/>
  <c r="AA353" i="9"/>
  <c r="AA219" i="9"/>
  <c r="AA287" i="9"/>
  <c r="AA273" i="9"/>
  <c r="AA169" i="9"/>
  <c r="AA247" i="9"/>
  <c r="AA259" i="9"/>
  <c r="AA104" i="9"/>
  <c r="AA319" i="9"/>
  <c r="AA13" i="9"/>
  <c r="AA93" i="9"/>
  <c r="AA282" i="9"/>
  <c r="AA123" i="9"/>
  <c r="AA156" i="9"/>
  <c r="AA71" i="9"/>
  <c r="AA280" i="9"/>
  <c r="AA78" i="9"/>
  <c r="AA148" i="9"/>
  <c r="AA82" i="9"/>
  <c r="AA214" i="9"/>
  <c r="AA321" i="9"/>
  <c r="AA120" i="9"/>
  <c r="AA173" i="9"/>
  <c r="AA43" i="9"/>
  <c r="AA151" i="9"/>
  <c r="AA16" i="9"/>
  <c r="AA330" i="9"/>
  <c r="AA192" i="9"/>
  <c r="AA66" i="9"/>
  <c r="AA297" i="9"/>
  <c r="AA17" i="9"/>
  <c r="AA65" i="9"/>
  <c r="AA194" i="9"/>
  <c r="AA318" i="9"/>
  <c r="AA76" i="9"/>
  <c r="AA328" i="9"/>
  <c r="AA292" i="9"/>
  <c r="AA50" i="9"/>
  <c r="AA146" i="9"/>
  <c r="AA372" i="9"/>
  <c r="AA2" i="9"/>
  <c r="AA183" i="9"/>
  <c r="AA349" i="9"/>
  <c r="AA126" i="9"/>
  <c r="AA246" i="9"/>
  <c r="AA264" i="9"/>
  <c r="AA178" i="9"/>
  <c r="AA350" i="9"/>
  <c r="AA263" i="9"/>
  <c r="AA210" i="9"/>
  <c r="AA204" i="9"/>
  <c r="AA106" i="9"/>
  <c r="AA359" i="9"/>
  <c r="AA3" i="9"/>
  <c r="AA365" i="9"/>
  <c r="AA281" i="9"/>
  <c r="AA14" i="9"/>
  <c r="AA181" i="9"/>
  <c r="AA305" i="9"/>
  <c r="AA256" i="9"/>
  <c r="AA144" i="9"/>
  <c r="AA85" i="9"/>
  <c r="AA155" i="9"/>
  <c r="AA296" i="9"/>
  <c r="AA37" i="9"/>
  <c r="AA47" i="9"/>
  <c r="AA142" i="9"/>
  <c r="AA28" i="9"/>
  <c r="AA119" i="9"/>
  <c r="AA348" i="9"/>
  <c r="AA102" i="9"/>
  <c r="AA86" i="9"/>
  <c r="AA244" i="9"/>
  <c r="AA113" i="9"/>
  <c r="AA284" i="9"/>
  <c r="AA167" i="9"/>
  <c r="AA224" i="9"/>
  <c r="AA139" i="9"/>
  <c r="AA115" i="9"/>
  <c r="AA180" i="9"/>
  <c r="AA188" i="9"/>
  <c r="AA45" i="9"/>
  <c r="AA295" i="9"/>
  <c r="AA317" i="9"/>
  <c r="AA216" i="9"/>
  <c r="AA270" i="9"/>
  <c r="AA105" i="9"/>
  <c r="AA242" i="9"/>
  <c r="AA48" i="9"/>
  <c r="AA303" i="9"/>
  <c r="AA143" i="9"/>
  <c r="AA122" i="9"/>
  <c r="AA6" i="9"/>
  <c r="AA133" i="9"/>
  <c r="AA352" i="9"/>
  <c r="AA302" i="9"/>
  <c r="AA245" i="9"/>
  <c r="AA241" i="9"/>
  <c r="AA276" i="9"/>
  <c r="AA193" i="9"/>
  <c r="AA125" i="9"/>
  <c r="AA72" i="9"/>
  <c r="AA27" i="9"/>
  <c r="AA238" i="9"/>
  <c r="AA227" i="9"/>
  <c r="AA159" i="9"/>
  <c r="AA223" i="9"/>
  <c r="AA243" i="9"/>
  <c r="AA233" i="9"/>
  <c r="AA174" i="9"/>
  <c r="AA207" i="9"/>
  <c r="AA12" i="9"/>
  <c r="AA31" i="9"/>
  <c r="AA147" i="9"/>
  <c r="AA206" i="9"/>
  <c r="AA249" i="9"/>
  <c r="AA309" i="9"/>
  <c r="AA182" i="9"/>
  <c r="AA23" i="9"/>
  <c r="AA166" i="9"/>
  <c r="AA326" i="9"/>
  <c r="AA277" i="9"/>
  <c r="AA51" i="9"/>
  <c r="AA338" i="9"/>
  <c r="AA362" i="9"/>
  <c r="AA212" i="9"/>
  <c r="AA73" i="9"/>
  <c r="AA90" i="9"/>
  <c r="AA307" i="9"/>
  <c r="AA186" i="9"/>
  <c r="AA92" i="9"/>
  <c r="AA109" i="9"/>
  <c r="AA97" i="9"/>
  <c r="AA25" i="9"/>
  <c r="AA46" i="9"/>
  <c r="AA68" i="9"/>
  <c r="AA158" i="9"/>
  <c r="AA283" i="9"/>
  <c r="AA363" i="9"/>
  <c r="AA33" i="9"/>
  <c r="AA30" i="9"/>
  <c r="AA335" i="9"/>
  <c r="AA267" i="9"/>
  <c r="AA165" i="9"/>
  <c r="AA39" i="9"/>
  <c r="AA55" i="9"/>
  <c r="AA164" i="9"/>
  <c r="AA175" i="9"/>
  <c r="AA269" i="9"/>
  <c r="AA87" i="9"/>
  <c r="AA371" i="9"/>
  <c r="AA49" i="9"/>
  <c r="AA10" i="9"/>
  <c r="AA285" i="9"/>
  <c r="AA332" i="9"/>
  <c r="AA286" i="9"/>
  <c r="AA257" i="9"/>
  <c r="AA187" i="9"/>
  <c r="AA52" i="9"/>
  <c r="AA38" i="9"/>
  <c r="AA84" i="9"/>
  <c r="AA121" i="9"/>
  <c r="AA136" i="9"/>
  <c r="AA293" i="9"/>
  <c r="AA4" i="9"/>
  <c r="AA99" i="9"/>
  <c r="AA96" i="9"/>
  <c r="AA149" i="9"/>
  <c r="AA358" i="9"/>
  <c r="AA237" i="9"/>
  <c r="AA184" i="9"/>
  <c r="AA304" i="9"/>
  <c r="AA42" i="9"/>
  <c r="AA74" i="9"/>
  <c r="AA208" i="9"/>
  <c r="AA334" i="9"/>
  <c r="AA36" i="9"/>
  <c r="AA203" i="9"/>
  <c r="AA108" i="9"/>
  <c r="AA110" i="9"/>
  <c r="AA59" i="9"/>
  <c r="AA288" i="9"/>
  <c r="AA70" i="9"/>
  <c r="AA19" i="9"/>
  <c r="AA327" i="9"/>
  <c r="AA262" i="9"/>
  <c r="AA79" i="9"/>
  <c r="AA230" i="9"/>
  <c r="AA91" i="9"/>
  <c r="AA135" i="9"/>
  <c r="AA153" i="9"/>
  <c r="AA53" i="9"/>
  <c r="AA129" i="9"/>
  <c r="AA299" i="9"/>
  <c r="AA215" i="9"/>
  <c r="AA272" i="9"/>
  <c r="AA255" i="9"/>
  <c r="AA83" i="9"/>
  <c r="AA157" i="9"/>
  <c r="AA152" i="9"/>
  <c r="AA112" i="9"/>
  <c r="AA179" i="9"/>
  <c r="AA111" i="9"/>
  <c r="AA154" i="9"/>
  <c r="AA278" i="9"/>
  <c r="AA64" i="9"/>
  <c r="AA57" i="9"/>
  <c r="AA196" i="9"/>
  <c r="AA279" i="9"/>
  <c r="AA58" i="9"/>
  <c r="AA253" i="9"/>
  <c r="AA254" i="9"/>
  <c r="AA150" i="9"/>
  <c r="AA313" i="9"/>
  <c r="AA185" i="9"/>
  <c r="AA369" i="9"/>
  <c r="AA128" i="9"/>
  <c r="AA94" i="9"/>
  <c r="AA29" i="9"/>
  <c r="AA202" i="9"/>
  <c r="AA225" i="9"/>
  <c r="AA77" i="9"/>
  <c r="AA168" i="9"/>
  <c r="AA250" i="9"/>
  <c r="AA95" i="9"/>
  <c r="AA176" i="9"/>
  <c r="AA114" i="9"/>
  <c r="AA195" i="9"/>
  <c r="AA5" i="9"/>
  <c r="AA24" i="9"/>
  <c r="AA209" i="9"/>
  <c r="AA218" i="9"/>
  <c r="AA75" i="9"/>
  <c r="AA35" i="9"/>
  <c r="AA116" i="9"/>
  <c r="AA205" i="9"/>
  <c r="AA322" i="9"/>
  <c r="AA8" i="9"/>
  <c r="AA213" i="9"/>
  <c r="AA103" i="9"/>
  <c r="AA11" i="9"/>
  <c r="AA63" i="9"/>
  <c r="AA337" i="9"/>
  <c r="AA258" i="9"/>
  <c r="AA357" i="9"/>
  <c r="AA162" i="9"/>
  <c r="AA275" i="9"/>
  <c r="AA231" i="9"/>
  <c r="AA366" i="9"/>
  <c r="AA341" i="9"/>
  <c r="AA251" i="9"/>
  <c r="AA252" i="9"/>
  <c r="AA89" i="9"/>
  <c r="AA235" i="9"/>
  <c r="AA54" i="9"/>
  <c r="AA274" i="9"/>
  <c r="AA172" i="9"/>
  <c r="AA240" i="9"/>
  <c r="AA265" i="9"/>
  <c r="AA44" i="9"/>
  <c r="AA177" i="9"/>
  <c r="AA62" i="9"/>
  <c r="AA138" i="9"/>
  <c r="AA137" i="9"/>
  <c r="AA289" i="9"/>
  <c r="AA198" i="9"/>
  <c r="AA189" i="9"/>
  <c r="AA211" i="9"/>
  <c r="AA239" i="9"/>
  <c r="AA228" i="9"/>
  <c r="AA222" i="9"/>
  <c r="AA217" i="9"/>
  <c r="AN121" i="9" l="1"/>
  <c r="AN120" i="9"/>
  <c r="AN111" i="9"/>
  <c r="AN110" i="9"/>
  <c r="AN71" i="9"/>
  <c r="AN70" i="9"/>
  <c r="AN50" i="9"/>
  <c r="AN51" i="9"/>
  <c r="AN31" i="9"/>
  <c r="AN30" i="9"/>
  <c r="AN10" i="9"/>
  <c r="AN11" i="9"/>
  <c r="AN319" i="9"/>
  <c r="AN350" i="9"/>
  <c r="AN270" i="9"/>
  <c r="AN271" i="9"/>
  <c r="AN251" i="9"/>
  <c r="AN250" i="9"/>
  <c r="AN230" i="9"/>
  <c r="AN231" i="9"/>
  <c r="AN335" i="9"/>
  <c r="AN366" i="9"/>
  <c r="AN343" i="9"/>
  <c r="AN183" i="9"/>
  <c r="AN318" i="9"/>
  <c r="AN179" i="9"/>
  <c r="AN34" i="9"/>
  <c r="AN172" i="9"/>
  <c r="AN365" i="9"/>
  <c r="AN65" i="9"/>
  <c r="AN273" i="9"/>
  <c r="AN227" i="9"/>
  <c r="AN210" i="9"/>
  <c r="AN9" i="9"/>
  <c r="AN281" i="9"/>
  <c r="AN166" i="9"/>
  <c r="AN103" i="9"/>
  <c r="AN187" i="9"/>
  <c r="AN43" i="9"/>
  <c r="AN176" i="9"/>
  <c r="AN296" i="9"/>
  <c r="AN249" i="9"/>
  <c r="AN119" i="9"/>
  <c r="AN275" i="9"/>
  <c r="AN282" i="9"/>
  <c r="AN129" i="9"/>
  <c r="AN314" i="9"/>
  <c r="AN312" i="9"/>
  <c r="AN94" i="9"/>
  <c r="AN293" i="9"/>
  <c r="AN344" i="9"/>
  <c r="AN300" i="9"/>
  <c r="AN33" i="9"/>
  <c r="AN274" i="9"/>
  <c r="AN284" i="9"/>
  <c r="AN341" i="9"/>
  <c r="AN301" i="9"/>
  <c r="AN61" i="9"/>
  <c r="AN299" i="9"/>
  <c r="AN180" i="9"/>
  <c r="AN68" i="9"/>
  <c r="AN4" i="9"/>
  <c r="AN345" i="9"/>
  <c r="AN122" i="9"/>
  <c r="AN158" i="9"/>
  <c r="AN276" i="9"/>
  <c r="AN13" i="9"/>
  <c r="AN83" i="9"/>
  <c r="AN245" i="9"/>
  <c r="AN348" i="9"/>
  <c r="AN322" i="9"/>
  <c r="AN235" i="9"/>
  <c r="AN327" i="9"/>
  <c r="AN330" i="9"/>
  <c r="AN362" i="9"/>
  <c r="AN28" i="9"/>
  <c r="AN304" i="9"/>
  <c r="AN52" i="9"/>
  <c r="AN146" i="9"/>
  <c r="AN56" i="9"/>
  <c r="AN8" i="9"/>
  <c r="AN186" i="9"/>
  <c r="AN123" i="9"/>
  <c r="AN156" i="9"/>
  <c r="AN193" i="9"/>
  <c r="AN76" i="9"/>
  <c r="AN116" i="9"/>
  <c r="AN331" i="9"/>
  <c r="AN252" i="9"/>
  <c r="AN211" i="9"/>
  <c r="AN286" i="9"/>
  <c r="AN254" i="9"/>
  <c r="AN102" i="9"/>
  <c r="AN54" i="9"/>
  <c r="AN114" i="9"/>
  <c r="AN78" i="9"/>
  <c r="AN159" i="9"/>
  <c r="AN238" i="9"/>
  <c r="AN132" i="9"/>
  <c r="AN232" i="9"/>
  <c r="AN60" i="9"/>
  <c r="AN228" i="9"/>
  <c r="AN338" i="9"/>
  <c r="AN243" i="9"/>
  <c r="AN208" i="9"/>
  <c r="AN55" i="9"/>
  <c r="AN104" i="9"/>
  <c r="AN214" i="9"/>
  <c r="AN67" i="9"/>
  <c r="AN63" i="9"/>
  <c r="AN217" i="9"/>
  <c r="AN223" i="9"/>
  <c r="AN326" i="9"/>
  <c r="AN62" i="9"/>
  <c r="AN16" i="9"/>
  <c r="AN142" i="9"/>
  <c r="AN20" i="9"/>
  <c r="AN90" i="9"/>
  <c r="AN359" i="9"/>
  <c r="AN371" i="9"/>
  <c r="AN188" i="9"/>
  <c r="AN64" i="9"/>
  <c r="AN133" i="9"/>
  <c r="AN177" i="9"/>
  <c r="AN97" i="9"/>
  <c r="AN165" i="9"/>
  <c r="AN12" i="9"/>
  <c r="AN182" i="9"/>
  <c r="AN236" i="9"/>
  <c r="AN24" i="9"/>
  <c r="AN248" i="9"/>
  <c r="AN247" i="9"/>
  <c r="AN195" i="9"/>
  <c r="AN66" i="9"/>
  <c r="AN352" i="9"/>
  <c r="AN89" i="9"/>
  <c r="AN196" i="9"/>
  <c r="AN25" i="9"/>
  <c r="AN328" i="9"/>
  <c r="AN309" i="9"/>
  <c r="AN209" i="9"/>
  <c r="AN205" i="9"/>
  <c r="AN144" i="9"/>
  <c r="AN88" i="9"/>
  <c r="AN237" i="9"/>
  <c r="AN127" i="9"/>
  <c r="AN297" i="9"/>
  <c r="AN307" i="9"/>
  <c r="AN225" i="9"/>
  <c r="AN181" i="9"/>
  <c r="AN86" i="9"/>
  <c r="AN203" i="9"/>
  <c r="AN39" i="9"/>
  <c r="AN72" i="9"/>
  <c r="AN107" i="9"/>
  <c r="AN294" i="9"/>
  <c r="AN277" i="9"/>
  <c r="AN199" i="9"/>
  <c r="AN36" i="9"/>
  <c r="AN47" i="9"/>
  <c r="AN22" i="9"/>
  <c r="AN131" i="9"/>
  <c r="AN44" i="9"/>
  <c r="AN372" i="9"/>
  <c r="AN154" i="9"/>
  <c r="AN178" i="9"/>
  <c r="AN77" i="9"/>
  <c r="AN264" i="9"/>
  <c r="AN272" i="9"/>
  <c r="AN267" i="9"/>
  <c r="AN32" i="9"/>
  <c r="AN218" i="9"/>
  <c r="AN308" i="9"/>
  <c r="AN147" i="9"/>
  <c r="AN37" i="9"/>
  <c r="AN26" i="9"/>
  <c r="AN35" i="9"/>
  <c r="AN169" i="9"/>
  <c r="AN241" i="9"/>
  <c r="AN353" i="9"/>
  <c r="AN136" i="9"/>
  <c r="AN17" i="9"/>
  <c r="AN6" i="9"/>
  <c r="AN124" i="9"/>
  <c r="AN5" i="9"/>
  <c r="AN175" i="9"/>
  <c r="AN134" i="9"/>
  <c r="AN192" i="9"/>
  <c r="AN269" i="9"/>
  <c r="AN53" i="9"/>
  <c r="AN233" i="9"/>
  <c r="AN96" i="9"/>
  <c r="AN45" i="9"/>
  <c r="AN257" i="9"/>
  <c r="AN149" i="9"/>
  <c r="AN313" i="9"/>
  <c r="AN305" i="9"/>
  <c r="AN168" i="9"/>
  <c r="AN162" i="9"/>
  <c r="AN143" i="9"/>
  <c r="AN340" i="9"/>
  <c r="AN185" i="9"/>
  <c r="AN145" i="9"/>
  <c r="AN99" i="9"/>
  <c r="AN19" i="9"/>
  <c r="AN174" i="9"/>
  <c r="AN82" i="9"/>
  <c r="AN23" i="9"/>
  <c r="AN18" i="9"/>
  <c r="AN106" i="9"/>
  <c r="AN59" i="9"/>
  <c r="AN98" i="9"/>
  <c r="AN137" i="9"/>
  <c r="AN262" i="9"/>
  <c r="AN40" i="9"/>
  <c r="AN49" i="9"/>
  <c r="AN358" i="9"/>
  <c r="AN303" i="9"/>
  <c r="AN153" i="9"/>
  <c r="AN219" i="9"/>
  <c r="AN197" i="9"/>
  <c r="AN2" i="9"/>
  <c r="AM2" i="9" s="1"/>
  <c r="AN204" i="9"/>
  <c r="AN288" i="9"/>
  <c r="AN84" i="9"/>
  <c r="AN79" i="9"/>
  <c r="AN150" i="9"/>
  <c r="AN215" i="9"/>
  <c r="AN167" i="9"/>
  <c r="AN112" i="9"/>
  <c r="AN317" i="9"/>
  <c r="AN332" i="9"/>
  <c r="AN222" i="9"/>
  <c r="AN198" i="9"/>
  <c r="AN213" i="9"/>
  <c r="AN135" i="9"/>
  <c r="AN234" i="9"/>
  <c r="AN321" i="9"/>
  <c r="AN41" i="9"/>
  <c r="AN240" i="9"/>
  <c r="AN206" i="9"/>
  <c r="AN302" i="9"/>
  <c r="AN226" i="9"/>
  <c r="AN21" i="9"/>
  <c r="AN3" i="9"/>
  <c r="AN259" i="9"/>
  <c r="AN92" i="9"/>
  <c r="AN15" i="9"/>
  <c r="AN242" i="9"/>
  <c r="AN357" i="9"/>
  <c r="AN108" i="9"/>
  <c r="AN292" i="9"/>
  <c r="AN75" i="9"/>
  <c r="AN148" i="9"/>
  <c r="AN27" i="9"/>
  <c r="AN85" i="9"/>
  <c r="AN266" i="9"/>
  <c r="AN283" i="9"/>
  <c r="AN224" i="9"/>
  <c r="AN246" i="9"/>
  <c r="AN173" i="9"/>
  <c r="AN256" i="9"/>
  <c r="AN253" i="9"/>
  <c r="AN118" i="9"/>
  <c r="AN279" i="9"/>
  <c r="AN361" i="9"/>
  <c r="AN244" i="9"/>
  <c r="AN368" i="9"/>
  <c r="AN109" i="9"/>
  <c r="AN48" i="9"/>
  <c r="AN265" i="9"/>
  <c r="AN95" i="9"/>
  <c r="AN93" i="9"/>
  <c r="AN337" i="9"/>
  <c r="AN164" i="9"/>
  <c r="AN260" i="9"/>
  <c r="AN258" i="9"/>
  <c r="AN349" i="9"/>
  <c r="AN42" i="9"/>
  <c r="AN58" i="9"/>
  <c r="AN38" i="9"/>
  <c r="AN73" i="9"/>
  <c r="AN255" i="9"/>
  <c r="AN334" i="9"/>
  <c r="AN289" i="9"/>
  <c r="AN239" i="9"/>
  <c r="AN115" i="9"/>
  <c r="AN46" i="9"/>
  <c r="AN14" i="9"/>
  <c r="AN128" i="9"/>
  <c r="AN155" i="9"/>
  <c r="AN263" i="9"/>
  <c r="AN216" i="9"/>
  <c r="AN126" i="9"/>
  <c r="AN268" i="9"/>
  <c r="AN139" i="9"/>
  <c r="AN261" i="9"/>
  <c r="AN105" i="9"/>
  <c r="AN91" i="9"/>
  <c r="AN117" i="9"/>
  <c r="AN113" i="9"/>
  <c r="AN298" i="9"/>
  <c r="AN29" i="9"/>
  <c r="AN152" i="9"/>
  <c r="AN287" i="9"/>
  <c r="AN207" i="9"/>
  <c r="AN306" i="9"/>
  <c r="AN212" i="9"/>
  <c r="AN69" i="9"/>
  <c r="AN295" i="9"/>
  <c r="AN157" i="9"/>
  <c r="AN74" i="9"/>
  <c r="AN184" i="9"/>
  <c r="AN57" i="9"/>
  <c r="AN229" i="9"/>
  <c r="AN189" i="9"/>
  <c r="AN278" i="9"/>
  <c r="AN194" i="9"/>
  <c r="AN151" i="9"/>
  <c r="AN130" i="9"/>
  <c r="AN87" i="9"/>
  <c r="AN285" i="9"/>
  <c r="AN138" i="9"/>
  <c r="AN280" i="9"/>
  <c r="AN363" i="9"/>
  <c r="AN163" i="9"/>
  <c r="AN125" i="9"/>
  <c r="AN7" i="9"/>
  <c r="AN202" i="9"/>
  <c r="AN369" i="9"/>
  <c r="AM3" i="9" l="1"/>
  <c r="AM4" i="9" s="1"/>
  <c r="AM5" i="9" s="1"/>
  <c r="AM6" i="9" s="1"/>
  <c r="AM7" i="9" s="1"/>
  <c r="AM8" i="9" s="1"/>
  <c r="AM9" i="9" s="1"/>
  <c r="AM10" i="9" s="1"/>
  <c r="AM11" i="9" s="1"/>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<sst xmlns="http://schemas.openxmlformats.org/spreadsheetml/2006/main" count="1981" uniqueCount="512">
  <si>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</si>
  <si>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</si>
  <si>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</si>
  <si>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</si>
  <si>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</si>
  <si>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</si>
  <si>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</si>
  <si>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</si>
  <si>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</si>
  <si>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</si>
  <si>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</si>
  <si>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</si>
  <si>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</si>
  <si>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</si>
  <si>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</si>
  <si>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</si>
  <si>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</si>
  <si>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</si>
  <si>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</si>
  <si>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</si>
  <si>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</si>
  <si>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</si>
  <si>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</si>
  <si>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</si>
  <si>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</si>
  <si>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</si>
  <si>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</si>
  <si>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</si>
  <si>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</si>
  <si>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</si>
  <si>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</si>
  <si>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</si>
  <si>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</si>
  <si>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</si>
  <si>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</si>
  <si>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</si>
  <si>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</si>
  <si>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</si>
  <si>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</si>
  <si>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</si>
  <si>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</si>
  <si>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</si>
  <si>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</si>
  <si>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</si>
  <si>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</si>
  <si>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</si>
  <si>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</si>
  <si>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</si>
  <si>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</si>
  <si>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</si>
  <si>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</si>
  <si>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</si>
  <si>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</si>
  <si>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</si>
  <si>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</si>
  <si>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</si>
  <si>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</si>
  <si>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</si>
  <si>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</si>
  <si>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</si>
  <si>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</si>
  <si>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</si>
  <si>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</si>
  <si>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</si>
  <si>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</si>
  <si>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</si>
  <si>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</si>
  <si>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</si>
  <si>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</si>
  <si>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</si>
  <si>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</si>
  <si>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</si>
  <si>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</si>
  <si>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</si>
  <si>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</si>
  <si>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</si>
  <si>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</si>
  <si>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</si>
  <si>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</si>
  <si>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</si>
  <si>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</si>
  <si>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</si>
  <si>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</si>
  <si>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</si>
  <si>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</si>
  <si>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</si>
  <si>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</si>
  <si>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</si>
  <si>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</si>
  <si>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</si>
  <si>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</si>
  <si>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</si>
  <si>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</si>
  <si>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</si>
  <si>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</si>
  <si>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</si>
  <si>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</si>
  <si>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</si>
  <si>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</si>
  <si>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</si>
  <si>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</si>
  <si>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</si>
  <si>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</si>
  <si>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</si>
  <si>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</si>
  <si>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</si>
  <si>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</si>
  <si>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</si>
  <si>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</si>
  <si>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</si>
  <si>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</si>
  <si>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</si>
  <si>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</si>
  <si>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</si>
  <si>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</si>
  <si>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</si>
  <si>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</si>
  <si>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</si>
  <si>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</si>
  <si>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</si>
  <si>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</si>
  <si>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</si>
  <si>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</si>
  <si>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</si>
  <si>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</si>
  <si>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</si>
  <si>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</si>
  <si>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</si>
  <si>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</si>
  <si>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</si>
  <si>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</si>
  <si>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</si>
  <si>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</si>
  <si>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</si>
  <si>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</si>
  <si>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</si>
  <si>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</si>
  <si>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</si>
  <si>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</si>
  <si>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</si>
  <si>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</si>
  <si>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</si>
  <si>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</si>
  <si>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</si>
  <si>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</si>
  <si>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</si>
  <si>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</si>
  <si>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</si>
  <si>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</si>
  <si>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</si>
  <si>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</si>
  <si>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</si>
  <si>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</si>
  <si>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</si>
  <si>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</si>
  <si>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</si>
  <si>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</si>
  <si>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</si>
  <si>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</si>
  <si>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</si>
  <si>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</si>
  <si>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</si>
  <si>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</si>
  <si>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</si>
  <si>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</si>
  <si>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</si>
  <si>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</si>
  <si>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</si>
  <si>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</si>
  <si>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</si>
  <si>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</si>
  <si>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</si>
  <si>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</si>
  <si>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</si>
  <si>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</si>
  <si>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</si>
  <si>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</si>
  <si>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</si>
  <si>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</si>
  <si>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</si>
  <si>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</si>
  <si>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</si>
  <si>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</si>
  <si>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</si>
  <si>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</si>
  <si>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</si>
  <si>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</si>
  <si>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</si>
  <si>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</si>
  <si>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</si>
  <si>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</si>
  <si>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</si>
  <si>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</si>
  <si>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</si>
  <si>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</si>
  <si>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</si>
  <si>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</si>
  <si>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</si>
  <si>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</si>
  <si>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</si>
  <si>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</si>
  <si>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</si>
  <si>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</si>
  <si>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</si>
  <si>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</si>
  <si>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</si>
  <si>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</si>
  <si>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</si>
  <si>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</si>
  <si>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</si>
  <si>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</si>
  <si>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</si>
  <si>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</si>
  <si>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</si>
  <si>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</si>
  <si>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</si>
  <si>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</si>
  <si>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</si>
  <si>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</si>
  <si>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</si>
  <si>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</si>
  <si>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</si>
  <si>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</si>
  <si>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</si>
  <si>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</si>
  <si>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</si>
  <si>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</si>
  <si>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</si>
  <si>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</si>
  <si>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</si>
  <si>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</si>
  <si>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</si>
  <si>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</si>
  <si>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</si>
  <si>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</si>
  <si>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</si>
  <si>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</si>
  <si>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</si>
  <si>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</si>
  <si>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</si>
  <si>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</si>
  <si>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</si>
  <si>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</si>
  <si>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</si>
  <si>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</si>
  <si>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</si>
  <si>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</si>
  <si>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</si>
  <si>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</si>
  <si>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</si>
  <si>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</si>
  <si>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</si>
  <si>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</si>
  <si>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</si>
  <si>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</si>
  <si>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</si>
  <si>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</si>
  <si>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</si>
  <si>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</si>
  <si>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</si>
  <si>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</si>
  <si>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</si>
  <si>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</si>
  <si>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</si>
  <si>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</si>
  <si>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</si>
  <si>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</si>
  <si>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</si>
  <si>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</si>
  <si>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</si>
  <si>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</si>
  <si>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</si>
  <si>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</si>
  <si>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</si>
  <si>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</si>
  <si>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</si>
  <si>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</si>
  <si>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</si>
  <si>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</si>
  <si>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</si>
  <si>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</si>
  <si>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</si>
  <si>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</si>
  <si>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</si>
  <si>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</si>
  <si>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</si>
  <si>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</si>
  <si>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</si>
  <si>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</si>
  <si>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</si>
  <si>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</si>
  <si>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</si>
  <si>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</si>
  <si>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</si>
  <si>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</si>
  <si>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</si>
  <si>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</si>
  <si>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</si>
  <si>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</si>
  <si>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</si>
  <si>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</si>
  <si>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</si>
  <si>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</si>
  <si>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</si>
  <si>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</si>
  <si>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</si>
  <si>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</si>
  <si>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</si>
  <si>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</si>
  <si>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</si>
  <si>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</si>
  <si>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</si>
  <si>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</si>
  <si>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</si>
  <si>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</si>
  <si>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</si>
  <si>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</si>
  <si>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</si>
  <si>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</si>
  <si>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</si>
  <si>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</si>
  <si>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</si>
  <si>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</si>
  <si>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</si>
  <si>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</si>
  <si>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</si>
  <si>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</si>
  <si>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</si>
  <si>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</si>
  <si>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</si>
  <si>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</si>
  <si>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</si>
  <si>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</si>
  <si>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</si>
  <si>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</si>
  <si>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</si>
  <si>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</si>
  <si>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</si>
  <si>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</si>
  <si>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</si>
  <si>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</si>
  <si>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</si>
  <si>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</si>
  <si>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</si>
  <si>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</si>
  <si>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</si>
  <si>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</si>
  <si>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</si>
  <si>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</si>
  <si>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</si>
  <si>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</si>
  <si>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</si>
  <si>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</si>
  <si>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</si>
  <si>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</si>
  <si>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</si>
  <si>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</si>
  <si>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</si>
  <si>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</si>
  <si>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</si>
  <si>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</si>
  <si>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</si>
  <si>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</si>
  <si>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</si>
  <si>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</si>
  <si>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</si>
  <si>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</si>
  <si>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</si>
  <si>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</si>
  <si>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</si>
  <si>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</si>
  <si>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</si>
  <si>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</si>
  <si>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</si>
  <si>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</si>
  <si>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</si>
  <si>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</si>
  <si>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</si>
  <si>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</si>
  <si>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</si>
  <si>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</si>
  <si>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</si>
  <si>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</si>
  <si>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</si>
  <si>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</si>
  <si>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</si>
  <si>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</si>
  <si>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</si>
  <si>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</si>
  <si>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</si>
  <si>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</si>
  <si>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</si>
  <si>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</si>
  <si>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</si>
  <si>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</si>
  <si>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</si>
  <si>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</si>
  <si>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</si>
  <si>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</si>
  <si>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</si>
  <si>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</si>
  <si>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</si>
  <si>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</si>
  <si>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Equip8001</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</si>
  <si>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</si>
  <si>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</si>
  <si>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</si>
  <si>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</si>
  <si>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</si>
  <si>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</si>
  <si>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</si>
  <si>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Equip7102</t>
    <phoneticPr fontId="1" type="noConversion"/>
  </si>
  <si>
    <t>Equip6002</t>
    <phoneticPr fontId="1" type="noConversion"/>
  </si>
  <si>
    <t>Equip3202</t>
    <phoneticPr fontId="1" type="noConversion"/>
  </si>
  <si>
    <t>Equip4302</t>
    <phoneticPr fontId="1" type="noConversion"/>
  </si>
  <si>
    <t>Equip0101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</si>
  <si>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</si>
  <si>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</si>
  <si>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</si>
  <si>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</si>
  <si>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</si>
  <si>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</si>
  <si>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</si>
  <si>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</si>
  <si>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</si>
  <si>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지정 캐릭터 LBP1</t>
    <phoneticPr fontId="1" type="noConversion"/>
  </si>
  <si>
    <t>Equip0101</t>
    <phoneticPr fontId="1" type="noConversion"/>
  </si>
  <si>
    <t>Equip8102</t>
    <phoneticPr fontId="1" type="noConversion"/>
  </si>
  <si>
    <t>Equip1302</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</si>
  <si>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</si>
  <si>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</si>
  <si>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</si>
  <si>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</si>
  <si>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</si>
  <si>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Equip0302</t>
    <phoneticPr fontId="1" type="noConversion"/>
  </si>
  <si>
    <t>Equip2101</t>
    <phoneticPr fontId="1" type="noConversion"/>
  </si>
  <si>
    <t>Actor3212m</t>
    <phoneticPr fontId="1" type="noConversion"/>
  </si>
  <si>
    <t>Actor0125m</t>
    <phoneticPr fontId="1" type="noConversion"/>
  </si>
  <si>
    <t>Equip0001</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</si>
  <si>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</si>
  <si>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</si>
  <si>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</si>
  <si>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</si>
  <si>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</si>
  <si>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지정 캐릭터 LBP2</t>
    <phoneticPr fontId="1" type="noConversion"/>
  </si>
  <si>
    <t>지정 캐릭터 LBP3</t>
    <phoneticPr fontId="1" type="noConversion"/>
  </si>
  <si>
    <t>Equip0401</t>
    <phoneticPr fontId="1" type="noConversion"/>
  </si>
  <si>
    <t>Actor1141</t>
    <phoneticPr fontId="1" type="noConversion"/>
  </si>
  <si>
    <t>Equip4102</t>
    <phoneticPr fontId="1" type="noConversion"/>
  </si>
  <si>
    <t>Actor1039</t>
    <phoneticPr fontId="1" type="noConversion"/>
  </si>
  <si>
    <t>Actor3021m</t>
    <phoneticPr fontId="1" type="noConversion"/>
  </si>
  <si>
    <t>Actor3114</t>
    <phoneticPr fontId="1" type="noConversion"/>
  </si>
  <si>
    <t>Actor3231</t>
    <phoneticPr fontId="1" type="noConversion"/>
  </si>
  <si>
    <t>Actor0030m</t>
    <phoneticPr fontId="1" type="noConversion"/>
  </si>
  <si>
    <t>EN</t>
    <phoneticPr fontId="1" type="noConversion"/>
  </si>
  <si>
    <t>Actor1216</t>
    <phoneticPr fontId="1" type="noConversion"/>
  </si>
  <si>
    <t>Actor3231</t>
  </si>
  <si>
    <t>지정 캐릭터 LBP5</t>
  </si>
  <si>
    <t>지정 캐릭터 LBP6</t>
  </si>
  <si>
    <t>지정 캐릭터 LBP5</t>
    <phoneticPr fontId="1" type="noConversion"/>
  </si>
  <si>
    <t>Actor2128</t>
  </si>
  <si>
    <t>Actor2011</t>
    <phoneticPr fontId="1" type="noConversion"/>
  </si>
  <si>
    <t>Actor3022</t>
    <phoneticPr fontId="1" type="noConversion"/>
  </si>
  <si>
    <t>Equip1401</t>
    <phoneticPr fontId="1" type="noConversion"/>
  </si>
  <si>
    <t>Equip2402</t>
    <phoneticPr fontId="1" type="noConversion"/>
  </si>
  <si>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</si>
  <si>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</si>
  <si>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</si>
  <si>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</si>
  <si>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</si>
  <si>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</si>
  <si>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</si>
  <si>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</si>
  <si>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</si>
  <si>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</si>
  <si>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</si>
  <si>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</si>
  <si>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</si>
  <si>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</si>
  <si>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</si>
  <si>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</si>
  <si>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Equip0201</t>
    <phoneticPr fontId="1" type="noConversion"/>
  </si>
  <si>
    <t>Equip7302</t>
    <phoneticPr fontId="1" type="noConversion"/>
  </si>
  <si>
    <t>Equip5101</t>
    <phoneticPr fontId="1" type="noConversion"/>
  </si>
  <si>
    <t>Equip8001</t>
    <phoneticPr fontId="1" type="noConversion"/>
  </si>
  <si>
    <t>Actor0030</t>
    <phoneticPr fontId="1" type="noConversion"/>
  </si>
  <si>
    <t>Actor0236m</t>
  </si>
  <si>
    <t>Actor2235m</t>
  </si>
  <si>
    <t>Actor2235m</t>
    <phoneticPr fontId="1" type="noConversion"/>
  </si>
  <si>
    <t>Actor0236m</t>
    <phoneticPr fontId="1" type="noConversion"/>
  </si>
  <si>
    <t>Actor2238</t>
  </si>
  <si>
    <t>Equip7002</t>
    <phoneticPr fontId="1" type="noConversion"/>
  </si>
  <si>
    <t>Equip8301</t>
    <phoneticPr fontId="1" type="noConversion"/>
  </si>
  <si>
    <t>Equip0403</t>
  </si>
  <si>
    <t>Equip0403</t>
    <phoneticPr fontId="1" type="noConversion"/>
  </si>
  <si>
    <t>Equip1402</t>
    <phoneticPr fontId="1" type="noConversion"/>
  </si>
  <si>
    <t>Actor2010</t>
    <phoneticPr fontId="1" type="noConversion"/>
  </si>
  <si>
    <t>Actor0007</t>
    <phoneticPr fontId="1" type="noConversion"/>
  </si>
  <si>
    <t>Actor0037</t>
  </si>
  <si>
    <t>Equip3402</t>
  </si>
  <si>
    <t>Equip2102</t>
    <phoneticPr fontId="1" type="noConversion"/>
  </si>
  <si>
    <t>Equip7101</t>
    <phoneticPr fontId="1" type="noConversion"/>
  </si>
  <si>
    <t>Actor3022m</t>
    <phoneticPr fontId="1" type="noConversion"/>
  </si>
  <si>
    <t>Actor1039m</t>
    <phoneticPr fontId="1" type="noConversion"/>
  </si>
  <si>
    <t>Equip4401</t>
    <phoneticPr fontId="1" type="noConversion"/>
  </si>
  <si>
    <t>Actor0113</t>
    <phoneticPr fontId="1" type="noConversion"/>
  </si>
  <si>
    <t>Equip4101</t>
    <phoneticPr fontId="1" type="noConversion"/>
  </si>
  <si>
    <t>Actor0104</t>
    <phoneticPr fontId="1" type="noConversion"/>
  </si>
  <si>
    <t>Actor2103</t>
    <phoneticPr fontId="1" type="noConversion"/>
  </si>
  <si>
    <t>Equip2401</t>
    <phoneticPr fontId="1" type="noConversion"/>
  </si>
  <si>
    <t>Actor0125</t>
    <phoneticPr fontId="1" type="noConversion"/>
  </si>
  <si>
    <t>Actor3021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</si>
</sst>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7.9502430147635819</v>
          </cell>
          <cell r="W2">
            <v>10.873512234553319</v>
          </cell>
          <cell r="X2">
            <v>11.93</v>
          </cell>
          <cell r="Y2">
            <v>16.309999999999999</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7.0767821203919494</v>
          </cell>
          <cell r="W3">
            <v>11.482094085999519</v>
          </cell>
          <cell r="X3">
            <v>10.62</v>
          </cell>
          <cell r="Y3">
            <v>17.22</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7.5406440135225861</v>
          </cell>
          <cell r="W4">
            <v>10.365892972883346</v>
          </cell>
          <cell r="X4">
            <v>16.559999999999999</v>
          </cell>
          <cell r="Y4">
            <v>22.77</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6.6261188552350054</v>
          </cell>
          <cell r="W5">
            <v>11.148436485961531</v>
          </cell>
          <cell r="X5">
            <v>14.55</v>
          </cell>
          <cell r="Y5">
            <v>24.48</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7.5200159864368743</v>
          </cell>
          <cell r="W6">
            <v>10.912297301932414</v>
          </cell>
          <cell r="X6">
            <v>26.6</v>
          </cell>
          <cell r="Y6">
            <v>38.6</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6.9215182759493086</v>
          </cell>
          <cell r="W7">
            <v>11.520884835779659</v>
          </cell>
          <cell r="X7">
            <v>24.48</v>
          </cell>
          <cell r="Y7">
            <v>40.75</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7.4606808801474322</v>
          </cell>
          <cell r="W8">
            <v>11.041884806174682</v>
          </cell>
          <cell r="X8">
            <v>51.42</v>
          </cell>
          <cell r="Y8">
            <v>76.11</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6.9111977798317366</v>
          </cell>
          <cell r="W9">
            <v>11.590173229129324</v>
          </cell>
          <cell r="X9">
            <v>47.64</v>
          </cell>
          <cell r="Y9">
            <v>79.88</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8.1745770541342839</v>
          </cell>
          <cell r="W10">
            <v>10.636247563951109</v>
          </cell>
          <cell r="X10">
            <v>120.78</v>
          </cell>
          <cell r="Y10">
            <v>157.15</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6.79259761208829</v>
          </cell>
          <cell r="W11">
            <v>11.204794123115065</v>
          </cell>
          <cell r="X11">
            <v>100.36</v>
          </cell>
          <cell r="Y11">
            <v>165.55</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7.7167802217965091</v>
          </cell>
          <cell r="W12">
            <v>10.794230101606084</v>
          </cell>
          <cell r="X12">
            <v>148.59</v>
          </cell>
          <cell r="Y12">
            <v>207.85</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6.869819851493582</v>
          </cell>
          <cell r="W13">
            <v>11.822770654875065</v>
          </cell>
          <cell r="X13">
            <v>132.28</v>
          </cell>
          <cell r="Y13">
            <v>227.65</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7.9920478604664034</v>
          </cell>
          <cell r="W14">
            <v>11.003903752975308</v>
          </cell>
          <cell r="X14">
            <v>200.56</v>
          </cell>
          <cell r="Y14">
            <v>276.14</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7.9679953713021465</v>
          </cell>
          <cell r="W15">
            <v>10.96135872727654</v>
          </cell>
          <cell r="X15">
            <v>11.95</v>
          </cell>
          <cell r="Y15">
            <v>16.440000000000001</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6.9047820981156249</v>
          </cell>
          <cell r="W16">
            <v>11.74333155928613</v>
          </cell>
          <cell r="X16">
            <v>10.36</v>
          </cell>
          <cell r="Y16">
            <v>17.61</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7.5959417485163421</v>
          </cell>
          <cell r="W17">
            <v>10.915803052278017</v>
          </cell>
          <cell r="X17">
            <v>16.68</v>
          </cell>
          <cell r="Y17">
            <v>23.97</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6.8198843438592096</v>
          </cell>
          <cell r="W18">
            <v>11.67514766290188</v>
          </cell>
          <cell r="X18">
            <v>14.98</v>
          </cell>
          <cell r="Y18">
            <v>25.64</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7.7394608704977532</v>
          </cell>
          <cell r="W19">
            <v>11.097862080925733</v>
          </cell>
          <cell r="X19">
            <v>27.37</v>
          </cell>
          <cell r="Y19">
            <v>39.25</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6.9474717109945603</v>
          </cell>
          <cell r="W20">
            <v>11.785052334097687</v>
          </cell>
          <cell r="X20">
            <v>24.57</v>
          </cell>
          <cell r="Y20">
            <v>41.68</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7.8068390603218392</v>
          </cell>
          <cell r="W21">
            <v>10.405660932767319</v>
          </cell>
          <cell r="X21">
            <v>53.81</v>
          </cell>
          <cell r="Y21">
            <v>71.72</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7.3122793070358805</v>
          </cell>
          <cell r="W22">
            <v>11.359100587114105</v>
          </cell>
          <cell r="X22">
            <v>50.4</v>
          </cell>
          <cell r="Y22">
            <v>78.290000000000006</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7.825203515715863</v>
          </cell>
          <cell r="W23">
            <v>10.968601196728045</v>
          </cell>
          <cell r="X23">
            <v>115.61</v>
          </cell>
          <cell r="Y23">
            <v>162.06</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7.3178149151511525</v>
          </cell>
          <cell r="W24">
            <v>11.827086688691914</v>
          </cell>
          <cell r="X24">
            <v>108.12</v>
          </cell>
          <cell r="Y24">
            <v>174.74</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7.5200774792456722</v>
          </cell>
          <cell r="W25">
            <v>11.082097243156882</v>
          </cell>
          <cell r="X25">
            <v>144.80000000000001</v>
          </cell>
          <cell r="Y25">
            <v>213.39</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7.0943135012192187</v>
          </cell>
          <cell r="W26">
            <v>11.390098394577123</v>
          </cell>
          <cell r="X26">
            <v>136.6</v>
          </cell>
          <cell r="Y26">
            <v>219.32</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7.7641190008836443</v>
          </cell>
          <cell r="W27">
            <v>10.382708158695674</v>
          </cell>
          <cell r="X27">
            <v>194.84</v>
          </cell>
          <cell r="Y27">
            <v>260.55</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7.8859330712872238</v>
          </cell>
          <cell r="W28">
            <v>10.979724195858616</v>
          </cell>
          <cell r="X28">
            <v>11.83</v>
          </cell>
          <cell r="Y28">
            <v>16.47</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6.7310229492060474</v>
          </cell>
          <cell r="W29">
            <v>11.740545656435101</v>
          </cell>
          <cell r="X29">
            <v>10.1</v>
          </cell>
          <cell r="Y29">
            <v>17.61</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8.0846660576791418</v>
          </cell>
          <cell r="W30">
            <v>11.038697800143355</v>
          </cell>
          <cell r="X30">
            <v>17.760000000000002</v>
          </cell>
          <cell r="Y30">
            <v>24.24</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6.7929651116648504</v>
          </cell>
          <cell r="W31">
            <v>11.442379911329491</v>
          </cell>
          <cell r="X31">
            <v>14.92</v>
          </cell>
          <cell r="Y31">
            <v>25.13</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7.9007302670561579</v>
          </cell>
          <cell r="W32">
            <v>11.013515218169971</v>
          </cell>
          <cell r="X32">
            <v>27.94</v>
          </cell>
          <cell r="Y32">
            <v>38.950000000000003</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7.3774694879618989</v>
          </cell>
          <cell r="W33">
            <v>11.718431742293294</v>
          </cell>
          <cell r="X33">
            <v>26.09</v>
          </cell>
          <cell r="Y33">
            <v>41.45</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8.0645254179273902</v>
          </cell>
          <cell r="W34">
            <v>10.839514293756233</v>
          </cell>
          <cell r="X34">
            <v>55.58</v>
          </cell>
          <cell r="Y34">
            <v>74.709999999999994</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6.712774436302146</v>
          </cell>
          <cell r="W35">
            <v>11.479505851439347</v>
          </cell>
          <cell r="X35">
            <v>46.27</v>
          </cell>
          <cell r="Y35">
            <v>79.12</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7.7597414852637456</v>
          </cell>
          <cell r="W36">
            <v>10.555599717586819</v>
          </cell>
          <cell r="X36">
            <v>114.65</v>
          </cell>
          <cell r="Y36">
            <v>155.94999999999999</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7.1180079481080236</v>
          </cell>
          <cell r="W37">
            <v>11.258160533627455</v>
          </cell>
          <cell r="X37">
            <v>105.17</v>
          </cell>
          <cell r="Y37">
            <v>166.33</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8.0751820396999534</v>
          </cell>
          <cell r="W38">
            <v>10.410869472841972</v>
          </cell>
          <cell r="X38">
            <v>155.49</v>
          </cell>
          <cell r="Y38">
            <v>200.47</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7.3561414969305385</v>
          </cell>
          <cell r="W39">
            <v>11.563075448370103</v>
          </cell>
          <cell r="X39">
            <v>141.65</v>
          </cell>
          <cell r="Y39">
            <v>222.65</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7.7271231531891864</v>
          </cell>
          <cell r="W40">
            <v>10.451793316732836</v>
          </cell>
          <cell r="X40">
            <v>193.91</v>
          </cell>
          <cell r="Y40">
            <v>262.29000000000002</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7.9262111128960955</v>
          </cell>
          <cell r="W41">
            <v>10.871636103170452</v>
          </cell>
          <cell r="X41">
            <v>11.89</v>
          </cell>
          <cell r="Y41">
            <v>16.309999999999999</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6.7744749501046524</v>
          </cell>
          <cell r="W42">
            <v>11.148927528039088</v>
          </cell>
          <cell r="X42">
            <v>10.16</v>
          </cell>
          <cell r="Y42">
            <v>16.72</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7.6593170761255838</v>
          </cell>
          <cell r="W43">
            <v>10.467263128067955</v>
          </cell>
          <cell r="X43">
            <v>16.82</v>
          </cell>
          <cell r="Y43">
            <v>22.99</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6.8898220952379337</v>
          </cell>
          <cell r="W44">
            <v>11.714510233802477</v>
          </cell>
          <cell r="X44">
            <v>15.13</v>
          </cell>
          <cell r="Y44">
            <v>25.73</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7.916944099125609</v>
          </cell>
          <cell r="W45">
            <v>10.510309149477777</v>
          </cell>
          <cell r="X45">
            <v>28</v>
          </cell>
          <cell r="Y45">
            <v>37.17</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6.6375613733675811</v>
          </cell>
          <cell r="W46">
            <v>11.476129713073716</v>
          </cell>
          <cell r="X46">
            <v>23.48</v>
          </cell>
          <cell r="Y46">
            <v>40.590000000000003</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7.6335574516388984</v>
          </cell>
          <cell r="W47">
            <v>10.80709798376315</v>
          </cell>
          <cell r="X47">
            <v>52.61</v>
          </cell>
          <cell r="Y47">
            <v>74.489999999999995</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6.9541063484749932</v>
          </cell>
          <cell r="W48">
            <v>11.650057402745981</v>
          </cell>
          <cell r="X48">
            <v>47.93</v>
          </cell>
          <cell r="Y48">
            <v>80.3</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7.8265614887055701</v>
          </cell>
          <cell r="W49">
            <v>11.037085152896976</v>
          </cell>
          <cell r="X49">
            <v>115.63</v>
          </cell>
          <cell r="Y49">
            <v>163.07</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6.9125438865292086</v>
          </cell>
          <cell r="W50">
            <v>11.812647739605369</v>
          </cell>
          <cell r="X50">
            <v>102.13</v>
          </cell>
          <cell r="Y50">
            <v>174.53</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7.6139297043608893</v>
          </cell>
          <cell r="W51">
            <v>10.671029552446237</v>
          </cell>
          <cell r="X51">
            <v>146.61000000000001</v>
          </cell>
          <cell r="Y51">
            <v>205.47</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7.1922818544095595</v>
          </cell>
          <cell r="W52">
            <v>11.828363268766733</v>
          </cell>
          <cell r="X52">
            <v>138.49</v>
          </cell>
          <cell r="Y52">
            <v>227.76</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8.0985538217996513</v>
          </cell>
          <cell r="W53">
            <v>10.728836462672362</v>
          </cell>
          <cell r="X53">
            <v>203.23</v>
          </cell>
          <cell r="Y53">
            <v>269.24</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7.6844505733104347</v>
          </cell>
          <cell r="W54">
            <v>10.916194584216207</v>
          </cell>
          <cell r="X54">
            <v>11.53</v>
          </cell>
          <cell r="Y54">
            <v>16.37</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6.983824151446111</v>
          </cell>
          <cell r="W55">
            <v>11.246253135803645</v>
          </cell>
          <cell r="X55">
            <v>10.48</v>
          </cell>
          <cell r="Y55">
            <v>16.87</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7.5192355002652969</v>
          </cell>
          <cell r="W56">
            <v>10.852961861245584</v>
          </cell>
          <cell r="X56">
            <v>16.510000000000002</v>
          </cell>
          <cell r="Y56">
            <v>23.83</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6.6562549023756725</v>
          </cell>
          <cell r="W57">
            <v>11.522234270663043</v>
          </cell>
          <cell r="X57">
            <v>14.62</v>
          </cell>
          <cell r="Y57">
            <v>25.3</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7.6515176525145385</v>
          </cell>
          <cell r="W58">
            <v>10.552517292457647</v>
          </cell>
          <cell r="X58">
            <v>27.06</v>
          </cell>
          <cell r="Y58">
            <v>37.32</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6.8463232550381816</v>
          </cell>
          <cell r="W59">
            <v>11.401585838291549</v>
          </cell>
          <cell r="X59">
            <v>24.21</v>
          </cell>
          <cell r="Y59">
            <v>40.33</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7.956957530740457</v>
          </cell>
          <cell r="W60">
            <v>10.825347554923166</v>
          </cell>
          <cell r="X60">
            <v>54.84</v>
          </cell>
          <cell r="Y60">
            <v>74.61</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6.90604864436634</v>
          </cell>
          <cell r="W61">
            <v>11.633822452869502</v>
          </cell>
          <cell r="X61">
            <v>47.6</v>
          </cell>
          <cell r="Y61">
            <v>80.19</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7.4451770728003428</v>
          </cell>
          <cell r="W62">
            <v>10.47010667393214</v>
          </cell>
          <cell r="X62">
            <v>110</v>
          </cell>
          <cell r="Y62">
            <v>154.69</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6.735210382505981</v>
          </cell>
          <cell r="W63">
            <v>11.482361927678696</v>
          </cell>
          <cell r="X63">
            <v>99.51</v>
          </cell>
          <cell r="Y63">
            <v>169.65</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7.9030273758796987</v>
          </cell>
          <cell r="W64">
            <v>10.720810073438136</v>
          </cell>
          <cell r="X64">
            <v>152.18</v>
          </cell>
          <cell r="Y64">
            <v>206.43</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7.21478132587829</v>
          </cell>
          <cell r="W65">
            <v>11.306723132926372</v>
          </cell>
          <cell r="X65">
            <v>138.91999999999999</v>
          </cell>
          <cell r="Y65">
            <v>217.72</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7.8532365097028283</v>
          </cell>
          <cell r="W66">
            <v>10.465721988287456</v>
          </cell>
          <cell r="X66">
            <v>197.08</v>
          </cell>
          <cell r="Y66">
            <v>262.64</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7.8854591285483826</v>
          </cell>
          <cell r="W68">
            <v>10.676163435552368</v>
          </cell>
          <cell r="X68">
            <v>11.83</v>
          </cell>
          <cell r="Y68">
            <v>16.010000000000002</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7.0990526446625468</v>
          </cell>
          <cell r="W69">
            <v>11.561481681957025</v>
          </cell>
          <cell r="X69">
            <v>10.65</v>
          </cell>
          <cell r="Y69">
            <v>17.34</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7.7573215724649591</v>
          </cell>
          <cell r="W70">
            <v>10.990384930157989</v>
          </cell>
          <cell r="X70">
            <v>17.04</v>
          </cell>
          <cell r="Y70">
            <v>24.14</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7.1723536884192143</v>
          </cell>
          <cell r="W71">
            <v>11.615440193912749</v>
          </cell>
          <cell r="X71">
            <v>15.75</v>
          </cell>
          <cell r="Y71">
            <v>25.51</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8.1196380465404978</v>
          </cell>
          <cell r="W72">
            <v>10.499148816476303</v>
          </cell>
          <cell r="X72">
            <v>28.72</v>
          </cell>
          <cell r="Y72">
            <v>37.130000000000003</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6.7992238098684581</v>
          </cell>
          <cell r="W73">
            <v>11.815466948151826</v>
          </cell>
          <cell r="X73">
            <v>24.05</v>
          </cell>
          <cell r="Y73">
            <v>41.79</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7.8444190464510317</v>
          </cell>
          <cell r="W74">
            <v>10.822365402119198</v>
          </cell>
          <cell r="X74">
            <v>54.07</v>
          </cell>
          <cell r="Y74">
            <v>74.59</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6.7202317951488002</v>
          </cell>
          <cell r="W75">
            <v>11.288474679524779</v>
          </cell>
          <cell r="X75">
            <v>46.32</v>
          </cell>
          <cell r="Y75">
            <v>77.81</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7.4301741637671537</v>
          </cell>
          <cell r="W76">
            <v>10.427543377202417</v>
          </cell>
          <cell r="X76">
            <v>109.78</v>
          </cell>
          <cell r="Y76">
            <v>154.06</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6.8324585136102005</v>
          </cell>
          <cell r="W77">
            <v>11.528492904481638</v>
          </cell>
          <cell r="X77">
            <v>100.95</v>
          </cell>
          <cell r="Y77">
            <v>170.33</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7.5987777274858015</v>
          </cell>
          <cell r="W78">
            <v>10.981468654949438</v>
          </cell>
          <cell r="X78">
            <v>146.32</v>
          </cell>
          <cell r="Y78">
            <v>211.45</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7.0117427695928516</v>
          </cell>
          <cell r="W79">
            <v>11.657637214679365</v>
          </cell>
          <cell r="X79">
            <v>135.01</v>
          </cell>
          <cell r="Y79">
            <v>224.47</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7.6580877449779043</v>
          </cell>
          <cell r="W80">
            <v>10.59889617591409</v>
          </cell>
          <cell r="X80">
            <v>192.18</v>
          </cell>
          <cell r="Y80">
            <v>265.98</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7.7046718849696392</v>
          </cell>
          <cell r="W88">
            <v>10.617638473564023</v>
          </cell>
          <cell r="X88">
            <v>11.56</v>
          </cell>
          <cell r="Y88">
            <v>15.93</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7.3240057508061502</v>
          </cell>
          <cell r="W89">
            <v>11.733539953328323</v>
          </cell>
          <cell r="X89">
            <v>10.99</v>
          </cell>
          <cell r="Y89">
            <v>17.600000000000001</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7.5588498674133398</v>
          </cell>
          <cell r="W90">
            <v>10.885382356427421</v>
          </cell>
          <cell r="X90">
            <v>16.600000000000001</v>
          </cell>
          <cell r="Y90">
            <v>23.91</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6.6338107213458661</v>
          </cell>
          <cell r="W91">
            <v>11.22823687317084</v>
          </cell>
          <cell r="X91">
            <v>14.57</v>
          </cell>
          <cell r="Y91">
            <v>24.66</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7.7931264333774992</v>
          </cell>
          <cell r="W92">
            <v>10.921781875807339</v>
          </cell>
          <cell r="X92">
            <v>27.56</v>
          </cell>
          <cell r="Y92">
            <v>38.630000000000003</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6.6984154465275463</v>
          </cell>
          <cell r="W93">
            <v>11.525603207622172</v>
          </cell>
          <cell r="X93">
            <v>23.69</v>
          </cell>
          <cell r="Y93">
            <v>40.770000000000003</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7.518713116698641</v>
          </cell>
          <cell r="W94">
            <v>10.712567132955785</v>
          </cell>
          <cell r="X94">
            <v>51.82</v>
          </cell>
          <cell r="Y94">
            <v>73.84</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6.7566496949335617</v>
          </cell>
          <cell r="W95">
            <v>11.665404907284625</v>
          </cell>
          <cell r="X95">
            <v>46.57</v>
          </cell>
          <cell r="Y95">
            <v>80.400000000000006</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7.7327248143922622</v>
          </cell>
          <cell r="W96">
            <v>11.033620639541995</v>
          </cell>
          <cell r="X96">
            <v>114.25</v>
          </cell>
          <cell r="Y96">
            <v>163.02000000000001</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6.6784435056488043</v>
          </cell>
          <cell r="W97">
            <v>11.455626554889294</v>
          </cell>
          <cell r="X97">
            <v>98.67</v>
          </cell>
          <cell r="Y97">
            <v>169.25</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7.4194649598193205</v>
          </cell>
          <cell r="W98">
            <v>10.495149769451039</v>
          </cell>
          <cell r="X98">
            <v>142.86000000000001</v>
          </cell>
          <cell r="Y98">
            <v>202.09</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7.3621547299260692</v>
          </cell>
          <cell r="W99">
            <v>11.122263129184329</v>
          </cell>
          <cell r="X99">
            <v>141.76</v>
          </cell>
          <cell r="Y99">
            <v>214.16</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7.4878676296140583</v>
          </cell>
          <cell r="W100">
            <v>10.440470171512443</v>
          </cell>
          <cell r="X100">
            <v>187.91</v>
          </cell>
          <cell r="Y100">
            <v>262</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7.9299128705187947</v>
          </cell>
          <cell r="W101">
            <v>10.560444170464258</v>
          </cell>
          <cell r="X101">
            <v>11.89</v>
          </cell>
          <cell r="Y101">
            <v>15.84</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6.811590245651022</v>
          </cell>
          <cell r="W102">
            <v>11.234405270811218</v>
          </cell>
          <cell r="X102">
            <v>10.220000000000001</v>
          </cell>
          <cell r="Y102">
            <v>16.850000000000001</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7.4308009544392215</v>
          </cell>
          <cell r="W103">
            <v>10.60553263426767</v>
          </cell>
          <cell r="X103">
            <v>16.32</v>
          </cell>
          <cell r="Y103">
            <v>23.29</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7.183773966295246</v>
          </cell>
          <cell r="W104">
            <v>11.434436008718905</v>
          </cell>
          <cell r="X104">
            <v>15.78</v>
          </cell>
          <cell r="Y104">
            <v>25.11</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7.7015215576145746</v>
          </cell>
          <cell r="W105">
            <v>10.907252021769319</v>
          </cell>
          <cell r="X105">
            <v>27.24</v>
          </cell>
          <cell r="Y105">
            <v>38.58</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6.6648585563716596</v>
          </cell>
          <cell r="W106">
            <v>11.680654304206152</v>
          </cell>
          <cell r="X106">
            <v>23.57</v>
          </cell>
          <cell r="Y106">
            <v>41.31</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7.6749569924667052</v>
          </cell>
          <cell r="W107">
            <v>10.599671718166229</v>
          </cell>
          <cell r="X107">
            <v>52.9</v>
          </cell>
          <cell r="Y107">
            <v>73.06</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6.9673604222266619</v>
          </cell>
          <cell r="W108">
            <v>11.236962517959165</v>
          </cell>
          <cell r="X108">
            <v>48.02</v>
          </cell>
          <cell r="Y108">
            <v>77.45</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8.1096708138821203</v>
          </cell>
          <cell r="W109">
            <v>10.691445945324126</v>
          </cell>
          <cell r="X109">
            <v>119.82</v>
          </cell>
          <cell r="Y109">
            <v>157.96</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7.3976338242037381</v>
          </cell>
          <cell r="W110">
            <v>11.183515788795386</v>
          </cell>
          <cell r="X110">
            <v>109.3</v>
          </cell>
          <cell r="Y110">
            <v>165.23</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7.7776403165392152</v>
          </cell>
          <cell r="W111">
            <v>11.059598199335616</v>
          </cell>
          <cell r="X111">
            <v>149.76</v>
          </cell>
          <cell r="Y111">
            <v>212.96</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6.786377475866133</v>
          </cell>
          <cell r="W112">
            <v>11.215492665656079</v>
          </cell>
          <cell r="X112">
            <v>130.66999999999999</v>
          </cell>
          <cell r="Y112">
            <v>215.96</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7.8105536179115029</v>
          </cell>
          <cell r="W113">
            <v>10.830850763595201</v>
          </cell>
          <cell r="X113">
            <v>196.01</v>
          </cell>
          <cell r="Y113">
            <v>271.8</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7.7317907212639465</v>
          </cell>
          <cell r="W115">
            <v>10.982620161771315</v>
          </cell>
          <cell r="X115">
            <v>11.6</v>
          </cell>
          <cell r="Y115">
            <v>16.47</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7.0441634565059568</v>
          </cell>
          <cell r="W116">
            <v>11.265480190644041</v>
          </cell>
          <cell r="X116">
            <v>10.57</v>
          </cell>
          <cell r="Y116">
            <v>16.899999999999999</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7.6635965283164067</v>
          </cell>
          <cell r="W117">
            <v>10.645666764494724</v>
          </cell>
          <cell r="X117">
            <v>16.829999999999998</v>
          </cell>
          <cell r="Y117">
            <v>23.38</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6.8084933482088452</v>
          </cell>
          <cell r="W118">
            <v>11.679603820148539</v>
          </cell>
          <cell r="X118">
            <v>14.95</v>
          </cell>
          <cell r="Y118">
            <v>25.65</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7.8299871165164774</v>
          </cell>
          <cell r="W119">
            <v>10.53487705289818</v>
          </cell>
          <cell r="X119">
            <v>27.69</v>
          </cell>
          <cell r="Y119">
            <v>37.26</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6.8868583931447125</v>
          </cell>
          <cell r="W120">
            <v>11.485084561447211</v>
          </cell>
          <cell r="X120">
            <v>24.36</v>
          </cell>
          <cell r="Y120">
            <v>40.619999999999997</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7.6776560274912917</v>
          </cell>
          <cell r="W121">
            <v>10.475248306276788</v>
          </cell>
          <cell r="X121">
            <v>52.92</v>
          </cell>
          <cell r="Y121">
            <v>72.2</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7.1164069656108602</v>
          </cell>
          <cell r="W122">
            <v>11.11364529193979</v>
          </cell>
          <cell r="X122">
            <v>49.05</v>
          </cell>
          <cell r="Y122">
            <v>76.599999999999994</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7.7468603089403709</v>
          </cell>
          <cell r="W123">
            <v>10.852962506219905</v>
          </cell>
          <cell r="X123">
            <v>114.46</v>
          </cell>
          <cell r="Y123">
            <v>160.35</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6.9290934392237009</v>
          </cell>
          <cell r="W124">
            <v>11.397839672974856</v>
          </cell>
          <cell r="X124">
            <v>102.37</v>
          </cell>
          <cell r="Y124">
            <v>168.4</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7.8851055122767653</v>
          </cell>
          <cell r="W125">
            <v>11.093715412278216</v>
          </cell>
          <cell r="X125">
            <v>151.83000000000001</v>
          </cell>
          <cell r="Y125">
            <v>213.61</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6.747610337325944</v>
          </cell>
          <cell r="W126">
            <v>11.873475725362894</v>
          </cell>
          <cell r="X126">
            <v>129.93</v>
          </cell>
          <cell r="Y126">
            <v>228.63</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7.5882308689890099</v>
          </cell>
          <cell r="W127">
            <v>10.504037076227061</v>
          </cell>
          <cell r="X127">
            <v>190.43</v>
          </cell>
          <cell r="Y127">
            <v>263.60000000000002</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topLeftCell="A7"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0.78565607706916385</v>
      </c>
      <c r="C2">
        <f t="shared" ref="C2:C32" ca="1" si="0">RAND()</f>
        <v>7.0045864863408358E-3</v>
      </c>
      <c r="D2" t="str">
        <f ca="1">VLOOKUP($B2
+IF(D1="DI",1,
IF(D1="EN",2,
IF(D1="GO",3,0))),$AC:$AD,MATCH($AD$1,$AC$1:$AD$1,0),1)</f>
        <v>EN</v>
      </c>
      <c r="E2">
        <f ca="1">ROUNDDOWN(VLOOKUP(D2,$P:$W,MATCH($U$1,$P$1:$W$1,0),0)+C2*(VLOOKUP(D2,$P:$W,MATCH($V$1,$P$1:$W$1,0),0)-VLOOKUP(D2,$P:$W,MATCH($U$1,$P$1:$W$1,0),0)+10^ABS(VLOOKUP(D2,$P:$W,MATCH($W$1,$P$1:$W$1,0),0))),VLOOKUP(D2,$P:$W,MATCH($W$1,$P$1:$W$1,0),0))</f>
        <v>6</v>
      </c>
      <c r="F2" t="s">
        <v>127</v>
      </c>
      <c r="G2">
        <v>7</v>
      </c>
      <c r="H2" t="s">
        <v>129</v>
      </c>
      <c r="I2">
        <v>5</v>
      </c>
      <c r="J2" t="str">
        <f>IF(H2="GO",
  IF(I2&lt;100,"골드이상",""),
IF(H2="DI",
  IF(I2&gt;29,"다이아너무많음",
  IF(I2&gt;9,"다이아다소많음","")),""))</f>
        <v/>
      </c>
      <c r="K2" t="str">
        <f ca="1">IF(ROW()=2,L2,OFFSET(K2,-1,0)&amp;","&amp;L2)</f>
        <v>{"dy":1,"cd":"DI","cn":5}</v>
      </c>
      <c r="L2" t="str">
        <f>"{"""&amp;A$1&amp;""":"&amp;A2
&amp;","""&amp;H$1&amp;""":"""&amp;H2&amp;""""
&amp;","""&amp;I$1&amp;""":"&amp;I2&amp;"}"</f>
        <v>{"dy":1,"cd":"DI","cn":5}</v>
      </c>
      <c r="N2" t="str">
        <f ca="1">"["&amp;
IF(LEFT(OFFSET(K1,COUNTA(K:K)-1,0),1)=",",SUBSTITUTE(OFFSET(K1,COUNTA(K:K)-1,0),",","",1),OFFSET(K1,COUNTA(K:K)-1,0))
&amp;"]"</f>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P2" t="s">
        <v>97</v>
      </c>
      <c r="Q2">
        <f ca="1">COUNTIF(D:D,P2)</f>
        <v>14</v>
      </c>
      <c r="R2">
        <f>COUNTIF(H:H,P2)</f>
        <v>13</v>
      </c>
      <c r="S2">
        <f>SUMIF(H:H,P2,I:I)</f>
        <v>94</v>
      </c>
      <c r="T2">
        <f>S2/R2</f>
        <v>7.2307692307692308</v>
      </c>
      <c r="U2">
        <v>6</v>
      </c>
      <c r="V2">
        <v>9</v>
      </c>
      <c r="W2">
        <v>0</v>
      </c>
      <c r="Y2">
        <v>1</v>
      </c>
      <c r="Z2">
        <v>0</v>
      </c>
      <c r="AA2">
        <v>14</v>
      </c>
      <c r="AB2">
        <f>AA2/SUMIF(Z:Z,Z2,AA:AA)</f>
        <v>0.46666666666666667</v>
      </c>
      <c r="AC2">
        <v>0</v>
      </c>
      <c r="AD2" t="s">
        <v>126</v>
      </c>
    </row>
    <row r="3" spans="1:30">
      <c r="A3">
        <v>2</v>
      </c>
      <c r="B3">
        <f t="shared" ref="B3:B32" ca="1" si="1">RAND()</f>
        <v>0.71768142061761309</v>
      </c>
      <c r="C3">
        <f t="shared" ca="1" si="0"/>
        <v>0.47790217087713216</v>
      </c>
      <c r="D3" t="str">
        <f t="shared" ref="D3:D32" ca="1" si="2">VLOOKUP($B3
+IF(D2="DI",1,
IF(D2="EN",2,
IF(D2="GO",3,0))),$AC:$AD,MATCH($AD$1,$AC$1:$AD$1,0),1)</f>
        <v>GO</v>
      </c>
      <c r="E3">
        <f t="shared" ref="E3:E32" ca="1" si="3">ROUNDDOWN(VLOOKUP(D3,$P:$W,MATCH($U$1,$P$1:$W$1,0),0)+C3*(VLOOKUP(D3,$P:$W,MATCH($V$1,$P$1:$W$1,0),0)-VLOOKUP(D3,$P:$W,MATCH($U$1,$P$1:$W$1,0),0)+10^ABS(VLOOKUP(D3,$P:$W,MATCH($W$1,$P$1:$W$1,0),0))),VLOOKUP(D3,$P:$W,MATCH($W$1,$P$1:$W$1,0),0))</f>
        <v>1900</v>
      </c>
      <c r="F3" t="s">
        <v>125</v>
      </c>
      <c r="G3">
        <v>800</v>
      </c>
      <c r="H3" t="s">
        <v>125</v>
      </c>
      <c r="I3">
        <v>3100</v>
      </c>
      <c r="J3" t="str">
        <f t="shared" ref="J3:J32" si="4">IF(H3="GO",
  IF(I3&lt;100,"골드이상",""),
IF(H3="DI",
  IF(I3&gt;29,"다이아너무많음",
  IF(I3&gt;9,"다이아다소많음","")),""))</f>
        <v/>
      </c>
      <c r="K3" t="str">
        <f t="shared" ref="K3:K32" ca="1" si="5">IF(ROW()=2,L3,OFFSET(K3,-1,0)&amp;","&amp;L3)</f>
        <v>{"dy":1,"cd":"DI","cn":5},{"dy":2,"cd":"GO","cn":3100}</v>
      </c>
      <c r="L3" t="str">
        <f t="shared" ref="L3:L32" si="6">"{"""&amp;A$1&amp;""":"&amp;A3
&amp;","""&amp;H$1&amp;""":"""&amp;H3&amp;""""
&amp;","""&amp;I$1&amp;""":"&amp;I3&amp;"}"</f>
        <v>{"dy":2,"cd":"GO","cn":3100}</v>
      </c>
      <c r="P3" t="s">
        <v>68</v>
      </c>
      <c r="Q3">
        <f t="shared" ref="Q3:Q4" ca="1" si="7">COUNTIF(D:D,P3)</f>
        <v>14</v>
      </c>
      <c r="R3">
        <f t="shared" ref="R3:R4" si="8">COUNTIF(H:H,P3)</f>
        <v>14</v>
      </c>
      <c r="S3">
        <f t="shared" ref="S3:S4" si="9">SUMIF(H:H,P3,I:I)</f>
        <v>26400</v>
      </c>
      <c r="T3">
        <f>S3/R3</f>
        <v>1885.7142857142858</v>
      </c>
      <c r="U3">
        <v>500</v>
      </c>
      <c r="V3">
        <v>3500</v>
      </c>
      <c r="W3">
        <v>-2</v>
      </c>
      <c r="Y3">
        <v>2</v>
      </c>
      <c r="Z3">
        <v>0</v>
      </c>
      <c r="AA3">
        <v>14</v>
      </c>
      <c r="AB3">
        <f t="shared" ref="AB3:AB10" si="10">AA3/SUMIF(Z:Z,Z3,AA:AA)</f>
        <v>0.46666666666666667</v>
      </c>
      <c r="AC3">
        <f>AC2+AB2</f>
        <v>0.46666666666666667</v>
      </c>
      <c r="AD3" t="s">
        <v>128</v>
      </c>
    </row>
    <row r="4" spans="1:30">
      <c r="A4">
        <v>3</v>
      </c>
      <c r="B4">
        <f t="shared" ca="1" si="1"/>
        <v>0.58568847206583941</v>
      </c>
      <c r="C4">
        <f t="shared" ca="1" si="0"/>
        <v>0.62314014005854612</v>
      </c>
      <c r="D4" t="str">
        <f t="shared" ca="1" si="2"/>
        <v>EN</v>
      </c>
      <c r="E4">
        <f t="shared" ca="1" si="3"/>
        <v>8</v>
      </c>
      <c r="F4" t="s">
        <v>127</v>
      </c>
      <c r="G4">
        <v>12</v>
      </c>
      <c r="H4" t="s">
        <v>127</v>
      </c>
      <c r="I4">
        <v>9</v>
      </c>
      <c r="J4" t="str">
        <f t="shared" si="4"/>
        <v/>
      </c>
      <c r="K4" t="str">
        <f t="shared" ca="1" si="5"/>
        <v>{"dy":1,"cd":"DI","cn":5},{"dy":2,"cd":"GO","cn":3100},{"dy":3,"cd":"EN","cn":9}</v>
      </c>
      <c r="L4" t="str">
        <f t="shared" si="6"/>
        <v>{"dy":3,"cd":"EN","cn":9}</v>
      </c>
      <c r="P4" t="s">
        <v>98</v>
      </c>
      <c r="Q4">
        <f t="shared" ca="1" si="7"/>
        <v>3</v>
      </c>
      <c r="R4">
        <f t="shared" si="8"/>
        <v>4</v>
      </c>
      <c r="S4">
        <f t="shared" si="9"/>
        <v>20</v>
      </c>
      <c r="T4">
        <f>S4/R4</f>
        <v>5</v>
      </c>
      <c r="U4">
        <v>3</v>
      </c>
      <c r="V4">
        <v>6</v>
      </c>
      <c r="W4">
        <v>0</v>
      </c>
      <c r="Y4">
        <v>3</v>
      </c>
      <c r="Z4">
        <v>0</v>
      </c>
      <c r="AA4">
        <v>2</v>
      </c>
      <c r="AB4">
        <f t="shared" si="10"/>
        <v>6.6666666666666666E-2</v>
      </c>
      <c r="AC4">
        <f>AC3+AB3</f>
        <v>0.93333333333333335</v>
      </c>
      <c r="AD4" t="s">
        <v>130</v>
      </c>
    </row>
    <row r="5" spans="1:30">
      <c r="A5">
        <v>4</v>
      </c>
      <c r="B5">
        <f t="shared" ca="1" si="1"/>
        <v>0.80891160676101748</v>
      </c>
      <c r="C5">
        <f t="shared" ca="1" si="0"/>
        <v>0.80100357714636239</v>
      </c>
      <c r="D5" t="str">
        <f t="shared" ca="1" si="2"/>
        <v>GO</v>
      </c>
      <c r="E5">
        <f t="shared" ca="1" si="3"/>
        <v>2900</v>
      </c>
      <c r="F5" t="s">
        <v>125</v>
      </c>
      <c r="G5">
        <v>1000</v>
      </c>
      <c r="H5" t="s">
        <v>68</v>
      </c>
      <c r="I5">
        <v>2000</v>
      </c>
      <c r="J5" t="str">
        <f t="shared" si="4"/>
        <v/>
      </c>
      <c r="K5" t="str">
        <f t="shared" ca="1" si="5"/>
        <v>{"dy":1,"cd":"DI","cn":5},{"dy":2,"cd":"GO","cn":3100},{"dy":3,"cd":"EN","cn":9},{"dy":4,"cd":"GO","cn":2000}</v>
      </c>
      <c r="L5" t="str">
        <f t="shared" si="6"/>
        <v>{"dy":4,"cd":"GO","cn":2000}</v>
      </c>
      <c r="Y5">
        <v>1</v>
      </c>
      <c r="Z5">
        <v>1</v>
      </c>
      <c r="AA5">
        <f>VLOOKUP($Y5,$Y:$AD,MATCH(AA$1,$Y$1:$AD$1,0),0)</f>
        <v>14</v>
      </c>
      <c r="AB5">
        <f t="shared" si="10"/>
        <v>0.5</v>
      </c>
      <c r="AC5">
        <f>AC4+AB4</f>
        <v>1</v>
      </c>
      <c r="AD5" t="str">
        <f>VLOOKUP($Y5,$Y:$AD,MATCH(AD$1,$Y$1:$AD$1,0),0)</f>
        <v>GO</v>
      </c>
    </row>
    <row r="6" spans="1:30">
      <c r="A6">
        <v>5</v>
      </c>
      <c r="B6">
        <f t="shared" ca="1" si="1"/>
        <v>0.56883499299637952</v>
      </c>
      <c r="C6">
        <f t="shared" ca="1" si="0"/>
        <v>6.8595764461987008E-2</v>
      </c>
      <c r="D6" t="str">
        <f t="shared" ca="1" si="2"/>
        <v>EN</v>
      </c>
      <c r="E6">
        <f t="shared" ca="1" si="3"/>
        <v>6</v>
      </c>
      <c r="F6" t="s">
        <v>127</v>
      </c>
      <c r="G6">
        <v>5</v>
      </c>
      <c r="H6" t="s">
        <v>127</v>
      </c>
      <c r="I6">
        <v>6</v>
      </c>
      <c r="J6" t="str">
        <f t="shared" si="4"/>
        <v/>
      </c>
      <c r="K6" t="str">
        <f t="shared" ca="1" si="5"/>
        <v>{"dy":1,"cd":"DI","cn":5},{"dy":2,"cd":"GO","cn":3100},{"dy":3,"cd":"EN","cn":9},{"dy":4,"cd":"GO","cn":2000},{"dy":5,"cd":"EN","cn":6}</v>
      </c>
      <c r="L6" t="str">
        <f t="shared" si="6"/>
        <v>{"dy":5,"cd":"EN","cn":6}</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0.94093149520615282</v>
      </c>
      <c r="C7">
        <f t="shared" ca="1" si="0"/>
        <v>0.20433119640165032</v>
      </c>
      <c r="D7" t="str">
        <f t="shared" ca="1" si="2"/>
        <v>DI</v>
      </c>
      <c r="E7">
        <f t="shared" ca="1" si="3"/>
        <v>3</v>
      </c>
      <c r="F7" t="s">
        <v>125</v>
      </c>
      <c r="G7">
        <v>900</v>
      </c>
      <c r="H7" t="s">
        <v>125</v>
      </c>
      <c r="I7">
        <v>500</v>
      </c>
      <c r="J7" t="str">
        <f t="shared" si="4"/>
        <v/>
      </c>
      <c r="K7" t="str">
        <f t="shared" ca="1" si="5"/>
        <v>{"dy":1,"cd":"DI","cn":5},{"dy":2,"cd":"GO","cn":3100},{"dy":3,"cd":"EN","cn":9},{"dy":4,"cd":"GO","cn":2000},{"dy":5,"cd":"EN","cn":6},{"dy":6,"cd":"GO","cn":500}</v>
      </c>
      <c r="L7" t="str">
        <f t="shared" si="6"/>
        <v>{"dy":6,"cd":"GO","cn":500}</v>
      </c>
      <c r="Y7">
        <v>1</v>
      </c>
      <c r="Z7">
        <v>2</v>
      </c>
      <c r="AA7">
        <f t="shared" si="11"/>
        <v>14</v>
      </c>
      <c r="AB7">
        <f t="shared" si="10"/>
        <v>0.875</v>
      </c>
      <c r="AC7">
        <f t="shared" si="12"/>
        <v>2</v>
      </c>
      <c r="AD7" t="str">
        <f t="shared" si="13"/>
        <v>GO</v>
      </c>
    </row>
    <row r="8" spans="1:30">
      <c r="A8">
        <v>7</v>
      </c>
      <c r="B8">
        <f t="shared" ca="1" si="1"/>
        <v>4.1087902661356535E-2</v>
      </c>
      <c r="C8">
        <f t="shared" ca="1" si="0"/>
        <v>0.96641377790682537</v>
      </c>
      <c r="D8" t="str">
        <f t="shared" ca="1" si="2"/>
        <v>GO</v>
      </c>
      <c r="E8">
        <f t="shared" ca="1" si="3"/>
        <v>3400</v>
      </c>
      <c r="F8" t="s">
        <v>127</v>
      </c>
      <c r="G8">
        <v>6</v>
      </c>
      <c r="H8" t="s">
        <v>127</v>
      </c>
      <c r="I8">
        <v>7</v>
      </c>
      <c r="J8" t="str">
        <f t="shared" si="4"/>
        <v/>
      </c>
      <c r="K8" t="str">
        <f t="shared" ca="1" si="5"/>
        <v>{"dy":1,"cd":"DI","cn":5},{"dy":2,"cd":"GO","cn":3100},{"dy":3,"cd":"EN","cn":9},{"dy":4,"cd":"GO","cn":2000},{"dy":5,"cd":"EN","cn":6},{"dy":6,"cd":"GO","cn":500},{"dy":7,"cd":"EN","cn":7}</v>
      </c>
      <c r="L8" t="str">
        <f t="shared" si="6"/>
        <v>{"dy":7,"cd":"EN","cn":7}</v>
      </c>
      <c r="Y8">
        <v>3</v>
      </c>
      <c r="Z8">
        <v>2</v>
      </c>
      <c r="AA8">
        <f t="shared" si="11"/>
        <v>2</v>
      </c>
      <c r="AB8">
        <f t="shared" si="10"/>
        <v>0.125</v>
      </c>
      <c r="AC8">
        <f t="shared" si="12"/>
        <v>2.875</v>
      </c>
      <c r="AD8" t="str">
        <f t="shared" si="13"/>
        <v>DI</v>
      </c>
    </row>
    <row r="9" spans="1:30">
      <c r="A9">
        <v>8</v>
      </c>
      <c r="B9">
        <f t="shared" ca="1" si="1"/>
        <v>0.85965460061477883</v>
      </c>
      <c r="C9">
        <f t="shared" ca="1" si="0"/>
        <v>0.32414431094933294</v>
      </c>
      <c r="D9" t="str">
        <f t="shared" ca="1" si="2"/>
        <v>EN</v>
      </c>
      <c r="E9">
        <f t="shared" ca="1" si="3"/>
        <v>7</v>
      </c>
      <c r="F9" t="s">
        <v>129</v>
      </c>
      <c r="G9">
        <v>3</v>
      </c>
      <c r="H9" t="s">
        <v>125</v>
      </c>
      <c r="I9">
        <v>2600</v>
      </c>
      <c r="J9" t="str">
        <f t="shared" si="4"/>
        <v/>
      </c>
      <c r="K9" t="str">
        <f t="shared" ca="1" si="5"/>
        <v>{"dy":1,"cd":"DI","cn":5},{"dy":2,"cd":"GO","cn":3100},{"dy":3,"cd":"EN","cn":9},{"dy":4,"cd":"GO","cn":2000},{"dy":5,"cd":"EN","cn":6},{"dy":6,"cd":"GO","cn":500},{"dy":7,"cd":"EN","cn":7},{"dy":8,"cd":"GO","cn":2600}</v>
      </c>
      <c r="L9" t="str">
        <f t="shared" si="6"/>
        <v>{"dy":8,"cd":"GO","cn":2600}</v>
      </c>
      <c r="Y9">
        <v>2</v>
      </c>
      <c r="Z9">
        <v>3</v>
      </c>
      <c r="AA9">
        <f t="shared" si="11"/>
        <v>14</v>
      </c>
      <c r="AB9">
        <f t="shared" si="10"/>
        <v>0.875</v>
      </c>
      <c r="AC9">
        <f t="shared" si="12"/>
        <v>3</v>
      </c>
      <c r="AD9" t="str">
        <f t="shared" si="13"/>
        <v>EN</v>
      </c>
    </row>
    <row r="10" spans="1:30">
      <c r="A10">
        <v>9</v>
      </c>
      <c r="B10">
        <f t="shared" ca="1" si="1"/>
        <v>4.803819693681799E-2</v>
      </c>
      <c r="C10">
        <f t="shared" ca="1" si="0"/>
        <v>0.63927119350828399</v>
      </c>
      <c r="D10" t="str">
        <f t="shared" ca="1" si="2"/>
        <v>GO</v>
      </c>
      <c r="E10">
        <f t="shared" ca="1" si="3"/>
        <v>2400</v>
      </c>
      <c r="F10" t="s">
        <v>125</v>
      </c>
      <c r="G10">
        <v>700</v>
      </c>
      <c r="H10" t="s">
        <v>127</v>
      </c>
      <c r="I10">
        <v>9</v>
      </c>
      <c r="J10" t="str">
        <f t="shared" si="4"/>
        <v/>
      </c>
      <c r="K10" t="str">
        <f t="shared" ca="1" si="5"/>
        <v>{"dy":1,"cd":"DI","cn":5},{"dy":2,"cd":"GO","cn":3100},{"dy":3,"cd":"EN","cn":9},{"dy":4,"cd":"GO","cn":2000},{"dy":5,"cd":"EN","cn":6},{"dy":6,"cd":"GO","cn":500},{"dy":7,"cd":"EN","cn":7},{"dy":8,"cd":"GO","cn":2600},{"dy":9,"cd":"EN","cn":9}</v>
      </c>
      <c r="L10" t="str">
        <f t="shared" si="6"/>
        <v>{"dy":9,"cd":"EN","cn":9}</v>
      </c>
      <c r="Y10">
        <v>3</v>
      </c>
      <c r="Z10">
        <v>3</v>
      </c>
      <c r="AA10">
        <f t="shared" si="11"/>
        <v>2</v>
      </c>
      <c r="AB10">
        <f t="shared" si="10"/>
        <v>0.125</v>
      </c>
      <c r="AC10">
        <f t="shared" si="12"/>
        <v>3.875</v>
      </c>
      <c r="AD10" t="str">
        <f t="shared" si="13"/>
        <v>DI</v>
      </c>
    </row>
    <row r="11" spans="1:30">
      <c r="A11">
        <v>10</v>
      </c>
      <c r="B11">
        <f t="shared" ca="1" si="1"/>
        <v>0.26167734425328504</v>
      </c>
      <c r="C11">
        <f t="shared" ca="1" si="0"/>
        <v>0.10757875496626945</v>
      </c>
      <c r="D11" t="str">
        <f t="shared" ca="1" si="2"/>
        <v>EN</v>
      </c>
      <c r="E11">
        <f t="shared" ca="1" si="3"/>
        <v>6</v>
      </c>
      <c r="F11" t="s">
        <v>127</v>
      </c>
      <c r="G11">
        <v>10</v>
      </c>
      <c r="H11" t="s">
        <v>125</v>
      </c>
      <c r="I11">
        <v>1900</v>
      </c>
      <c r="J11" t="str">
        <f t="shared" si="4"/>
        <v/>
      </c>
      <c r="K11" t="str">
        <f t="shared" ca="1" si="5"/>
        <v>{"dy":1,"cd":"DI","cn":5},{"dy":2,"cd":"GO","cn":3100},{"dy":3,"cd":"EN","cn":9},{"dy":4,"cd":"GO","cn":2000},{"dy":5,"cd":"EN","cn":6},{"dy":6,"cd":"GO","cn":500},{"dy":7,"cd":"EN","cn":7},{"dy":8,"cd":"GO","cn":2600},{"dy":9,"cd":"EN","cn":9},{"dy":10,"cd":"GO","cn":1900}</v>
      </c>
      <c r="L11" t="str">
        <f t="shared" si="6"/>
        <v>{"dy":10,"cd":"GO","cn":1900}</v>
      </c>
    </row>
    <row r="12" spans="1:30">
      <c r="A12">
        <v>11</v>
      </c>
      <c r="B12">
        <f t="shared" ca="1" si="1"/>
        <v>0.88481168902134599</v>
      </c>
      <c r="C12">
        <f t="shared" ca="1" si="0"/>
        <v>6.6565324176795282E-2</v>
      </c>
      <c r="D12" t="str">
        <f t="shared" ca="1" si="2"/>
        <v>DI</v>
      </c>
      <c r="E12">
        <f t="shared" ca="1" si="3"/>
        <v>3</v>
      </c>
      <c r="F12" t="s">
        <v>125</v>
      </c>
      <c r="G12">
        <v>1300</v>
      </c>
      <c r="H12" t="s">
        <v>129</v>
      </c>
      <c r="I12">
        <v>6</v>
      </c>
      <c r="J12" t="str">
        <f t="shared" si="4"/>
        <v/>
      </c>
      <c r="K12" t="str">
        <f t="shared" ca="1" si="5"/>
        <v>{"dy":1,"cd":"DI","cn":5},{"dy":2,"cd":"GO","cn":3100},{"dy":3,"cd":"EN","cn":9},{"dy":4,"cd":"GO","cn":2000},{"dy":5,"cd":"EN","cn":6},{"dy":6,"cd":"GO","cn":500},{"dy":7,"cd":"EN","cn":7},{"dy":8,"cd":"GO","cn":2600},{"dy":9,"cd":"EN","cn":9},{"dy":10,"cd":"GO","cn":1900},{"dy":11,"cd":"DI","cn":6}</v>
      </c>
      <c r="L12" t="str">
        <f t="shared" si="6"/>
        <v>{"dy":11,"cd":"DI","cn":6}</v>
      </c>
    </row>
    <row r="13" spans="1:30">
      <c r="A13">
        <v>12</v>
      </c>
      <c r="B13">
        <f t="shared" ca="1" si="1"/>
        <v>0.29784517590419035</v>
      </c>
      <c r="C13">
        <f t="shared" ca="1" si="0"/>
        <v>0.84126846425828339</v>
      </c>
      <c r="D13" t="str">
        <f t="shared" ca="1" si="2"/>
        <v>GO</v>
      </c>
      <c r="E13">
        <f t="shared" ca="1" si="3"/>
        <v>3100</v>
      </c>
      <c r="F13" t="s">
        <v>127</v>
      </c>
      <c r="G13">
        <v>6</v>
      </c>
      <c r="H13" t="s">
        <v>127</v>
      </c>
      <c r="I13">
        <v>7</v>
      </c>
      <c r="J13" t="str">
        <f t="shared" si="4"/>
        <v/>
      </c>
      <c r="K13" t="str">
        <f t="shared" ca="1" si="5"/>
        <v>{"dy":1,"cd":"DI","cn":5},{"dy":2,"cd":"GO","cn":3100},{"dy":3,"cd":"EN","cn":9},{"dy":4,"cd":"GO","cn":2000},{"dy":5,"cd":"EN","cn":6},{"dy":6,"cd":"GO","cn":500},{"dy":7,"cd":"EN","cn":7},{"dy":8,"cd":"GO","cn":2600},{"dy":9,"cd":"EN","cn":9},{"dy":10,"cd":"GO","cn":1900},{"dy":11,"cd":"DI","cn":6},{"dy":12,"cd":"EN","cn":7}</v>
      </c>
      <c r="L13" t="str">
        <f t="shared" si="6"/>
        <v>{"dy":12,"cd":"EN","cn":7}</v>
      </c>
    </row>
    <row r="14" spans="1:30">
      <c r="A14">
        <v>13</v>
      </c>
      <c r="B14">
        <f t="shared" ca="1" si="1"/>
        <v>0.56250178204544865</v>
      </c>
      <c r="C14">
        <f t="shared" ca="1" si="0"/>
        <v>0.36121463011587707</v>
      </c>
      <c r="D14" t="str">
        <f t="shared" ca="1" si="2"/>
        <v>EN</v>
      </c>
      <c r="E14">
        <f t="shared" ca="1" si="3"/>
        <v>7</v>
      </c>
      <c r="F14" t="s">
        <v>125</v>
      </c>
      <c r="G14">
        <v>1200</v>
      </c>
      <c r="H14" t="s">
        <v>125</v>
      </c>
      <c r="I14">
        <v>3300</v>
      </c>
      <c r="J14" t="str">
        <f t="shared" si="4"/>
        <v/>
      </c>
      <c r="K14" t="str">
        <f t="shared" ca="1" si="5"/>
        <v>{"dy":1,"cd":"DI","cn":5},{"dy":2,"cd":"GO","cn":3100},{"dy":3,"cd":"EN","cn":9},{"dy":4,"cd":"GO","cn":2000},{"dy":5,"cd":"EN","cn":6},{"dy":6,"cd":"GO","cn":500},{"dy":7,"cd":"EN","cn":7},{"dy":8,"cd":"GO","cn":2600},{"dy":9,"cd":"EN","cn":9},{"dy":10,"cd":"GO","cn":1900},{"dy":11,"cd":"DI","cn":6},{"dy":12,"cd":"EN","cn":7},{"dy":13,"cd":"GO","cn":3300}</v>
      </c>
      <c r="L14" t="str">
        <f t="shared" si="6"/>
        <v>{"dy":13,"cd":"GO","cn":3300}</v>
      </c>
    </row>
    <row r="15" spans="1:30">
      <c r="A15">
        <v>14</v>
      </c>
      <c r="B15">
        <f t="shared" ca="1" si="1"/>
        <v>0.17792978566963813</v>
      </c>
      <c r="C15">
        <f t="shared" ca="1" si="0"/>
        <v>0.28045821244271518</v>
      </c>
      <c r="D15" t="str">
        <f t="shared" ca="1" si="2"/>
        <v>GO</v>
      </c>
      <c r="E15">
        <f t="shared" ca="1" si="3"/>
        <v>1300</v>
      </c>
      <c r="F15" t="s">
        <v>127</v>
      </c>
      <c r="G15">
        <v>10</v>
      </c>
      <c r="H15" t="s">
        <v>127</v>
      </c>
      <c r="I15">
        <v>8</v>
      </c>
      <c r="J15" t="str">
        <f t="shared" si="4"/>
        <v/>
      </c>
      <c r="K15" t="str">
        <f t="shared" ca="1" si="5"/>
        <v>{"dy":1,"cd":"DI","cn":5},{"dy":2,"cd":"GO","cn":3100},{"dy":3,"cd":"EN","cn":9},{"dy":4,"cd":"GO","cn":2000},{"dy":5,"cd":"EN","cn":6},{"dy":6,"cd":"GO","cn":500},{"dy":7,"cd":"EN","cn":7},{"dy":8,"cd":"GO","cn":2600},{"dy":9,"cd":"EN","cn":9},{"dy":10,"cd":"GO","cn":1900},{"dy":11,"cd":"DI","cn":6},{"dy":12,"cd":"EN","cn":7},{"dy":13,"cd":"GO","cn":3300},{"dy":14,"cd":"EN","cn":8}</v>
      </c>
      <c r="L15" t="str">
        <f t="shared" si="6"/>
        <v>{"dy":14,"cd":"EN","cn":8}</v>
      </c>
    </row>
    <row r="16" spans="1:30">
      <c r="A16">
        <v>15</v>
      </c>
      <c r="B16">
        <f t="shared" ca="1" si="1"/>
        <v>2.1958192150029698E-2</v>
      </c>
      <c r="C16">
        <f t="shared" ca="1" si="0"/>
        <v>0.83916740946059676</v>
      </c>
      <c r="D16" t="str">
        <f t="shared" ca="1" si="2"/>
        <v>EN</v>
      </c>
      <c r="E16">
        <f t="shared" ca="1" si="3"/>
        <v>9</v>
      </c>
      <c r="F16" t="s">
        <v>125</v>
      </c>
      <c r="G16">
        <v>1000</v>
      </c>
      <c r="H16" t="s">
        <v>125</v>
      </c>
      <c r="I16">
        <v>700</v>
      </c>
      <c r="J16" t="str">
        <f t="shared" si="4"/>
        <v/>
      </c>
      <c r="K16" t="str">
        <f t="shared" ca="1" si="5"/>
        <v>{"dy":1,"cd":"DI","cn":5},{"dy":2,"cd":"GO","cn":3100},{"dy":3,"cd":"EN","cn":9},{"dy":4,"cd":"GO","cn":2000},{"dy":5,"cd":"EN","cn":6},{"dy":6,"cd":"GO","cn":500},{"dy":7,"cd":"EN","cn":7},{"dy":8,"cd":"GO","cn":2600},{"dy":9,"cd":"EN","cn":9},{"dy":10,"cd":"GO","cn":1900},{"dy":11,"cd":"DI","cn":6},{"dy":12,"cd":"EN","cn":7},{"dy":13,"cd":"GO","cn":3300},{"dy":14,"cd":"EN","cn":8},{"dy":15,"cd":"GO","cn":700}</v>
      </c>
      <c r="L16" t="str">
        <f t="shared" si="6"/>
        <v>{"dy":15,"cd":"GO","cn":700}</v>
      </c>
    </row>
    <row r="17" spans="1:12">
      <c r="A17">
        <v>16</v>
      </c>
      <c r="B17">
        <f t="shared" ca="1" si="1"/>
        <v>0.7778018465815143</v>
      </c>
      <c r="C17">
        <f t="shared" ca="1" si="0"/>
        <v>0.28745577227425378</v>
      </c>
      <c r="D17" t="str">
        <f t="shared" ca="1" si="2"/>
        <v>GO</v>
      </c>
      <c r="E17">
        <f t="shared" ca="1" si="3"/>
        <v>1300</v>
      </c>
      <c r="F17" t="s">
        <v>127</v>
      </c>
      <c r="G17">
        <v>8</v>
      </c>
      <c r="H17" t="s">
        <v>98</v>
      </c>
      <c r="I17">
        <v>3</v>
      </c>
      <c r="J17" t="str">
        <f t="shared" si="4"/>
        <v/>
      </c>
      <c r="K17" t="str">
        <f t="shared" ca="1" si="5"/>
        <v>{"dy":1,"cd":"DI","cn":5},{"dy":2,"cd":"GO","cn":3100},{"dy":3,"cd":"EN","cn":9},{"dy":4,"cd":"GO","cn":2000},{"dy":5,"cd":"EN","cn":6},{"dy":6,"cd":"GO","cn":500},{"dy":7,"cd":"EN","cn":7},{"dy":8,"cd":"GO","cn":2600},{"dy":9,"cd":"EN","cn":9},{"dy":10,"cd":"GO","cn":1900},{"dy":11,"cd":"DI","cn":6},{"dy":12,"cd":"EN","cn":7},{"dy":13,"cd":"GO","cn":3300},{"dy":14,"cd":"EN","cn":8},{"dy":15,"cd":"GO","cn":700},{"dy":16,"cd":"DI","cn":3}</v>
      </c>
      <c r="L17" t="str">
        <f t="shared" si="6"/>
        <v>{"dy":16,"cd":"DI","cn":3}</v>
      </c>
    </row>
    <row r="18" spans="1:12">
      <c r="A18">
        <v>17</v>
      </c>
      <c r="B18">
        <f t="shared" ca="1" si="1"/>
        <v>0.16138884568255629</v>
      </c>
      <c r="C18">
        <f t="shared" ca="1" si="0"/>
        <v>0.26589029461359881</v>
      </c>
      <c r="D18" t="str">
        <f t="shared" ca="1" si="2"/>
        <v>EN</v>
      </c>
      <c r="E18">
        <f t="shared" ca="1" si="3"/>
        <v>7</v>
      </c>
      <c r="F18" t="s">
        <v>125</v>
      </c>
      <c r="G18">
        <v>800</v>
      </c>
      <c r="H18" t="s">
        <v>125</v>
      </c>
      <c r="I18">
        <v>2200</v>
      </c>
      <c r="J18" t="str">
        <f t="shared" si="4"/>
        <v/>
      </c>
      <c r="K18" t="str">
        <f t="shared" ca="1" si="5"/>
        <v>{"dy":1,"cd":"DI","cn":5},{"dy":2,"cd":"GO","cn":3100},{"dy":3,"cd":"EN","cn":9},{"dy":4,"cd":"GO","cn":2000},{"dy":5,"cd":"EN","cn":6},{"dy":6,"cd":"GO","cn":500},{"dy":7,"cd":"EN","cn":7},{"dy":8,"cd":"GO","cn":2600},{"dy":9,"cd":"EN","cn":9},{"dy":10,"cd":"GO","cn":1900},{"dy":11,"cd":"DI","cn":6},{"dy":12,"cd":"EN","cn":7},{"dy":13,"cd":"GO","cn":3300},{"dy":14,"cd":"EN","cn":8},{"dy":15,"cd":"GO","cn":700},{"dy":16,"cd":"DI","cn":3},{"dy":17,"cd":"GO","cn":2200}</v>
      </c>
      <c r="L18" t="str">
        <f t="shared" si="6"/>
        <v>{"dy":17,"cd":"GO","cn":2200}</v>
      </c>
    </row>
    <row r="19" spans="1:12">
      <c r="A19">
        <v>18</v>
      </c>
      <c r="B19">
        <f t="shared" ca="1" si="1"/>
        <v>0.26887981408392692</v>
      </c>
      <c r="C19">
        <f t="shared" ca="1" si="0"/>
        <v>1.4168896312813928E-3</v>
      </c>
      <c r="D19" t="str">
        <f t="shared" ca="1" si="2"/>
        <v>GO</v>
      </c>
      <c r="E19">
        <f t="shared" ca="1" si="3"/>
        <v>500</v>
      </c>
      <c r="F19" t="s">
        <v>127</v>
      </c>
      <c r="G19">
        <v>6</v>
      </c>
      <c r="H19" t="s">
        <v>127</v>
      </c>
      <c r="I19">
        <v>6</v>
      </c>
      <c r="J19" t="str">
        <f t="shared" si="4"/>
        <v/>
      </c>
      <c r="K19" t="str">
        <f t="shared" ca="1" si="5"/>
        <v>{"dy":1,"cd":"DI","cn":5},{"dy":2,"cd":"GO","cn":3100},{"dy":3,"cd":"EN","cn":9},{"dy":4,"cd":"GO","cn":2000},{"dy":5,"cd":"EN","cn":6},{"dy":6,"cd":"GO","cn":500},{"dy":7,"cd":"EN","cn":7},{"dy":8,"cd":"GO","cn":2600},{"dy":9,"cd":"EN","cn":9},{"dy":10,"cd":"GO","cn":1900},{"dy":11,"cd":"DI","cn":6},{"dy":12,"cd":"EN","cn":7},{"dy":13,"cd":"GO","cn":3300},{"dy":14,"cd":"EN","cn":8},{"dy":15,"cd":"GO","cn":700},{"dy":16,"cd":"DI","cn":3},{"dy":17,"cd":"GO","cn":2200},{"dy":18,"cd":"EN","cn":6}</v>
      </c>
      <c r="L19" t="str">
        <f t="shared" si="6"/>
        <v>{"dy":18,"cd":"EN","cn":6}</v>
      </c>
    </row>
    <row r="20" spans="1:12">
      <c r="A20">
        <v>19</v>
      </c>
      <c r="B20">
        <f t="shared" ca="1" si="1"/>
        <v>0.63635778871826842</v>
      </c>
      <c r="C20">
        <f t="shared" ca="1" si="0"/>
        <v>0.57188142572661715</v>
      </c>
      <c r="D20" t="str">
        <f t="shared" ca="1" si="2"/>
        <v>EN</v>
      </c>
      <c r="E20">
        <f t="shared" ca="1" si="3"/>
        <v>8</v>
      </c>
      <c r="F20" t="s">
        <v>125</v>
      </c>
      <c r="G20">
        <v>900</v>
      </c>
      <c r="H20" t="s">
        <v>125</v>
      </c>
      <c r="I20">
        <v>500</v>
      </c>
      <c r="J20" t="str">
        <f t="shared" si="4"/>
        <v/>
      </c>
      <c r="K20" t="str">
        <f t="shared" ca="1" si="5"/>
        <v>{"dy":1,"cd":"DI","cn":5},{"dy":2,"cd":"GO","cn":3100},{"dy":3,"cd":"EN","cn":9},{"dy":4,"cd":"GO","cn":2000},{"dy":5,"cd":"EN","cn":6},{"dy":6,"cd":"GO","cn":500},{"dy":7,"cd":"EN","cn":7},{"dy":8,"cd":"GO","cn":2600},{"dy":9,"cd":"EN","cn":9},{"dy":10,"cd":"GO","cn":1900},{"dy":11,"cd":"DI","cn":6},{"dy":12,"cd":"EN","cn":7},{"dy":13,"cd":"GO","cn":3300},{"dy":14,"cd":"EN","cn":8},{"dy":15,"cd":"GO","cn":700},{"dy":16,"cd":"DI","cn":3},{"dy":17,"cd":"GO","cn":2200},{"dy":18,"cd":"EN","cn":6},{"dy":19,"cd":"GO","cn":500}</v>
      </c>
      <c r="L20" t="str">
        <f t="shared" si="6"/>
        <v>{"dy":19,"cd":"GO","cn":500}</v>
      </c>
    </row>
    <row r="21" spans="1:12">
      <c r="A21">
        <v>20</v>
      </c>
      <c r="B21">
        <f t="shared" ca="1" si="1"/>
        <v>0.42563647576003349</v>
      </c>
      <c r="C21">
        <f t="shared" ca="1" si="0"/>
        <v>0.8433744352027519</v>
      </c>
      <c r="D21" t="str">
        <f t="shared" ca="1" si="2"/>
        <v>GO</v>
      </c>
      <c r="E21">
        <f t="shared" ca="1" si="3"/>
        <v>3100</v>
      </c>
      <c r="F21" t="s">
        <v>127</v>
      </c>
      <c r="G21">
        <v>7</v>
      </c>
      <c r="H21" t="s">
        <v>127</v>
      </c>
      <c r="I21">
        <v>8</v>
      </c>
      <c r="J21" t="str">
        <f t="shared" si="4"/>
        <v/>
      </c>
      <c r="K21" t="str">
        <f t="shared" ca="1" si="5"/>
        <v>{"dy":1,"cd":"DI","cn":5},{"dy":2,"cd":"GO","cn":3100},{"dy":3,"cd":"EN","cn":9},{"dy":4,"cd":"GO","cn":2000},{"dy":5,"cd":"EN","cn":6},{"dy":6,"cd":"GO","cn":500},{"dy":7,"cd":"EN","cn":7},{"dy":8,"cd":"GO","cn":2600},{"dy":9,"cd":"EN","cn":9},{"dy":10,"cd":"GO","cn":1900},{"dy":11,"cd":"DI","cn":6},{"dy":12,"cd":"EN","cn":7},{"dy":13,"cd":"GO","cn":3300},{"dy":14,"cd":"EN","cn":8},{"dy":15,"cd":"GO","cn":700},{"dy":16,"cd":"DI","cn":3},{"dy":17,"cd":"GO","cn":2200},{"dy":18,"cd":"EN","cn":6},{"dy":19,"cd":"GO","cn":500},{"dy":20,"cd":"EN","cn":8}</v>
      </c>
      <c r="L21" t="str">
        <f t="shared" si="6"/>
        <v>{"dy":20,"cd":"EN","cn":8}</v>
      </c>
    </row>
    <row r="22" spans="1:12">
      <c r="A22">
        <v>21</v>
      </c>
      <c r="B22">
        <f t="shared" ca="1" si="1"/>
        <v>0.24814194463157446</v>
      </c>
      <c r="C22">
        <f t="shared" ca="1" si="0"/>
        <v>0.9574493077208871</v>
      </c>
      <c r="D22" t="str">
        <f t="shared" ca="1" si="2"/>
        <v>EN</v>
      </c>
      <c r="E22">
        <f t="shared" ca="1" si="3"/>
        <v>9</v>
      </c>
      <c r="F22" t="s">
        <v>129</v>
      </c>
      <c r="G22">
        <v>4</v>
      </c>
      <c r="H22" t="s">
        <v>125</v>
      </c>
      <c r="I22">
        <v>2300</v>
      </c>
      <c r="J22" t="str">
        <f t="shared" si="4"/>
        <v/>
      </c>
      <c r="K22" t="str">
        <f t="shared" ca="1" si="5"/>
        <v>{"dy":1,"cd":"DI","cn":5},{"dy":2,"cd":"GO","cn":3100},{"dy":3,"cd":"EN","cn":9},{"dy":4,"cd":"GO","cn":2000},{"dy":5,"cd":"EN","cn":6},{"dy":6,"cd":"GO","cn":500},{"dy":7,"cd":"EN","cn":7},{"dy":8,"cd":"GO","cn":2600},{"dy":9,"cd":"EN","cn":9},{"dy":10,"cd":"GO","cn":1900},{"dy":11,"cd":"DI","cn":6},{"dy":12,"cd":"EN","cn":7},{"dy":13,"cd":"GO","cn":3300},{"dy":14,"cd":"EN","cn":8},{"dy":15,"cd":"GO","cn":700},{"dy":16,"cd":"DI","cn":3},{"dy":17,"cd":"GO","cn":2200},{"dy":18,"cd":"EN","cn":6},{"dy":19,"cd":"GO","cn":500},{"dy":20,"cd":"EN","cn":8},{"dy":21,"cd":"GO","cn":2300}</v>
      </c>
      <c r="L22" t="str">
        <f t="shared" si="6"/>
        <v>{"dy":21,"cd":"GO","cn":2300}</v>
      </c>
    </row>
    <row r="23" spans="1:12">
      <c r="A23">
        <v>22</v>
      </c>
      <c r="B23">
        <f t="shared" ca="1" si="1"/>
        <v>0.28087791651691829</v>
      </c>
      <c r="C23">
        <f t="shared" ca="1" si="0"/>
        <v>0.86217142094955357</v>
      </c>
      <c r="D23" t="str">
        <f t="shared" ca="1" si="2"/>
        <v>GO</v>
      </c>
      <c r="E23">
        <f t="shared" ca="1" si="3"/>
        <v>3100</v>
      </c>
      <c r="F23" t="s">
        <v>127</v>
      </c>
      <c r="G23">
        <v>10</v>
      </c>
      <c r="H23" t="s">
        <v>454</v>
      </c>
      <c r="I23">
        <v>7</v>
      </c>
      <c r="J23" t="str">
        <f t="shared" si="4"/>
        <v/>
      </c>
      <c r="K23"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v>
      </c>
      <c r="L23" t="str">
        <f t="shared" si="6"/>
        <v>{"dy":22,"cd":"EN","cn":7}</v>
      </c>
    </row>
    <row r="24" spans="1:12">
      <c r="A24">
        <v>23</v>
      </c>
      <c r="B24">
        <f t="shared" ca="1" si="1"/>
        <v>0.53296042090840567</v>
      </c>
      <c r="C24">
        <f t="shared" ca="1" si="0"/>
        <v>0.14599273427897985</v>
      </c>
      <c r="D24" t="str">
        <f t="shared" ca="1" si="2"/>
        <v>EN</v>
      </c>
      <c r="E24">
        <f t="shared" ca="1" si="3"/>
        <v>6</v>
      </c>
      <c r="F24" t="s">
        <v>125</v>
      </c>
      <c r="G24">
        <v>800</v>
      </c>
      <c r="H24" t="s">
        <v>129</v>
      </c>
      <c r="I24">
        <v>6</v>
      </c>
      <c r="J24" t="str">
        <f t="shared" si="4"/>
        <v/>
      </c>
      <c r="K24"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v>
      </c>
      <c r="L24" t="str">
        <f t="shared" si="6"/>
        <v>{"dy":23,"cd":"DI","cn":6}</v>
      </c>
    </row>
    <row r="25" spans="1:12">
      <c r="A25">
        <v>24</v>
      </c>
      <c r="B25">
        <f t="shared" ca="1" si="1"/>
        <v>0.30651160715482906</v>
      </c>
      <c r="C25">
        <f t="shared" ca="1" si="0"/>
        <v>0.66856719963882438</v>
      </c>
      <c r="D25" t="str">
        <f t="shared" ca="1" si="2"/>
        <v>GO</v>
      </c>
      <c r="E25">
        <f t="shared" ca="1" si="3"/>
        <v>2500</v>
      </c>
      <c r="F25" t="s">
        <v>127</v>
      </c>
      <c r="G25">
        <v>6</v>
      </c>
      <c r="H25" t="s">
        <v>127</v>
      </c>
      <c r="I25">
        <v>7</v>
      </c>
      <c r="J25" t="str">
        <f t="shared" si="4"/>
        <v/>
      </c>
      <c r="K25"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v>
      </c>
      <c r="L25" t="str">
        <f t="shared" si="6"/>
        <v>{"dy":24,"cd":"EN","cn":7}</v>
      </c>
    </row>
    <row r="26" spans="1:12">
      <c r="A26">
        <v>25</v>
      </c>
      <c r="B26">
        <f t="shared" ca="1" si="1"/>
        <v>0.39564533815491809</v>
      </c>
      <c r="C26">
        <f t="shared" ca="1" si="0"/>
        <v>0.55198425369103299</v>
      </c>
      <c r="D26" t="str">
        <f t="shared" ca="1" si="2"/>
        <v>EN</v>
      </c>
      <c r="E26">
        <f t="shared" ca="1" si="3"/>
        <v>8</v>
      </c>
      <c r="F26" t="s">
        <v>125</v>
      </c>
      <c r="G26">
        <v>700</v>
      </c>
      <c r="H26" t="s">
        <v>125</v>
      </c>
      <c r="I26">
        <v>2600</v>
      </c>
      <c r="J26" t="str">
        <f t="shared" si="4"/>
        <v/>
      </c>
      <c r="K26"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v>
      </c>
      <c r="L26" t="str">
        <f t="shared" si="6"/>
        <v>{"dy":25,"cd":"GO","cn":2600}</v>
      </c>
    </row>
    <row r="27" spans="1:12">
      <c r="A27">
        <v>26</v>
      </c>
      <c r="B27">
        <f t="shared" ca="1" si="1"/>
        <v>0.78044097687258651</v>
      </c>
      <c r="C27">
        <f t="shared" ca="1" si="0"/>
        <v>0.23888399864847465</v>
      </c>
      <c r="D27" t="str">
        <f t="shared" ca="1" si="2"/>
        <v>GO</v>
      </c>
      <c r="E27">
        <f t="shared" ca="1" si="3"/>
        <v>1200</v>
      </c>
      <c r="F27" t="s">
        <v>127</v>
      </c>
      <c r="G27">
        <v>9</v>
      </c>
      <c r="H27" t="s">
        <v>127</v>
      </c>
      <c r="I27">
        <v>6</v>
      </c>
      <c r="J27" t="str">
        <f t="shared" si="4"/>
        <v/>
      </c>
      <c r="K27"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v>
      </c>
      <c r="L27" t="str">
        <f t="shared" si="6"/>
        <v>{"dy":26,"cd":"EN","cn":6}</v>
      </c>
    </row>
    <row r="28" spans="1:12">
      <c r="A28">
        <v>27</v>
      </c>
      <c r="B28">
        <f t="shared" ca="1" si="1"/>
        <v>0.97906289528624324</v>
      </c>
      <c r="C28">
        <f t="shared" ca="1" si="0"/>
        <v>0.35987706577007106</v>
      </c>
      <c r="D28" t="str">
        <f t="shared" ca="1" si="2"/>
        <v>DI</v>
      </c>
      <c r="E28">
        <f t="shared" ca="1" si="3"/>
        <v>4</v>
      </c>
      <c r="F28" t="s">
        <v>127</v>
      </c>
      <c r="G28">
        <v>9</v>
      </c>
      <c r="H28" t="s">
        <v>125</v>
      </c>
      <c r="I28">
        <v>800</v>
      </c>
      <c r="J28" t="str">
        <f t="shared" si="4"/>
        <v/>
      </c>
      <c r="K28"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v>
      </c>
      <c r="L28" t="str">
        <f t="shared" si="6"/>
        <v>{"dy":27,"cd":"GO","cn":800}</v>
      </c>
    </row>
    <row r="29" spans="1:12">
      <c r="A29">
        <v>28</v>
      </c>
      <c r="B29">
        <f t="shared" ca="1" si="1"/>
        <v>0.2656959071029944</v>
      </c>
      <c r="C29">
        <f t="shared" ca="1" si="0"/>
        <v>0.50850972008621398</v>
      </c>
      <c r="D29" t="str">
        <f t="shared" ca="1" si="2"/>
        <v>GO</v>
      </c>
      <c r="E29">
        <f t="shared" ca="1" si="3"/>
        <v>2000</v>
      </c>
      <c r="F29" t="s">
        <v>125</v>
      </c>
      <c r="G29">
        <v>3100</v>
      </c>
      <c r="H29" t="s">
        <v>127</v>
      </c>
      <c r="I29">
        <v>6</v>
      </c>
      <c r="J29" t="str">
        <f t="shared" si="4"/>
        <v/>
      </c>
      <c r="K29"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v>
      </c>
      <c r="L29" t="str">
        <f t="shared" si="6"/>
        <v>{"dy":28,"cd":"EN","cn":6}</v>
      </c>
    </row>
    <row r="30" spans="1:12">
      <c r="A30">
        <v>29</v>
      </c>
      <c r="B30">
        <f t="shared" ca="1" si="1"/>
        <v>6.3892034567425426E-3</v>
      </c>
      <c r="C30">
        <f t="shared" ca="1" si="0"/>
        <v>0.48434411999787519</v>
      </c>
      <c r="D30" t="str">
        <f t="shared" ca="1" si="2"/>
        <v>EN</v>
      </c>
      <c r="E30">
        <f t="shared" ca="1" si="3"/>
        <v>7</v>
      </c>
      <c r="F30" t="s">
        <v>127</v>
      </c>
      <c r="G30">
        <v>7</v>
      </c>
      <c r="H30" t="s">
        <v>125</v>
      </c>
      <c r="I30">
        <v>1800</v>
      </c>
      <c r="J30" t="str">
        <f t="shared" si="4"/>
        <v/>
      </c>
      <c r="K30"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v>
      </c>
      <c r="L30" t="str">
        <f t="shared" si="6"/>
        <v>{"dy":29,"cd":"GO","cn":1800}</v>
      </c>
    </row>
    <row r="31" spans="1:12">
      <c r="A31">
        <v>30</v>
      </c>
      <c r="B31">
        <f t="shared" ca="1" si="1"/>
        <v>0.52600745988956832</v>
      </c>
      <c r="C31">
        <f t="shared" ca="1" si="0"/>
        <v>0.8846538263701037</v>
      </c>
      <c r="D31" t="str">
        <f t="shared" ca="1" si="2"/>
        <v>GO</v>
      </c>
      <c r="E31">
        <f t="shared" ca="1" si="3"/>
        <v>3200</v>
      </c>
      <c r="F31" t="s">
        <v>125</v>
      </c>
      <c r="G31">
        <v>1000</v>
      </c>
      <c r="H31" t="s">
        <v>127</v>
      </c>
      <c r="I31">
        <v>8</v>
      </c>
      <c r="J31" t="str">
        <f t="shared" si="4"/>
        <v/>
      </c>
      <c r="K31"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v>
      </c>
      <c r="L31" t="str">
        <f t="shared" si="6"/>
        <v>{"dy":30,"cd":"EN","cn":8}</v>
      </c>
    </row>
    <row r="32" spans="1:12">
      <c r="A32">
        <v>31</v>
      </c>
      <c r="B32">
        <f t="shared" ca="1" si="1"/>
        <v>0.74162674743414303</v>
      </c>
      <c r="C32">
        <f t="shared" ca="1" si="0"/>
        <v>0.18108519678075263</v>
      </c>
      <c r="D32" t="str">
        <f t="shared" ca="1" si="2"/>
        <v>EN</v>
      </c>
      <c r="E32">
        <f t="shared" ca="1" si="3"/>
        <v>6</v>
      </c>
      <c r="F32" t="s">
        <v>127</v>
      </c>
      <c r="G32">
        <v>6</v>
      </c>
      <c r="H32" t="s">
        <v>125</v>
      </c>
      <c r="I32">
        <v>2100</v>
      </c>
      <c r="J32" t="str">
        <f t="shared" si="4"/>
        <v/>
      </c>
      <c r="K32"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L32" t="str">
        <f t="shared" si="6"/>
        <v>{"dy":31,"cd":"GO","cn":2100}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R56" activePane="bottomRight" state="frozen"/>
      <selection pane="topRight" activeCell="C1" sqref="C1"/>
      <selection pane="bottomLeft" activeCell="A2" sqref="A2"/>
      <selection pane="bottomRight" activeCell="AA26" sqref="AA26"/>
    </sheetView>
    <sheetView tabSelected="1" workbookViewId="1">
      <pane xSplit="2" ySplit="1" topLeftCell="AH2" activePane="bottomRight" state="frozen"/>
      <selection pane="topRight" activeCell="C1" sqref="C1"/>
      <selection pane="bottomLeft" activeCell="A2" sqref="A2"/>
      <selection pane="bottomRight" activeCell="BB2" sqref="BB2"/>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0.11200518793009961</v>
      </c>
      <c r="E2">
        <f ca="1">RAND()</f>
        <v>0.50949855024343882</v>
      </c>
      <c r="F2">
        <f ca="1">RAND()</f>
        <v>0.40989169850813512</v>
      </c>
      <c r="G2">
        <f ca="1">RAND()</f>
        <v>0.56489524860945062</v>
      </c>
      <c r="H2">
        <f ca="1">RAND()</f>
        <v>0.8133777155448263</v>
      </c>
      <c r="I2">
        <f ca="1">RAND()</f>
        <v>0.19943558223208169</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Equip4201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GO</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2700</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131</v>
      </c>
      <c r="AU2">
        <f t="shared" ref="AU2:AU15" si="1">COUNTIF(AB:AB,AP2)</f>
        <v>154</v>
      </c>
      <c r="AV2">
        <f ca="1">COUNTIFS(M:M,AP2,T:T,"전설")</f>
        <v>8</v>
      </c>
      <c r="AW2">
        <f>COUNTIFS(AB:AB,AP2,AI:AI,"전설")</f>
        <v>12</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0.12812915263903724</v>
      </c>
      <c r="E3">
        <f ca="1">RAND()</f>
        <v>0.23101443351858297</v>
      </c>
      <c r="F3">
        <f ca="1">RAND()</f>
        <v>0.13572207796406033</v>
      </c>
      <c r="G3">
        <f ca="1">RAND()</f>
        <v>0.72985079477599157</v>
      </c>
      <c r="H3">
        <f ca="1">RAND()</f>
        <v>0.73772872287564573</v>
      </c>
      <c r="I3">
        <f ca="1">RAND()</f>
        <v>0.2521098660527995</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Equip2001</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700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472</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3</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0.73953363681335438</v>
      </c>
      <c r="E4">
        <f ca="1">RAND()</f>
        <v>0.8304755762851348</v>
      </c>
      <c r="F4">
        <f ca="1">RAND()</f>
        <v>0.60742986039178293</v>
      </c>
      <c r="G4">
        <f ca="1">RAND()</f>
        <v>0.56844425766667495</v>
      </c>
      <c r="H4">
        <f ca="1">RAND()</f>
        <v>0.95466541325025578</v>
      </c>
      <c r="I4">
        <f ca="1">RAND()</f>
        <v>0.30332627456633943</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83047</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12</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3600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3</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0.18632942092943361</v>
      </c>
      <c r="E5">
        <f ca="1">RAND()</f>
        <v>0.85935428463119046</v>
      </c>
      <c r="F5">
        <f ca="1">RAND()</f>
        <v>0.92099254626303628</v>
      </c>
      <c r="G5">
        <f ca="1">RAND()</f>
        <v>0.27761323761404322</v>
      </c>
      <c r="H5">
        <f ca="1">RAND()</f>
        <v>0.48172241716159847</v>
      </c>
      <c r="I5">
        <f ca="1">RAND()</f>
        <v>0.26903970917594555</v>
      </c>
      <c r="M5" t="str">
        <f ca="1">IF(LEN(J5)&lt;&gt;0,J5,VLOOKUP(D5+$B5,$BJ:$BK,MATCH($BK$1,$BJ$1:$BK$1,0),1))</f>
        <v>안 지정 캐릭터 PP 영웅등급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85935</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13</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3900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466</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14</v>
      </c>
      <c r="AV5">
        <f t="shared" ca="1" si="3"/>
        <v>0</v>
      </c>
      <c r="AW5">
        <f t="shared" si="4"/>
        <v>7</v>
      </c>
      <c r="AZ5">
        <v>1</v>
      </c>
      <c r="BE5">
        <f ca="1">LEN(BE2)</f>
        <v>23778</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0.87371012524662706</v>
      </c>
      <c r="E6">
        <f ca="1">RAND()</f>
        <v>0.8210232657480615</v>
      </c>
      <c r="F6">
        <f ca="1">RAND()</f>
        <v>0.58706008822058675</v>
      </c>
      <c r="G6">
        <f ca="1">RAND()</f>
        <v>0.66004200043447325</v>
      </c>
      <c r="H6">
        <f ca="1">RAND()</f>
        <v>0.24509554589361793</v>
      </c>
      <c r="I6">
        <f ca="1">RAND()</f>
        <v>0.6769255333928601</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82102</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12</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3600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2</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0.4003202268014493</v>
      </c>
      <c r="E7">
        <f ca="1">RAND()</f>
        <v>0.56092880105418386</v>
      </c>
      <c r="F7">
        <f ca="1">RAND()</f>
        <v>0.32593512896769183</v>
      </c>
      <c r="G7">
        <f ca="1">RAND()</f>
        <v>0.97288780829497001</v>
      </c>
      <c r="H7">
        <f ca="1">RAND()</f>
        <v>0.3398006865730373</v>
      </c>
      <c r="I7">
        <f ca="1">RAND()</f>
        <v>0.7797759934271864</v>
      </c>
      <c r="M7" t="str">
        <f ca="1">IF(LEN(J7)&lt;&gt;0,J7,VLOOKUP(D7+$B7,$BJ:$BK,MATCH($BK$1,$BJ$1:$BK$1,0),1))</f>
        <v>지정 장비</v>
      </c>
      <c r="N7" t="str">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Equip5001</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900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412</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5002","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12</v>
      </c>
      <c r="AV7">
        <f t="shared" ca="1" si="3"/>
        <v>0</v>
      </c>
      <c r="AW7">
        <f t="shared" si="4"/>
        <v>7</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0.807125586474714</v>
      </c>
      <c r="E8">
        <f ca="1">RAND()</f>
        <v>0.2308392708624083</v>
      </c>
      <c r="F8">
        <f ca="1">RAND()</f>
        <v>0.45544023781200604</v>
      </c>
      <c r="G8">
        <f ca="1">RAND()</f>
        <v>0.23056551405845127</v>
      </c>
      <c r="H8">
        <f ca="1">RAND()</f>
        <v>0.27396272538747135</v>
      </c>
      <c r="I8">
        <f ca="1">RAND()</f>
        <v>0.21100039405461568</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Equip2302</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DI</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10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13</v>
      </c>
      <c r="AV8">
        <f t="shared" ca="1" si="3"/>
        <v>0</v>
      </c>
      <c r="AW8">
        <f t="shared" si="4"/>
        <v>3</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0.87827111816082504</v>
      </c>
      <c r="E9">
        <f ca="1">RAND()</f>
        <v>0.30558175421197575</v>
      </c>
      <c r="F9">
        <f ca="1">RAND()</f>
        <v>0.88348964059465573</v>
      </c>
      <c r="G9">
        <f ca="1">RAND()</f>
        <v>0.27948964581361346</v>
      </c>
      <c r="H9">
        <f ca="1">RAND()</f>
        <v>0.58229490800667294</v>
      </c>
      <c r="I9">
        <f ca="1">RAND()</f>
        <v>8.3583301919803232E-2</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Equip3202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2500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5002","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13</v>
      </c>
      <c r="AV9">
        <f t="shared" ca="1" si="3"/>
        <v>0</v>
      </c>
      <c r="AW9">
        <f t="shared" si="4"/>
        <v>3</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0.36212963878761351</v>
      </c>
      <c r="E10">
        <f ca="1">RAND()</f>
        <v>0.89740640309211728</v>
      </c>
      <c r="F10">
        <f ca="1">RAND()</f>
        <v>0.24100188265723366</v>
      </c>
      <c r="G10">
        <f ca="1">RAND()</f>
        <v>0.20615611476990392</v>
      </c>
      <c r="H10">
        <f ca="1">RAND()</f>
        <v>0.34775711303103929</v>
      </c>
      <c r="I10">
        <f ca="1">RAND()</f>
        <v>0.2268834305929589</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fc</v>
      </c>
      <c r="AB10" t="s">
        <v>85</v>
      </c>
      <c r="AC10" t="s">
        <v>433</v>
      </c>
      <c r="AD10">
        <v>1</v>
      </c>
      <c r="AE10" t="s">
        <v>129</v>
      </c>
      <c r="AF10">
        <v>229</v>
      </c>
      <c r="AG10">
        <v>139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테이슨</v>
      </c>
      <c r="AL10">
        <v>1</v>
      </c>
      <c r="AM10" t="str">
        <f ca="1">IF(ROW()=2,AN10,OFFSET(AM10,-1,0)&amp;IF(LEN(AN10)=0,"",","&amp;AN10))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v>
      </c>
      <c r="AN10" t="str">
        <f ca="1">IF(AL10&lt;&gt;1,"",
"{"""&amp;A$1&amp;""":"&amp;A10
&amp;","""&amp;B$1&amp;""":"&amp;B10
&amp;IF(LEN(AA10)=0,"",","""&amp;AA$1&amp;""":"""&amp;AA10&amp;"""")
&amp;IF(LEN(AC10)=0,"",","""&amp;AC$1&amp;""":"""&amp;AC10&amp;"""")
&amp;IF(LEN(AD10)=0,"",","""&amp;AD$1&amp;""":"&amp;AD10)
&amp;IF(LEN(AE10)=0,"",","""&amp;AE$1&amp;""":"""&amp;AE10&amp;"""")
&amp;IF(LEN(AF10)=0,"",","""&amp;AF$1&amp;""":"&amp;AF10)
&amp;IF(LEN(AG10)=0,"",","""&amp;AG$1&amp;""":"&amp;AG10)&amp;"}")</f>
        <v>{"dy":1,"sl":8,"tp":"fc","vl":"Actor1108","cn":1,"pt":"DI","pp":229,"pr":139}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0.38222063977314502</v>
      </c>
      <c r="E11">
        <f ca="1">RAND()</f>
        <v>0.46094315349232418</v>
      </c>
      <c r="F11">
        <f ca="1">RAND()</f>
        <v>0.89776182350255351</v>
      </c>
      <c r="G11">
        <f ca="1">RAND()</f>
        <v>8.3192952353590921E-2</v>
      </c>
      <c r="H11">
        <f ca="1">RAND()</f>
        <v>0.95407495430211353</v>
      </c>
      <c r="I11">
        <f ca="1">RAND()</f>
        <v>0.32503028249910537</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fp</v>
      </c>
      <c r="AB11" t="s">
        <v>86</v>
      </c>
      <c r="AC11" t="s">
        <v>433</v>
      </c>
      <c r="AD11">
        <v>75</v>
      </c>
      <c r="AE11" t="s">
        <v>129</v>
      </c>
      <c r="AF11">
        <v>172</v>
      </c>
      <c r="AG11">
        <v>69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테이슨</v>
      </c>
      <c r="AL11">
        <v>1</v>
      </c>
      <c r="AM11" t="str">
        <f ca="1">IF(ROW()=2,AN11,OFFSET(AM11,-1,0)&amp;IF(LEN(AN11)=0,"",","&amp;AN11))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v>
      </c>
      <c r="AN11" t="str">
        <f ca="1">IF(AL11&lt;&gt;1,"",
"{"""&amp;A$1&amp;""":"&amp;A11
&amp;","""&amp;B$1&amp;""":"&amp;B11
&amp;IF(LEN(AA11)=0,"",","""&amp;AA$1&amp;""":"""&amp;AA11&amp;"""")
&amp;IF(LEN(AC11)=0,"",","""&amp;AC$1&amp;""":"""&amp;AC11&amp;"""")
&amp;IF(LEN(AD11)=0,"",","""&amp;AD$1&amp;""":"&amp;AD11)
&amp;IF(LEN(AE11)=0,"",","""&amp;AE$1&amp;""":"""&amp;AE11&amp;"""")
&amp;IF(LEN(AF11)=0,"",","""&amp;AF$1&amp;""":"&amp;AF11)
&amp;IF(LEN(AG11)=0,"",","""&amp;AG$1&amp;""":"&amp;AG11)&amp;"}")</f>
        <v>{"dy":1,"sl":9,"tp":"fp","vl":"Actor1108","cn":75,"pt":"DI","pp":172,"pr":69}</v>
      </c>
      <c r="AP11" t="s">
        <v>286</v>
      </c>
      <c r="AQ11" t="s">
        <v>289</v>
      </c>
      <c r="AR11">
        <v>8</v>
      </c>
      <c r="AS11">
        <v>11</v>
      </c>
      <c r="AT11">
        <f t="shared" ca="1" si="14"/>
        <v>0</v>
      </c>
      <c r="AU11">
        <f t="shared" si="15"/>
        <v>8</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0.98861889542181414</v>
      </c>
      <c r="E12">
        <f ca="1">RAND()</f>
        <v>0.17098918755723369</v>
      </c>
      <c r="F12">
        <f ca="1">RAND()</f>
        <v>0.805662807048245</v>
      </c>
      <c r="G12">
        <f ca="1">RAND()</f>
        <v>0.47762876408871546</v>
      </c>
      <c r="H12">
        <f ca="1">RAND()</f>
        <v>0.2392702735517116</v>
      </c>
      <c r="I12">
        <f ca="1">RAND()</f>
        <v>0.76111235317847015</v>
      </c>
      <c r="M12" t="str">
        <f ca="1">IF(LEN(J12)&lt;&gt;0,J12,VLOOKUP(D12+$B12,$BJ:$BK,MATCH($BK$1,$BJ$1:$BK$1,0),1))</f>
        <v>캐릭터 상자 영웅등급</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삭제</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DI</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149</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420</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8</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0.51934189755352067</v>
      </c>
      <c r="E13">
        <f ca="1">RAND()</f>
        <v>0.44991454331531699</v>
      </c>
      <c r="F13">
        <f ca="1">RAND()</f>
        <v>0.12489930126660453</v>
      </c>
      <c r="G13">
        <f ca="1">RAND()</f>
        <v>2.8757095081509143E-2</v>
      </c>
      <c r="H13">
        <f ca="1">RAND()</f>
        <v>0.831368635512865</v>
      </c>
      <c r="I13">
        <f ca="1">RAND()</f>
        <v>0.55906351336640103</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Equip4001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GO</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800</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0.47974229913225752</v>
      </c>
      <c r="E14">
        <f ca="1">RAND()</f>
        <v>0.29755619146875356</v>
      </c>
      <c r="F14">
        <f ca="1">RAND()</f>
        <v>0.95159968652386062</v>
      </c>
      <c r="G14">
        <f ca="1">RAND()</f>
        <v>0.49403633374330891</v>
      </c>
      <c r="H14">
        <f ca="1">RAND()</f>
        <v>0.26745936899414702</v>
      </c>
      <c r="I14">
        <f ca="1">RAND()</f>
        <v>0.23221044654680079</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29755</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6</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1800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467</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68</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0.67320959005847325</v>
      </c>
      <c r="E15">
        <f ca="1">RAND()</f>
        <v>0.33314564775203392</v>
      </c>
      <c r="F15">
        <f ca="1">RAND()</f>
        <v>0.91414846234582614</v>
      </c>
      <c r="G15">
        <f ca="1">RAND()</f>
        <v>0.44545571011630536</v>
      </c>
      <c r="H15">
        <f ca="1">RAND()</f>
        <v>0.43388975749100878</v>
      </c>
      <c r="I15">
        <f ca="1">RAND()</f>
        <v>0.90323441993019771</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33314</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6</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1800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43</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0.83209505195363509</v>
      </c>
      <c r="E16">
        <f ca="1">RAND()</f>
        <v>0.69678957063196845</v>
      </c>
      <c r="F16">
        <f ca="1">RAND()</f>
        <v>0.63713184770553877</v>
      </c>
      <c r="G16">
        <f ca="1">RAND()</f>
        <v>0.3781602037959273</v>
      </c>
      <c r="H16">
        <f ca="1">RAND()</f>
        <v>0.11712571188720144</v>
      </c>
      <c r="I16">
        <f ca="1">RAND()</f>
        <v>0.30674194153434187</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69678</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11</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3300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401</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성스러운 휘장</v>
      </c>
      <c r="AL16">
        <v>1</v>
      </c>
      <c r="AM16" t="str">
        <f ca="1">IF(ROW()=2,AN16,OFFSET(AM16,-1,0)&amp;IF(LEN(AN16)=0,"",","&amp;AN16))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{"dy":2,"sl":4,"tp":"fe","vl":"Equip5201","cn":1,"pt":"GO","pr":3400}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0.44020348161431255</v>
      </c>
      <c r="E17">
        <f ca="1">RAND()</f>
        <v>0.75918219105346485</v>
      </c>
      <c r="F17">
        <f ca="1">RAND()</f>
        <v>0.71557289448635064</v>
      </c>
      <c r="G17">
        <f ca="1">RAND()</f>
        <v>0.92840173335036502</v>
      </c>
      <c r="H17">
        <f ca="1">RAND()</f>
        <v>0.85483297710760453</v>
      </c>
      <c r="I17">
        <f ca="1">RAND()</f>
        <v>0.48071982322708007</v>
      </c>
      <c r="M17" t="str">
        <f ca="1">IF(LEN(J17)&lt;&gt;0,J17,VLOOKUP(D17+$B17,$BJ:$BK,MATCH($BK$1,$BJ$1:$BK$1,0),1))</f>
        <v>지정 장비</v>
      </c>
      <c r="N17" t="str">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Equip6301</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22500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14.333333333333334</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0.41674772691452666</v>
      </c>
      <c r="E18">
        <f ca="1">RAND()</f>
        <v>0.73509893014963223</v>
      </c>
      <c r="F18">
        <f ca="1">RAND()</f>
        <v>0.90937771057755734</v>
      </c>
      <c r="G18">
        <f ca="1">RAND()</f>
        <v>0.87132287007872866</v>
      </c>
      <c r="H18">
        <f ca="1">RAND()</f>
        <v>0.15279028310930221</v>
      </c>
      <c r="I18">
        <f ca="1">RAND()</f>
        <v>6.6667097894346661E-2</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Equip7002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1700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430</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86</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0.25892934474813423</v>
      </c>
      <c r="E19">
        <f ca="1">RAND()</f>
        <v>0.24060650951693197</v>
      </c>
      <c r="F19">
        <f ca="1">RAND()</f>
        <v>0.81132789144243211</v>
      </c>
      <c r="G19">
        <f ca="1">RAND()</f>
        <v>0.9161875354351372</v>
      </c>
      <c r="H19">
        <f ca="1">RAND()</f>
        <v>2.1312407719515258E-2</v>
      </c>
      <c r="I19">
        <f ca="1">RAND()</f>
        <v>0.52226590830775854</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Equip2301</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7500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11</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0.14915103848944367</v>
      </c>
      <c r="E20">
        <f ca="1">RAND()</f>
        <v>0.83091413553314475</v>
      </c>
      <c r="F20">
        <f ca="1">RAND()</f>
        <v>0.46517770868579555</v>
      </c>
      <c r="G20">
        <f ca="1">RAND()</f>
        <v>0.70415230881812874</v>
      </c>
      <c r="H20">
        <f ca="1">RAND()</f>
        <v>0.26769735360324587</v>
      </c>
      <c r="I20">
        <f ca="1">RAND()</f>
        <v>0.44225478392137618</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17</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0.89212448680548895</v>
      </c>
      <c r="E21">
        <f ca="1">RAND()</f>
        <v>0.5131545321544656</v>
      </c>
      <c r="F21">
        <f ca="1">RAND()</f>
        <v>0.39783813940817403</v>
      </c>
      <c r="G21">
        <f ca="1">RAND()</f>
        <v>0.14416521400575832</v>
      </c>
      <c r="H21">
        <f ca="1">RAND()</f>
        <v>0.74474597375328366</v>
      </c>
      <c r="I21">
        <f ca="1">RAND()</f>
        <v>0.15778091906374425</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17</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0.44208520621013137</v>
      </c>
      <c r="E22">
        <f ca="1">RAND()</f>
        <v>0.86097771853807104</v>
      </c>
      <c r="F22">
        <f ca="1">RAND()</f>
        <v>9.716065066486379E-2</v>
      </c>
      <c r="G22">
        <f ca="1">RAND()</f>
        <v>0.7142200805322686</v>
      </c>
      <c r="H22">
        <f ca="1">RAND()</f>
        <v>0.50924241010132076</v>
      </c>
      <c r="I22">
        <f ca="1">RAND()</f>
        <v>0.1056823910457737</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Equip7301</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22100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0.31530807805884298</v>
      </c>
      <c r="E23">
        <f ca="1">RAND()</f>
        <v>0.62004098004645325</v>
      </c>
      <c r="F23">
        <f ca="1">RAND()</f>
        <v>3.1870373836460186E-2</v>
      </c>
      <c r="G23">
        <f ca="1">RAND()</f>
        <v>0.19558258571425791</v>
      </c>
      <c r="H23">
        <f ca="1">RAND()</f>
        <v>0.24975330627529768</v>
      </c>
      <c r="I23">
        <f ca="1">RAND()</f>
        <v>0.2560140025509815</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Equip5201</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DI</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4</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0.92243584465931705</v>
      </c>
      <c r="E24">
        <f ca="1">RAND()</f>
        <v>0.43281569910181283</v>
      </c>
      <c r="F24">
        <f ca="1">RAND()</f>
        <v>0.8656678224486094</v>
      </c>
      <c r="G24">
        <f ca="1">RAND()</f>
        <v>0.78888353560916447</v>
      </c>
      <c r="H24">
        <f ca="1">RAND()</f>
        <v>0.71797751475580629</v>
      </c>
      <c r="I24">
        <f ca="1">RAND()</f>
        <v>0.6479351155927543</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43281</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8</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2400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421</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4.1403966361811539E-2</v>
      </c>
      <c r="E25">
        <f ca="1">RAND()</f>
        <v>0.62492371146539194</v>
      </c>
      <c r="F25">
        <f ca="1">RAND()</f>
        <v>0.82977687579146586</v>
      </c>
      <c r="G25">
        <f ca="1">RAND()</f>
        <v>0.43866705702447728</v>
      </c>
      <c r="H25">
        <f ca="1">RAND()</f>
        <v>0.92124166287952003</v>
      </c>
      <c r="I25">
        <f ca="1">RAND()</f>
        <v>0.17162255054083642</v>
      </c>
      <c r="M25" t="str">
        <f ca="1">IF(LEN(J25)&lt;&gt;0,J25,VLOOKUP(D25+$B25,$BJ:$BK,MATCH($BK$1,$BJ$1:$BK$1,0),1))</f>
        <v>안 지정 캐릭터 PP 영웅등급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62492</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10</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3000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443</v>
      </c>
      <c r="AD25">
        <v>1</v>
      </c>
      <c r="AE25" t="s">
        <v>125</v>
      </c>
      <c r="AG25">
        <v>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석공의 망치</v>
      </c>
      <c r="AL25">
        <v>1</v>
      </c>
      <c r="AM25" t="str">
        <f ca="1">IF(ROW()=2,AN25,OFFSET(AM25,-1,0)&amp;IF(LEN(AN25)=0,"",","&amp;AN25))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{"dy":3,"sl":3,"tp":"fe","vl":"Equip4001","cn":1,"pt":"GO","pr":800}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0.36623878489542661</v>
      </c>
      <c r="E26">
        <f ca="1">RAND()</f>
        <v>0.98110417438079978</v>
      </c>
      <c r="F26">
        <f ca="1">RAND()</f>
        <v>0.99759602942730807</v>
      </c>
      <c r="G26">
        <f ca="1">RAND()</f>
        <v>0.7973562030960506</v>
      </c>
      <c r="H26">
        <f ca="1">RAND()</f>
        <v>0.70973476781468958</v>
      </c>
      <c r="I26">
        <f ca="1">RAND()</f>
        <v>0.68779836847212505</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98110</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14</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4200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0.77983952448650129</v>
      </c>
      <c r="E27">
        <f ca="1">RAND()</f>
        <v>0.92869314790310997</v>
      </c>
      <c r="F27">
        <f ca="1">RAND()</f>
        <v>0.71206871005407923</v>
      </c>
      <c r="G27">
        <f ca="1">RAND()</f>
        <v>0.3422836772123613</v>
      </c>
      <c r="H27">
        <f ca="1">RAND()</f>
        <v>0.45438378219777875</v>
      </c>
      <c r="I27">
        <f ca="1">RAND()</f>
        <v>0.48383448573381871</v>
      </c>
      <c r="M27" t="str">
        <f ca="1">IF(LEN(J27)&lt;&gt;0,J27,VLOOKUP(D27+$B27,$BJ:$BK,MATCH($BK$1,$BJ$1:$BK$1,0),1))</f>
        <v>안 지정 캐릭터 PP 일반등급</v>
      </c>
      <c r="N27">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92869</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14</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4200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0.40214596149357618</v>
      </c>
      <c r="E28">
        <f ca="1">RAND()</f>
        <v>0.73660795997315853</v>
      </c>
      <c r="F28">
        <f ca="1">RAND()</f>
        <v>0.45149189939553436</v>
      </c>
      <c r="G28">
        <f ca="1">RAND()</f>
        <v>0.51512376758876355</v>
      </c>
      <c r="H28">
        <f ca="1">RAND()</f>
        <v>0.66535339791159032</v>
      </c>
      <c r="I28">
        <f ca="1">RAND()</f>
        <v>0.87699999548866758</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Equip7002</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2300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2.0213672266361615E-2</v>
      </c>
      <c r="E29">
        <f ca="1">RAND()</f>
        <v>0.82256617226944684</v>
      </c>
      <c r="F29">
        <f ca="1">RAND()</f>
        <v>0.43209686892451304</v>
      </c>
      <c r="G29">
        <f ca="1">RAND()</f>
        <v>0.42672912751792436</v>
      </c>
      <c r="H29">
        <f ca="1">RAND()</f>
        <v>9.7103595287313715E-2</v>
      </c>
      <c r="I29">
        <f ca="1">RAND()</f>
        <v>0.60295444110520025</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Equip8102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8100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0.73950575447211053</v>
      </c>
      <c r="E30">
        <f ca="1">RAND()</f>
        <v>0.17435143982561285</v>
      </c>
      <c r="F30">
        <f ca="1">RAND()</f>
        <v>1.2352779255204505E-2</v>
      </c>
      <c r="G30">
        <f ca="1">RAND()</f>
        <v>0.49953656093388865</v>
      </c>
      <c r="H30">
        <f ca="1">RAND()</f>
        <v>0.63472068408211713</v>
      </c>
      <c r="I30">
        <f ca="1">RAND()</f>
        <v>0.65539788418173073</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fl5</v>
      </c>
      <c r="AB30" t="s">
        <v>286</v>
      </c>
      <c r="AC30" t="s">
        <v>461</v>
      </c>
      <c r="AD30">
        <v>1</v>
      </c>
      <c r="AE30" t="s">
        <v>129</v>
      </c>
      <c r="AF30">
        <v>80</v>
      </c>
      <c r="AG30">
        <v>59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클라크</v>
      </c>
      <c r="AL30">
        <v>1</v>
      </c>
      <c r="AM30" t="str">
        <f ca="1">IF(ROW()=2,AN30,OFFSET(AM30,-1,0)&amp;IF(LEN(AN30)=0,"",","&amp;AN30))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v>
      </c>
      <c r="AN30" t="str">
        <f ca="1">IF(AL30&lt;&gt;1,"",
"{"""&amp;A$1&amp;""":"&amp;A30
&amp;","""&amp;B$1&amp;""":"&amp;B30
&amp;IF(LEN(AA30)=0,"",","""&amp;AA$1&amp;""":"""&amp;AA30&amp;"""")
&amp;IF(LEN(AC30)=0,"",","""&amp;AC$1&amp;""":"""&amp;AC30&amp;"""")
&amp;IF(LEN(AD30)=0,"",","""&amp;AD$1&amp;""":"&amp;AD30)
&amp;IF(LEN(AE30)=0,"",","""&amp;AE$1&amp;""":"""&amp;AE30&amp;"""")
&amp;IF(LEN(AF30)=0,"",","""&amp;AF$1&amp;""":"&amp;AF30)
&amp;IF(LEN(AG30)=0,"",","""&amp;AG$1&amp;""":"&amp;AG30)&amp;"}")</f>
        <v>{"dy":3,"sl":8,"tp":"fl5","vl":"Actor2011","cn":1,"pt":"DI","pp":80,"pr":59}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0.89988051303612304</v>
      </c>
      <c r="E31">
        <f ca="1">RAND()</f>
        <v>5.9551633622804356E-2</v>
      </c>
      <c r="F31">
        <f ca="1">RAND()</f>
        <v>0.81926250576566673</v>
      </c>
      <c r="G31">
        <f ca="1">RAND()</f>
        <v>0.20226470795929874</v>
      </c>
      <c r="H31">
        <f ca="1">RAND()</f>
        <v>0.33482889419381279</v>
      </c>
      <c r="I31">
        <f ca="1">RAND()</f>
        <v>0.53199951045685845</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fl6</v>
      </c>
      <c r="AB31" t="s">
        <v>287</v>
      </c>
      <c r="AC31" t="s">
        <v>461</v>
      </c>
      <c r="AD31">
        <v>1</v>
      </c>
      <c r="AE31" t="s">
        <v>129</v>
      </c>
      <c r="AF31">
        <v>80</v>
      </c>
      <c r="AG31">
        <v>59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클라크</v>
      </c>
      <c r="AL31">
        <v>1</v>
      </c>
      <c r="AM31" t="str">
        <f ca="1">IF(ROW()=2,AN31,OFFSET(AM31,-1,0)&amp;IF(LEN(AN31)=0,"",","&amp;AN31))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v>
      </c>
      <c r="AN31" t="str">
        <f ca="1">IF(AL31&lt;&gt;1,"",
"{"""&amp;A$1&amp;""":"&amp;A31
&amp;","""&amp;B$1&amp;""":"&amp;B31
&amp;IF(LEN(AA31)=0,"",","""&amp;AA$1&amp;""":"""&amp;AA31&amp;"""")
&amp;IF(LEN(AC31)=0,"",","""&amp;AC$1&amp;""":"""&amp;AC31&amp;"""")
&amp;IF(LEN(AD31)=0,"",","""&amp;AD$1&amp;""":"&amp;AD31)
&amp;IF(LEN(AE31)=0,"",","""&amp;AE$1&amp;""":"""&amp;AE31&amp;"""")
&amp;IF(LEN(AF31)=0,"",","""&amp;AF$1&amp;""":"&amp;AF31)
&amp;IF(LEN(AG31)=0,"",","""&amp;AG$1&amp;""":"&amp;AG31)&amp;"}")</f>
        <v>{"dy":3,"sl":9,"tp":"fl6","vl":"Actor2011","cn":1,"pt":"DI","pp":80,"pr":59}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0.84832668726731153</v>
      </c>
      <c r="E32">
        <f ca="1">RAND()</f>
        <v>4.8475748296763488E-2</v>
      </c>
      <c r="F32">
        <f ca="1">RAND()</f>
        <v>0.91259875100649535</v>
      </c>
      <c r="G32">
        <f ca="1">RAND()</f>
        <v>0.59921903386264419</v>
      </c>
      <c r="H32">
        <f ca="1">RAND()</f>
        <v>0.55902175505395535</v>
      </c>
      <c r="I32">
        <f ca="1">RAND()</f>
        <v>0.16197359194214767</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Equip0102</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GO</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1000</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393</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0.40857888929963682</v>
      </c>
      <c r="E33">
        <f ca="1">RAND()</f>
        <v>0.83933421141389486</v>
      </c>
      <c r="F33">
        <f ca="1">RAND()</f>
        <v>0.27050868867182776</v>
      </c>
      <c r="G33">
        <f ca="1">RAND()</f>
        <v>0.63491507060548202</v>
      </c>
      <c r="H33">
        <f ca="1">RAND()</f>
        <v>0.53096977345257834</v>
      </c>
      <c r="I33">
        <f ca="1">RAND()</f>
        <v>0.46080140148219861</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Equip7201</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9400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0.32747231258967768</v>
      </c>
      <c r="E34">
        <f ca="1">RAND()</f>
        <v>0.16500352399165008</v>
      </c>
      <c r="F34">
        <f ca="1">RAND()</f>
        <v>0.85074185219028797</v>
      </c>
      <c r="G34">
        <f ca="1">RAND()</f>
        <v>0.3391368265368313</v>
      </c>
      <c r="H34">
        <f ca="1">RAND()</f>
        <v>0.22004415664956711</v>
      </c>
      <c r="I34">
        <f ca="1">RAND()</f>
        <v>0.59961652390940756</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16500</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4</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1200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468</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0.74095966076890984</v>
      </c>
      <c r="E35">
        <f ca="1">RAND()</f>
        <v>0.27903020612377472</v>
      </c>
      <c r="F35">
        <f ca="1">RAND()</f>
        <v>0.90964604193610765</v>
      </c>
      <c r="G35">
        <f ca="1">RAND()</f>
        <v>0.26840240337156718</v>
      </c>
      <c r="H35">
        <f ca="1">RAND()</f>
        <v>0.12640523149651561</v>
      </c>
      <c r="I35">
        <f ca="1">RAND()</f>
        <v>0.10469262295291626</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27903</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6</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1800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464</v>
      </c>
      <c r="AD35">
        <v>1</v>
      </c>
      <c r="AE35" t="s">
        <v>129</v>
      </c>
      <c r="AF35">
        <v>209</v>
      </c>
      <c r="AG35">
        <v>119</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전설</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요정왕의 활</v>
      </c>
      <c r="AL35">
        <v>1</v>
      </c>
      <c r="AM35" t="str">
        <f ca="1">IF(ROW()=2,AN35,OFFSET(AM35,-1,0)&amp;IF(LEN(AN35)=0,"",","&amp;AN35))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v>
      </c>
      <c r="AN35" t="str">
        <f ca="1">IF(AL35&lt;&gt;1,"",
"{"""&amp;A$1&amp;""":"&amp;A35
&amp;","""&amp;B$1&amp;""":"&amp;B35
&amp;IF(LEN(AA35)=0,"",","""&amp;AA$1&amp;""":"""&amp;AA35&amp;"""")
&amp;IF(LEN(AC35)=0,"",","""&amp;AC$1&amp;""":"""&amp;AC35&amp;"""")
&amp;IF(LEN(AD35)=0,"",","""&amp;AD$1&amp;""":"&amp;AD35)
&amp;IF(LEN(AE35)=0,"",","""&amp;AE$1&amp;""":"""&amp;AE35&amp;"""")
&amp;IF(LEN(AF35)=0,"",","""&amp;AF$1&amp;""":"&amp;AF35)
&amp;IF(LEN(AG35)=0,"",","""&amp;AG$1&amp;""":"&amp;AG35)&amp;"}")</f>
        <v>{"dy":4,"sl":3,"tp":"fe","vl":"Equip2402","cn":1,"pt":"DI","pp":209,"pr":119}</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0.8209898863705567</v>
      </c>
      <c r="E36">
        <f ca="1">RAND()</f>
        <v>0.14629283061664711</v>
      </c>
      <c r="F36">
        <f ca="1">RAND()</f>
        <v>2.4523862999032309E-2</v>
      </c>
      <c r="G36">
        <f ca="1">RAND()</f>
        <v>0.73589412729648129</v>
      </c>
      <c r="H36">
        <f ca="1">RAND()</f>
        <v>0.90159861286094822</v>
      </c>
      <c r="I36">
        <f ca="1">RAND()</f>
        <v>0.51913069439848758</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14629</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4</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1200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442</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0.77239715273928478</v>
      </c>
      <c r="E37">
        <f ca="1">RAND()</f>
        <v>0.45298510639062606</v>
      </c>
      <c r="F37">
        <f ca="1">RAND()</f>
        <v>0.97282675297394261</v>
      </c>
      <c r="G37">
        <f ca="1">RAND()</f>
        <v>5.0422872014566744E-2</v>
      </c>
      <c r="H37">
        <f ca="1">RAND()</f>
        <v>0.98272751256329327</v>
      </c>
      <c r="I37">
        <f ca="1">RAND()</f>
        <v>0.68193750816982268</v>
      </c>
      <c r="M37" t="str">
        <f ca="1">IF(LEN(J37)&lt;&gt;0,J37,VLOOKUP(D37+$B37,$BJ:$BK,MATCH($BK$1,$BJ$1:$BK$1,0),1))</f>
        <v>안 지정 캐릭터 PP 일반등급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45298</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8</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2400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0.27841971184810688</v>
      </c>
      <c r="E38">
        <f ca="1">RAND()</f>
        <v>0.71221685646629129</v>
      </c>
      <c r="F38">
        <f ca="1">RAND()</f>
        <v>0.5942881760198595</v>
      </c>
      <c r="G38">
        <f ca="1">RAND()</f>
        <v>0.8955704838552071</v>
      </c>
      <c r="H38">
        <f ca="1">RAND()</f>
        <v>0.28565726140073522</v>
      </c>
      <c r="I38">
        <f ca="1">RAND()</f>
        <v>0.39438940996329974</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Equip7001</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1900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411</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스켈레톤 쉴드</v>
      </c>
      <c r="AL38">
        <v>1</v>
      </c>
      <c r="AM38" t="str">
        <f ca="1">IF(ROW()=2,AN38,OFFSET(AM38,-1,0)&amp;IF(LEN(AN38)=0,"",","&amp;AN38))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{"dy":4,"sl":6,"tp":"fe","vl":"Equip7102","cn":1,"pt":"GO","pr":3200}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5.6804633356602796E-2</v>
      </c>
      <c r="E39">
        <f ca="1">RAND()</f>
        <v>0.63436895872714483</v>
      </c>
      <c r="F39">
        <f ca="1">RAND()</f>
        <v>0.80633138441118579</v>
      </c>
      <c r="G39">
        <f ca="1">RAND()</f>
        <v>0.39127584694019157</v>
      </c>
      <c r="H39">
        <f ca="1">RAND()</f>
        <v>0.74678831209476326</v>
      </c>
      <c r="I39">
        <f ca="1">RAND()</f>
        <v>3.828970519166297E-2</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Equip7201</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8900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412</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9.2547870990292935E-2</v>
      </c>
      <c r="E40">
        <f ca="1">RAND()</f>
        <v>0.61228200801962906</v>
      </c>
      <c r="F40">
        <f ca="1">RAND()</f>
        <v>6.9549726208165352E-2</v>
      </c>
      <c r="G40">
        <f ca="1">RAND()</f>
        <v>0.47071611798614965</v>
      </c>
      <c r="H40">
        <f ca="1">RAND()</f>
        <v>0.24145476142261924</v>
      </c>
      <c r="I40">
        <f ca="1">RAND()</f>
        <v>0.41015224207000844</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0.84312590444407509</v>
      </c>
      <c r="E41">
        <f ca="1">RAND()</f>
        <v>0.96552189629446605</v>
      </c>
      <c r="F41">
        <f ca="1">RAND()</f>
        <v>0.30256282489662789</v>
      </c>
      <c r="G41">
        <f ca="1">RAND()</f>
        <v>9.5559790883334328E-2</v>
      </c>
      <c r="H41">
        <f ca="1">RAND()</f>
        <v>0.62076273119494907</v>
      </c>
      <c r="I41">
        <f ca="1">RAND()</f>
        <v>0.46439209099679091</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0.89796517947487697</v>
      </c>
      <c r="E42">
        <f ca="1">RAND()</f>
        <v>0.97736486347890261</v>
      </c>
      <c r="F42">
        <f ca="1">RAND()</f>
        <v>0.22790142454474294</v>
      </c>
      <c r="G42">
        <f ca="1">RAND()</f>
        <v>0.11901355171340655</v>
      </c>
      <c r="H42">
        <f ca="1">RAND()</f>
        <v>0.16309565280450178</v>
      </c>
      <c r="I42">
        <f ca="1">RAND()</f>
        <v>0.48346906803517076</v>
      </c>
      <c r="M42" t="str">
        <f ca="1">IF(LEN(J42)&lt;&gt;0,J42,VLOOKUP(D42+$B42,$BJ:$BK,MATCH($BK$1,$BJ$1:$BK$1,0),1))</f>
        <v>캐릭터 상자 일반등급</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삭제</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DI</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29</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398</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0.41880685775619875</v>
      </c>
      <c r="E43">
        <f ca="1">RAND()</f>
        <v>0.18087950429422583</v>
      </c>
      <c r="F43">
        <f ca="1">RAND()</f>
        <v>0.7677698644369001</v>
      </c>
      <c r="G43">
        <f ca="1">RAND()</f>
        <v>0.75545744753113597</v>
      </c>
      <c r="H43">
        <f ca="1">RAND()</f>
        <v>0.53791723864054941</v>
      </c>
      <c r="I43">
        <f ca="1">RAND()</f>
        <v>0.99379216813248494</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Equip1202</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3500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469</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미스틱 해머</v>
      </c>
      <c r="AL43">
        <v>1</v>
      </c>
      <c r="AM43" t="str">
        <f ca="1">IF(ROW()=2,AN43,OFFSET(AM43,-1,0)&amp;IF(LEN(AN43)=0,"",","&amp;AN43))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7.2249481111734237E-2</v>
      </c>
      <c r="E44">
        <f ca="1">RAND()</f>
        <v>0.66658550479897072</v>
      </c>
      <c r="F44">
        <f ca="1">RAND()</f>
        <v>4.1756553039150601E-2</v>
      </c>
      <c r="G44">
        <f ca="1">RAND()</f>
        <v>0.23435263863569467</v>
      </c>
      <c r="H44">
        <f ca="1">RAND()</f>
        <v>0.40747180076294931</v>
      </c>
      <c r="I44">
        <f ca="1">RAND()</f>
        <v>0.47974738720802301</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66658</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10</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3000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0.97355682176636316</v>
      </c>
      <c r="E45">
        <f ca="1">RAND()</f>
        <v>0.3712193739034092</v>
      </c>
      <c r="F45">
        <f ca="1">RAND()</f>
        <v>0.93314701202264361</v>
      </c>
      <c r="G45">
        <f ca="1">RAND()</f>
        <v>0.4719920730558973</v>
      </c>
      <c r="H45">
        <f ca="1">RAND()</f>
        <v>0.542187426858037</v>
      </c>
      <c r="I45">
        <f ca="1">RAND()</f>
        <v>0.74686771157817589</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37121</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7</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2100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419</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0.8055680192065523</v>
      </c>
      <c r="E46">
        <f ca="1">RAND()</f>
        <v>0.724457280363484</v>
      </c>
      <c r="F46">
        <f ca="1">RAND()</f>
        <v>0.57428038528506409</v>
      </c>
      <c r="G46">
        <f ca="1">RAND()</f>
        <v>0.46957071691966257</v>
      </c>
      <c r="H46">
        <f ca="1">RAND()</f>
        <v>0.50766642862932654</v>
      </c>
      <c r="I46">
        <f ca="1">RAND()</f>
        <v>0.20385471529191135</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72445</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11</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3300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434</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0.45133435128763677</v>
      </c>
      <c r="E47">
        <f ca="1">RAND()</f>
        <v>1.3793417730685209E-2</v>
      </c>
      <c r="F47">
        <f ca="1">RAND()</f>
        <v>8.5643102472026444E-2</v>
      </c>
      <c r="G47">
        <f ca="1">RAND()</f>
        <v>0.40530322118307449</v>
      </c>
      <c r="H47">
        <f ca="1">RAND()</f>
        <v>0.31216186702644688</v>
      </c>
      <c r="I47">
        <f ca="1">RAND()</f>
        <v>0.51882668558409895</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Equip0002</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800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0.78581433985115035</v>
      </c>
      <c r="E48">
        <f ca="1">RAND()</f>
        <v>0.89905081085227256</v>
      </c>
      <c r="F48">
        <f ca="1">RAND()</f>
        <v>0.33580873535533995</v>
      </c>
      <c r="G48">
        <f ca="1">RAND()</f>
        <v>0.78224178423787627</v>
      </c>
      <c r="H48">
        <f ca="1">RAND()</f>
        <v>0.43331186319409165</v>
      </c>
      <c r="I48">
        <f ca="1">RAND()</f>
        <v>0.80027671106806253</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Equip7302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22800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391</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0.48918759530178491</v>
      </c>
      <c r="E49">
        <f ca="1">RAND()</f>
        <v>0.732156593764407</v>
      </c>
      <c r="F49">
        <f ca="1">RAND()</f>
        <v>0.57632164859761592</v>
      </c>
      <c r="G49">
        <f ca="1">RAND()</f>
        <v>0.21930424615143096</v>
      </c>
      <c r="H49">
        <f ca="1">RAND()</f>
        <v>0.10825004721068421</v>
      </c>
      <c r="I49">
        <f ca="1">RAND()</f>
        <v>0.12137917726239378</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Equip8002</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4600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0.48948517366519539</v>
      </c>
      <c r="E50">
        <f ca="1">RAND()</f>
        <v>9.527306482526543E-2</v>
      </c>
      <c r="F50">
        <f ca="1">RAND()</f>
        <v>0.43022443399227017</v>
      </c>
      <c r="G50">
        <f ca="1">RAND()</f>
        <v>0.74456215420816274</v>
      </c>
      <c r="H50">
        <f ca="1">RAND()</f>
        <v>0.9757773769710727</v>
      </c>
      <c r="I50">
        <f ca="1">RAND()</f>
        <v>0.68380005757184692</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fc</v>
      </c>
      <c r="AB50" t="s">
        <v>85</v>
      </c>
      <c r="AC50" t="s">
        <v>507</v>
      </c>
      <c r="AD50">
        <v>1</v>
      </c>
      <c r="AE50" t="s">
        <v>129</v>
      </c>
      <c r="AF50">
        <v>229</v>
      </c>
      <c r="AG50">
        <v>139</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베이</v>
      </c>
      <c r="AL50">
        <v>1</v>
      </c>
      <c r="AM50" t="str">
        <f ca="1">IF(ROW()=2,AN50,OFFSET(AM50,-1,0)&amp;IF(LEN(AN50)=0,"",","&amp;AN50))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v>
      </c>
      <c r="AN50" t="str">
        <f ca="1">IF(AL50&lt;&gt;1,"",
"{"""&amp;A$1&amp;""":"&amp;A50
&amp;","""&amp;B$1&amp;""":"&amp;B50
&amp;IF(LEN(AA50)=0,"",","""&amp;AA$1&amp;""":"""&amp;AA50&amp;"""")
&amp;IF(LEN(AC50)=0,"",","""&amp;AC$1&amp;""":"""&amp;AC50&amp;"""")
&amp;IF(LEN(AD50)=0,"",","""&amp;AD$1&amp;""":"&amp;AD50)
&amp;IF(LEN(AE50)=0,"",","""&amp;AE$1&amp;""":"""&amp;AE50&amp;"""")
&amp;IF(LEN(AF50)=0,"",","""&amp;AF$1&amp;""":"&amp;AF50)
&amp;IF(LEN(AG50)=0,"",","""&amp;AG$1&amp;""":"&amp;AG50)&amp;"}")</f>
        <v>{"dy":5,"sl":8,"tp":"fc","vl":"Actor0104","cn":1,"pt":"DI","pp":229,"pr":139}</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0.99639286374094216</v>
      </c>
      <c r="E51">
        <f ca="1">RAND()</f>
        <v>0.20993978302899952</v>
      </c>
      <c r="F51">
        <f ca="1">RAND()</f>
        <v>8.7699318136595483E-2</v>
      </c>
      <c r="G51">
        <f ca="1">RAND()</f>
        <v>0.90556739848655576</v>
      </c>
      <c r="H51">
        <f ca="1">RAND()</f>
        <v>0.50529789190449537</v>
      </c>
      <c r="I51">
        <f ca="1">RAND()</f>
        <v>0.11184290804830532</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fp</v>
      </c>
      <c r="AB51" t="s">
        <v>86</v>
      </c>
      <c r="AC51" t="s">
        <v>507</v>
      </c>
      <c r="AD51">
        <v>75</v>
      </c>
      <c r="AE51" t="s">
        <v>129</v>
      </c>
      <c r="AF51">
        <v>172</v>
      </c>
      <c r="AG51">
        <v>69</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베이</v>
      </c>
      <c r="AL51">
        <v>1</v>
      </c>
      <c r="AM51" t="str">
        <f ca="1">IF(ROW()=2,AN51,OFFSET(AM51,-1,0)&amp;IF(LEN(AN51)=0,"",","&amp;AN51))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v>
      </c>
      <c r="AN51" t="str">
        <f ca="1">IF(AL51&lt;&gt;1,"",
"{"""&amp;A$1&amp;""":"&amp;A51
&amp;","""&amp;B$1&amp;""":"&amp;B51
&amp;IF(LEN(AA51)=0,"",","""&amp;AA$1&amp;""":"""&amp;AA51&amp;"""")
&amp;IF(LEN(AC51)=0,"",","""&amp;AC$1&amp;""":"""&amp;AC51&amp;"""")
&amp;IF(LEN(AD51)=0,"",","""&amp;AD$1&amp;""":"&amp;AD51)
&amp;IF(LEN(AE51)=0,"",","""&amp;AE$1&amp;""":"""&amp;AE51&amp;"""")
&amp;IF(LEN(AF51)=0,"",","""&amp;AF$1&amp;""":"&amp;AF51)
&amp;IF(LEN(AG51)=0,"",","""&amp;AG$1&amp;""":"&amp;AG51)&amp;"}")</f>
        <v>{"dy":5,"sl":9,"tp":"fp","vl":"Actor0104","cn":75,"pt":"DI","pp":172,"pr":69}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0.6431447075818294</v>
      </c>
      <c r="E52">
        <f ca="1">RAND()</f>
        <v>0.32623257857096366</v>
      </c>
      <c r="F52">
        <f ca="1">RAND()</f>
        <v>0.57845333558295153</v>
      </c>
      <c r="G52">
        <f ca="1">RAND()</f>
        <v>0.72214381026012819</v>
      </c>
      <c r="H52">
        <f ca="1">RAND()</f>
        <v>0.18542992978949435</v>
      </c>
      <c r="I52">
        <f ca="1">RAND()</f>
        <v>0.41038831852616831</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Equip2302</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7400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0.65935792559659001</v>
      </c>
      <c r="E53">
        <f ca="1">RAND()</f>
        <v>0.3567537194959125</v>
      </c>
      <c r="F53">
        <f ca="1">RAND()</f>
        <v>0.42808086232242626</v>
      </c>
      <c r="G53">
        <f ca="1">RAND()</f>
        <v>0.71642901995709951</v>
      </c>
      <c r="H53">
        <f ca="1">RAND()</f>
        <v>0.11070623509563593</v>
      </c>
      <c r="I53">
        <f ca="1">RAND()</f>
        <v>0.75419976860725924</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Equip3002</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900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0.48910554712875975</v>
      </c>
      <c r="E54">
        <f ca="1">RAND()</f>
        <v>0.49906475629192271</v>
      </c>
      <c r="F54">
        <f ca="1">RAND()</f>
        <v>0.2001660248716054</v>
      </c>
      <c r="G54">
        <f ca="1">RAND()</f>
        <v>0.193376146853248</v>
      </c>
      <c r="H54">
        <f ca="1">RAND()</f>
        <v>0.83965258076011173</v>
      </c>
      <c r="I54">
        <f ca="1">RAND()</f>
        <v>0.62106962764229412</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49906</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8</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2400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470</v>
      </c>
      <c r="AD54">
        <v>1</v>
      </c>
      <c r="AE54" t="s">
        <v>392</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0.12294301011518616</v>
      </c>
      <c r="E55">
        <f ca="1">RAND()</f>
        <v>0.43555897972391244</v>
      </c>
      <c r="F55">
        <f ca="1">RAND()</f>
        <v>0.82559451124750949</v>
      </c>
      <c r="G55">
        <f ca="1">RAND()</f>
        <v>0.58558879831423727</v>
      </c>
      <c r="H55">
        <f ca="1">RAND()</f>
        <v>0.52082143128091185</v>
      </c>
      <c r="I55">
        <f ca="1">RAND()</f>
        <v>0.94348754648248534</v>
      </c>
      <c r="M55" t="str">
        <f ca="1">IF(LEN(J55)&lt;&gt;0,J55,VLOOKUP(D55+$B55,$BJ:$BK,MATCH($BK$1,$BJ$1:$BK$1,0),1))</f>
        <v>안 지정 캐릭터 PP 영웅등급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43555</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8</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2400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422</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0.2307090609763881</v>
      </c>
      <c r="E56">
        <f ca="1">RAND()</f>
        <v>0.77743926141649433</v>
      </c>
      <c r="F56">
        <f ca="1">RAND()</f>
        <v>0.72630430591479955</v>
      </c>
      <c r="G56">
        <f ca="1">RAND()</f>
        <v>0.64279545635022406</v>
      </c>
      <c r="H56">
        <f ca="1">RAND()</f>
        <v>0.79751208594408463</v>
      </c>
      <c r="I56">
        <f ca="1">RAND()</f>
        <v>0.83649682453963614</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77743</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12</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3600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495</v>
      </c>
      <c r="AD56">
        <v>1</v>
      </c>
      <c r="AE56" t="s">
        <v>129</v>
      </c>
      <c r="AF56">
        <v>189</v>
      </c>
      <c r="AG56">
        <v>59</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전설</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나선형 단검</v>
      </c>
      <c r="AL56">
        <v>1</v>
      </c>
      <c r="AM56" t="str">
        <f ca="1">IF(ROW()=2,AN56,OFFSET(AM56,-1,0)&amp;IF(LEN(AN56)=0,"",","&amp;AN56))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v>
      </c>
      <c r="AN56" t="str">
        <f ca="1">IF(AL56&lt;&gt;1,"",
"{"""&amp;A$1&amp;""":"&amp;A56
&amp;","""&amp;B$1&amp;""":"&amp;B56
&amp;IF(LEN(AA56)=0,"",","""&amp;AA$1&amp;""":"""&amp;AA56&amp;"""")
&amp;IF(LEN(AC56)=0,"",","""&amp;AC$1&amp;""":"""&amp;AC56&amp;"""")
&amp;IF(LEN(AD56)=0,"",","""&amp;AD$1&amp;""":"&amp;AD56)
&amp;IF(LEN(AE56)=0,"",","""&amp;AE$1&amp;""":"""&amp;AE56&amp;"""")
&amp;IF(LEN(AF56)=0,"",","""&amp;AF$1&amp;""":"&amp;AF56)
&amp;IF(LEN(AG56)=0,"",","""&amp;AG$1&amp;""":"&amp;AG56)&amp;"}")</f>
        <v>{"dy":6,"sl":4,"tp":"fe","vl":"Equip1402","cn":1,"pt":"DI","pp":189,"pr":59}</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0.5853809575906882</v>
      </c>
      <c r="E57">
        <f ca="1">RAND()</f>
        <v>0.83278617637204844</v>
      </c>
      <c r="F57">
        <f ca="1">RAND()</f>
        <v>0.27250363411712553</v>
      </c>
      <c r="G57">
        <f ca="1">RAND()</f>
        <v>0.68634690666495912</v>
      </c>
      <c r="H57">
        <f ca="1">RAND()</f>
        <v>0.76967856677175672</v>
      </c>
      <c r="I57">
        <f ca="1">RAND()</f>
        <v>0.70661876600623008</v>
      </c>
      <c r="M57" t="str">
        <f ca="1">IF(LEN(J57)&lt;&gt;0,J57,VLOOKUP(D57+$B57,$BJ:$BK,MATCH($BK$1,$BJ$1:$BK$1,0),1))</f>
        <v>안 지정 캐릭터 PP 영웅등급</v>
      </c>
      <c r="N57">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83278</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12</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3600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468</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전투마법사의 지팡이</v>
      </c>
      <c r="AL57">
        <v>1</v>
      </c>
      <c r="AM57" t="str">
        <f ca="1">IF(ROW()=2,AN57,OFFSET(AM57,-1,0)&amp;IF(LEN(AN57)=0,"",","&amp;AN57))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{"dy":6,"sl":5,"tp":"fe","vl":"Equip3301","cn":1,"pt":"GO","pr":7200}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0.29558380162433495</v>
      </c>
      <c r="E58">
        <f ca="1">RAND()</f>
        <v>9.498747441497013E-2</v>
      </c>
      <c r="F58">
        <f ca="1">RAND()</f>
        <v>0.54972046776939754</v>
      </c>
      <c r="G58">
        <f ca="1">RAND()</f>
        <v>0.51907393187089201</v>
      </c>
      <c r="H58">
        <f ca="1">RAND()</f>
        <v>0.12087242040900592</v>
      </c>
      <c r="I58">
        <f ca="1">RAND()</f>
        <v>5.6362488829864277E-2</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Equip1002</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600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0.73652381937617317</v>
      </c>
      <c r="E59">
        <f ca="1">RAND()</f>
        <v>0.6139950498987985</v>
      </c>
      <c r="F59">
        <f ca="1">RAND()</f>
        <v>0.66614583587197562</v>
      </c>
      <c r="G59">
        <f ca="1">RAND()</f>
        <v>0.53278521342748808</v>
      </c>
      <c r="H59">
        <f ca="1">RAND()</f>
        <v>0.44477448108094109</v>
      </c>
      <c r="I59">
        <f ca="1">RAND()</f>
        <v>6.2804509612621628E-2</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Equip7101</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3100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416</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0.51275306748172367</v>
      </c>
      <c r="E60">
        <f ca="1">RAND()</f>
        <v>0.47022065287800152</v>
      </c>
      <c r="F60">
        <f ca="1">RAND()</f>
        <v>0.63549112637150618</v>
      </c>
      <c r="G60">
        <f ca="1">RAND()</f>
        <v>0.58729284995180631</v>
      </c>
      <c r="H60">
        <f ca="1">RAND()</f>
        <v>0.29436949959249292</v>
      </c>
      <c r="I60">
        <f ca="1">RAND()</f>
        <v>0.91443885257633828</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0.67670720261850936</v>
      </c>
      <c r="E61">
        <f ca="1">RAND()</f>
        <v>0.67897704136553627</v>
      </c>
      <c r="F61">
        <f ca="1">RAND()</f>
        <v>0.40644427337205924</v>
      </c>
      <c r="G61">
        <f ca="1">RAND()</f>
        <v>0.87210692282607949</v>
      </c>
      <c r="H61">
        <f ca="1">RAND()</f>
        <v>0.67526131539660472</v>
      </c>
      <c r="I61">
        <f ca="1">RAND()</f>
        <v>0.8428517271779643</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0.67294480200286677</v>
      </c>
      <c r="E62">
        <f ca="1">RAND()</f>
        <v>0.22301623702976126</v>
      </c>
      <c r="F62">
        <f ca="1">RAND()</f>
        <v>0.88202532412380041</v>
      </c>
      <c r="G62">
        <f ca="1">RAND()</f>
        <v>0.13158540836210331</v>
      </c>
      <c r="H62">
        <f ca="1">RAND()</f>
        <v>4.8069618235907829E-2</v>
      </c>
      <c r="I62">
        <f ca="1">RAND()</f>
        <v>0.46036022291612999</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Equip1402</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DI</v>
      </c>
      <c r="Q62">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26</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17</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전설</v>
      </c>
      <c r="U62" t="s">
        <v>82</v>
      </c>
      <c r="V62" t="s">
        <v>199</v>
      </c>
      <c r="W62">
        <v>1</v>
      </c>
      <c r="X62" t="s">
        <v>129</v>
      </c>
      <c r="Z62">
        <v>5</v>
      </c>
      <c r="AA62" t="str">
        <f ca="1">IF(ISBLANK(AB62),"",
VLOOKUP(AB62,OFFSET(INDIRECT("$A:$B"),0,MATCH(AB$1&amp;"_Verify",INDIRECT("$1:$1"),0)-1),2,0)
)</f>
        <v>fe</v>
      </c>
      <c r="AB62" t="s">
        <v>82</v>
      </c>
      <c r="AC62" t="s">
        <v>395</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0.84267999319121401</v>
      </c>
      <c r="E63">
        <f ca="1">RAND()</f>
        <v>0.38913276861916146</v>
      </c>
      <c r="F63">
        <f ca="1">RAND()</f>
        <v>0.81005034698741307</v>
      </c>
      <c r="G63">
        <f ca="1">RAND()</f>
        <v>0.93858084468427827</v>
      </c>
      <c r="H63">
        <f ca="1">RAND()</f>
        <v>0.62166893276784663</v>
      </c>
      <c r="I63">
        <f ca="1">RAND()</f>
        <v>0.8908510656732801</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Equip3102</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1500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0.32825374756618708</v>
      </c>
      <c r="E64">
        <f ca="1">RAND()</f>
        <v>0.42227270829816077</v>
      </c>
      <c r="F64">
        <f ca="1">RAND()</f>
        <v>0.58964354039872513</v>
      </c>
      <c r="G64">
        <f ca="1">RAND()</f>
        <v>9.068934805252693E-2</v>
      </c>
      <c r="H64">
        <f ca="1">RAND()</f>
        <v>0.95563737385010183</v>
      </c>
      <c r="I64">
        <f ca="1">RAND()</f>
        <v>0.86710806152489117</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42227</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8</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2400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0.33960610877341524</v>
      </c>
      <c r="E65">
        <f ca="1">RAND()</f>
        <v>0.78703469688347294</v>
      </c>
      <c r="F65">
        <f ca="1">RAND()</f>
        <v>0.21641178123985993</v>
      </c>
      <c r="G65">
        <f ca="1">RAND()</f>
        <v>0.78655963903487369</v>
      </c>
      <c r="H65">
        <f ca="1">RAND()</f>
        <v>0.19571734050728906</v>
      </c>
      <c r="I65">
        <f ca="1">RAND()</f>
        <v>0.77899088023726615</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78703</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12</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3600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393</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0.13650760212309654</v>
      </c>
      <c r="E66">
        <f ca="1">RAND()</f>
        <v>0.96777150761055775</v>
      </c>
      <c r="F66">
        <f ca="1">RAND()</f>
        <v>0.19045290465204356</v>
      </c>
      <c r="G66">
        <f ca="1">RAND()</f>
        <v>0.15998531317576725</v>
      </c>
      <c r="H66">
        <f ca="1">RAND()</f>
        <v>0.31748052843715713</v>
      </c>
      <c r="I66">
        <f ca="1">RAND()</f>
        <v>0.5168223739134844</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96777</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14</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4200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443</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0.57500056739833194</v>
      </c>
      <c r="E67">
        <f ca="1">RAND()</f>
        <v>0.51927030574920752</v>
      </c>
      <c r="F67">
        <f ca="1">RAND()</f>
        <v>5.9019883549440322E-2</v>
      </c>
      <c r="G67">
        <f ca="1">RAND()</f>
        <v>0.85416125609466653</v>
      </c>
      <c r="H67">
        <f ca="1">RAND()</f>
        <v>0.44003793928073598</v>
      </c>
      <c r="I67">
        <f ca="1">RAND()</f>
        <v>0.17005451528106186</v>
      </c>
      <c r="M67" t="str">
        <f ca="1">IF(LEN(J67)&lt;&gt;0,J67,VLOOKUP(D67+$B67,$BJ:$BK,MATCH($BK$1,$BJ$1:$BK$1,0),1))</f>
        <v>안 지정 캐릭터 PP 영웅등급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51927</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9</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2700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467</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얼룩진 도끼</v>
      </c>
      <c r="AL67">
        <v>1</v>
      </c>
      <c r="AM67" t="str">
        <f ca="1">IF(ROW()=2,AN67,OFFSET(AM67,-1,0)&amp;IF(LEN(AN67)=0,"",","&amp;AN67))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0.68865304253937776</v>
      </c>
      <c r="E68">
        <f ca="1">RAND()</f>
        <v>0.13006812930969791</v>
      </c>
      <c r="F68">
        <f ca="1">RAND()</f>
        <v>0.89105722752567096</v>
      </c>
      <c r="G68">
        <f ca="1">RAND()</f>
        <v>0.84171146968565258</v>
      </c>
      <c r="H68">
        <f ca="1">RAND()</f>
        <v>0.42893463960862732</v>
      </c>
      <c r="I68">
        <f ca="1">RAND()</f>
        <v>0.66187911913287722</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Equip1202</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3200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430</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0.62095970561246461</v>
      </c>
      <c r="E69">
        <f ca="1">RAND()</f>
        <v>0.97373450072454037</v>
      </c>
      <c r="F69">
        <f ca="1">RAND()</f>
        <v>0.80726632870919734</v>
      </c>
      <c r="G69">
        <f ca="1">RAND()</f>
        <v>0.40712242568863588</v>
      </c>
      <c r="H69">
        <f ca="1">RAND()</f>
        <v>0.61558332287735207</v>
      </c>
      <c r="I69">
        <f ca="1">RAND()</f>
        <v>0.81924101533988813</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Equip8302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74800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0.88872823793190481</v>
      </c>
      <c r="E70">
        <f ca="1">RAND()</f>
        <v>0.71846440254016997</v>
      </c>
      <c r="F70">
        <f ca="1">RAND()</f>
        <v>0.29651051937870965</v>
      </c>
      <c r="G70">
        <f ca="1">RAND()</f>
        <v>0.53419263552150797</v>
      </c>
      <c r="H70">
        <f ca="1">RAND()</f>
        <v>0.61772575709083222</v>
      </c>
      <c r="I70">
        <f ca="1">RAND()</f>
        <v>0.72528436138534769</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fl2</v>
      </c>
      <c r="AB70" t="s">
        <v>88</v>
      </c>
      <c r="AC70" t="s">
        <v>508</v>
      </c>
      <c r="AD70">
        <v>1</v>
      </c>
      <c r="AE70" t="s">
        <v>129</v>
      </c>
      <c r="AF70">
        <v>190</v>
      </c>
      <c r="AG70">
        <v>89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데브샤</v>
      </c>
      <c r="AL70">
        <v>1</v>
      </c>
      <c r="AM70" t="str">
        <f ca="1">IF(ROW()=2,AN70,OFFSET(AM70,-1,0)&amp;IF(LEN(AN70)=0,"",","&amp;AN70))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v>
      </c>
      <c r="AN70" t="str">
        <f ca="1">IF(AL70&lt;&gt;1,"",
"{"""&amp;A$1&amp;""":"&amp;A70
&amp;","""&amp;B$1&amp;""":"&amp;B70
&amp;IF(LEN(AA70)=0,"",","""&amp;AA$1&amp;""":"""&amp;AA70&amp;"""")
&amp;IF(LEN(AC70)=0,"",","""&amp;AC$1&amp;""":"""&amp;AC70&amp;"""")
&amp;IF(LEN(AD70)=0,"",","""&amp;AD$1&amp;""":"&amp;AD70)
&amp;IF(LEN(AE70)=0,"",","""&amp;AE$1&amp;""":"""&amp;AE70&amp;"""")
&amp;IF(LEN(AF70)=0,"",","""&amp;AF$1&amp;""":"&amp;AF70)
&amp;IF(LEN(AG70)=0,"",","""&amp;AG$1&amp;""":"&amp;AG70)&amp;"}")</f>
        <v>{"dy":7,"sl":8,"tp":"fl2","vl":"Actor2103","cn":1,"pt":"DI","pp":190,"pr":89}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0.41788014441345533</v>
      </c>
      <c r="E71">
        <f ca="1">RAND()</f>
        <v>0.81575909049868967</v>
      </c>
      <c r="F71">
        <f ca="1">RAND()</f>
        <v>0.68662095332747697</v>
      </c>
      <c r="G71">
        <f ca="1">RAND()</f>
        <v>0.46549468051356335</v>
      </c>
      <c r="H71">
        <f ca="1">RAND()</f>
        <v>0.34486318460790222</v>
      </c>
      <c r="I71">
        <f ca="1">RAND()</f>
        <v>5.5929371977028741E-2</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fl3</v>
      </c>
      <c r="AB71" t="s">
        <v>89</v>
      </c>
      <c r="AC71" t="s">
        <v>508</v>
      </c>
      <c r="AD71">
        <v>1</v>
      </c>
      <c r="AE71" t="s">
        <v>129</v>
      </c>
      <c r="AF71">
        <v>230</v>
      </c>
      <c r="AG71">
        <v>129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데브샤</v>
      </c>
      <c r="AL71">
        <v>1</v>
      </c>
      <c r="AM71" t="str">
        <f ca="1">IF(ROW()=2,AN71,OFFSET(AM71,-1,0)&amp;IF(LEN(AN71)=0,"",","&amp;AN71))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v>
      </c>
      <c r="AN71" t="str">
        <f ca="1">IF(AL71&lt;&gt;1,"",
"{"""&amp;A$1&amp;""":"&amp;A71
&amp;","""&amp;B$1&amp;""":"&amp;B71
&amp;IF(LEN(AA71)=0,"",","""&amp;AA$1&amp;""":"""&amp;AA71&amp;"""")
&amp;IF(LEN(AC71)=0,"",","""&amp;AC$1&amp;""":"""&amp;AC71&amp;"""")
&amp;IF(LEN(AD71)=0,"",","""&amp;AD$1&amp;""":"&amp;AD71)
&amp;IF(LEN(AE71)=0,"",","""&amp;AE$1&amp;""":"""&amp;AE71&amp;"""")
&amp;IF(LEN(AF71)=0,"",","""&amp;AF$1&amp;""":"&amp;AF71)
&amp;IF(LEN(AG71)=0,"",","""&amp;AG$1&amp;""":"&amp;AG71)&amp;"}")</f>
        <v>{"dy":7,"sl":9,"tp":"fl3","vl":"Actor2103","cn":1,"pt":"DI","pp":230,"pr":129}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0.96870310913817836</v>
      </c>
      <c r="E72">
        <f ca="1">RAND()</f>
        <v>0.62792768102491925</v>
      </c>
      <c r="F72">
        <f ca="1">RAND()</f>
        <v>0.71103039873817764</v>
      </c>
      <c r="G72">
        <f ca="1">RAND()</f>
        <v>0.86198827868960559</v>
      </c>
      <c r="H72">
        <f ca="1">RAND()</f>
        <v>0.43103194172013282</v>
      </c>
      <c r="I72">
        <f ca="1">RAND()</f>
        <v>0.75283688413578043</v>
      </c>
      <c r="M72" t="str">
        <f ca="1">IF(LEN(J72)&lt;&gt;0,J72,VLOOKUP(D72+$B72,$BJ:$BK,MATCH($BK$1,$BJ$1:$BK$1,0),1))</f>
        <v>캐릭터 상자 영웅등급</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삭제</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DI</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149</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392</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0.8500212860928209</v>
      </c>
      <c r="E73">
        <f ca="1">RAND()</f>
        <v>0.31640868187230409</v>
      </c>
      <c r="F73">
        <f ca="1">RAND()</f>
        <v>0.19815079187916596</v>
      </c>
      <c r="G73">
        <f ca="1">RAND()</f>
        <v>0.3135214985190039</v>
      </c>
      <c r="H73">
        <f ca="1">RAND()</f>
        <v>0.66414187956486537</v>
      </c>
      <c r="I73">
        <f ca="1">RAND()</f>
        <v>0.63616233393375521</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Equip2301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DI</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11</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414</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0.66394725601218785</v>
      </c>
      <c r="E74">
        <f ca="1">RAND()</f>
        <v>0.72243220876063396</v>
      </c>
      <c r="F74">
        <f ca="1">RAND()</f>
        <v>7.7443361778711028E-2</v>
      </c>
      <c r="G74">
        <f ca="1">RAND()</f>
        <v>5.2389876543011638E-2</v>
      </c>
      <c r="H74">
        <f ca="1">RAND()</f>
        <v>5.9279867859170166E-2</v>
      </c>
      <c r="I74">
        <f ca="1">RAND()</f>
        <v>0.94950042253590961</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72243</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11</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3300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472</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0.47222688986461792</v>
      </c>
      <c r="E75">
        <f ca="1">RAND()</f>
        <v>0.89307975958194286</v>
      </c>
      <c r="F75">
        <f ca="1">RAND()</f>
        <v>0.59188846345118606</v>
      </c>
      <c r="G75">
        <f ca="1">RAND()</f>
        <v>0.45157566712971098</v>
      </c>
      <c r="H75">
        <f ca="1">RAND()</f>
        <v>0.78228896366463618</v>
      </c>
      <c r="I75">
        <f ca="1">RAND()</f>
        <v>7.4151995754921263E-2</v>
      </c>
      <c r="M75" t="str">
        <f ca="1">IF(LEN(J75)&lt;&gt;0,J75,VLOOKUP(D75+$B75,$BJ:$BK,MATCH($BK$1,$BJ$1:$BK$1,0),1))</f>
        <v>안 지정 캐릭터 PP 일반등급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89307</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13</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3900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499</v>
      </c>
      <c r="AD75">
        <v>1</v>
      </c>
      <c r="AE75" t="s">
        <v>129</v>
      </c>
      <c r="AF75">
        <v>219</v>
      </c>
      <c r="AG75">
        <v>139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실체화된 마나</v>
      </c>
      <c r="AL75">
        <v>1</v>
      </c>
      <c r="AM75" t="str">
        <f ca="1">IF(ROW()=2,AN75,OFFSET(AM75,-1,0)&amp;IF(LEN(AN75)=0,"",","&amp;AN75))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v>
      </c>
      <c r="AN75" t="str">
        <f ca="1">IF(AL75&lt;&gt;1,"",
"{"""&amp;A$1&amp;""":"&amp;A75
&amp;","""&amp;B$1&amp;""":"&amp;B75
&amp;IF(LEN(AA75)=0,"",","""&amp;AA$1&amp;""":"""&amp;AA75&amp;"""")
&amp;IF(LEN(AC75)=0,"",","""&amp;AC$1&amp;""":"""&amp;AC75&amp;"""")
&amp;IF(LEN(AD75)=0,"",","""&amp;AD$1&amp;""":"&amp;AD75)
&amp;IF(LEN(AE75)=0,"",","""&amp;AE$1&amp;""":"""&amp;AE75&amp;"""")
&amp;IF(LEN(AF75)=0,"",","""&amp;AF$1&amp;""":"&amp;AF75)
&amp;IF(LEN(AG75)=0,"",","""&amp;AG$1&amp;""":"&amp;AG75)&amp;"}")</f>
        <v>{"dy":8,"sl":3,"tp":"fe","vl":"Equip3402","cn":1,"pt":"DI","pp":219,"pr":139}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6.1742243765556704E-2</v>
      </c>
      <c r="E76">
        <f ca="1">RAND()</f>
        <v>0.75666347420463587</v>
      </c>
      <c r="F76">
        <f ca="1">RAND()</f>
        <v>0.23217175692486547</v>
      </c>
      <c r="G76">
        <f ca="1">RAND()</f>
        <v>0.44289470102942097</v>
      </c>
      <c r="H76">
        <f ca="1">RAND()</f>
        <v>0.2518126525643416</v>
      </c>
      <c r="I76">
        <f ca="1">RAND()</f>
        <v>0.96831190441373904</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75666</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12</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3600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391</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0.33958854556961604</v>
      </c>
      <c r="E77">
        <f ca="1">RAND()</f>
        <v>0.24072416226047377</v>
      </c>
      <c r="F77">
        <f ca="1">RAND()</f>
        <v>0.27004725107373728</v>
      </c>
      <c r="G77">
        <f ca="1">RAND()</f>
        <v>0.31799557270411483</v>
      </c>
      <c r="H77">
        <f ca="1">RAND()</f>
        <v>0.94739554214029476</v>
      </c>
      <c r="I77">
        <f ca="1">RAND()</f>
        <v>1.4336362788289425E-2</v>
      </c>
      <c r="M77" t="str">
        <f ca="1">IF(LEN(J77)&lt;&gt;0,J77,VLOOKUP(D77+$B77,$BJ:$BK,MATCH($BK$1,$BJ$1:$BK$1,0),1))</f>
        <v>지정 장비</v>
      </c>
      <c r="N77" t="str">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Equip2002</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600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473</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0.8887535227458655</v>
      </c>
      <c r="E78">
        <f ca="1">RAND()</f>
        <v>0.44128103816068687</v>
      </c>
      <c r="F78">
        <f ca="1">RAND()</f>
        <v>0.82840929869958735</v>
      </c>
      <c r="G78">
        <f ca="1">RAND()</f>
        <v>0.96896646395842356</v>
      </c>
      <c r="H78">
        <f ca="1">RAND()</f>
        <v>0.52281774119405366</v>
      </c>
      <c r="I78">
        <f ca="1">RAND()</f>
        <v>0.5949392017937214</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Equip5202</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3100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0.7404500459666854</v>
      </c>
      <c r="E79">
        <f ca="1">RAND()</f>
        <v>0.15859071806150571</v>
      </c>
      <c r="F79">
        <f ca="1">RAND()</f>
        <v>0.31912956885039356</v>
      </c>
      <c r="G79">
        <f ca="1">RAND()</f>
        <v>0.29815838063749145</v>
      </c>
      <c r="H79">
        <f ca="1">RAND()</f>
        <v>1.0161861623522284E-2</v>
      </c>
      <c r="I79">
        <f ca="1">RAND()</f>
        <v>0.82590569298246397</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Equip1302</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7900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474</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0.3596373009142243</v>
      </c>
      <c r="E80">
        <f ca="1">RAND()</f>
        <v>0.81363398838874423</v>
      </c>
      <c r="F80">
        <f ca="1">RAND()</f>
        <v>0.92914535331250703</v>
      </c>
      <c r="G80">
        <f ca="1">RAND()</f>
        <v>0.854658130439789</v>
      </c>
      <c r="H80">
        <f ca="1">RAND()</f>
        <v>0.16081325213097297</v>
      </c>
      <c r="I80">
        <f ca="1">RAND()</f>
        <v>4.9320553483794827E-2</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1.9188185251590828E-2</v>
      </c>
      <c r="E81">
        <f ca="1">RAND()</f>
        <v>0.34724271632121795</v>
      </c>
      <c r="F81">
        <f ca="1">RAND()</f>
        <v>9.081824166552821E-2</v>
      </c>
      <c r="G81">
        <f ca="1">RAND()</f>
        <v>0.32795840906872087</v>
      </c>
      <c r="H81">
        <f ca="1">RAND()</f>
        <v>0.12574684579001438</v>
      </c>
      <c r="I81">
        <f ca="1">RAND()</f>
        <v>8.3170810829708008E-3</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0.57207958277353421</v>
      </c>
      <c r="E82">
        <f ca="1">RAND()</f>
        <v>0.12778332888573163</v>
      </c>
      <c r="F82">
        <f ca="1">RAND()</f>
        <v>1.8345155359980381E-2</v>
      </c>
      <c r="G82">
        <f ca="1">RAND()</f>
        <v>0.11628771718132125</v>
      </c>
      <c r="H82">
        <f ca="1">RAND()</f>
        <v>0.35066028087028944</v>
      </c>
      <c r="I82">
        <f ca="1">RAND()</f>
        <v>0.58940529915284467</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Equip1002</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GO</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800</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412</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0.99954796324872064</v>
      </c>
      <c r="E83">
        <f ca="1">RAND()</f>
        <v>0.40127169141175345</v>
      </c>
      <c r="F83">
        <f ca="1">RAND()</f>
        <v>0.79168725419393016</v>
      </c>
      <c r="G83">
        <f ca="1">RAND()</f>
        <v>0.72398751635296499</v>
      </c>
      <c r="H83">
        <f ca="1">RAND()</f>
        <v>0.7247744769311707</v>
      </c>
      <c r="I83">
        <f ca="1">RAND()</f>
        <v>0.77616000361748871</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Equip3201</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3300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0.26303654263003873</v>
      </c>
      <c r="E84">
        <f ca="1">RAND()</f>
        <v>0.42233940294086225</v>
      </c>
      <c r="F84">
        <f ca="1">RAND()</f>
        <v>0.69865066714956237</v>
      </c>
      <c r="G84">
        <f ca="1">RAND()</f>
        <v>4.9137697319573403E-3</v>
      </c>
      <c r="H84">
        <f ca="1">RAND()</f>
        <v>0.75537743622602327</v>
      </c>
      <c r="I84">
        <f ca="1">RAND()</f>
        <v>0.17968498099915831</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42233</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8</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2400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401</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0.84034387265406219</v>
      </c>
      <c r="E85">
        <f ca="1">RAND()</f>
        <v>0.18275629102351421</v>
      </c>
      <c r="F85">
        <f ca="1">RAND()</f>
        <v>0.74316462062680944</v>
      </c>
      <c r="G85">
        <f ca="1">RAND()</f>
        <v>0.25686904083823336</v>
      </c>
      <c r="H85">
        <f ca="1">RAND()</f>
        <v>0.66853338265270534</v>
      </c>
      <c r="I85">
        <f ca="1">RAND()</f>
        <v>0.30705016646451444</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18275</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5</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1500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0.87591917705136479</v>
      </c>
      <c r="E86">
        <f ca="1">RAND()</f>
        <v>0.22342797636946188</v>
      </c>
      <c r="F86">
        <f ca="1">RAND()</f>
        <v>0.24361327215766593</v>
      </c>
      <c r="G86">
        <f ca="1">RAND()</f>
        <v>0.79754482915363056</v>
      </c>
      <c r="H86">
        <f ca="1">RAND()</f>
        <v>0.84783498640038135</v>
      </c>
      <c r="I86">
        <f ca="1">RAND()</f>
        <v>0.85215770405131264</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22342</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5</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1500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475</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0.87651574670879473</v>
      </c>
      <c r="E87">
        <f ca="1">RAND()</f>
        <v>0.74172888046601115</v>
      </c>
      <c r="F87">
        <f ca="1">RAND()</f>
        <v>0.96591871722957023</v>
      </c>
      <c r="G87">
        <f ca="1">RAND()</f>
        <v>0.49380105891438686</v>
      </c>
      <c r="H87">
        <f ca="1">RAND()</f>
        <v>0.85025047722897518</v>
      </c>
      <c r="I87">
        <f ca="1">RAND()</f>
        <v>0.4987277038762653</v>
      </c>
      <c r="M87" t="str">
        <f ca="1">IF(LEN(J87)&lt;&gt;0,J87,VLOOKUP(D87+$B87,$BJ:$BK,MATCH($BK$1,$BJ$1:$BK$1,0),1))</f>
        <v>안 지정 캐릭터 PP 일반등급</v>
      </c>
      <c r="N87">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74172</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3300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0.77408665618586314</v>
      </c>
      <c r="E88">
        <f ca="1">RAND()</f>
        <v>4.5330223990432739E-2</v>
      </c>
      <c r="F88">
        <f ca="1">RAND()</f>
        <v>9.9413680113084824E-2</v>
      </c>
      <c r="G88">
        <f ca="1">RAND()</f>
        <v>0.13171977458073458</v>
      </c>
      <c r="H88">
        <f ca="1">RAND()</f>
        <v>8.9487139266650084E-2</v>
      </c>
      <c r="I88">
        <f ca="1">RAND()</f>
        <v>0.60779652997964839</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Equip0201</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DI</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5</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476</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0.43740393255758159</v>
      </c>
      <c r="E89">
        <f ca="1">RAND()</f>
        <v>0.11681103977205476</v>
      </c>
      <c r="F89">
        <f ca="1">RAND()</f>
        <v>0.21084487890188497</v>
      </c>
      <c r="G89">
        <f ca="1">RAND()</f>
        <v>0.55454887226977168</v>
      </c>
      <c r="H89">
        <f ca="1">RAND()</f>
        <v>0.97247295055863348</v>
      </c>
      <c r="I89">
        <f ca="1">RAND()</f>
        <v>0.65693742159875879</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Equip1102</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1300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0.15483127338176728</v>
      </c>
      <c r="E90">
        <f ca="1">RAND()</f>
        <v>0.33309223413397526</v>
      </c>
      <c r="F90">
        <f ca="1">RAND()</f>
        <v>9.2553592840535548E-2</v>
      </c>
      <c r="G90">
        <f ca="1">RAND()</f>
        <v>0.63731690165019828</v>
      </c>
      <c r="H90">
        <f ca="1">RAND()</f>
        <v>0.57251130144034035</v>
      </c>
      <c r="I90">
        <f ca="1">RAND()</f>
        <v>0.66076834992705691</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fl2</v>
      </c>
      <c r="AB90" t="s">
        <v>444</v>
      </c>
      <c r="AC90" t="s">
        <v>511</v>
      </c>
      <c r="AD90">
        <v>1</v>
      </c>
      <c r="AE90" t="s">
        <v>129</v>
      </c>
      <c r="AF90">
        <v>70</v>
      </c>
      <c r="AG90">
        <v>49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무테이</v>
      </c>
      <c r="AL90">
        <v>1</v>
      </c>
      <c r="AM90" t="str">
        <f ca="1">IF(ROW()=2,AN90,OFFSET(AM90,-1,0)&amp;IF(LEN(AN90)=0,"",","&amp;AN90))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v>
      </c>
      <c r="AN90" t="str">
        <f ca="1">IF(AL90&lt;&gt;1,"",
"{"""&amp;A$1&amp;""":"&amp;A90
&amp;","""&amp;B$1&amp;""":"&amp;B90
&amp;IF(LEN(AA90)=0,"",","""&amp;AA$1&amp;""":"""&amp;AA90&amp;"""")
&amp;IF(LEN(AC90)=0,"",","""&amp;AC$1&amp;""":"""&amp;AC90&amp;"""")
&amp;IF(LEN(AD90)=0,"",","""&amp;AD$1&amp;""":"&amp;AD90)
&amp;IF(LEN(AE90)=0,"",","""&amp;AE$1&amp;""":"""&amp;AE90&amp;"""")
&amp;IF(LEN(AF90)=0,"",","""&amp;AF$1&amp;""":"&amp;AF90)
&amp;IF(LEN(AG90)=0,"",","""&amp;AG$1&amp;""":"&amp;AG90)&amp;"}")</f>
        <v>{"dy":9,"sl":8,"tp":"fl2","vl":"Actor3021","cn":1,"pt":"DI","pp":70,"pr":49}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0.59907529135558812</v>
      </c>
      <c r="E91">
        <f ca="1">RAND()</f>
        <v>0.92239563372538491</v>
      </c>
      <c r="F91">
        <f ca="1">RAND()</f>
        <v>0.73271843653317992</v>
      </c>
      <c r="G91">
        <f ca="1">RAND()</f>
        <v>0.27756948109223534</v>
      </c>
      <c r="H91">
        <f ca="1">RAND()</f>
        <v>0.58070652970981695</v>
      </c>
      <c r="I91">
        <f ca="1">RAND()</f>
        <v>0.65623157735760684</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fl3</v>
      </c>
      <c r="AB91" t="s">
        <v>445</v>
      </c>
      <c r="AC91" t="s">
        <v>511</v>
      </c>
      <c r="AD91">
        <v>1</v>
      </c>
      <c r="AE91" t="s">
        <v>129</v>
      </c>
      <c r="AF91">
        <v>70</v>
      </c>
      <c r="AG91">
        <v>49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무테이</v>
      </c>
      <c r="AL91">
        <v>1</v>
      </c>
      <c r="AM91" t="str">
        <f ca="1">IF(ROW()=2,AN91,OFFSET(AM91,-1,0)&amp;IF(LEN(AN91)=0,"",","&amp;AN91))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v>
      </c>
      <c r="AN91" t="str">
        <f ca="1">IF(AL91&lt;&gt;1,"",
"{"""&amp;A$1&amp;""":"&amp;A91
&amp;","""&amp;B$1&amp;""":"&amp;B91
&amp;IF(LEN(AA91)=0,"",","""&amp;AA$1&amp;""":"""&amp;AA91&amp;"""")
&amp;IF(LEN(AC91)=0,"",","""&amp;AC$1&amp;""":"""&amp;AC91&amp;"""")
&amp;IF(LEN(AD91)=0,"",","""&amp;AD$1&amp;""":"&amp;AD91)
&amp;IF(LEN(AE91)=0,"",","""&amp;AE$1&amp;""":"""&amp;AE91&amp;"""")
&amp;IF(LEN(AF91)=0,"",","""&amp;AF$1&amp;""":"&amp;AF91)
&amp;IF(LEN(AG91)=0,"",","""&amp;AG$1&amp;""":"&amp;AG91)&amp;"}")</f>
        <v>{"dy":9,"sl":9,"tp":"fl3","vl":"Actor3021","cn":1,"pt":"DI","pp":70,"pr":49}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0.35218550504093249</v>
      </c>
      <c r="E92">
        <f ca="1">RAND()</f>
        <v>0.4012316862894838</v>
      </c>
      <c r="F92">
        <f ca="1">RAND()</f>
        <v>0.60184438899172032</v>
      </c>
      <c r="G92">
        <f ca="1">RAND()</f>
        <v>0.53255542667137123</v>
      </c>
      <c r="H92">
        <f ca="1">RAND()</f>
        <v>0.78498692979899309</v>
      </c>
      <c r="I92">
        <f ca="1">RAND()</f>
        <v>0.19647783541882968</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Equip3201</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GO</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2700</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0.97639619321562998</v>
      </c>
      <c r="E93">
        <f ca="1">RAND()</f>
        <v>0.52266543495164886</v>
      </c>
      <c r="F93">
        <f ca="1">RAND()</f>
        <v>0.77606271372795932</v>
      </c>
      <c r="G93">
        <f ca="1">RAND()</f>
        <v>0.89040369460009439</v>
      </c>
      <c r="H93">
        <f ca="1">RAND()</f>
        <v>0.23198335128933045</v>
      </c>
      <c r="I93">
        <f ca="1">RAND()</f>
        <v>0.94734180826117942</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Equip4202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3500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448</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0.41583223559743132</v>
      </c>
      <c r="E94">
        <f ca="1">RAND()</f>
        <v>0.81435255493422121</v>
      </c>
      <c r="F94">
        <f ca="1">RAND()</f>
        <v>0.42094599138104827</v>
      </c>
      <c r="G94">
        <f ca="1">RAND()</f>
        <v>0.97686627224586731</v>
      </c>
      <c r="H94">
        <f ca="1">RAND()</f>
        <v>0.2342998142237438</v>
      </c>
      <c r="I94">
        <f ca="1">RAND()</f>
        <v>9.803268038637214E-2</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81435</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12</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3600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0.19453895998339932</v>
      </c>
      <c r="E95">
        <f ca="1">RAND()</f>
        <v>0.65366796098843882</v>
      </c>
      <c r="F95">
        <f ca="1">RAND()</f>
        <v>9.0288770955130992E-2</v>
      </c>
      <c r="G95">
        <f ca="1">RAND()</f>
        <v>0.45298069636299798</v>
      </c>
      <c r="H95">
        <f ca="1">RAND()</f>
        <v>0.58952490806069979</v>
      </c>
      <c r="I95">
        <f ca="1">RAND()</f>
        <v>0.18302596847572961</v>
      </c>
      <c r="M95" t="str">
        <f ca="1">IF(LEN(J95)&lt;&gt;0,J95,VLOOKUP(D95+$B95,$BJ:$BK,MATCH($BK$1,$BJ$1:$BK$1,0),1))</f>
        <v>안 지정 캐릭터 PP 영웅등급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65366</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10</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3000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509</v>
      </c>
      <c r="AD95">
        <v>1</v>
      </c>
      <c r="AE95" t="s">
        <v>129</v>
      </c>
      <c r="AF95">
        <v>159</v>
      </c>
      <c r="AG95">
        <v>99</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전설</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고대인의 의식</v>
      </c>
      <c r="AL95">
        <v>1</v>
      </c>
      <c r="AM95" t="str">
        <f ca="1">IF(ROW()=2,AN95,OFFSET(AM95,-1,0)&amp;IF(LEN(AN95)=0,"",","&amp;AN95))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v>
      </c>
      <c r="AN95" t="str">
        <f ca="1">IF(AL95&lt;&gt;1,"",
"{"""&amp;A$1&amp;""":"&amp;A95
&amp;","""&amp;B$1&amp;""":"&amp;B95
&amp;IF(LEN(AA95)=0,"",","""&amp;AA$1&amp;""":"""&amp;AA95&amp;"""")
&amp;IF(LEN(AC95)=0,"",","""&amp;AC$1&amp;""":"""&amp;AC95&amp;"""")
&amp;IF(LEN(AD95)=0,"",","""&amp;AD$1&amp;""":"&amp;AD95)
&amp;IF(LEN(AE95)=0,"",","""&amp;AE$1&amp;""":"""&amp;AE95&amp;"""")
&amp;IF(LEN(AF95)=0,"",","""&amp;AF$1&amp;""":"&amp;AF95)
&amp;IF(LEN(AG95)=0,"",","""&amp;AG$1&amp;""":"&amp;AG95)&amp;"}")</f>
        <v>{"dy":10,"sl":3,"tp":"fe","vl":"Equip2401","cn":1,"pt":"DI","pp":159,"pr":99}</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0.90397736716077026</v>
      </c>
      <c r="E96">
        <f ca="1">RAND()</f>
        <v>0.53429227905212773</v>
      </c>
      <c r="F96">
        <f ca="1">RAND()</f>
        <v>6.5489372816991076E-2</v>
      </c>
      <c r="G96">
        <f ca="1">RAND()</f>
        <v>0.61838485583191849</v>
      </c>
      <c r="H96">
        <f ca="1">RAND()</f>
        <v>0.18557361807061967</v>
      </c>
      <c r="I96">
        <f ca="1">RAND()</f>
        <v>0.41518147782691484</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53429</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9</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2700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0.9270234519389281</v>
      </c>
      <c r="E97">
        <f ca="1">RAND()</f>
        <v>0.46269972381677171</v>
      </c>
      <c r="F97">
        <f ca="1">RAND()</f>
        <v>0.68470198419878248</v>
      </c>
      <c r="G97">
        <f ca="1">RAND()</f>
        <v>0.86686083537125891</v>
      </c>
      <c r="H97">
        <f ca="1">RAND()</f>
        <v>0.3674738246735253</v>
      </c>
      <c r="I97">
        <f ca="1">RAND()</f>
        <v>0.6683568414998432</v>
      </c>
      <c r="M97" t="str">
        <f ca="1">IF(LEN(J97)&lt;&gt;0,J97,VLOOKUP(D97+$B97,$BJ:$BK,MATCH($BK$1,$BJ$1:$BK$1,0),1))</f>
        <v>안 지정 캐릭터 PP 일반등급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46269</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8</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2400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395</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0.95587122836451466</v>
      </c>
      <c r="E98">
        <f ca="1">RAND()</f>
        <v>0.93716296091597517</v>
      </c>
      <c r="F98">
        <f ca="1">RAND()</f>
        <v>0.28578364716544691</v>
      </c>
      <c r="G98">
        <f ca="1">RAND()</f>
        <v>0.9340699582731008</v>
      </c>
      <c r="H98">
        <f ca="1">RAND()</f>
        <v>0.58948822979268234</v>
      </c>
      <c r="I98">
        <f ca="1">RAND()</f>
        <v>0.56659472679916234</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Equip8002</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5100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0.68445471991774265</v>
      </c>
      <c r="E99">
        <f ca="1">RAND()</f>
        <v>0.33134045705196336</v>
      </c>
      <c r="F99">
        <f ca="1">RAND()</f>
        <v>3.2244149024656998E-2</v>
      </c>
      <c r="G99">
        <f ca="1">RAND()</f>
        <v>0.31399149286370465</v>
      </c>
      <c r="H99">
        <f ca="1">RAND()</f>
        <v>0.90833082382961816</v>
      </c>
      <c r="I99">
        <f ca="1">RAND()</f>
        <v>0.20885881334174483</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Equip3302</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7200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477</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0.73992816484548962</v>
      </c>
      <c r="E100">
        <f ca="1">RAND()</f>
        <v>0.19727095793954652</v>
      </c>
      <c r="F100">
        <f ca="1">RAND()</f>
        <v>0.77376813113101328</v>
      </c>
      <c r="G100">
        <f ca="1">RAND()</f>
        <v>0.7970499080204837</v>
      </c>
      <c r="H100">
        <f ca="1">RAND()</f>
        <v>0.72841667176751868</v>
      </c>
      <c r="I100">
        <f ca="1">RAND()</f>
        <v>0.98099649662341193</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0.78369966644209044</v>
      </c>
      <c r="E101">
        <f ca="1">RAND()</f>
        <v>0.86231022582718975</v>
      </c>
      <c r="F101">
        <f ca="1">RAND()</f>
        <v>0.79761523991562011</v>
      </c>
      <c r="G101">
        <f ca="1">RAND()</f>
        <v>0.80499516479185562</v>
      </c>
      <c r="H101">
        <f ca="1">RAND()</f>
        <v>0.3458281899549065</v>
      </c>
      <c r="I101">
        <f ca="1">RAND()</f>
        <v>0.21434442171930168</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0.28720264697605169</v>
      </c>
      <c r="E102">
        <f ca="1">RAND()</f>
        <v>0.8982836271143152</v>
      </c>
      <c r="F102">
        <f ca="1">RAND()</f>
        <v>0.36154214527051021</v>
      </c>
      <c r="G102">
        <f ca="1">RAND()</f>
        <v>0.29222436657699025</v>
      </c>
      <c r="H102">
        <f ca="1">RAND()</f>
        <v>0.30752362659045851</v>
      </c>
      <c r="I102">
        <f ca="1">RAND()</f>
        <v>0.86372487141093179</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Equip8001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GO</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5400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415</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0.55936739938912849</v>
      </c>
      <c r="E103">
        <f ca="1">RAND()</f>
        <v>0.20568598637128466</v>
      </c>
      <c r="F103">
        <f ca="1">RAND()</f>
        <v>0.11854082277164868</v>
      </c>
      <c r="G103">
        <f ca="1">RAND()</f>
        <v>0.26422436425416895</v>
      </c>
      <c r="H103">
        <f ca="1">RAND()</f>
        <v>0.34369464987559395</v>
      </c>
      <c r="I103">
        <f ca="1">RAND()</f>
        <v>6.3492053633394496E-2</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Equip1301</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DI</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10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0.98301684120915434</v>
      </c>
      <c r="E104">
        <f ca="1">RAND()</f>
        <v>2.6905804680563916E-2</v>
      </c>
      <c r="F104">
        <f ca="1">RAND()</f>
        <v>0.89135157319493286</v>
      </c>
      <c r="G104">
        <f ca="1">RAND()</f>
        <v>0.28646240785341925</v>
      </c>
      <c r="H104">
        <f ca="1">RAND()</f>
        <v>0.35149244100787014</v>
      </c>
      <c r="I104">
        <f ca="1">RAND()</f>
        <v>0.50469416183678983</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2690</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3</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900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400</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0.60233883852874615</v>
      </c>
      <c r="E105">
        <f ca="1">RAND()</f>
        <v>0.67276942443369325</v>
      </c>
      <c r="F105">
        <f ca="1">RAND()</f>
        <v>0.84441353811489794</v>
      </c>
      <c r="G105">
        <f ca="1">RAND()</f>
        <v>0.81756219628047899</v>
      </c>
      <c r="H105">
        <f ca="1">RAND()</f>
        <v>0.43383275518114195</v>
      </c>
      <c r="I105">
        <f ca="1">RAND()</f>
        <v>0.1105364055662188</v>
      </c>
      <c r="M105" t="str">
        <f ca="1">IF(LEN(J105)&lt;&gt;0,J105,VLOOKUP(D105+$B105,$BJ:$BK,MATCH($BK$1,$BJ$1:$BK$1,0),1))</f>
        <v>안 지정 캐릭터 PP 일반등급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67276</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11</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3300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478</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0.24169593221306729</v>
      </c>
      <c r="E106">
        <f ca="1">RAND()</f>
        <v>0.68769522664269811</v>
      </c>
      <c r="F106">
        <f ca="1">RAND()</f>
        <v>0.44602232271527786</v>
      </c>
      <c r="G106">
        <f ca="1">RAND()</f>
        <v>0.25870294779909953</v>
      </c>
      <c r="H106">
        <f ca="1">RAND()</f>
        <v>0.49947217669474742</v>
      </c>
      <c r="I106">
        <f ca="1">RAND()</f>
        <v>0.73391164358963024</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68769</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11</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3300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0.69719864203450865</v>
      </c>
      <c r="E107">
        <f ca="1">RAND()</f>
        <v>4.4507532437446762E-2</v>
      </c>
      <c r="F107">
        <f ca="1">RAND()</f>
        <v>0.62169605171109144</v>
      </c>
      <c r="G107">
        <f ca="1">RAND()</f>
        <v>0.25080720963120984</v>
      </c>
      <c r="H107">
        <f ca="1">RAND()</f>
        <v>0.32584133603951626</v>
      </c>
      <c r="I107">
        <f ca="1">RAND()</f>
        <v>0.55547932185405058</v>
      </c>
      <c r="M107" t="str">
        <f ca="1">IF(LEN(J107)&lt;&gt;0,J107,VLOOKUP(D107+$B107,$BJ:$BK,MATCH($BK$1,$BJ$1:$BK$1,0),1))</f>
        <v>안 지정 캐릭터 PP 영웅등급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4450</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3</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900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479</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0.22949218825467155</v>
      </c>
      <c r="E108">
        <f ca="1">RAND()</f>
        <v>0.19022925195476914</v>
      </c>
      <c r="F108">
        <f ca="1">RAND()</f>
        <v>0.59683820384386654</v>
      </c>
      <c r="G108">
        <f ca="1">RAND()</f>
        <v>0.37075816697525832</v>
      </c>
      <c r="H108">
        <f ca="1">RAND()</f>
        <v>0.15134538113463702</v>
      </c>
      <c r="I108">
        <f ca="1">RAND()</f>
        <v>0.8389166232782761</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Equip2102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1500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480</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0.94360845736913723</v>
      </c>
      <c r="E109">
        <f ca="1">RAND()</f>
        <v>0.45205492592875252</v>
      </c>
      <c r="F109">
        <f ca="1">RAND()</f>
        <v>0.24053472319897595</v>
      </c>
      <c r="G109">
        <f ca="1">RAND()</f>
        <v>0.17691465013345087</v>
      </c>
      <c r="H109">
        <f ca="1">RAND()</f>
        <v>4.7997586628205968E-2</v>
      </c>
      <c r="I109">
        <f ca="1">RAND()</f>
        <v>0.5830425453446173</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Equip5102</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1300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0.72256602258603975</v>
      </c>
      <c r="E110">
        <f ca="1">RAND()</f>
        <v>7.1133881933172383E-2</v>
      </c>
      <c r="F110">
        <f ca="1">RAND()</f>
        <v>0.34581627945895188</v>
      </c>
      <c r="G110">
        <f ca="1">RAND()</f>
        <v>0.10488133920930365</v>
      </c>
      <c r="H110">
        <f ca="1">RAND()</f>
        <v>0.86927819770321801</v>
      </c>
      <c r="I110">
        <f ca="1">RAND()</f>
        <v>0.6199038216011461</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fl5</v>
      </c>
      <c r="AB110" t="s">
        <v>457</v>
      </c>
      <c r="AC110" t="s">
        <v>485</v>
      </c>
      <c r="AD110">
        <v>1</v>
      </c>
      <c r="AE110" t="s">
        <v>129</v>
      </c>
      <c r="AF110">
        <v>80</v>
      </c>
      <c r="AG110">
        <v>59</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도스로프</v>
      </c>
      <c r="AL110">
        <v>1</v>
      </c>
      <c r="AM110" t="str">
        <f ca="1">IF(ROW()=2,AN110,OFFSET(AM110,-1,0)&amp;IF(LEN(AN110)=0,"",","&amp;AN110))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{"dy":11,"sl":8,"tp":"fl5","vl":"Actor0030","cn":1,"pt":"DI","pp":80,"pr":59}</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0.7475106920403497</v>
      </c>
      <c r="E111">
        <f ca="1">RAND()</f>
        <v>0.40119432711370806</v>
      </c>
      <c r="F111">
        <f ca="1">RAND()</f>
        <v>0.54152521291065292</v>
      </c>
      <c r="G111">
        <f ca="1">RAND()</f>
        <v>0.16535359867440824</v>
      </c>
      <c r="H111">
        <f ca="1">RAND()</f>
        <v>0.41861313181338788</v>
      </c>
      <c r="I111">
        <f ca="1">RAND()</f>
        <v>0.87201948610043512</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fl6</v>
      </c>
      <c r="AB111" t="s">
        <v>458</v>
      </c>
      <c r="AC111" t="s">
        <v>485</v>
      </c>
      <c r="AD111">
        <v>1</v>
      </c>
      <c r="AE111" t="s">
        <v>129</v>
      </c>
      <c r="AF111">
        <v>80</v>
      </c>
      <c r="AG111">
        <v>59</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도스로프</v>
      </c>
      <c r="AL111">
        <v>1</v>
      </c>
      <c r="AM111" t="str">
        <f ca="1">IF(ROW()=2,AN111,OFFSET(AM111,-1,0)&amp;IF(LEN(AN111)=0,"",","&amp;AN111))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{"dy":11,"sl":9,"tp":"fl6","vl":"Actor0030","cn":1,"pt":"DI","pp":80,"pr":59}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0.44900997047697655</v>
      </c>
      <c r="E112">
        <f ca="1">RAND()</f>
        <v>0.34732415121883475</v>
      </c>
      <c r="F112">
        <f ca="1">RAND()</f>
        <v>0.16836611468524665</v>
      </c>
      <c r="G112">
        <f ca="1">RAND()</f>
        <v>7.996451803041249E-2</v>
      </c>
      <c r="H112">
        <f ca="1">RAND()</f>
        <v>0.61926834712990431</v>
      </c>
      <c r="I112">
        <f ca="1">RAND()</f>
        <v>0.64256402574064275</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Equip3001</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800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0.84941392916583225</v>
      </c>
      <c r="E113">
        <f ca="1">RAND()</f>
        <v>3.5040601474455202E-2</v>
      </c>
      <c r="F113">
        <f ca="1">RAND()</f>
        <v>0.45300430493413812</v>
      </c>
      <c r="G113">
        <f ca="1">RAND()</f>
        <v>0.72484830571660974</v>
      </c>
      <c r="H113">
        <f ca="1">RAND()</f>
        <v>0.73984135609878876</v>
      </c>
      <c r="I113">
        <f ca="1">RAND()</f>
        <v>0.73765315820883592</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Equip0101</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1400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417</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0.19104358636576368</v>
      </c>
      <c r="E114">
        <f ca="1">RAND()</f>
        <v>0.42508065668688</v>
      </c>
      <c r="F114">
        <f ca="1">RAND()</f>
        <v>0.17072636684849396</v>
      </c>
      <c r="G114">
        <f ca="1">RAND()</f>
        <v>0.90996310113675738</v>
      </c>
      <c r="H114">
        <f ca="1">RAND()</f>
        <v>0.71707236280043929</v>
      </c>
      <c r="I114">
        <f ca="1">RAND()</f>
        <v>2.9831906691797805E-2</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42508</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8</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2400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0.80690677020493429</v>
      </c>
      <c r="E115">
        <f ca="1">RAND()</f>
        <v>0.46042840365692206</v>
      </c>
      <c r="F115">
        <f ca="1">RAND()</f>
        <v>6.0552678757034295E-2</v>
      </c>
      <c r="G115">
        <f ca="1">RAND()</f>
        <v>0.87784567385286894</v>
      </c>
      <c r="H115">
        <f ca="1">RAND()</f>
        <v>0.23044863687545758</v>
      </c>
      <c r="I115">
        <f ca="1">RAND()</f>
        <v>0.22909598769792894</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46042</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8</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2400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0.69238738049874549</v>
      </c>
      <c r="E116">
        <f ca="1">RAND()</f>
        <v>0.68220045597237067</v>
      </c>
      <c r="F116">
        <f ca="1">RAND()</f>
        <v>0.84848262776814054</v>
      </c>
      <c r="G116">
        <f ca="1">RAND()</f>
        <v>0.7306807193873015</v>
      </c>
      <c r="H116">
        <f ca="1">RAND()</f>
        <v>0.81730420997063302</v>
      </c>
      <c r="I116">
        <f ca="1">RAND()</f>
        <v>0.38441179428872063</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68220</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11</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3300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0.82608480124838146</v>
      </c>
      <c r="E117">
        <f ca="1">RAND()</f>
        <v>0.26580775141093538</v>
      </c>
      <c r="F117">
        <f ca="1">RAND()</f>
        <v>0.16227739347146364</v>
      </c>
      <c r="G117">
        <f ca="1">RAND()</f>
        <v>0.60867033335223497</v>
      </c>
      <c r="H117">
        <f ca="1">RAND()</f>
        <v>0.31950126850721872</v>
      </c>
      <c r="I117">
        <f ca="1">RAND()</f>
        <v>0.67604750989045748</v>
      </c>
      <c r="M117" t="str">
        <f ca="1">IF(LEN(J117)&lt;&gt;0,J117,VLOOKUP(D117+$B117,$BJ:$BK,MATCH($BK$1,$BJ$1:$BK$1,0),1))</f>
        <v>안 지정 캐릭터 PP 일반등급</v>
      </c>
      <c r="N117">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26580</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6</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1800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397</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0.38678713301590417</v>
      </c>
      <c r="E118">
        <f ca="1">RAND()</f>
        <v>0.37940069598739612</v>
      </c>
      <c r="F118">
        <f ca="1">RAND()</f>
        <v>0.24962323035595646</v>
      </c>
      <c r="G118">
        <f ca="1">RAND()</f>
        <v>0.61993463999388698</v>
      </c>
      <c r="H118">
        <f ca="1">RAND()</f>
        <v>4.559051299767658E-2</v>
      </c>
      <c r="I118">
        <f ca="1">RAND()</f>
        <v>0.21854367247993056</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Equip4302</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7200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431</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0.68715745657519511</v>
      </c>
      <c r="E119">
        <f ca="1">RAND()</f>
        <v>0.73233335070502603</v>
      </c>
      <c r="F119">
        <f ca="1">RAND()</f>
        <v>0.12497359468919289</v>
      </c>
      <c r="G119">
        <f ca="1">RAND()</f>
        <v>0.35593367100013029</v>
      </c>
      <c r="H119">
        <f ca="1">RAND()</f>
        <v>0.22440537127125693</v>
      </c>
      <c r="I119">
        <f ca="1">RAND()</f>
        <v>0.23953267025654557</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Equip8002</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4700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0.99016193198743863</v>
      </c>
      <c r="E120">
        <f ca="1">RAND()</f>
        <v>0.3633838549074454</v>
      </c>
      <c r="F120">
        <f ca="1">RAND()</f>
        <v>0.67544324876112227</v>
      </c>
      <c r="G120">
        <f ca="1">RAND()</f>
        <v>0.98602302872028114</v>
      </c>
      <c r="H120">
        <f ca="1">RAND()</f>
        <v>0.31284556366179517</v>
      </c>
      <c r="I120">
        <f ca="1">RAND()</f>
        <v>0.66140625619995452</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fl5</v>
      </c>
      <c r="AB120" t="s">
        <v>286</v>
      </c>
      <c r="AC120" t="s">
        <v>496</v>
      </c>
      <c r="AD120">
        <v>1</v>
      </c>
      <c r="AE120" t="s">
        <v>129</v>
      </c>
      <c r="AF120">
        <v>80</v>
      </c>
      <c r="AG120">
        <v>49</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그루퍼스</v>
      </c>
      <c r="AL120">
        <v>1</v>
      </c>
      <c r="AM120" t="str">
        <f ca="1">IF(ROW()=2,AN120,OFFSET(AM120,-1,0)&amp;IF(LEN(AN120)=0,"",","&amp;AN120))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{"dy":12,"sl":8,"tp":"fl5","vl":"Actor2010","cn":1,"pt":"DI","pp":80,"pr":49}</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4.7557975346515735E-2</v>
      </c>
      <c r="E121">
        <f ca="1">RAND()</f>
        <v>0.11874816832652602</v>
      </c>
      <c r="F121">
        <f ca="1">RAND()</f>
        <v>0.26699944475935011</v>
      </c>
      <c r="G121">
        <f ca="1">RAND()</f>
        <v>0.31058772368240017</v>
      </c>
      <c r="H121">
        <f ca="1">RAND()</f>
        <v>0.59260619800603842</v>
      </c>
      <c r="I121">
        <f ca="1">RAND()</f>
        <v>0.48798799617826183</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fl6</v>
      </c>
      <c r="AB121" t="s">
        <v>287</v>
      </c>
      <c r="AC121" t="s">
        <v>496</v>
      </c>
      <c r="AD121">
        <v>1</v>
      </c>
      <c r="AE121" t="s">
        <v>129</v>
      </c>
      <c r="AF121">
        <v>80</v>
      </c>
      <c r="AG121">
        <v>49</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그루퍼스</v>
      </c>
      <c r="AL121">
        <v>1</v>
      </c>
      <c r="AM121" t="str">
        <f ca="1">IF(ROW()=2,AN121,OFFSET(AM121,-1,0)&amp;IF(LEN(AN121)=0,"",","&amp;AN121))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{"dy":12,"sl":9,"tp":"fl6","vl":"Actor2010","cn":1,"pt":"DI","pp":80,"pr":49}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0.52995543746072094</v>
      </c>
      <c r="E122">
        <f ca="1">RAND()</f>
        <v>0.94224031948681664</v>
      </c>
      <c r="F122">
        <f ca="1">RAND()</f>
        <v>4.1946530026389262E-2</v>
      </c>
      <c r="G122">
        <f ca="1">RAND()</f>
        <v>0.55296682215954129</v>
      </c>
      <c r="H122">
        <f ca="1">RAND()</f>
        <v>0.79266285406207582</v>
      </c>
      <c r="I122">
        <f ca="1">RAND()</f>
        <v>0.52895169565151956</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Equip8102</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GO</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8000</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398</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0.63657063555048921</v>
      </c>
      <c r="E123">
        <f ca="1">RAND()</f>
        <v>0.22397326729788558</v>
      </c>
      <c r="F123">
        <f ca="1">RAND()</f>
        <v>0.19929826588088695</v>
      </c>
      <c r="G123">
        <f ca="1">RAND()</f>
        <v>7.895185075006228E-2</v>
      </c>
      <c r="H123">
        <f ca="1">RAND()</f>
        <v>0.41840237752941822</v>
      </c>
      <c r="I123">
        <f ca="1">RAND()</f>
        <v>0.47439965830365582</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Equip1402</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DI</v>
      </c>
      <c r="Q123">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27</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17</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전설</v>
      </c>
      <c r="U123" t="s">
        <v>82</v>
      </c>
      <c r="V123" t="s">
        <v>251</v>
      </c>
      <c r="W123">
        <v>1</v>
      </c>
      <c r="X123" t="s">
        <v>125</v>
      </c>
      <c r="Z123">
        <v>900</v>
      </c>
      <c r="AA123" t="str">
        <f ca="1">IF(ISBLANK(AB123),"",
VLOOKUP(AB123,OFFSET(INDIRECT("$A:$B"),0,MATCH(AB$1&amp;"_Verify",INDIRECT("$1:$1"),0)-1),2,0)
)</f>
        <v>fe</v>
      </c>
      <c r="AB123" t="s">
        <v>82</v>
      </c>
      <c r="AC123" t="s">
        <v>481</v>
      </c>
      <c r="AD123">
        <v>1</v>
      </c>
      <c r="AE123" t="s">
        <v>125</v>
      </c>
      <c r="AG123">
        <v>3100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야만인의 분노</v>
      </c>
      <c r="AL123">
        <v>1</v>
      </c>
      <c r="AM123" t="str">
        <f ca="1">IF(ROW()=2,AN123,OFFSET(AM123,-1,0)&amp;IF(LEN(AN123)=0,"",","&amp;AN123))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{"dy":13,"sl":1,"tp":"fe","vl":"Equip0201","cn":1,"pt":"GO","pr":3100}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0.54004231429286409</v>
      </c>
      <c r="E124">
        <f ca="1">RAND()</f>
        <v>0.76208714995615834</v>
      </c>
      <c r="F124">
        <f ca="1">RAND()</f>
        <v>0.31665392249370938</v>
      </c>
      <c r="G124">
        <f ca="1">RAND()</f>
        <v>0.16253035356593137</v>
      </c>
      <c r="H124">
        <f ca="1">RAND()</f>
        <v>0.25968564048170006</v>
      </c>
      <c r="I124">
        <f ca="1">RAND()</f>
        <v>0.40338852626840416</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76208</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12</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3600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434</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0.13550001595879224</v>
      </c>
      <c r="E125">
        <f ca="1">RAND()</f>
        <v>0.66611890742882574</v>
      </c>
      <c r="F125">
        <f ca="1">RAND()</f>
        <v>0.65259566711447214</v>
      </c>
      <c r="G125">
        <f ca="1">RAND()</f>
        <v>0.44207500784443154</v>
      </c>
      <c r="H125">
        <f ca="1">RAND()</f>
        <v>0.27082124476861147</v>
      </c>
      <c r="I125">
        <f ca="1">RAND()</f>
        <v>0.95446416757408825</v>
      </c>
      <c r="M125" t="str">
        <f ca="1">IF(LEN(J125)&lt;&gt;0,J125,VLOOKUP(D125+$B125,$BJ:$BK,MATCH($BK$1,$BJ$1:$BK$1,0),1))</f>
        <v>안 지정 캐릭터 PP 영웅등급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66611</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10</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3000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0.88002241749665844</v>
      </c>
      <c r="E126">
        <f ca="1">RAND()</f>
        <v>0.34808615460541925</v>
      </c>
      <c r="F126">
        <f ca="1">RAND()</f>
        <v>0.11092420685685378</v>
      </c>
      <c r="G126">
        <f ca="1">RAND()</f>
        <v>0.44159488564879235</v>
      </c>
      <c r="H126">
        <f ca="1">RAND()</f>
        <v>0.4197727970326155</v>
      </c>
      <c r="I126">
        <f ca="1">RAND()</f>
        <v>2.7890299699665166E-2</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34808</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7</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2100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0.95680235584157469</v>
      </c>
      <c r="E127">
        <f ca="1">RAND()</f>
        <v>0.11673173284911786</v>
      </c>
      <c r="F127">
        <f ca="1">RAND()</f>
        <v>0.74286080882959726</v>
      </c>
      <c r="G127">
        <f ca="1">RAND()</f>
        <v>0.72013157691406993</v>
      </c>
      <c r="H127">
        <f ca="1">RAND()</f>
        <v>0.83784940679364872</v>
      </c>
      <c r="I127">
        <f ca="1">RAND()</f>
        <v>3.8040612587273426E-2</v>
      </c>
      <c r="M127" t="str">
        <f ca="1">IF(LEN(J127)&lt;&gt;0,J127,VLOOKUP(D127+$B127,$BJ:$BK,MATCH($BK$1,$BJ$1:$BK$1,0),1))</f>
        <v>안 지정 캐릭터 PP 일반등급</v>
      </c>
      <c r="N127">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11673</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4</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1200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0.96713023543837195</v>
      </c>
      <c r="E128">
        <f ca="1">RAND()</f>
        <v>0.63178859036196888</v>
      </c>
      <c r="F128">
        <f ca="1">RAND()</f>
        <v>0.59613461743934215</v>
      </c>
      <c r="G128">
        <f ca="1">RAND()</f>
        <v>0.30123420683456825</v>
      </c>
      <c r="H128">
        <f ca="1">RAND()</f>
        <v>0.55437334677153516</v>
      </c>
      <c r="I128">
        <f ca="1">RAND()</f>
        <v>2.5956767437368411E-2</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Equip6202</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8900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0.41827249023170332</v>
      </c>
      <c r="E129">
        <f ca="1">RAND()</f>
        <v>0.19448134173202969</v>
      </c>
      <c r="F129">
        <f ca="1">RAND()</f>
        <v>0.92326253162530558</v>
      </c>
      <c r="G129">
        <f ca="1">RAND()</f>
        <v>0.35206299972169464</v>
      </c>
      <c r="H129">
        <f ca="1">RAND()</f>
        <v>0.58028752192532651</v>
      </c>
      <c r="I129">
        <f ca="1">RAND()</f>
        <v>0.46919632352987473</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Equip2101</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1200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0.30745151265177895</v>
      </c>
      <c r="E130">
        <f ca="1">RAND()</f>
        <v>0.14619305464433996</v>
      </c>
      <c r="F130">
        <f ca="1">RAND()</f>
        <v>0.69860533089349597</v>
      </c>
      <c r="G130">
        <f ca="1">RAND()</f>
        <v>0.44772561236665498</v>
      </c>
      <c r="H130">
        <f ca="1">RAND()</f>
        <v>0.42552007340890574</v>
      </c>
      <c r="I130">
        <f ca="1">RAND()</f>
        <v>0.83263362517887618</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fl5</v>
      </c>
      <c r="AB130" t="s">
        <v>286</v>
      </c>
      <c r="AC130" t="s">
        <v>462</v>
      </c>
      <c r="AD130">
        <v>1</v>
      </c>
      <c r="AE130" t="s">
        <v>129</v>
      </c>
      <c r="AF130">
        <v>80</v>
      </c>
      <c r="AG130">
        <v>49</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딘즈</v>
      </c>
      <c r="AL130">
        <v>1</v>
      </c>
      <c r="AM130" t="str">
        <f ca="1">IF(ROW()=2,AN130,OFFSET(AM130,-1,0)&amp;IF(LEN(AN130)=0,"",","&amp;AN130))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{"dy":13,"sl":8,"tp":"fl5","vl":"Actor3022","cn":1,"pt":"DI","pp":80,"pr":49}</v>
      </c>
    </row>
    <row r="131" spans="1:40">
      <c r="A131">
        <v>13</v>
      </c>
      <c r="B131">
        <v>9</v>
      </c>
      <c r="C131">
        <f>IF(B131&lt;=9,0,
IF(B131=10,1,2))</f>
        <v>0</v>
      </c>
      <c r="D131">
        <f ca="1">RAND()</f>
        <v>0.55557347132618817</v>
      </c>
      <c r="E131">
        <f ca="1">RAND()</f>
        <v>0.53881391114768629</v>
      </c>
      <c r="F131">
        <f ca="1">RAND()</f>
        <v>0.55472694701990855</v>
      </c>
      <c r="G131">
        <f ca="1">RAND()</f>
        <v>0.53262057678824393</v>
      </c>
      <c r="H131">
        <f ca="1">RAND()</f>
        <v>0.55423142302182926</v>
      </c>
      <c r="I131">
        <f ca="1">RAND()</f>
        <v>0.14602090241983434</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fl6</v>
      </c>
      <c r="AB131" t="s">
        <v>287</v>
      </c>
      <c r="AC131" t="s">
        <v>462</v>
      </c>
      <c r="AD131">
        <v>1</v>
      </c>
      <c r="AE131" t="s">
        <v>129</v>
      </c>
      <c r="AF131">
        <v>80</v>
      </c>
      <c r="AG131">
        <v>49</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딘즈</v>
      </c>
      <c r="AL131">
        <v>1</v>
      </c>
      <c r="AM131" t="str">
        <f ca="1">IF(ROW()=2,AN131,OFFSET(AM131,-1,0)&amp;IF(LEN(AN131)=0,"",","&amp;AN131))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{"dy":13,"sl":9,"tp":"fl6","vl":"Actor3022","cn":1,"pt":"DI","pp":80,"pr":49}</v>
      </c>
    </row>
    <row r="132" spans="1:40">
      <c r="A132">
        <v>14</v>
      </c>
      <c r="B132">
        <v>0</v>
      </c>
      <c r="C132">
        <f>IF(B132&lt;=9,0,
IF(B132=10,1,2))</f>
        <v>0</v>
      </c>
      <c r="D132">
        <f ca="1">RAND()</f>
        <v>0.29600048729380379</v>
      </c>
      <c r="E132">
        <f ca="1">RAND()</f>
        <v>0.8802480984960146</v>
      </c>
      <c r="F132">
        <f ca="1">RAND()</f>
        <v>7.8571423121105433E-2</v>
      </c>
      <c r="G132">
        <f ca="1">RAND()</f>
        <v>0.70148617278047221</v>
      </c>
      <c r="H132">
        <f ca="1">RAND()</f>
        <v>0.25437158564059892</v>
      </c>
      <c r="I132">
        <f ca="1">RAND()</f>
        <v>0.50939881475084603</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Equip7302</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22500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399</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0.48354164468403826</v>
      </c>
      <c r="E133">
        <f ca="1">RAND()</f>
        <v>0.67026217750461337</v>
      </c>
      <c r="F133">
        <f ca="1">RAND()</f>
        <v>0.8069182758617327</v>
      </c>
      <c r="G133">
        <f ca="1">RAND()</f>
        <v>0.50745829239224749</v>
      </c>
      <c r="H133">
        <f ca="1">RAND()</f>
        <v>0.36989475202078292</v>
      </c>
      <c r="I133">
        <f ca="1">RAND()</f>
        <v>0.15770049743291936</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Equip6001</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1800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396</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0.76669780522553355</v>
      </c>
      <c r="E134">
        <f ca="1">RAND()</f>
        <v>0.10537869430808633</v>
      </c>
      <c r="F134">
        <f ca="1">RAND()</f>
        <v>0.10125686959184954</v>
      </c>
      <c r="G134">
        <f ca="1">RAND()</f>
        <v>0.79344592745931353</v>
      </c>
      <c r="H134">
        <f ca="1">RAND()</f>
        <v>0.12307283508948164</v>
      </c>
      <c r="I134">
        <f ca="1">RAND()</f>
        <v>0.42787823248122925</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10537</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4</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1200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1.3577900363214712E-2</v>
      </c>
      <c r="E135">
        <f ca="1">RAND()</f>
        <v>0.36797386103323304</v>
      </c>
      <c r="F135">
        <f ca="1">RAND()</f>
        <v>0.68654203928486979</v>
      </c>
      <c r="G135">
        <f ca="1">RAND()</f>
        <v>0.26591983634693162</v>
      </c>
      <c r="H135">
        <f ca="1">RAND()</f>
        <v>2.7017324673594745E-2</v>
      </c>
      <c r="I135">
        <f ca="1">RAND()</f>
        <v>9.4794045385455217E-2</v>
      </c>
      <c r="M135" t="str">
        <f ca="1">IF(LEN(J135)&lt;&gt;0,J135,VLOOKUP(D135+$B135,$BJ:$BK,MATCH($BK$1,$BJ$1:$BK$1,0),1))</f>
        <v>안 지정 캐릭터 PP 영웅등급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36797</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7</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2100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466</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0.88975905283531864</v>
      </c>
      <c r="E136">
        <f ca="1">RAND()</f>
        <v>0.83716775213801686</v>
      </c>
      <c r="F136">
        <f ca="1">RAND()</f>
        <v>0.69459017601795414</v>
      </c>
      <c r="G136">
        <f ca="1">RAND()</f>
        <v>0.20126997570893279</v>
      </c>
      <c r="H136">
        <f ca="1">RAND()</f>
        <v>7.0981979378908933E-2</v>
      </c>
      <c r="I136">
        <f ca="1">RAND()</f>
        <v>0.10831034661461891</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83716</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13</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3900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448</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0.39326267934388148</v>
      </c>
      <c r="E137">
        <f ca="1">RAND()</f>
        <v>3.7772549870129346E-2</v>
      </c>
      <c r="F137">
        <f ca="1">RAND()</f>
        <v>0.15696884148397217</v>
      </c>
      <c r="G137">
        <f ca="1">RAND()</f>
        <v>0.27184283819653066</v>
      </c>
      <c r="H137">
        <f ca="1">RAND()</f>
        <v>0.9714992670372784</v>
      </c>
      <c r="I137">
        <f ca="1">RAND()</f>
        <v>0.95391974011728553</v>
      </c>
      <c r="M137" t="str">
        <f ca="1">IF(LEN(J137)&lt;&gt;0,J137,VLOOKUP(D137+$B137,$BJ:$BK,MATCH($BK$1,$BJ$1:$BK$1,0),1))</f>
        <v>지정 장비</v>
      </c>
      <c r="N137" t="str">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Equip0101</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1500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441</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0.77592527341560902</v>
      </c>
      <c r="E138">
        <f ca="1">RAND()</f>
        <v>0.68860705885024132</v>
      </c>
      <c r="F138">
        <f ca="1">RAND()</f>
        <v>0.41996986254597102</v>
      </c>
      <c r="G138">
        <f ca="1">RAND()</f>
        <v>0.51964841537995432</v>
      </c>
      <c r="H138">
        <f ca="1">RAND()</f>
        <v>0.85833041884347505</v>
      </c>
      <c r="I138">
        <f ca="1">RAND()</f>
        <v>0.35621535940780935</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Equip6302</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22300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0.21066343268134757</v>
      </c>
      <c r="E139">
        <f ca="1">RAND()</f>
        <v>0.25276319802273473</v>
      </c>
      <c r="F139">
        <f ca="1">RAND()</f>
        <v>0.97822745227137242</v>
      </c>
      <c r="G139">
        <f ca="1">RAND()</f>
        <v>0.68204020119577768</v>
      </c>
      <c r="H139">
        <f ca="1">RAND()</f>
        <v>0.15125381951571926</v>
      </c>
      <c r="I139">
        <f ca="1">RAND()</f>
        <v>0.85820448385029413</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Equip2401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DI</v>
      </c>
      <c r="Q139">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26</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20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전설</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0.71712418863231109</v>
      </c>
      <c r="E140">
        <f ca="1">RAND()</f>
        <v>0.73280188432675886</v>
      </c>
      <c r="F140">
        <f ca="1">RAND()</f>
        <v>0.64881032088094837</v>
      </c>
      <c r="G140">
        <f ca="1">RAND()</f>
        <v>0.69451900905989017</v>
      </c>
      <c r="H140">
        <f ca="1">RAND()</f>
        <v>0.89148354788078554</v>
      </c>
      <c r="I140">
        <f ca="1">RAND()</f>
        <v>0.34851989926824301</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
      </c>
      <c r="AL140">
        <v>1</v>
      </c>
      <c r="AM140" t="str">
        <f ca="1">IF(ROW()=2,AN140,OFFSET(AM140,-1,0)&amp;IF(LEN(AN140)=0,"",","&amp;AN140))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v>
      </c>
    </row>
    <row r="141" spans="1:40">
      <c r="A141">
        <v>14</v>
      </c>
      <c r="B141">
        <v>9</v>
      </c>
      <c r="C141">
        <f>IF(B141&lt;=9,0,
IF(B141=10,1,2))</f>
        <v>0</v>
      </c>
      <c r="D141">
        <f ca="1">RAND()</f>
        <v>0.58885285668553311</v>
      </c>
      <c r="E141">
        <f ca="1">RAND()</f>
        <v>0.28347231248331828</v>
      </c>
      <c r="F141">
        <f ca="1">RAND()</f>
        <v>0.47027795572256859</v>
      </c>
      <c r="G141">
        <f ca="1">RAND()</f>
        <v>0.713999786955824</v>
      </c>
      <c r="H141">
        <f ca="1">RAND()</f>
        <v>0.67707063823996039</v>
      </c>
      <c r="I141">
        <f ca="1">RAND()</f>
        <v>0.27662713328749911</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
      </c>
      <c r="AL141">
        <v>1</v>
      </c>
      <c r="AM141" t="str">
        <f ca="1">IF(ROW()=2,AN141,OFFSET(AM141,-1,0)&amp;IF(LEN(AN141)=0,"",","&amp;AN141))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v>
      </c>
    </row>
    <row r="142" spans="1:40">
      <c r="A142">
        <v>15</v>
      </c>
      <c r="B142">
        <v>0</v>
      </c>
      <c r="C142">
        <f>IF(B142&lt;=9,0,
IF(B142=10,1,2))</f>
        <v>0</v>
      </c>
      <c r="D142">
        <f ca="1">RAND()</f>
        <v>0.99063130347570738</v>
      </c>
      <c r="E142">
        <f ca="1">RAND()</f>
        <v>0.60962812863317273</v>
      </c>
      <c r="F142">
        <f ca="1">RAND()</f>
        <v>0.68964007707280051</v>
      </c>
      <c r="G142">
        <f ca="1">RAND()</f>
        <v>0.68804127172456986</v>
      </c>
      <c r="H142">
        <f ca="1">RAND()</f>
        <v>0.53923984552286153</v>
      </c>
      <c r="I142">
        <f ca="1">RAND()</f>
        <v>0.57678285273312557</v>
      </c>
      <c r="M142" t="str">
        <f ca="1">IF(LEN(J142)&lt;&gt;0,J142,VLOOKUP(D142+$B142,$BJ:$BK,MATCH($BK$1,$BJ$1:$BK$1,0),1))</f>
        <v>캐릭터 상자 영웅등급</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삭제</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DI</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149</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0.76198879382695162</v>
      </c>
      <c r="E143">
        <f ca="1">RAND()</f>
        <v>0.57385475406818132</v>
      </c>
      <c r="F143">
        <f ca="1">RAND()</f>
        <v>0.8531691797924883</v>
      </c>
      <c r="G143">
        <f ca="1">RAND()</f>
        <v>8.008472894073404E-2</v>
      </c>
      <c r="H143">
        <f ca="1">RAND()</f>
        <v>0.5519715254245956</v>
      </c>
      <c r="I143">
        <f ca="1">RAND()</f>
        <v>0.82143322447488254</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Equip5002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900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0.2347601417178673</v>
      </c>
      <c r="E144">
        <f ca="1">RAND()</f>
        <v>0.83715160212152206</v>
      </c>
      <c r="F144">
        <f ca="1">RAND()</f>
        <v>0.85992406356806861</v>
      </c>
      <c r="G144">
        <f ca="1">RAND()</f>
        <v>7.6306358843265532E-3</v>
      </c>
      <c r="H144">
        <f ca="1">RAND()</f>
        <v>0.60017353575444155</v>
      </c>
      <c r="I144">
        <f ca="1">RAND()</f>
        <v>0.49271808811323192</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83715</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13</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3900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0.98610605422899511</v>
      </c>
      <c r="E145">
        <f ca="1">RAND()</f>
        <v>0.92563541618010803</v>
      </c>
      <c r="F145">
        <f ca="1">RAND()</f>
        <v>0.79293640622046202</v>
      </c>
      <c r="G145">
        <f ca="1">RAND()</f>
        <v>0.35412192905936668</v>
      </c>
      <c r="H145">
        <f ca="1">RAND()</f>
        <v>0.93105588003640738</v>
      </c>
      <c r="I145">
        <f ca="1">RAND()</f>
        <v>0.99901348591423234</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92563</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14</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4200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7.3196771365174884E-3</v>
      </c>
      <c r="E146">
        <f ca="1">RAND()</f>
        <v>0.25597753442471083</v>
      </c>
      <c r="F146">
        <f ca="1">RAND()</f>
        <v>3.5807514281882558E-4</v>
      </c>
      <c r="G146">
        <f ca="1">RAND()</f>
        <v>0.35574678925098902</v>
      </c>
      <c r="H146">
        <f ca="1">RAND()</f>
        <v>0.19687328398115544</v>
      </c>
      <c r="I146">
        <f ca="1">RAND()</f>
        <v>0.22684697422147559</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25597</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6</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1800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469</v>
      </c>
      <c r="AD146">
        <v>1</v>
      </c>
      <c r="AE146" t="s">
        <v>68</v>
      </c>
      <c r="AG146">
        <v>3300</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미스틱 해머</v>
      </c>
      <c r="AL146">
        <v>1</v>
      </c>
      <c r="AM146" t="str">
        <f ca="1">IF(ROW()=2,AN146,OFFSET(AM146,-1,0)&amp;IF(LEN(AN146)=0,"",","&amp;AN146))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{"dy":15,"sl":4,"tp":"fe","vl":"Equip4202","cn":1,"pt":"GO","pr":3300}</v>
      </c>
    </row>
    <row r="147" spans="1:40">
      <c r="A147">
        <v>15</v>
      </c>
      <c r="B147">
        <v>5</v>
      </c>
      <c r="C147">
        <f>IF(B147&lt;=9,0,
IF(B147=10,1,2))</f>
        <v>0</v>
      </c>
      <c r="D147">
        <f ca="1">RAND()</f>
        <v>0.71586872383992595</v>
      </c>
      <c r="E147">
        <f ca="1">RAND()</f>
        <v>0.393706189221254</v>
      </c>
      <c r="F147">
        <f ca="1">RAND()</f>
        <v>4.4601764825584533E-2</v>
      </c>
      <c r="G147">
        <f ca="1">RAND()</f>
        <v>0.87569655414476244</v>
      </c>
      <c r="H147">
        <f ca="1">RAND()</f>
        <v>0.33939497139185626</v>
      </c>
      <c r="I147">
        <f ca="1">RAND()</f>
        <v>0.5827857189211697</v>
      </c>
      <c r="M147" t="str">
        <f ca="1">IF(LEN(J147)&lt;&gt;0,J147,VLOOKUP(D147+$B147,$BJ:$BK,MATCH($BK$1,$BJ$1:$BK$1,0),1))</f>
        <v>안 지정 캐릭터 PP 영웅등급</v>
      </c>
      <c r="N147">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39370</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7</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2100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0.49367236122244895</v>
      </c>
      <c r="E148">
        <f ca="1">RAND()</f>
        <v>0.91610007146353734</v>
      </c>
      <c r="F148">
        <f ca="1">RAND()</f>
        <v>0.40450863107407142</v>
      </c>
      <c r="G148">
        <f ca="1">RAND()</f>
        <v>0.95684264227275684</v>
      </c>
      <c r="H148">
        <f ca="1">RAND()</f>
        <v>0.27007794641791705</v>
      </c>
      <c r="I148">
        <f ca="1">RAND()</f>
        <v>0.49476166184723369</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Equip7302</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22500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482</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0.13123627811943928</v>
      </c>
      <c r="E149">
        <f ca="1">RAND()</f>
        <v>0.20625403769064521</v>
      </c>
      <c r="F149">
        <f ca="1">RAND()</f>
        <v>0.88468667934552259</v>
      </c>
      <c r="G149">
        <f ca="1">RAND()</f>
        <v>0.30076914347806138</v>
      </c>
      <c r="H149">
        <f ca="1">RAND()</f>
        <v>0.86911743442933231</v>
      </c>
      <c r="I149">
        <f ca="1">RAND()</f>
        <v>0.43549039694540714</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Equip2102</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1200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0.44584286778738513</v>
      </c>
      <c r="E150">
        <f ca="1">RAND()</f>
        <v>0.66952785855331332</v>
      </c>
      <c r="F150">
        <f ca="1">RAND()</f>
        <v>0.13228256936459226</v>
      </c>
      <c r="G150">
        <f ca="1">RAND()</f>
        <v>0.72934814898825173</v>
      </c>
      <c r="H150">
        <f ca="1">RAND()</f>
        <v>0.32352833838495298</v>
      </c>
      <c r="I150">
        <f ca="1">RAND()</f>
        <v>0.87377829221034153</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fl2</v>
      </c>
      <c r="AB150" t="s">
        <v>444</v>
      </c>
      <c r="AC150" t="s">
        <v>461</v>
      </c>
      <c r="AD150">
        <v>1</v>
      </c>
      <c r="AE150" t="s">
        <v>129</v>
      </c>
      <c r="AF150">
        <v>70</v>
      </c>
      <c r="AG150">
        <v>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클라크</v>
      </c>
      <c r="AL150">
        <v>1</v>
      </c>
      <c r="AM150" t="str">
        <f ca="1">IF(ROW()=2,AN150,OFFSET(AM150,-1,0)&amp;IF(LEN(AN150)=0,"",","&amp;AN150))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{"dy":15,"sl":8,"tp":"fl2","vl":"Actor2011","cn":1,"pt":"DI","pp":70,"pr":49}</v>
      </c>
    </row>
    <row r="151" spans="1:40">
      <c r="A151">
        <v>15</v>
      </c>
      <c r="B151">
        <v>9</v>
      </c>
      <c r="C151">
        <f>IF(B151&lt;=9,0,
IF(B151=10,1,2))</f>
        <v>0</v>
      </c>
      <c r="D151">
        <f ca="1">RAND()</f>
        <v>0.1456305305496155</v>
      </c>
      <c r="E151">
        <f ca="1">RAND()</f>
        <v>0.19539422518909122</v>
      </c>
      <c r="F151">
        <f ca="1">RAND()</f>
        <v>0.54274494996376876</v>
      </c>
      <c r="G151">
        <f ca="1">RAND()</f>
        <v>9.8180397504599504E-2</v>
      </c>
      <c r="H151">
        <f ca="1">RAND()</f>
        <v>0.1759194247318917</v>
      </c>
      <c r="I151">
        <f ca="1">RAND()</f>
        <v>0.77206108578705912</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fl3</v>
      </c>
      <c r="AB151" t="s">
        <v>445</v>
      </c>
      <c r="AC151" t="s">
        <v>461</v>
      </c>
      <c r="AD151">
        <v>1</v>
      </c>
      <c r="AE151" t="s">
        <v>129</v>
      </c>
      <c r="AF151">
        <v>70</v>
      </c>
      <c r="AG151">
        <v>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클라크</v>
      </c>
      <c r="AL151">
        <v>1</v>
      </c>
      <c r="AM151" t="str">
        <f ca="1">IF(ROW()=2,AN151,OFFSET(AM151,-1,0)&amp;IF(LEN(AN151)=0,"",","&amp;AN151))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{"dy":15,"sl":9,"tp":"fl3","vl":"Actor2011","cn":1,"pt":"DI","pp":70,"pr":49}</v>
      </c>
    </row>
    <row r="152" spans="1:40">
      <c r="A152">
        <v>16</v>
      </c>
      <c r="B152">
        <v>0</v>
      </c>
      <c r="C152">
        <f>IF(B152&lt;=9,0,
IF(B152=10,1,2))</f>
        <v>0</v>
      </c>
      <c r="D152">
        <f ca="1">RAND()</f>
        <v>0.44918412330566226</v>
      </c>
      <c r="E152">
        <f ca="1">RAND()</f>
        <v>0.59949253752849696</v>
      </c>
      <c r="F152">
        <f ca="1">RAND()</f>
        <v>0.18155206082748021</v>
      </c>
      <c r="G152">
        <f ca="1">RAND()</f>
        <v>0.21037017423746762</v>
      </c>
      <c r="H152">
        <f ca="1">RAND()</f>
        <v>0.45337752571318202</v>
      </c>
      <c r="I152">
        <f ca="1">RAND()</f>
        <v>0.49084200358785046</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Equip5102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1200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423</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0.73472930939469816</v>
      </c>
      <c r="E153">
        <f ca="1">RAND()</f>
        <v>0.46931351357751983</v>
      </c>
      <c r="F153">
        <f ca="1">RAND()</f>
        <v>0.63026551074052362</v>
      </c>
      <c r="G153">
        <f ca="1">RAND()</f>
        <v>0.26158909982366052</v>
      </c>
      <c r="H153">
        <f ca="1">RAND()</f>
        <v>0.98239478353335274</v>
      </c>
      <c r="I153">
        <f ca="1">RAND()</f>
        <v>0.5413659183014301</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Equip4002</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800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419</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0.91658796178284319</v>
      </c>
      <c r="E154">
        <f ca="1">RAND()</f>
        <v>0.88556016278325678</v>
      </c>
      <c r="F154">
        <f ca="1">RAND()</f>
        <v>0.63450620484843701</v>
      </c>
      <c r="G154">
        <f ca="1">RAND()</f>
        <v>0.47084996628010634</v>
      </c>
      <c r="H154">
        <f ca="1">RAND()</f>
        <v>0.25695085820101093</v>
      </c>
      <c r="I154">
        <f ca="1">RAND()</f>
        <v>0.50434273928443196</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88556</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13</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3900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0.26897508931778158</v>
      </c>
      <c r="E155">
        <f ca="1">RAND()</f>
        <v>0.32625004517359302</v>
      </c>
      <c r="F155">
        <f ca="1">RAND()</f>
        <v>0.97655546129318882</v>
      </c>
      <c r="G155">
        <f ca="1">RAND()</f>
        <v>1.4807221916749325E-2</v>
      </c>
      <c r="H155">
        <f ca="1">RAND()</f>
        <v>0.10952613145505785</v>
      </c>
      <c r="I155">
        <f ca="1">RAND()</f>
        <v>0.53607878260690633</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32625</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6</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1800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471</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0.41781715495279448</v>
      </c>
      <c r="E156">
        <f ca="1">RAND()</f>
        <v>7.0481155162344433E-2</v>
      </c>
      <c r="F156">
        <f ca="1">RAND()</f>
        <v>0.88386497208133341</v>
      </c>
      <c r="G156">
        <f ca="1">RAND()</f>
        <v>0.36319448216943184</v>
      </c>
      <c r="H156">
        <f ca="1">RAND()</f>
        <v>1.9898737382252452E-2</v>
      </c>
      <c r="I156">
        <f ca="1">RAND()</f>
        <v>0.70788993139392475</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7048</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3</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900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0.42899031144437372</v>
      </c>
      <c r="E157">
        <f ca="1">RAND()</f>
        <v>6.7831144813962685E-2</v>
      </c>
      <c r="F157">
        <f ca="1">RAND()</f>
        <v>0.86130059450691077</v>
      </c>
      <c r="G157">
        <f ca="1">RAND()</f>
        <v>3.4272193475436863E-2</v>
      </c>
      <c r="H157">
        <f ca="1">RAND()</f>
        <v>0.97704222205146607</v>
      </c>
      <c r="I157">
        <f ca="1">RAND()</f>
        <v>0.16775107262809452</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Equip0202</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DI</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4</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469</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0.15993711808653122</v>
      </c>
      <c r="E158">
        <f ca="1">RAND()</f>
        <v>0.19321256687379762</v>
      </c>
      <c r="F158">
        <f ca="1">RAND()</f>
        <v>0.54440184665637259</v>
      </c>
      <c r="G158">
        <f ca="1">RAND()</f>
        <v>0.34411726185363656</v>
      </c>
      <c r="H158">
        <f ca="1">RAND()</f>
        <v>3.9127837042730929E-2</v>
      </c>
      <c r="I158">
        <f ca="1">RAND()</f>
        <v>0.45731646055710851</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Equip2102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1200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0.4009814678573691</v>
      </c>
      <c r="E159">
        <f ca="1">RAND()</f>
        <v>0.98515109884304486</v>
      </c>
      <c r="F159">
        <f ca="1">RAND()</f>
        <v>2.040234034102939E-2</v>
      </c>
      <c r="G159">
        <f ca="1">RAND()</f>
        <v>0.4209832142150105</v>
      </c>
      <c r="H159">
        <f ca="1">RAND()</f>
        <v>3.7364455707693423E-2</v>
      </c>
      <c r="I159">
        <f ca="1">RAND()</f>
        <v>0.14775615855295532</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Equip8302</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74000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430</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0.37000816099186018</v>
      </c>
      <c r="E160">
        <f ca="1">RAND()</f>
        <v>3.4481351125348891E-2</v>
      </c>
      <c r="F160">
        <f ca="1">RAND()</f>
        <v>0.24038256895356636</v>
      </c>
      <c r="G160">
        <f ca="1">RAND()</f>
        <v>0.56834356059714641</v>
      </c>
      <c r="H160">
        <f ca="1">RAND()</f>
        <v>0.84455309765298503</v>
      </c>
      <c r="I160">
        <f ca="1">RAND()</f>
        <v>0.32061477935079408</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0.80658923765314106</v>
      </c>
      <c r="E161">
        <f ca="1">RAND()</f>
        <v>0.16465952771185055</v>
      </c>
      <c r="F161">
        <f ca="1">RAND()</f>
        <v>0.26540680924086757</v>
      </c>
      <c r="G161">
        <f ca="1">RAND()</f>
        <v>0.80695931254298181</v>
      </c>
      <c r="H161">
        <f ca="1">RAND()</f>
        <v>0.85422407587329763</v>
      </c>
      <c r="I161">
        <f ca="1">RAND()</f>
        <v>0.17950605729528335</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0.37755346796993539</v>
      </c>
      <c r="E162">
        <f ca="1">RAND()</f>
        <v>0.4772464122113137</v>
      </c>
      <c r="F162">
        <f ca="1">RAND()</f>
        <v>0.77467988141692079</v>
      </c>
      <c r="G162">
        <f ca="1">RAND()</f>
        <v>0.74800950679901068</v>
      </c>
      <c r="H162">
        <f ca="1">RAND()</f>
        <v>0.82409900867565666</v>
      </c>
      <c r="I162">
        <f ca="1">RAND()</f>
        <v>0.84981602665353018</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Equip4101</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1500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426</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0.23098657309943116</v>
      </c>
      <c r="E163">
        <f ca="1">RAND()</f>
        <v>0.8251820527510314</v>
      </c>
      <c r="F163">
        <f ca="1">RAND()</f>
        <v>0.93296164474430265</v>
      </c>
      <c r="G163">
        <f ca="1">RAND()</f>
        <v>0.54265676720522993</v>
      </c>
      <c r="H163">
        <f ca="1">RAND()</f>
        <v>4.4276433189611608E-2</v>
      </c>
      <c r="I163">
        <f ca="1">RAND()</f>
        <v>0.1486784211742036</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Equip7102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3200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0.5272223389044971</v>
      </c>
      <c r="E164">
        <f ca="1">RAND()</f>
        <v>0.81456925068832386</v>
      </c>
      <c r="F164">
        <f ca="1">RAND()</f>
        <v>0.38247576166570696</v>
      </c>
      <c r="G164">
        <f ca="1">RAND()</f>
        <v>0.5478222142230631</v>
      </c>
      <c r="H164">
        <f ca="1">RAND()</f>
        <v>0.74956563444934665</v>
      </c>
      <c r="I164">
        <f ca="1">RAND()</f>
        <v>0.53248765401212861</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81456</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12</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3600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465</v>
      </c>
      <c r="AD164">
        <v>1</v>
      </c>
      <c r="AE164" t="s">
        <v>129</v>
      </c>
      <c r="AF164">
        <v>219</v>
      </c>
      <c r="AG164">
        <v>139</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전설</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실체화된 마나</v>
      </c>
      <c r="AL164">
        <v>1</v>
      </c>
      <c r="AM164" t="str">
        <f ca="1">IF(ROW()=2,AN164,OFFSET(AM164,-1,0)&amp;IF(LEN(AN164)=0,"",","&amp;AN164))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{"dy":17,"sl":2,"tp":"fe","vl":"Equip3402","cn":1,"pt":"DI","pp":219,"pr":139}</v>
      </c>
    </row>
    <row r="165" spans="1:40">
      <c r="A165">
        <v>17</v>
      </c>
      <c r="B165">
        <v>3</v>
      </c>
      <c r="C165">
        <f>IF(B165&lt;=9,0,
IF(B165=10,1,2))</f>
        <v>0</v>
      </c>
      <c r="D165">
        <f ca="1">RAND()</f>
        <v>0.84466898914823374</v>
      </c>
      <c r="E165">
        <f ca="1">RAND()</f>
        <v>0.17904651990418163</v>
      </c>
      <c r="F165">
        <f ca="1">RAND()</f>
        <v>5.9549520605579609E-3</v>
      </c>
      <c r="G165">
        <f ca="1">RAND()</f>
        <v>0.18764738911156087</v>
      </c>
      <c r="H165">
        <f ca="1">RAND()</f>
        <v>0.28650803580224404</v>
      </c>
      <c r="I165">
        <f ca="1">RAND()</f>
        <v>0.29917855587193243</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17904</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5</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1500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0.37898380945053156</v>
      </c>
      <c r="E166">
        <f ca="1">RAND()</f>
        <v>0.98179070125867618</v>
      </c>
      <c r="F166">
        <f ca="1">RAND()</f>
        <v>5.3799867882616592E-2</v>
      </c>
      <c r="G166">
        <f ca="1">RAND()</f>
        <v>0.90680394862856772</v>
      </c>
      <c r="H166">
        <f ca="1">RAND()</f>
        <v>0.91969194371215179</v>
      </c>
      <c r="I166">
        <f ca="1">RAND()</f>
        <v>3.2808015475766727E-2</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98179</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14</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4200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435</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0.93134094024976655</v>
      </c>
      <c r="E167">
        <f ca="1">RAND()</f>
        <v>0.18593004794170287</v>
      </c>
      <c r="F167">
        <f ca="1">RAND()</f>
        <v>0.95538622237133686</v>
      </c>
      <c r="G167">
        <f ca="1">RAND()</f>
        <v>0.23635502543245457</v>
      </c>
      <c r="H167">
        <f ca="1">RAND()</f>
        <v>0.15058929411313726</v>
      </c>
      <c r="I167">
        <f ca="1">RAND()</f>
        <v>7.5196074690564108E-2</v>
      </c>
      <c r="M167" t="str">
        <f ca="1">IF(LEN(J167)&lt;&gt;0,J167,VLOOKUP(D167+$B167,$BJ:$BK,MATCH($BK$1,$BJ$1:$BK$1,0),1))</f>
        <v>안 지정 캐릭터 PP 일반등급</v>
      </c>
      <c r="N167">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18593</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5</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1500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0.72685233468695942</v>
      </c>
      <c r="E168">
        <f ca="1">RAND()</f>
        <v>0.42571168505060863</v>
      </c>
      <c r="F168">
        <f ca="1">RAND()</f>
        <v>0.54774673126233486</v>
      </c>
      <c r="G168">
        <f ca="1">RAND()</f>
        <v>0.59987780911076583</v>
      </c>
      <c r="H168">
        <f ca="1">RAND()</f>
        <v>0.96202033753645566</v>
      </c>
      <c r="I168">
        <f ca="1">RAND()</f>
        <v>0.94580902683256918</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Equip5102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1500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7.1624524085681762E-2</v>
      </c>
      <c r="E169">
        <f ca="1">RAND()</f>
        <v>0.63526945545249125</v>
      </c>
      <c r="F169">
        <f ca="1">RAND()</f>
        <v>0.35112044564418654</v>
      </c>
      <c r="G169">
        <f ca="1">RAND()</f>
        <v>0.37867908307415676</v>
      </c>
      <c r="H169">
        <f ca="1">RAND()</f>
        <v>0.68711667186527181</v>
      </c>
      <c r="I169">
        <f ca="1">RAND()</f>
        <v>0.67776988548219819</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Equip7201</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9600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427</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0.54333361312973949</v>
      </c>
      <c r="E170">
        <f ca="1">RAND()</f>
        <v>0.20287782720131975</v>
      </c>
      <c r="F170">
        <f ca="1">RAND()</f>
        <v>0.83420630065943202</v>
      </c>
      <c r="G170">
        <f ca="1">RAND()</f>
        <v>0.75165299086544679</v>
      </c>
      <c r="H170">
        <f ca="1">RAND()</f>
        <v>0.53979375541675678</v>
      </c>
      <c r="I170">
        <f ca="1">RAND()</f>
        <v>0.70504970368759246</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0.91861463622633699</v>
      </c>
      <c r="E171">
        <f ca="1">RAND()</f>
        <v>6.2866623804122002E-2</v>
      </c>
      <c r="F171">
        <f ca="1">RAND()</f>
        <v>1.3507242004632269E-3</v>
      </c>
      <c r="G171">
        <f ca="1">RAND()</f>
        <v>0.85208674324181555</v>
      </c>
      <c r="H171">
        <f ca="1">RAND()</f>
        <v>0.36196294565995912</v>
      </c>
      <c r="I171">
        <f ca="1">RAND()</f>
        <v>0.32135154104784047</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0.10669543333717502</v>
      </c>
      <c r="E172">
        <f ca="1">RAND()</f>
        <v>0.17650738917691389</v>
      </c>
      <c r="F172">
        <f ca="1">RAND()</f>
        <v>0.46270062596869199</v>
      </c>
      <c r="G172">
        <f ca="1">RAND()</f>
        <v>0.20518652738340137</v>
      </c>
      <c r="H172">
        <f ca="1">RAND()</f>
        <v>0.9546706314322998</v>
      </c>
      <c r="I172">
        <f ca="1">RAND()</f>
        <v>0.38870388289190827</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Equip1201</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DI</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4</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0.4044049684491704</v>
      </c>
      <c r="E173">
        <f ca="1">RAND()</f>
        <v>0.19503974443778604</v>
      </c>
      <c r="F173">
        <f ca="1">RAND()</f>
        <v>0.38060350739416027</v>
      </c>
      <c r="G173">
        <f ca="1">RAND()</f>
        <v>9.1435188918526311E-2</v>
      </c>
      <c r="H173">
        <f ca="1">RAND()</f>
        <v>0.35038510974833204</v>
      </c>
      <c r="I173">
        <f ca="1">RAND()</f>
        <v>4.7966643874708392E-4</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Equip1301</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DI</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10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0.41888095441493478</v>
      </c>
      <c r="E174">
        <f ca="1">RAND()</f>
        <v>0.551919731640796</v>
      </c>
      <c r="F174">
        <f ca="1">RAND()</f>
        <v>0.11563764556815526</v>
      </c>
      <c r="G174">
        <f ca="1">RAND()</f>
        <v>0.68376892831860725</v>
      </c>
      <c r="H174">
        <f ca="1">RAND()</f>
        <v>0.15929543493876797</v>
      </c>
      <c r="I174">
        <f ca="1">RAND()</f>
        <v>0.94504623237152252</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55191</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9</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2700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483</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0.80144303656024296</v>
      </c>
      <c r="E175">
        <f ca="1">RAND()</f>
        <v>0.36696844505960247</v>
      </c>
      <c r="F175">
        <f ca="1">RAND()</f>
        <v>9.6859422974308496E-2</v>
      </c>
      <c r="G175">
        <f ca="1">RAND()</f>
        <v>1.6266279566879982E-3</v>
      </c>
      <c r="H175">
        <f ca="1">RAND()</f>
        <v>0.93715254194065001</v>
      </c>
      <c r="I175">
        <f ca="1">RAND()</f>
        <v>0.28074090664089246</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36696</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7</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2100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0.89362324560742779</v>
      </c>
      <c r="E176">
        <f ca="1">RAND()</f>
        <v>0.92854566474467182</v>
      </c>
      <c r="F176">
        <f ca="1">RAND()</f>
        <v>0.46695205036207588</v>
      </c>
      <c r="G176">
        <f ca="1">RAND()</f>
        <v>0.81310395967721294</v>
      </c>
      <c r="H176">
        <f ca="1">RAND()</f>
        <v>0.84851093887670548</v>
      </c>
      <c r="I176">
        <f ca="1">RAND()</f>
        <v>0.37685131709374431</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92854</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14</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4200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420</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0.87465895614989075</v>
      </c>
      <c r="E177">
        <f ca="1">RAND()</f>
        <v>0.1361321237747477</v>
      </c>
      <c r="F177">
        <f ca="1">RAND()</f>
        <v>0.91537190507682797</v>
      </c>
      <c r="G177">
        <f ca="1">RAND()</f>
        <v>1.631600760441454E-2</v>
      </c>
      <c r="H177">
        <f ca="1">RAND()</f>
        <v>0.65050823037361005</v>
      </c>
      <c r="I177">
        <f ca="1">RAND()</f>
        <v>0.29595487605097026</v>
      </c>
      <c r="M177" t="str">
        <f ca="1">IF(LEN(J177)&lt;&gt;0,J177,VLOOKUP(D177+$B177,$BJ:$BK,MATCH($BK$1,$BJ$1:$BK$1,0),1))</f>
        <v>안 지정 캐릭터 PP 일반등급</v>
      </c>
      <c r="N177">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13613</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4</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1200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411</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스켈레톤 쉴드</v>
      </c>
      <c r="AL177">
        <v>1</v>
      </c>
      <c r="AM177" t="str">
        <f ca="1">IF(ROW()=2,AN177,OFFSET(AM177,-1,0)&amp;IF(LEN(AN177)=0,"",","&amp;AN177))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{"dy":18,"sl":5,"tp":"fe","vl":"Equip7102","cn":1,"pt":"GO","pr":3600}</v>
      </c>
    </row>
    <row r="178" spans="1:40">
      <c r="A178">
        <v>18</v>
      </c>
      <c r="B178">
        <v>6</v>
      </c>
      <c r="C178">
        <f>IF(B178&lt;=9,0,
IF(B178=10,1,2))</f>
        <v>0</v>
      </c>
      <c r="D178">
        <f ca="1">RAND()</f>
        <v>0.60657728119242882</v>
      </c>
      <c r="E178">
        <f ca="1">RAND()</f>
        <v>0.48411360247665425</v>
      </c>
      <c r="F178">
        <f ca="1">RAND()</f>
        <v>0.81281482675345085</v>
      </c>
      <c r="G178">
        <f ca="1">RAND()</f>
        <v>0.41218710999284014</v>
      </c>
      <c r="H178">
        <f ca="1">RAND()</f>
        <v>0.29419992163739705</v>
      </c>
      <c r="I178">
        <f ca="1">RAND()</f>
        <v>0.2254960024095114</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Equip6001</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1800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0.78176920655718751</v>
      </c>
      <c r="E179">
        <f ca="1">RAND()</f>
        <v>0.10496458157126332</v>
      </c>
      <c r="F179">
        <f ca="1">RAND()</f>
        <v>0.39041063215566663</v>
      </c>
      <c r="G179">
        <f ca="1">RAND()</f>
        <v>0.89702202644680318</v>
      </c>
      <c r="H179">
        <f ca="1">RAND()</f>
        <v>0.3174119395153574</v>
      </c>
      <c r="I179">
        <f ca="1">RAND()</f>
        <v>0.15916739145416758</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Equip1002</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600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357</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운명의 대검</v>
      </c>
      <c r="AL179">
        <v>1</v>
      </c>
      <c r="AM179" t="str">
        <f ca="1">IF(ROW()=2,AN179,OFFSET(AM179,-1,0)&amp;IF(LEN(AN179)=0,"",","&amp;AN179))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{"dy":18,"sl":7,"tp":"fe","vl":"Equip8001","cn":1,"pt":"GO","pr":4500}</v>
      </c>
    </row>
    <row r="180" spans="1:40">
      <c r="A180">
        <v>18</v>
      </c>
      <c r="B180">
        <v>8</v>
      </c>
      <c r="C180">
        <f>IF(B180&lt;=9,0,
IF(B180=10,1,2))</f>
        <v>0</v>
      </c>
      <c r="D180">
        <f ca="1">RAND()</f>
        <v>0.88103667419366849</v>
      </c>
      <c r="E180">
        <f ca="1">RAND()</f>
        <v>0.80636633555789883</v>
      </c>
      <c r="F180">
        <f ca="1">RAND()</f>
        <v>0.70840172278799962</v>
      </c>
      <c r="G180">
        <f ca="1">RAND()</f>
        <v>0.7950812201392915</v>
      </c>
      <c r="H180">
        <f ca="1">RAND()</f>
        <v>2.7539590755485732E-2</v>
      </c>
      <c r="I180">
        <f ca="1">RAND()</f>
        <v>0.71547857416577831</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fc</v>
      </c>
      <c r="AB180" t="s">
        <v>85</v>
      </c>
      <c r="AC180" t="s">
        <v>447</v>
      </c>
      <c r="AD180">
        <v>1</v>
      </c>
      <c r="AE180" t="s">
        <v>129</v>
      </c>
      <c r="AF180">
        <v>229</v>
      </c>
      <c r="AG180">
        <v>159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오비우스</v>
      </c>
      <c r="AL180">
        <v>1</v>
      </c>
      <c r="AM180" t="str">
        <f ca="1">IF(ROW()=2,AN180,OFFSET(AM180,-1,0)&amp;IF(LEN(AN180)=0,"",","&amp;AN180))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{"dy":18,"sl":8,"tp":"fc","vl":"Actor1141","cn":1,"pt":"DI","pp":229,"pr":159}</v>
      </c>
    </row>
    <row r="181" spans="1:40">
      <c r="A181">
        <v>18</v>
      </c>
      <c r="B181">
        <v>9</v>
      </c>
      <c r="C181">
        <f>IF(B181&lt;=9,0,
IF(B181=10,1,2))</f>
        <v>0</v>
      </c>
      <c r="D181">
        <f ca="1">RAND()</f>
        <v>0.64403722226662197</v>
      </c>
      <c r="E181">
        <f ca="1">RAND()</f>
        <v>0.40310203900349806</v>
      </c>
      <c r="F181">
        <f ca="1">RAND()</f>
        <v>0.43522092330525564</v>
      </c>
      <c r="G181">
        <f ca="1">RAND()</f>
        <v>0.78899135976339319</v>
      </c>
      <c r="H181">
        <f ca="1">RAND()</f>
        <v>0.94271983071454413</v>
      </c>
      <c r="I181">
        <f ca="1">RAND()</f>
        <v>3.1785129512050814E-2</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fl1</v>
      </c>
      <c r="AB181" t="s">
        <v>425</v>
      </c>
      <c r="AC181" t="s">
        <v>447</v>
      </c>
      <c r="AD181">
        <v>1</v>
      </c>
      <c r="AE181" t="s">
        <v>129</v>
      </c>
      <c r="AF181">
        <v>219</v>
      </c>
      <c r="AG181">
        <v>129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오비우스</v>
      </c>
      <c r="AL181">
        <v>1</v>
      </c>
      <c r="AM181" t="str">
        <f ca="1">IF(ROW()=2,AN181,OFFSET(AM181,-1,0)&amp;IF(LEN(AN181)=0,"",","&amp;AN181))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{"dy":18,"sl":9,"tp":"fl1","vl":"Actor1141","cn":1,"pt":"DI","pp":219,"pr":129}</v>
      </c>
    </row>
    <row r="182" spans="1:40">
      <c r="A182">
        <v>19</v>
      </c>
      <c r="B182">
        <v>0</v>
      </c>
      <c r="C182">
        <f>IF(B182&lt;=9,0,
IF(B182=10,1,2))</f>
        <v>0</v>
      </c>
      <c r="D182">
        <f ca="1">RAND()</f>
        <v>0.92057554204334446</v>
      </c>
      <c r="E182">
        <f ca="1">RAND()</f>
        <v>0.48083084520698971</v>
      </c>
      <c r="F182">
        <f ca="1">RAND()</f>
        <v>0.59922327000028164</v>
      </c>
      <c r="G182">
        <f ca="1">RAND()</f>
        <v>0.11629750913507808</v>
      </c>
      <c r="H182">
        <f ca="1">RAND()</f>
        <v>0.21975550558074108</v>
      </c>
      <c r="I182">
        <f ca="1">RAND()</f>
        <v>0.94846061480486565</v>
      </c>
      <c r="M182" t="str">
        <f ca="1">IF(LEN(J182)&lt;&gt;0,J182,VLOOKUP(D182+$B182,$BJ:$BK,MATCH($BK$1,$BJ$1:$BK$1,0),1))</f>
        <v>캐릭터 상자 일반등급</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삭제</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DI</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29</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435</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결사대의 활</v>
      </c>
      <c r="AL182">
        <v>1</v>
      </c>
      <c r="AM182" t="str">
        <f ca="1">IF(ROW()=2,AN182,OFFSET(AM182,-1,0)&amp;IF(LEN(AN182)=0,"",","&amp;AN182))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{"dy":19,"sl":0,"tp":"fe","vl":"Equip2101","cn":1,"pt":"GO","pr":1300}</v>
      </c>
    </row>
    <row r="183" spans="1:40">
      <c r="A183">
        <v>19</v>
      </c>
      <c r="B183">
        <v>1</v>
      </c>
      <c r="C183">
        <f>IF(B183&lt;=9,0,
IF(B183=10,1,2))</f>
        <v>0</v>
      </c>
      <c r="D183">
        <f ca="1">RAND()</f>
        <v>0.95377884464917473</v>
      </c>
      <c r="E183">
        <f ca="1">RAND()</f>
        <v>0.13342717173067975</v>
      </c>
      <c r="F183">
        <f ca="1">RAND()</f>
        <v>0.24989427328491032</v>
      </c>
      <c r="G183">
        <f ca="1">RAND()</f>
        <v>0.75663935157391782</v>
      </c>
      <c r="H183">
        <f ca="1">RAND()</f>
        <v>0.1842287141538681</v>
      </c>
      <c r="I183">
        <f ca="1">RAND()</f>
        <v>3.3968259271261014E-2</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Equip1002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600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0.36610801318951902</v>
      </c>
      <c r="E184">
        <f ca="1">RAND()</f>
        <v>0.84450009945000537</v>
      </c>
      <c r="F184">
        <f ca="1">RAND()</f>
        <v>0.36143393523503908</v>
      </c>
      <c r="G184">
        <f ca="1">RAND()</f>
        <v>0.92483465223558281</v>
      </c>
      <c r="H184">
        <f ca="1">RAND()</f>
        <v>0.13247278528389994</v>
      </c>
      <c r="I184">
        <f ca="1">RAND()</f>
        <v>0.21949135981021461</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84450</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13</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3900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0.38846899631760978</v>
      </c>
      <c r="E185">
        <f ca="1">RAND()</f>
        <v>0.80822671016948766</v>
      </c>
      <c r="F185">
        <f ca="1">RAND()</f>
        <v>0.32519484442349578</v>
      </c>
      <c r="G185">
        <f ca="1">RAND()</f>
        <v>0.2006481894383505</v>
      </c>
      <c r="H185">
        <f ca="1">RAND()</f>
        <v>0.81997396297120251</v>
      </c>
      <c r="I185">
        <f ca="1">RAND()</f>
        <v>0.82901226551330576</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80822</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12</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3600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0.61134972660331122</v>
      </c>
      <c r="E186">
        <f ca="1">RAND()</f>
        <v>0.46672136325179703</v>
      </c>
      <c r="F186">
        <f ca="1">RAND()</f>
        <v>0.93824915205475434</v>
      </c>
      <c r="G186">
        <f ca="1">RAND()</f>
        <v>0.47114825178627906</v>
      </c>
      <c r="H186">
        <f ca="1">RAND()</f>
        <v>0.95914944507481481</v>
      </c>
      <c r="I186">
        <f ca="1">RAND()</f>
        <v>4.8980785782760994E-2</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46672</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8</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2400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484</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운명의 대검</v>
      </c>
      <c r="AL186">
        <v>1</v>
      </c>
      <c r="AM186" t="str">
        <f ca="1">IF(ROW()=2,AN186,OFFSET(AM186,-1,0)&amp;IF(LEN(AN186)=0,"",","&amp;AN186))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{"dy":19,"sl":4,"tp":"fe","vl":"Equip8001","cn":1,"pt":"GO","pr":5200}</v>
      </c>
    </row>
    <row r="187" spans="1:40">
      <c r="A187">
        <v>19</v>
      </c>
      <c r="B187">
        <v>5</v>
      </c>
      <c r="C187">
        <f>IF(B187&lt;=9,0,
IF(B187=10,1,2))</f>
        <v>0</v>
      </c>
      <c r="D187">
        <f ca="1">RAND()</f>
        <v>0.86987180553521115</v>
      </c>
      <c r="E187">
        <f ca="1">RAND()</f>
        <v>0.30876710441121913</v>
      </c>
      <c r="F187">
        <f ca="1">RAND()</f>
        <v>0.81613182049482957</v>
      </c>
      <c r="G187">
        <f ca="1">RAND()</f>
        <v>0.13256062563108106</v>
      </c>
      <c r="H187">
        <f ca="1">RAND()</f>
        <v>0.36596049735627578</v>
      </c>
      <c r="I187">
        <f ca="1">RAND()</f>
        <v>0.55604835391595331</v>
      </c>
      <c r="M187" t="str">
        <f ca="1">IF(LEN(J187)&lt;&gt;0,J187,VLOOKUP(D187+$B187,$BJ:$BK,MATCH($BK$1,$BJ$1:$BK$1,0),1))</f>
        <v>안 지정 캐릭터 PP 일반등급</v>
      </c>
      <c r="N187">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30876</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6</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1800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0.24216239318691146</v>
      </c>
      <c r="E188">
        <f ca="1">RAND()</f>
        <v>0.65653050842954475</v>
      </c>
      <c r="F188">
        <f ca="1">RAND()</f>
        <v>0.44138879871684245</v>
      </c>
      <c r="G188">
        <f ca="1">RAND()</f>
        <v>0.71207680431847131</v>
      </c>
      <c r="H188">
        <f ca="1">RAND()</f>
        <v>2.8991055283582146E-2</v>
      </c>
      <c r="I188">
        <f ca="1">RAND()</f>
        <v>0.17388315966130929</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Equip6301</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22100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0.26647485733000187</v>
      </c>
      <c r="E189">
        <f ca="1">RAND()</f>
        <v>0.6921135950497439</v>
      </c>
      <c r="F189">
        <f ca="1">RAND()</f>
        <v>0.18131119743874202</v>
      </c>
      <c r="G189">
        <f ca="1">RAND()</f>
        <v>0.99162825705696078</v>
      </c>
      <c r="H189">
        <f ca="1">RAND()</f>
        <v>0.46740358396903925</v>
      </c>
      <c r="I189">
        <f ca="1">RAND()</f>
        <v>0.14835246617173459</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Equip8001</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4600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0.9685371266063596</v>
      </c>
      <c r="E190">
        <f ca="1">RAND()</f>
        <v>0.74445422031863306</v>
      </c>
      <c r="F190">
        <f ca="1">RAND()</f>
        <v>0.66536613259589905</v>
      </c>
      <c r="G190">
        <f ca="1">RAND()</f>
        <v>0.71910590486432724</v>
      </c>
      <c r="H190">
        <f ca="1">RAND()</f>
        <v>0.29052412965727747</v>
      </c>
      <c r="I190">
        <f ca="1">RAND()</f>
        <v>0.57016628931858049</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0.37646756317735675</v>
      </c>
      <c r="E191">
        <f ca="1">RAND()</f>
        <v>0.31398791825715011</v>
      </c>
      <c r="F191">
        <f ca="1">RAND()</f>
        <v>0.39807266406743846</v>
      </c>
      <c r="G191">
        <f ca="1">RAND()</f>
        <v>0.52885424347422516</v>
      </c>
      <c r="H191">
        <f ca="1">RAND()</f>
        <v>0.47342314252355211</v>
      </c>
      <c r="I191">
        <f ca="1">RAND()</f>
        <v>6.5354258407507304E-2</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0.2441080272806343</v>
      </c>
      <c r="E192">
        <f ca="1">RAND()</f>
        <v>0.53556810622362494</v>
      </c>
      <c r="F192">
        <f ca="1">RAND()</f>
        <v>0.90649032856685807</v>
      </c>
      <c r="G192">
        <f ca="1">RAND()</f>
        <v>0.41291044212690708</v>
      </c>
      <c r="H192">
        <f ca="1">RAND()</f>
        <v>0.32738958204046642</v>
      </c>
      <c r="I192">
        <f ca="1">RAND()</f>
        <v>0.94462953135718464</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Equip4301</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DI</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12</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0.81412599280077147</v>
      </c>
      <c r="E193">
        <f ca="1">RAND()</f>
        <v>0.34792613489258306</v>
      </c>
      <c r="F193">
        <f ca="1">RAND()</f>
        <v>0.86196509918227138</v>
      </c>
      <c r="G193">
        <f ca="1">RAND()</f>
        <v>0.92951255802087629</v>
      </c>
      <c r="H193">
        <f ca="1">RAND()</f>
        <v>0.93207083170027549</v>
      </c>
      <c r="I193">
        <f ca="1">RAND()</f>
        <v>0.97150904217558631</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Equip3001</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900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441</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0.23639822495892138</v>
      </c>
      <c r="E194">
        <f ca="1">RAND()</f>
        <v>0.92927680834415605</v>
      </c>
      <c r="F194">
        <f ca="1">RAND()</f>
        <v>0.5004107817030049</v>
      </c>
      <c r="G194">
        <f ca="1">RAND()</f>
        <v>0.69439236849436659</v>
      </c>
      <c r="H194">
        <f ca="1">RAND()</f>
        <v>0.91236030109046184</v>
      </c>
      <c r="I194">
        <f ca="1">RAND()</f>
        <v>0.40582746796430635</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92927</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14</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4200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0.39679231896685985</v>
      </c>
      <c r="E195">
        <f ca="1">RAND()</f>
        <v>6.8339529079573968E-2</v>
      </c>
      <c r="F195">
        <f ca="1">RAND()</f>
        <v>0.962268320497211</v>
      </c>
      <c r="G195">
        <f ca="1">RAND()</f>
        <v>0.72091288868714876</v>
      </c>
      <c r="H195">
        <f ca="1">RAND()</f>
        <v>0.3083111671127966</v>
      </c>
      <c r="I195">
        <f ca="1">RAND()</f>
        <v>0.30342474858526469</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6833</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3</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900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446</v>
      </c>
      <c r="AD195">
        <v>1</v>
      </c>
      <c r="AE195" t="s">
        <v>129</v>
      </c>
      <c r="AF195">
        <v>129</v>
      </c>
      <c r="AG195">
        <v>49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악인의 최후</v>
      </c>
      <c r="AL195">
        <v>1</v>
      </c>
      <c r="AM195" t="str">
        <f ca="1">IF(ROW()=2,AN195,OFFSET(AM195,-1,0)&amp;IF(LEN(AN195)=0,"",","&amp;AN195))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{"dy":20,"sl":3,"tp":"fe","vl":"Equip0401","cn":1,"pt":"DI","pp":129,"pr":49}</v>
      </c>
    </row>
    <row r="196" spans="1:40">
      <c r="A196">
        <v>20</v>
      </c>
      <c r="B196">
        <v>4</v>
      </c>
      <c r="C196">
        <f>IF(B196&lt;=9,0,
IF(B196=10,1,2))</f>
        <v>0</v>
      </c>
      <c r="D196">
        <f ca="1">RAND()</f>
        <v>0.4467206171663074</v>
      </c>
      <c r="E196">
        <f ca="1">RAND()</f>
        <v>9.0401449935250122E-2</v>
      </c>
      <c r="F196">
        <f ca="1">RAND()</f>
        <v>0.59704077570598624</v>
      </c>
      <c r="G196">
        <f ca="1">RAND()</f>
        <v>0.41943069518762377</v>
      </c>
      <c r="H196">
        <f ca="1">RAND()</f>
        <v>0.50026115470546528</v>
      </c>
      <c r="I196">
        <f ca="1">RAND()</f>
        <v>0.533638661564101</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9040</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4</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1200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394</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0.27897576641616306</v>
      </c>
      <c r="E197">
        <f ca="1">RAND()</f>
        <v>0.12666211896404711</v>
      </c>
      <c r="F197">
        <f ca="1">RAND()</f>
        <v>0.51374185541826045</v>
      </c>
      <c r="G197">
        <f ca="1">RAND()</f>
        <v>0.61028981751606637</v>
      </c>
      <c r="H197">
        <f ca="1">RAND()</f>
        <v>0.92394018319982896</v>
      </c>
      <c r="I197">
        <f ca="1">RAND()</f>
        <v>0.96405385271492205</v>
      </c>
      <c r="M197" t="str">
        <f ca="1">IF(LEN(J197)&lt;&gt;0,J197,VLOOKUP(D197+$B197,$BJ:$BK,MATCH($BK$1,$BJ$1:$BK$1,0),1))</f>
        <v>지정 장비</v>
      </c>
      <c r="N197" t="str">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Equip1001</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900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0.97525929010078716</v>
      </c>
      <c r="E198">
        <f ca="1">RAND()</f>
        <v>0.66520039810857579</v>
      </c>
      <c r="F198">
        <f ca="1">RAND()</f>
        <v>0.96183949284511261</v>
      </c>
      <c r="G198">
        <f ca="1">RAND()</f>
        <v>0.48349398291720191</v>
      </c>
      <c r="H198">
        <f ca="1">RAND()</f>
        <v>0.79397400638987681</v>
      </c>
      <c r="I198">
        <f ca="1">RAND()</f>
        <v>0.14199465157087299</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Equip6302</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22100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403</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운명의 대검</v>
      </c>
      <c r="AL198">
        <v>1</v>
      </c>
      <c r="AM198" t="str">
        <f ca="1">IF(ROW()=2,AN198,OFFSET(AM198,-1,0)&amp;IF(LEN(AN198)=0,"",","&amp;AN198))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{"dy":20,"sl":6,"tp":"fe","vl":"Equip8001","cn":1,"pt":"GO","pr":4600}</v>
      </c>
    </row>
    <row r="199" spans="1:40">
      <c r="A199">
        <v>20</v>
      </c>
      <c r="B199">
        <v>7</v>
      </c>
      <c r="C199">
        <f>IF(B199&lt;=9,0,
IF(B199=10,1,2))</f>
        <v>0</v>
      </c>
      <c r="D199">
        <f ca="1">RAND()</f>
        <v>0.6667735095663565</v>
      </c>
      <c r="E199">
        <f ca="1">RAND()</f>
        <v>6.4028126632143301E-2</v>
      </c>
      <c r="F199">
        <f ca="1">RAND()</f>
        <v>0.82468858126329403</v>
      </c>
      <c r="G199">
        <f ca="1">RAND()</f>
        <v>0.25146580179217204</v>
      </c>
      <c r="H199">
        <f ca="1">RAND()</f>
        <v>0.74158240382138962</v>
      </c>
      <c r="I199">
        <f ca="1">RAND()</f>
        <v>3.454893224720923E-2</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Equip0301</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7000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404</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0.20584314466485232</v>
      </c>
      <c r="E200">
        <f ca="1">RAND()</f>
        <v>0.6273592148025533</v>
      </c>
      <c r="F200">
        <f ca="1">RAND()</f>
        <v>0.92084162968147432</v>
      </c>
      <c r="G200">
        <f ca="1">RAND()</f>
        <v>0.80607522014026012</v>
      </c>
      <c r="H200">
        <f ca="1">RAND()</f>
        <v>0.25593267484717974</v>
      </c>
      <c r="I200">
        <f ca="1">RAND()</f>
        <v>0.75684168949515018</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0.4043463877798732</v>
      </c>
      <c r="E201">
        <f ca="1">RAND()</f>
        <v>0.73928015195595775</v>
      </c>
      <c r="F201">
        <f ca="1">RAND()</f>
        <v>9.8769742304436803E-2</v>
      </c>
      <c r="G201">
        <f ca="1">RAND()</f>
        <v>0.26830553338915508</v>
      </c>
      <c r="H201">
        <f ca="1">RAND()</f>
        <v>0.33853652551058866</v>
      </c>
      <c r="I201">
        <f ca="1">RAND()</f>
        <v>0.3402176534235104</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0.3269475955865605</v>
      </c>
      <c r="E202">
        <f ca="1">RAND()</f>
        <v>0.12815940964019623</v>
      </c>
      <c r="F202">
        <f ca="1">RAND()</f>
        <v>2.880726350008278E-2</v>
      </c>
      <c r="G202">
        <f ca="1">RAND()</f>
        <v>0.58448443701587405</v>
      </c>
      <c r="H202">
        <f ca="1">RAND()</f>
        <v>0.65825250833112559</v>
      </c>
      <c r="I202">
        <f ca="1">RAND()</f>
        <v>0.49270897420345927</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Equip1002</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700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0.57738182123546344</v>
      </c>
      <c r="E203">
        <f ca="1">RAND()</f>
        <v>3.8086633824482741E-2</v>
      </c>
      <c r="F203">
        <f ca="1">RAND()</f>
        <v>0.71557168035559793</v>
      </c>
      <c r="G203">
        <f ca="1">RAND()</f>
        <v>0.96756479880627799</v>
      </c>
      <c r="H203">
        <f ca="1">RAND()</f>
        <v>0.50911819602818376</v>
      </c>
      <c r="I203">
        <f ca="1">RAND()</f>
        <v>0.63638467875944582</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Equip0101</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1300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2.7301201047496337E-2</v>
      </c>
      <c r="E204">
        <f ca="1">RAND()</f>
        <v>0.39640812611944676</v>
      </c>
      <c r="F204">
        <f ca="1">RAND()</f>
        <v>3.5570078746589906E-2</v>
      </c>
      <c r="G204">
        <f ca="1">RAND()</f>
        <v>0.98090887590176257</v>
      </c>
      <c r="H204">
        <f ca="1">RAND()</f>
        <v>8.5073019360487057E-2</v>
      </c>
      <c r="I204">
        <f ca="1">RAND()</f>
        <v>0.36758592478601715</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39640</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7</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2100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468</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전투마법사의 지팡이</v>
      </c>
      <c r="AL204">
        <v>1</v>
      </c>
      <c r="AM204" t="str">
        <f ca="1">IF(ROW()=2,AN204,OFFSET(AM204,-1,0)&amp;IF(LEN(AN204)=0,"",","&amp;AN204))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{"dy":21,"sl":2,"tp":"fe","vl":"Equip3301","cn":1,"pt":"DI","pr":11}</v>
      </c>
    </row>
    <row r="205" spans="1:40">
      <c r="A205">
        <v>21</v>
      </c>
      <c r="B205">
        <v>3</v>
      </c>
      <c r="C205">
        <f>IF(B205&lt;=9,0,
IF(B205=10,1,2))</f>
        <v>0</v>
      </c>
      <c r="D205">
        <f ca="1">RAND()</f>
        <v>0.76151134330960124</v>
      </c>
      <c r="E205">
        <f ca="1">RAND()</f>
        <v>0.67369303214721366</v>
      </c>
      <c r="F205">
        <f ca="1">RAND()</f>
        <v>0.8430168475607055</v>
      </c>
      <c r="G205">
        <f ca="1">RAND()</f>
        <v>0.82889580689100251</v>
      </c>
      <c r="H205">
        <f ca="1">RAND()</f>
        <v>0.73479860657221974</v>
      </c>
      <c r="I205">
        <f ca="1">RAND()</f>
        <v>0.84643977138859061</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67369</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11</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3300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414</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잿더미 스톤해머</v>
      </c>
      <c r="AL205">
        <v>1</v>
      </c>
      <c r="AM205" t="str">
        <f ca="1">IF(ROW()=2,AN205,OFFSET(AM205,-1,0)&amp;IF(LEN(AN205)=0,"",","&amp;AN205))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{"dy":21,"sl":3,"tp":"fe","vl":"Equip4302","cn":1,"pt":"DI","pr":10}</v>
      </c>
    </row>
    <row r="206" spans="1:40">
      <c r="A206">
        <v>21</v>
      </c>
      <c r="B206">
        <v>4</v>
      </c>
      <c r="C206">
        <f>IF(B206&lt;=9,0,
IF(B206=10,1,2))</f>
        <v>0</v>
      </c>
      <c r="D206">
        <f ca="1">RAND()</f>
        <v>0.1102763942554249</v>
      </c>
      <c r="E206">
        <f ca="1">RAND()</f>
        <v>0.11585136630716653</v>
      </c>
      <c r="F206">
        <f ca="1">RAND()</f>
        <v>0.59002038749657892</v>
      </c>
      <c r="G206">
        <f ca="1">RAND()</f>
        <v>0.83040451703182805</v>
      </c>
      <c r="H206">
        <f ca="1">RAND()</f>
        <v>0.3005058649742427</v>
      </c>
      <c r="I206">
        <f ca="1">RAND()</f>
        <v>0.50091225103039949</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11585</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4</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1200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472</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0.74641255355346137</v>
      </c>
      <c r="E207">
        <f ca="1">RAND()</f>
        <v>0.63880587478250384</v>
      </c>
      <c r="F207">
        <f ca="1">RAND()</f>
        <v>0.68254119390758705</v>
      </c>
      <c r="G207">
        <f ca="1">RAND()</f>
        <v>0.36772313626607234</v>
      </c>
      <c r="H207">
        <f ca="1">RAND()</f>
        <v>0.13534174262927945</v>
      </c>
      <c r="I207">
        <f ca="1">RAND()</f>
        <v>0.88032787000379209</v>
      </c>
      <c r="M207" t="str">
        <f ca="1">IF(LEN(J207)&lt;&gt;0,J207,VLOOKUP(D207+$B207,$BJ:$BK,MATCH($BK$1,$BJ$1:$BK$1,0),1))</f>
        <v>안 지정 캐릭터 PP 영웅등급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63880</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10</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3000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0.29679081966106646</v>
      </c>
      <c r="E208">
        <f ca="1">RAND()</f>
        <v>0.48145100637127558</v>
      </c>
      <c r="F208">
        <f ca="1">RAND()</f>
        <v>0.44951030069225117</v>
      </c>
      <c r="G208">
        <f ca="1">RAND()</f>
        <v>0.19120576872162254</v>
      </c>
      <c r="H208">
        <f ca="1">RAND()</f>
        <v>0.89706380126421248</v>
      </c>
      <c r="I208">
        <f ca="1">RAND()</f>
        <v>0.51148624941823195</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Equip6001</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2000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0.87197917116120005</v>
      </c>
      <c r="E209">
        <f ca="1">RAND()</f>
        <v>0.36796435309097941</v>
      </c>
      <c r="F209">
        <f ca="1">RAND()</f>
        <v>0.81740385174098806</v>
      </c>
      <c r="G209">
        <f ca="1">RAND()</f>
        <v>0.90404659510551499</v>
      </c>
      <c r="H209">
        <f ca="1">RAND()</f>
        <v>0.77515617565571937</v>
      </c>
      <c r="I209">
        <f ca="1">RAND()</f>
        <v>8.5927883171832309E-2</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Equip4101</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1000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428</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흑진주 칼날</v>
      </c>
      <c r="AL209">
        <v>1</v>
      </c>
      <c r="AM209" t="str">
        <f ca="1">IF(ROW()=2,AN209,OFFSET(AM209,-1,0)&amp;IF(LEN(AN209)=0,"",","&amp;AN209))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{"dy":21,"sl":7,"tp":"fe","vl":"Equip1302","cn":1,"pt":"GO","pr":7800}</v>
      </c>
    </row>
    <row r="210" spans="1:40">
      <c r="A210">
        <v>21</v>
      </c>
      <c r="B210">
        <v>8</v>
      </c>
      <c r="C210">
        <f>IF(B210&lt;=9,0,
IF(B210=10,1,2))</f>
        <v>0</v>
      </c>
      <c r="D210">
        <f ca="1">RAND()</f>
        <v>0.11550526236488601</v>
      </c>
      <c r="E210">
        <f ca="1">RAND()</f>
        <v>0.34323081840527103</v>
      </c>
      <c r="F210">
        <f ca="1">RAND()</f>
        <v>0.20226369784901199</v>
      </c>
      <c r="G210">
        <f ca="1">RAND()</f>
        <v>0.30178730619130523</v>
      </c>
      <c r="H210">
        <f ca="1">RAND()</f>
        <v>0.29245875400316235</v>
      </c>
      <c r="I210">
        <f ca="1">RAND()</f>
        <v>0.79719048115885827</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fl2</v>
      </c>
      <c r="AB210" t="s">
        <v>444</v>
      </c>
      <c r="AC210" t="s">
        <v>449</v>
      </c>
      <c r="AD210">
        <v>1</v>
      </c>
      <c r="AE210" t="s">
        <v>129</v>
      </c>
      <c r="AF210">
        <v>70</v>
      </c>
      <c r="AG210">
        <v>49</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플랜도</v>
      </c>
      <c r="AL210">
        <v>1</v>
      </c>
      <c r="AM210" t="str">
        <f ca="1">IF(ROW()=2,AN210,OFFSET(AM210,-1,0)&amp;IF(LEN(AN210)=0,"",","&amp;AN210))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{"dy":21,"sl":8,"tp":"fl2","vl":"Actor1039","cn":1,"pt":"DI","pp":70,"pr":49}</v>
      </c>
    </row>
    <row r="211" spans="1:40">
      <c r="A211">
        <v>21</v>
      </c>
      <c r="B211">
        <v>9</v>
      </c>
      <c r="C211">
        <f>IF(B211&lt;=9,0,
IF(B211=10,1,2))</f>
        <v>0</v>
      </c>
      <c r="D211">
        <f ca="1">RAND()</f>
        <v>0.52758268758589577</v>
      </c>
      <c r="E211">
        <f ca="1">RAND()</f>
        <v>7.9188288978021437E-2</v>
      </c>
      <c r="F211">
        <f ca="1">RAND()</f>
        <v>0.52229350751746006</v>
      </c>
      <c r="G211">
        <f ca="1">RAND()</f>
        <v>0.34796626072406045</v>
      </c>
      <c r="H211">
        <f ca="1">RAND()</f>
        <v>0.2414080969633835</v>
      </c>
      <c r="I211">
        <f ca="1">RAND()</f>
        <v>0.74848125703726309</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fl3</v>
      </c>
      <c r="AB211" t="s">
        <v>445</v>
      </c>
      <c r="AC211" t="s">
        <v>449</v>
      </c>
      <c r="AD211">
        <v>1</v>
      </c>
      <c r="AE211" t="s">
        <v>129</v>
      </c>
      <c r="AF211">
        <v>70</v>
      </c>
      <c r="AG211">
        <v>49</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플랜도</v>
      </c>
      <c r="AL211">
        <v>1</v>
      </c>
      <c r="AM211" t="str">
        <f ca="1">IF(ROW()=2,AN211,OFFSET(AM211,-1,0)&amp;IF(LEN(AN211)=0,"",","&amp;AN211))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{"dy":21,"sl":9,"tp":"fl3","vl":"Actor1039","cn":1,"pt":"DI","pp":70,"pr":49}</v>
      </c>
    </row>
    <row r="212" spans="1:40">
      <c r="A212">
        <v>22</v>
      </c>
      <c r="B212">
        <v>0</v>
      </c>
      <c r="C212">
        <f>IF(B212&lt;=9,0,
IF(B212=10,1,2))</f>
        <v>0</v>
      </c>
      <c r="D212">
        <f ca="1">RAND()</f>
        <v>0.77440114724727493</v>
      </c>
      <c r="E212">
        <f ca="1">RAND()</f>
        <v>0.87585096510640792</v>
      </c>
      <c r="F212">
        <f ca="1">RAND()</f>
        <v>0.53623383818293413</v>
      </c>
      <c r="G212">
        <f ca="1">RAND()</f>
        <v>0.13660164760982896</v>
      </c>
      <c r="H212">
        <f ca="1">RAND()</f>
        <v>0.85515517601250601</v>
      </c>
      <c r="I212">
        <f ca="1">RAND()</f>
        <v>0.44565787605866425</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Equip7302</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DI</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35</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0.17433632435718516</v>
      </c>
      <c r="E213">
        <f ca="1">RAND()</f>
        <v>0.51469816779120792</v>
      </c>
      <c r="F213">
        <f ca="1">RAND()</f>
        <v>0.49879656851412557</v>
      </c>
      <c r="G213">
        <f ca="1">RAND()</f>
        <v>0.21249360374189241</v>
      </c>
      <c r="H213">
        <f ca="1">RAND()</f>
        <v>0.44892030987355325</v>
      </c>
      <c r="I213">
        <f ca="1">RAND()</f>
        <v>0.19838740552283329</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Equip4202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DI</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4</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429</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0.34094645217098452</v>
      </c>
      <c r="E214">
        <f ca="1">RAND()</f>
        <v>0.58000017487297328</v>
      </c>
      <c r="F214">
        <f ca="1">RAND()</f>
        <v>0.95144131670620113</v>
      </c>
      <c r="G214">
        <f ca="1">RAND()</f>
        <v>0.44367781192491862</v>
      </c>
      <c r="H214">
        <f ca="1">RAND()</f>
        <v>0.35900016514867861</v>
      </c>
      <c r="I214">
        <f ca="1">RAND()</f>
        <v>0.51978545922257768</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58000</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9</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2700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0.68290843844516635</v>
      </c>
      <c r="E215">
        <f ca="1">RAND()</f>
        <v>0.68987048053499744</v>
      </c>
      <c r="F215">
        <f ca="1">RAND()</f>
        <v>0.80674170074343654</v>
      </c>
      <c r="G215">
        <f ca="1">RAND()</f>
        <v>0.14868699295488674</v>
      </c>
      <c r="H215">
        <f ca="1">RAND()</f>
        <v>0.15769606285090354</v>
      </c>
      <c r="I215">
        <f ca="1">RAND()</f>
        <v>0.20782008963223364</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68987</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11</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3300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178</v>
      </c>
      <c r="AD215">
        <v>1</v>
      </c>
      <c r="AE215" t="s">
        <v>125</v>
      </c>
      <c r="AG215">
        <v>1400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흑마법의 지팡이</v>
      </c>
      <c r="AL215">
        <v>1</v>
      </c>
      <c r="AM215" t="str">
        <f ca="1">IF(ROW()=2,AN215,OFFSET(AM215,-1,0)&amp;IF(LEN(AN215)=0,"",","&amp;AN215))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{"dy":22,"sl":3,"tp":"fe","vl":"Equip3102","cn":1,"pt":"GO","pr":1400}</v>
      </c>
    </row>
    <row r="216" spans="1:40">
      <c r="A216">
        <v>22</v>
      </c>
      <c r="B216">
        <v>4</v>
      </c>
      <c r="C216">
        <f>IF(B216&lt;=9,0,
IF(B216=10,1,2))</f>
        <v>0</v>
      </c>
      <c r="D216">
        <f ca="1">RAND()</f>
        <v>1.9315518544152921E-3</v>
      </c>
      <c r="E216">
        <f ca="1">RAND()</f>
        <v>0.76951283797684622</v>
      </c>
      <c r="F216">
        <f ca="1">RAND()</f>
        <v>0.42235109674811833</v>
      </c>
      <c r="G216">
        <f ca="1">RAND()</f>
        <v>0.84111988066812293</v>
      </c>
      <c r="H216">
        <f ca="1">RAND()</f>
        <v>2.692870256459956E-2</v>
      </c>
      <c r="I216">
        <f ca="1">RAND()</f>
        <v>0.48455708738472592</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76951</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12</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3600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0.98623591780701059</v>
      </c>
      <c r="E217">
        <f ca="1">RAND()</f>
        <v>0.30117287834543283</v>
      </c>
      <c r="F217">
        <f ca="1">RAND()</f>
        <v>0.79456325832758679</v>
      </c>
      <c r="G217">
        <f ca="1">RAND()</f>
        <v>0.40299951943821344</v>
      </c>
      <c r="H217">
        <f ca="1">RAND()</f>
        <v>0.27372501284998096</v>
      </c>
      <c r="I217">
        <f ca="1">RAND()</f>
        <v>0.81207983124261973</v>
      </c>
      <c r="M217" t="str">
        <f ca="1">IF(LEN(J217)&lt;&gt;0,J217,VLOOKUP(D217+$B217,$BJ:$BK,MATCH($BK$1,$BJ$1:$BK$1,0),1))</f>
        <v>안 지정 캐릭터 PP 일반등급</v>
      </c>
      <c r="N217">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30117</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6</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1800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438</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용기의 도끼</v>
      </c>
      <c r="AL217">
        <v>1</v>
      </c>
      <c r="AM217" t="str">
        <f ca="1">IF(ROW()=2,AN217,OFFSET(AM217,-1,0)&amp;IF(LEN(AN217)=0,"",","&amp;AN217))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{"dy":22,"sl":5,"tp":"fe","vl":"Equip0001","cn":1,"pt":"GO","pr":900}</v>
      </c>
    </row>
    <row r="218" spans="1:40">
      <c r="A218">
        <v>22</v>
      </c>
      <c r="B218">
        <v>6</v>
      </c>
      <c r="C218">
        <f>IF(B218&lt;=9,0,
IF(B218=10,1,2))</f>
        <v>0</v>
      </c>
      <c r="D218">
        <f ca="1">RAND()</f>
        <v>0.66337336697082228</v>
      </c>
      <c r="E218">
        <f ca="1">RAND()</f>
        <v>0.1565560268042907</v>
      </c>
      <c r="F218">
        <f ca="1">RAND()</f>
        <v>9.2111743572511173E-2</v>
      </c>
      <c r="G218">
        <f ca="1">RAND()</f>
        <v>0.71064044421352368</v>
      </c>
      <c r="H218">
        <f ca="1">RAND()</f>
        <v>0.24743684079935302</v>
      </c>
      <c r="I218">
        <f ca="1">RAND()</f>
        <v>0.8628806471849445</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Equip1403</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DI</v>
      </c>
      <c r="Q218">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31</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23</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전설</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4.1875737956064918E-2</v>
      </c>
      <c r="E219">
        <f ca="1">RAND()</f>
        <v>0.98341477798300059</v>
      </c>
      <c r="F219">
        <f ca="1">RAND()</f>
        <v>0.95507451963572565</v>
      </c>
      <c r="G219">
        <f ca="1">RAND()</f>
        <v>0.97873123586422905</v>
      </c>
      <c r="H219">
        <f ca="1">RAND()</f>
        <v>3.1546341652715304E-2</v>
      </c>
      <c r="I219">
        <f ca="1">RAND()</f>
        <v>0.86545185160642479</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Equip8302</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74800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405</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0.32850195995494469</v>
      </c>
      <c r="E220">
        <f ca="1">RAND()</f>
        <v>0.47066604282024505</v>
      </c>
      <c r="F220">
        <f ca="1">RAND()</f>
        <v>0.90264462342078666</v>
      </c>
      <c r="G220">
        <f ca="1">RAND()</f>
        <v>0.95853676114937136</v>
      </c>
      <c r="H220">
        <f ca="1">RAND()</f>
        <v>0.44760978354409497</v>
      </c>
      <c r="I220">
        <f ca="1">RAND()</f>
        <v>0.77615510387458919</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0.68246110578662</v>
      </c>
      <c r="E221">
        <f ca="1">RAND()</f>
        <v>0.18779154474308979</v>
      </c>
      <c r="F221">
        <f ca="1">RAND()</f>
        <v>2.519783631815542E-2</v>
      </c>
      <c r="G221">
        <f ca="1">RAND()</f>
        <v>0.78335672803548784</v>
      </c>
      <c r="H221">
        <f ca="1">RAND()</f>
        <v>0.73570569391867879</v>
      </c>
      <c r="I221">
        <f ca="1">RAND()</f>
        <v>7.3146615117898883E-2</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0.2237785342785088</v>
      </c>
      <c r="E222">
        <f ca="1">RAND()</f>
        <v>0.29495428304295235</v>
      </c>
      <c r="F222">
        <f ca="1">RAND()</f>
        <v>0.68955743285755211</v>
      </c>
      <c r="G222">
        <f ca="1">RAND()</f>
        <v>0.82582645122836551</v>
      </c>
      <c r="H222">
        <f ca="1">RAND()</f>
        <v>0.16458345442117139</v>
      </c>
      <c r="I222">
        <f ca="1">RAND()</f>
        <v>0.29631465634690568</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Equip2202</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2800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0.24006593725065817</v>
      </c>
      <c r="E223">
        <f ca="1">RAND()</f>
        <v>0.44278722566666029</v>
      </c>
      <c r="F223">
        <f ca="1">RAND()</f>
        <v>0.5566381027428966</v>
      </c>
      <c r="G223">
        <f ca="1">RAND()</f>
        <v>0.96861244730095064</v>
      </c>
      <c r="H223">
        <f ca="1">RAND()</f>
        <v>0.64990570371752221</v>
      </c>
      <c r="I223">
        <f ca="1">RAND()</f>
        <v>0.7657956855994752</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Equip3302</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7800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421</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0.48239074917708258</v>
      </c>
      <c r="E224">
        <f ca="1">RAND()</f>
        <v>0.30858452900441935</v>
      </c>
      <c r="F224">
        <f ca="1">RAND()</f>
        <v>0.85340626976074319</v>
      </c>
      <c r="G224">
        <f ca="1">RAND()</f>
        <v>0.14223143907330371</v>
      </c>
      <c r="H224">
        <f ca="1">RAND()</f>
        <v>0.94834784201707134</v>
      </c>
      <c r="I224">
        <f ca="1">RAND()</f>
        <v>0.59257730588720992</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30858</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6</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1800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0.8700785095323661</v>
      </c>
      <c r="E225">
        <f ca="1">RAND()</f>
        <v>0.41963247136683435</v>
      </c>
      <c r="F225">
        <f ca="1">RAND()</f>
        <v>5.1653619153657071E-2</v>
      </c>
      <c r="G225">
        <f ca="1">RAND()</f>
        <v>0.31924265145751696</v>
      </c>
      <c r="H225">
        <f ca="1">RAND()</f>
        <v>9.473923634472714E-2</v>
      </c>
      <c r="I225">
        <f ca="1">RAND()</f>
        <v>0.79709146619371407</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41963</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8</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2400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494</v>
      </c>
      <c r="AD225">
        <v>1</v>
      </c>
      <c r="AE225" t="s">
        <v>98</v>
      </c>
      <c r="AF225">
        <v>209</v>
      </c>
      <c r="AG225">
        <v>99</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전설</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망명자의 도끼</v>
      </c>
      <c r="AL225">
        <v>1</v>
      </c>
      <c r="AM225" t="str">
        <f ca="1">IF(ROW()=2,AN225,OFFSET(AM225,-1,0)&amp;IF(LEN(AN225)=0,"",","&amp;AN225))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{"dy":23,"sl":3,"tp":"fe","vl":"Equip0403","cn":1,"pt":"DI","pp":209,"pr":99}</v>
      </c>
    </row>
    <row r="226" spans="1:40">
      <c r="A226">
        <v>23</v>
      </c>
      <c r="B226">
        <v>4</v>
      </c>
      <c r="C226">
        <f>IF(B226&lt;=9,0,
IF(B226=10,1,2))</f>
        <v>0</v>
      </c>
      <c r="D226">
        <f ca="1">RAND()</f>
        <v>0.80449490722670769</v>
      </c>
      <c r="E226">
        <f ca="1">RAND()</f>
        <v>0.37438961270342286</v>
      </c>
      <c r="F226">
        <f ca="1">RAND()</f>
        <v>0.72112246216873344</v>
      </c>
      <c r="G226">
        <f ca="1">RAND()</f>
        <v>0.71864642191557626</v>
      </c>
      <c r="H226">
        <f ca="1">RAND()</f>
        <v>0.76818360573191047</v>
      </c>
      <c r="I226">
        <f ca="1">RAND()</f>
        <v>0.79232180639884719</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37438</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7</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2100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423</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0.43355659307633099</v>
      </c>
      <c r="E227">
        <f ca="1">RAND()</f>
        <v>0.55193296652099588</v>
      </c>
      <c r="F227">
        <f ca="1">RAND()</f>
        <v>0.68940698190971517</v>
      </c>
      <c r="G227">
        <f ca="1">RAND()</f>
        <v>0.59794054347798775</v>
      </c>
      <c r="H227">
        <f ca="1">RAND()</f>
        <v>0.56756073525105122</v>
      </c>
      <c r="I227">
        <f ca="1">RAND()</f>
        <v>0.21174059032554093</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Equip4302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7200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9.0275781320233506E-2</v>
      </c>
      <c r="E228">
        <f ca="1">RAND()</f>
        <v>0.61706494183108407</v>
      </c>
      <c r="F228">
        <f ca="1">RAND()</f>
        <v>0.78507863643205433</v>
      </c>
      <c r="G228">
        <f ca="1">RAND()</f>
        <v>0.10146031994358895</v>
      </c>
      <c r="H228">
        <f ca="1">RAND()</f>
        <v>0.94943206640528122</v>
      </c>
      <c r="I228">
        <f ca="1">RAND()</f>
        <v>0.4445928050760366</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Equip6202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DI</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15</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491</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0.34638949730329582</v>
      </c>
      <c r="E229">
        <f ca="1">RAND()</f>
        <v>0.73146876738384436</v>
      </c>
      <c r="F229">
        <f ca="1">RAND()</f>
        <v>4.0404650103284312E-2</v>
      </c>
      <c r="G229">
        <f ca="1">RAND()</f>
        <v>0.92419881448814967</v>
      </c>
      <c r="H229">
        <f ca="1">RAND()</f>
        <v>0.46334954474915868</v>
      </c>
      <c r="I229">
        <f ca="1">RAND()</f>
        <v>0.24457544142223053</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Equip8002</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4700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492</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1.3531951671864384E-2</v>
      </c>
      <c r="E230">
        <f ca="1">RAND()</f>
        <v>0.18389985334160186</v>
      </c>
      <c r="F230">
        <f ca="1">RAND()</f>
        <v>0.62311608879563452</v>
      </c>
      <c r="G230">
        <f ca="1">RAND()</f>
        <v>0.27165526869956347</v>
      </c>
      <c r="H230">
        <f ca="1">RAND()</f>
        <v>1.5576969362446902E-2</v>
      </c>
      <c r="I230">
        <f ca="1">RAND()</f>
        <v>0.74502667323482441</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496</v>
      </c>
      <c r="AD230">
        <v>1</v>
      </c>
      <c r="AE230" t="s">
        <v>129</v>
      </c>
      <c r="AF230">
        <v>57</v>
      </c>
      <c r="AG230">
        <v>39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그루퍼스</v>
      </c>
      <c r="AL230">
        <v>1</v>
      </c>
      <c r="AM230" t="str">
        <f ca="1">IF(ROW()=2,AN230,OFFSET(AM230,-1,0)&amp;IF(LEN(AN230)=0,"",","&amp;AN230))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{"dy":23,"sl":8,"tp":"fl1","vl":"Actor2010","cn":1,"pt":"DI","pp":57,"pr":39}</v>
      </c>
    </row>
    <row r="231" spans="1:40">
      <c r="A231">
        <v>23</v>
      </c>
      <c r="B231">
        <v>9</v>
      </c>
      <c r="C231">
        <f>IF(B231&lt;=9,0,
IF(B231=10,1,2))</f>
        <v>0</v>
      </c>
      <c r="D231">
        <f ca="1">RAND()</f>
        <v>0.85985958954518693</v>
      </c>
      <c r="E231">
        <f ca="1">RAND()</f>
        <v>0.52825994913721996</v>
      </c>
      <c r="F231">
        <f ca="1">RAND()</f>
        <v>0.92725720925160082</v>
      </c>
      <c r="G231">
        <f ca="1">RAND()</f>
        <v>0.8432577525261834</v>
      </c>
      <c r="H231">
        <f ca="1">RAND()</f>
        <v>0.21452603651260682</v>
      </c>
      <c r="I231">
        <f ca="1">RAND()</f>
        <v>0.75302746019820233</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497</v>
      </c>
      <c r="AD231">
        <v>1</v>
      </c>
      <c r="AE231" t="s">
        <v>129</v>
      </c>
      <c r="AF231">
        <v>57</v>
      </c>
      <c r="AG231">
        <v>39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헤르윈</v>
      </c>
      <c r="AL231">
        <v>1</v>
      </c>
      <c r="AM231" t="str">
        <f ca="1">IF(ROW()=2,AN231,OFFSET(AM231,-1,0)&amp;IF(LEN(AN231)=0,"",","&amp;AN231))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{"dy":23,"sl":9,"tp":"fl1","vl":"Actor0007","cn":1,"pt":"DI","pp":57,"pr":39}</v>
      </c>
    </row>
    <row r="232" spans="1:40">
      <c r="A232">
        <v>24</v>
      </c>
      <c r="B232">
        <v>0</v>
      </c>
      <c r="C232">
        <f>IF(B232&lt;=9,0,
IF(B232=10,1,2))</f>
        <v>0</v>
      </c>
      <c r="D232">
        <f ca="1">RAND()</f>
        <v>0.44045749879916019</v>
      </c>
      <c r="E232">
        <f ca="1">RAND()</f>
        <v>0.50957713577234964</v>
      </c>
      <c r="F232">
        <f ca="1">RAND()</f>
        <v>0.87426578386091069</v>
      </c>
      <c r="G232">
        <f ca="1">RAND()</f>
        <v>0.19797813579421197</v>
      </c>
      <c r="H232">
        <f ca="1">RAND()</f>
        <v>0.16757634836713531</v>
      </c>
      <c r="I232">
        <f ca="1">RAND()</f>
        <v>0.93383269156563642</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Equip4201</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DI</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5</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0.6351116875472802</v>
      </c>
      <c r="E233">
        <f ca="1">RAND()</f>
        <v>0.91317360128018443</v>
      </c>
      <c r="F233">
        <f ca="1">RAND()</f>
        <v>0.40733376465692916</v>
      </c>
      <c r="G233">
        <f ca="1">RAND()</f>
        <v>0.84879662711682147</v>
      </c>
      <c r="H233">
        <f ca="1">RAND()</f>
        <v>0.2311464517580667</v>
      </c>
      <c r="I233">
        <f ca="1">RAND()</f>
        <v>2.4285732360494361E-2</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Equip8002</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4500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0.3892497739759434</v>
      </c>
      <c r="E234">
        <f ca="1">RAND()</f>
        <v>0.58403551250473384</v>
      </c>
      <c r="F234">
        <f ca="1">RAND()</f>
        <v>0.42642629629917728</v>
      </c>
      <c r="G234">
        <f ca="1">RAND()</f>
        <v>8.4800537479154503E-2</v>
      </c>
      <c r="H234">
        <f ca="1">RAND()</f>
        <v>0.79746670192998104</v>
      </c>
      <c r="I234">
        <f ca="1">RAND()</f>
        <v>0.89084832384141821</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58403</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10</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3000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0.20194650759417421</v>
      </c>
      <c r="E235">
        <f ca="1">RAND()</f>
        <v>0.13234850982033031</v>
      </c>
      <c r="F235">
        <f ca="1">RAND()</f>
        <v>0.36011550052903241</v>
      </c>
      <c r="G235">
        <f ca="1">RAND()</f>
        <v>0.71532735805852943</v>
      </c>
      <c r="H235">
        <f ca="1">RAND()</f>
        <v>9.7186764394795788E-2</v>
      </c>
      <c r="I235">
        <f ca="1">RAND()</f>
        <v>4.0057669406960206E-2</v>
      </c>
      <c r="M235" t="str">
        <f ca="1">IF(LEN(J235)&lt;&gt;0,J235,VLOOKUP(D235+$B235,$BJ:$BK,MATCH($BK$1,$BJ$1:$BK$1,0),1))</f>
        <v>안 지정 캐릭터 PP 영웅등급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13234</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4</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1200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495</v>
      </c>
      <c r="AD235">
        <v>1</v>
      </c>
      <c r="AE235" t="s">
        <v>98</v>
      </c>
      <c r="AF235">
        <v>189</v>
      </c>
      <c r="AG235">
        <v>59</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전설</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나선형 단검</v>
      </c>
      <c r="AL235">
        <v>1</v>
      </c>
      <c r="AM235" t="str">
        <f ca="1">IF(ROW()=2,AN235,OFFSET(AM235,-1,0)&amp;IF(LEN(AN235)=0,"",","&amp;AN235))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{"dy":24,"sl":3,"tp":"fe","vl":"Equip1402","cn":1,"pt":"DI","pp":189,"pr":59}</v>
      </c>
    </row>
    <row r="236" spans="1:40">
      <c r="A236">
        <v>24</v>
      </c>
      <c r="B236">
        <v>4</v>
      </c>
      <c r="C236">
        <f>IF(B236&lt;=9,0,
IF(B236=10,1,2))</f>
        <v>0</v>
      </c>
      <c r="D236">
        <f ca="1">RAND()</f>
        <v>0.3464883697419795</v>
      </c>
      <c r="E236">
        <f ca="1">RAND()</f>
        <v>0.8026937850418473</v>
      </c>
      <c r="F236">
        <f ca="1">RAND()</f>
        <v>4.1801342819176801E-2</v>
      </c>
      <c r="G236">
        <f ca="1">RAND()</f>
        <v>0.39992196309442662</v>
      </c>
      <c r="H236">
        <f ca="1">RAND()</f>
        <v>0.91868407783411021</v>
      </c>
      <c r="I236">
        <f ca="1">RAND()</f>
        <v>0.61829955452558993</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80269</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12</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3600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394</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0.22747569704231163</v>
      </c>
      <c r="E237">
        <f ca="1">RAND()</f>
        <v>0.45705713995599095</v>
      </c>
      <c r="F237">
        <f ca="1">RAND()</f>
        <v>0.3681268025627954</v>
      </c>
      <c r="G237">
        <f ca="1">RAND()</f>
        <v>0.23242647238905811</v>
      </c>
      <c r="H237">
        <f ca="1">RAND()</f>
        <v>0.66312278628093779</v>
      </c>
      <c r="I237">
        <f ca="1">RAND()</f>
        <v>7.1440432083483385E-2</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Equip4001</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600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435</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0.1125866007083538</v>
      </c>
      <c r="E238">
        <f ca="1">RAND()</f>
        <v>0.68372826352290905</v>
      </c>
      <c r="F238">
        <f ca="1">RAND()</f>
        <v>0.67528246043062856</v>
      </c>
      <c r="G238">
        <f ca="1">RAND()</f>
        <v>0.77917437503322129</v>
      </c>
      <c r="H238">
        <f ca="1">RAND()</f>
        <v>0.11989529154963985</v>
      </c>
      <c r="I238">
        <f ca="1">RAND()</f>
        <v>0.71055794764511349</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Equip6302</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22700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0.37361227008204445</v>
      </c>
      <c r="E239">
        <f ca="1">RAND()</f>
        <v>0.24900360909791286</v>
      </c>
      <c r="F239">
        <f ca="1">RAND()</f>
        <v>0.88948445279676469</v>
      </c>
      <c r="G239">
        <f ca="1">RAND()</f>
        <v>0.60914448866836979</v>
      </c>
      <c r="H239">
        <f ca="1">RAND()</f>
        <v>0.47836749233951747</v>
      </c>
      <c r="I239">
        <f ca="1">RAND()</f>
        <v>0.51216878686347833</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Equip2302</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7500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0.66148414677146961</v>
      </c>
      <c r="E240">
        <f ca="1">RAND()</f>
        <v>3.3415092334439289E-2</v>
      </c>
      <c r="F240">
        <f ca="1">RAND()</f>
        <v>0.82695092224705702</v>
      </c>
      <c r="G240">
        <f ca="1">RAND()</f>
        <v>0.32897656983664958</v>
      </c>
      <c r="H240">
        <f ca="1">RAND()</f>
        <v>0.22035363642593964</v>
      </c>
      <c r="I240">
        <f ca="1">RAND()</f>
        <v>0.93428665099269159</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fl5</v>
      </c>
      <c r="AB240" t="s">
        <v>457</v>
      </c>
      <c r="AC240" t="s">
        <v>498</v>
      </c>
      <c r="AD240">
        <v>1</v>
      </c>
      <c r="AE240" t="s">
        <v>129</v>
      </c>
      <c r="AF240">
        <v>90</v>
      </c>
      <c r="AG240">
        <v>59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튤린</v>
      </c>
      <c r="AL240">
        <v>1</v>
      </c>
      <c r="AM240" t="str">
        <f ca="1">IF(ROW()=2,AN240,OFFSET(AM240,-1,0)&amp;IF(LEN(AN240)=0,"",","&amp;AN240))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{"dy":24,"sl":8,"tp":"fl5","vl":"Actor0037","cn":1,"pt":"DI","pp":90,"pr":59}</v>
      </c>
    </row>
    <row r="241" spans="1:40">
      <c r="A241">
        <v>24</v>
      </c>
      <c r="B241">
        <v>9</v>
      </c>
      <c r="C241">
        <f>IF(B241&lt;=9,0,
IF(B241=10,1,2))</f>
        <v>0</v>
      </c>
      <c r="D241">
        <f ca="1">RAND()</f>
        <v>1.8534293873989527E-2</v>
      </c>
      <c r="E241">
        <f ca="1">RAND()</f>
        <v>0.55797328303748217</v>
      </c>
      <c r="F241">
        <f ca="1">RAND()</f>
        <v>0.2507201448637203</v>
      </c>
      <c r="G241">
        <f ca="1">RAND()</f>
        <v>0.37710744869818436</v>
      </c>
      <c r="H241">
        <f ca="1">RAND()</f>
        <v>0.91738708005274117</v>
      </c>
      <c r="I241">
        <f ca="1">RAND()</f>
        <v>6.5835541150854437E-2</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fl6</v>
      </c>
      <c r="AB241" t="s">
        <v>458</v>
      </c>
      <c r="AC241" t="s">
        <v>498</v>
      </c>
      <c r="AD241">
        <v>1</v>
      </c>
      <c r="AE241" t="s">
        <v>129</v>
      </c>
      <c r="AF241">
        <v>90</v>
      </c>
      <c r="AG241">
        <v>59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튤린</v>
      </c>
      <c r="AL241">
        <v>1</v>
      </c>
      <c r="AM241" t="str">
        <f ca="1">IF(ROW()=2,AN241,OFFSET(AM241,-1,0)&amp;IF(LEN(AN241)=0,"",","&amp;AN241))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{"dy":24,"sl":9,"tp":"fl6","vl":"Actor0037","cn":1,"pt":"DI","pp":90,"pr":59}</v>
      </c>
    </row>
    <row r="242" spans="1:40">
      <c r="A242">
        <v>25</v>
      </c>
      <c r="B242">
        <v>0</v>
      </c>
      <c r="C242">
        <f>IF(B242&lt;=9,0,
IF(B242=10,1,2))</f>
        <v>0</v>
      </c>
      <c r="D242">
        <f ca="1">RAND()</f>
        <v>0.20016474027112818</v>
      </c>
      <c r="E242">
        <f ca="1">RAND()</f>
        <v>0.16162557184179327</v>
      </c>
      <c r="F242">
        <f ca="1">RAND()</f>
        <v>7.7427321530307958E-2</v>
      </c>
      <c r="G242">
        <f ca="1">RAND()</f>
        <v>0.47743034701759401</v>
      </c>
      <c r="H242">
        <f ca="1">RAND()</f>
        <v>0.59305383978746029</v>
      </c>
      <c r="I242">
        <f ca="1">RAND()</f>
        <v>0.46332339222016339</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Equip1102</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1200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400</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용사의 단검</v>
      </c>
      <c r="AL242">
        <v>1</v>
      </c>
      <c r="AM242" t="str">
        <f ca="1">IF(ROW()=2,AN242,OFFSET(AM242,-1,0)&amp;IF(LEN(AN242)=0,"",","&amp;AN242))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{"dy":25,"sl":0,"tp":"fe","vl":"Equip1001","cn":1,"pt":"GO","pr":800}</v>
      </c>
    </row>
    <row r="243" spans="1:40">
      <c r="A243">
        <v>25</v>
      </c>
      <c r="B243">
        <v>1</v>
      </c>
      <c r="C243">
        <f>IF(B243&lt;=9,0,
IF(B243=10,1,2))</f>
        <v>0</v>
      </c>
      <c r="D243">
        <f ca="1">RAND()</f>
        <v>0.856804199577611</v>
      </c>
      <c r="E243">
        <f ca="1">RAND()</f>
        <v>3.6578071413373103E-2</v>
      </c>
      <c r="F243">
        <f ca="1">RAND()</f>
        <v>0.83301855245006873</v>
      </c>
      <c r="G243">
        <f ca="1">RAND()</f>
        <v>0.48440251717230454</v>
      </c>
      <c r="H243">
        <f ca="1">RAND()</f>
        <v>0.68476440648348835</v>
      </c>
      <c r="I243">
        <f ca="1">RAND()</f>
        <v>0.73698214751302193</v>
      </c>
      <c r="J243" t="s">
        <v>82</v>
      </c>
      <c r="K243" t="s">
        <v>493</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33</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22</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413</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0.46461144082807071</v>
      </c>
      <c r="E244">
        <f ca="1">RAND()</f>
        <v>0.75441837588430904</v>
      </c>
      <c r="F244">
        <f ca="1">RAND()</f>
        <v>0.90938579645442918</v>
      </c>
      <c r="G244">
        <f ca="1">RAND()</f>
        <v>0.22057171321965341</v>
      </c>
      <c r="H244">
        <f ca="1">RAND()</f>
        <v>4.156754934158613E-2</v>
      </c>
      <c r="I244">
        <f ca="1">RAND()</f>
        <v>8.9060334373185168E-2</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75441</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12</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3600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471</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0.43120999514036507</v>
      </c>
      <c r="E245">
        <f ca="1">RAND()</f>
        <v>0.22104000256590917</v>
      </c>
      <c r="F245">
        <f ca="1">RAND()</f>
        <v>0.6573176749713795</v>
      </c>
      <c r="G245">
        <f ca="1">RAND()</f>
        <v>0.18405593115933794</v>
      </c>
      <c r="H245">
        <f ca="1">RAND()</f>
        <v>0.32047126051562957</v>
      </c>
      <c r="I245">
        <f ca="1">RAND()</f>
        <v>0.69038209780617077</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22104</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5</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1500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0.94993187010251334</v>
      </c>
      <c r="E246">
        <f ca="1">RAND()</f>
        <v>0.91105325302337181</v>
      </c>
      <c r="F246">
        <f ca="1">RAND()</f>
        <v>0.34945467462518265</v>
      </c>
      <c r="G246">
        <f ca="1">RAND()</f>
        <v>0.63622121771052564</v>
      </c>
      <c r="H246">
        <f ca="1">RAND()</f>
        <v>0.31869465615282366</v>
      </c>
      <c r="I246">
        <f ca="1">RAND()</f>
        <v>0.48299439996769455</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91105</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13</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3900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0.22099579317445395</v>
      </c>
      <c r="E247">
        <f ca="1">RAND()</f>
        <v>0.20178219621418014</v>
      </c>
      <c r="F247">
        <f ca="1">RAND()</f>
        <v>0.71818098466866032</v>
      </c>
      <c r="G247">
        <f ca="1">RAND()</f>
        <v>0.70455867970563246</v>
      </c>
      <c r="H247">
        <f ca="1">RAND()</f>
        <v>0.14758102420818564</v>
      </c>
      <c r="I247">
        <f ca="1">RAND()</f>
        <v>0.82616570600915362</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Equip1301</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7900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480</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0.23190021276888062</v>
      </c>
      <c r="E248">
        <f ca="1">RAND()</f>
        <v>0.79632727081187349</v>
      </c>
      <c r="F248">
        <f ca="1">RAND()</f>
        <v>0.18842284487333549</v>
      </c>
      <c r="G248">
        <f ca="1">RAND()</f>
        <v>0.58649343763250728</v>
      </c>
      <c r="H248">
        <f ca="1">RAND()</f>
        <v>0.95722054344260743</v>
      </c>
      <c r="I248">
        <f ca="1">RAND()</f>
        <v>0.83996561687162852</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Equip7102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3800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0.85027676819422693</v>
      </c>
      <c r="E249">
        <f ca="1">RAND()</f>
        <v>0.38068008938881437</v>
      </c>
      <c r="F249">
        <f ca="1">RAND()</f>
        <v>0.8195814356390716</v>
      </c>
      <c r="G249">
        <f ca="1">RAND()</f>
        <v>0.17916875732543636</v>
      </c>
      <c r="H249">
        <f ca="1">RAND()</f>
        <v>0.1358168021332784</v>
      </c>
      <c r="I249">
        <f ca="1">RAND()</f>
        <v>0.23800824193960302</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Equip4201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DI</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4</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0.89258839342768825</v>
      </c>
      <c r="E250">
        <f ca="1">RAND()</f>
        <v>0.16824131643083429</v>
      </c>
      <c r="F250">
        <f ca="1">RAND()</f>
        <v>0.71929628515735977</v>
      </c>
      <c r="G250">
        <f ca="1">RAND()</f>
        <v>0.85548126423220616</v>
      </c>
      <c r="H250">
        <f ca="1">RAND()</f>
        <v>9.8346889322867503E-2</v>
      </c>
      <c r="I250">
        <f ca="1">RAND()</f>
        <v>0.54378797806217205</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fl2</v>
      </c>
      <c r="AB250" t="s">
        <v>88</v>
      </c>
      <c r="AC250" t="s">
        <v>451</v>
      </c>
      <c r="AD250">
        <v>1</v>
      </c>
      <c r="AE250" t="s">
        <v>129</v>
      </c>
      <c r="AF250">
        <v>190</v>
      </c>
      <c r="AG250">
        <v>89</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슬로니카</v>
      </c>
      <c r="AL250">
        <v>1</v>
      </c>
      <c r="AM250" t="str">
        <f ca="1">IF(ROW()=2,AN250,OFFSET(AM250,-1,0)&amp;IF(LEN(AN250)=0,"",","&amp;AN250))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{"dy":25,"sl":8,"tp":"fl2","vl":"Actor3114","cn":1,"pt":"DI","pp":190,"pr":89}</v>
      </c>
    </row>
    <row r="251" spans="1:40">
      <c r="A251">
        <v>25</v>
      </c>
      <c r="B251">
        <v>9</v>
      </c>
      <c r="C251">
        <f>IF(B251&lt;=9,0,
IF(B251=10,1,2))</f>
        <v>0</v>
      </c>
      <c r="D251">
        <f ca="1">RAND()</f>
        <v>8.9973112222434648E-2</v>
      </c>
      <c r="E251">
        <f ca="1">RAND()</f>
        <v>0.20739390854743112</v>
      </c>
      <c r="F251">
        <f ca="1">RAND()</f>
        <v>0.59799493832127104</v>
      </c>
      <c r="G251">
        <f ca="1">RAND()</f>
        <v>0.75416722823081206</v>
      </c>
      <c r="H251">
        <f ca="1">RAND()</f>
        <v>0.70044050283087322</v>
      </c>
      <c r="I251">
        <f ca="1">RAND()</f>
        <v>0.10057137290095763</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fl3</v>
      </c>
      <c r="AB251" t="s">
        <v>89</v>
      </c>
      <c r="AC251" t="s">
        <v>451</v>
      </c>
      <c r="AD251">
        <v>1</v>
      </c>
      <c r="AE251" t="s">
        <v>129</v>
      </c>
      <c r="AF251">
        <v>230</v>
      </c>
      <c r="AG251">
        <v>129</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슬로니카</v>
      </c>
      <c r="AL251">
        <v>1</v>
      </c>
      <c r="AM251" t="str">
        <f ca="1">IF(ROW()=2,AN251,OFFSET(AM251,-1,0)&amp;IF(LEN(AN251)=0,"",","&amp;AN251))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{"dy":25,"sl":9,"tp":"fl3","vl":"Actor3114","cn":1,"pt":"DI","pp":230,"pr":129}</v>
      </c>
    </row>
    <row r="252" spans="1:40">
      <c r="A252">
        <v>26</v>
      </c>
      <c r="B252">
        <v>0</v>
      </c>
      <c r="C252">
        <f>IF(B252&lt;=9,0,
IF(B252=10,1,2))</f>
        <v>0</v>
      </c>
      <c r="D252">
        <f ca="1">RAND()</f>
        <v>0.27485338500633882</v>
      </c>
      <c r="E252">
        <f ca="1">RAND()</f>
        <v>0.10811212597770259</v>
      </c>
      <c r="F252">
        <f ca="1">RAND()</f>
        <v>0.92282862174263258</v>
      </c>
      <c r="G252">
        <f ca="1">RAND()</f>
        <v>0.81469480583045417</v>
      </c>
      <c r="H252">
        <f ca="1">RAND()</f>
        <v>0.10510386283480433</v>
      </c>
      <c r="I252">
        <f ca="1">RAND()</f>
        <v>0.39930584427760074</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Equip0401</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DI</v>
      </c>
      <c r="Q252">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26</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17</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전설</v>
      </c>
      <c r="U252" t="s">
        <v>82</v>
      </c>
      <c r="V252" t="s">
        <v>191</v>
      </c>
      <c r="W252">
        <v>1</v>
      </c>
      <c r="X252" t="s">
        <v>125</v>
      </c>
      <c r="Z252">
        <v>1900</v>
      </c>
      <c r="AA252" t="str">
        <f ca="1">IF(ISBLANK(AB252),"",
VLOOKUP(AB252,OFFSET(INDIRECT("$A:$B"),0,MATCH(AB$1&amp;"_Verify",INDIRECT("$1:$1"),0)-1),2,0)
)</f>
        <v>fe</v>
      </c>
      <c r="AB252" t="s">
        <v>82</v>
      </c>
      <c r="AC252" t="s">
        <v>466</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0.82052746004338928</v>
      </c>
      <c r="E253">
        <f ca="1">RAND()</f>
        <v>0.21147009011458395</v>
      </c>
      <c r="F253">
        <f ca="1">RAND()</f>
        <v>0.61541737485438153</v>
      </c>
      <c r="G253">
        <f ca="1">RAND()</f>
        <v>0.11247645237253556</v>
      </c>
      <c r="H253">
        <f ca="1">RAND()</f>
        <v>5.1460910007611105E-2</v>
      </c>
      <c r="I253">
        <f ca="1">RAND()</f>
        <v>0.63305510533975962</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Equip1302</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DI</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11</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0.64067825406939294</v>
      </c>
      <c r="E254">
        <f ca="1">RAND()</f>
        <v>0.298226742939808</v>
      </c>
      <c r="F254">
        <f ca="1">RAND()</f>
        <v>0.57013808573033964</v>
      </c>
      <c r="G254">
        <f ca="1">RAND()</f>
        <v>0.28140379756529776</v>
      </c>
      <c r="H254">
        <f ca="1">RAND()</f>
        <v>0.97830480457157509</v>
      </c>
      <c r="I254">
        <f ca="1">RAND()</f>
        <v>0.62029515480605069</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29822</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6</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1800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0.58226318246107622</v>
      </c>
      <c r="E255">
        <f ca="1">RAND()</f>
        <v>0.19602857376592397</v>
      </c>
      <c r="F255">
        <f ca="1">RAND()</f>
        <v>0.52085781610681603</v>
      </c>
      <c r="G255">
        <f ca="1">RAND()</f>
        <v>0.6274569229992516</v>
      </c>
      <c r="H255">
        <f ca="1">RAND()</f>
        <v>0.65054590042098048</v>
      </c>
      <c r="I255">
        <f ca="1">RAND()</f>
        <v>0.65432656005910528</v>
      </c>
      <c r="M255" t="str">
        <f ca="1">IF(LEN(J255)&lt;&gt;0,J255,VLOOKUP(D255+$B255,$BJ:$BK,MATCH($BK$1,$BJ$1:$BK$1,0),1))</f>
        <v>안 지정 캐릭터 PP 일반등급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19602</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5</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1500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499</v>
      </c>
      <c r="AD255">
        <v>1</v>
      </c>
      <c r="AE255" t="s">
        <v>129</v>
      </c>
      <c r="AF255">
        <v>219</v>
      </c>
      <c r="AG255">
        <v>139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실체화된 마나</v>
      </c>
      <c r="AL255">
        <v>1</v>
      </c>
      <c r="AM255" t="str">
        <f ca="1">IF(ROW()=2,AN255,OFFSET(AM255,-1,0)&amp;IF(LEN(AN255)=0,"",","&amp;AN255))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{"dy":26,"sl":3,"tp":"fe","vl":"Equip3402","cn":1,"pt":"DI","pp":219,"pr":139}</v>
      </c>
    </row>
    <row r="256" spans="1:40">
      <c r="A256">
        <v>26</v>
      </c>
      <c r="B256">
        <v>4</v>
      </c>
      <c r="C256">
        <f>IF(B256&lt;=9,0,
IF(B256=10,1,2))</f>
        <v>0</v>
      </c>
      <c r="D256">
        <f ca="1">RAND()</f>
        <v>0.81459020957371564</v>
      </c>
      <c r="E256">
        <f ca="1">RAND()</f>
        <v>0.96087689206390803</v>
      </c>
      <c r="F256">
        <f ca="1">RAND()</f>
        <v>0.55022968499715552</v>
      </c>
      <c r="G256">
        <f ca="1">RAND()</f>
        <v>6.2774260744764443E-2</v>
      </c>
      <c r="H256">
        <f ca="1">RAND()</f>
        <v>0.38309670155673281</v>
      </c>
      <c r="I256">
        <f ca="1">RAND()</f>
        <v>0.46649398320812374</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96087</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14</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4200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435</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0.11373146148768698</v>
      </c>
      <c r="E257">
        <f ca="1">RAND()</f>
        <v>0.12594230917607829</v>
      </c>
      <c r="F257">
        <f ca="1">RAND()</f>
        <v>0.8048937826270216</v>
      </c>
      <c r="G257">
        <f ca="1">RAND()</f>
        <v>0.1468435101587191</v>
      </c>
      <c r="H257">
        <f ca="1">RAND()</f>
        <v>0.70927077384873882</v>
      </c>
      <c r="I257">
        <f ca="1">RAND()</f>
        <v>6.00562910457062E-2</v>
      </c>
      <c r="M257" t="str">
        <f ca="1">IF(LEN(J257)&lt;&gt;0,J257,VLOOKUP(D257+$B257,$BJ:$BK,MATCH($BK$1,$BJ$1:$BK$1,0),1))</f>
        <v>지정 장비</v>
      </c>
      <c r="N257" t="str">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Equip1001</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600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0.29037978582244139</v>
      </c>
      <c r="E258">
        <f ca="1">RAND()</f>
        <v>0.98166715296453966</v>
      </c>
      <c r="F258">
        <f ca="1">RAND()</f>
        <v>0.58396022974476514</v>
      </c>
      <c r="G258">
        <f ca="1">RAND()</f>
        <v>0.62687970301232099</v>
      </c>
      <c r="H258">
        <f ca="1">RAND()</f>
        <v>0.53456213573069733</v>
      </c>
      <c r="I258">
        <f ca="1">RAND()</f>
        <v>0.86586662855845109</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Equip8301</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74800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0.8207326447656299</v>
      </c>
      <c r="E259">
        <f ca="1">RAND()</f>
        <v>8.4565135115117318E-2</v>
      </c>
      <c r="F259">
        <f ca="1">RAND()</f>
        <v>2.8968549042093228E-2</v>
      </c>
      <c r="G259">
        <f ca="1">RAND()</f>
        <v>1.1795740801459065E-3</v>
      </c>
      <c r="H259">
        <f ca="1">RAND()</f>
        <v>0.12011421902278929</v>
      </c>
      <c r="I259">
        <f ca="1">RAND()</f>
        <v>0.81743552158993704</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Equip0403</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DI</v>
      </c>
      <c r="Q259">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30</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23</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전설</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9.7060297196330692E-2</v>
      </c>
      <c r="E260">
        <f ca="1">RAND()</f>
        <v>4.8573878702844242E-2</v>
      </c>
      <c r="F260">
        <f ca="1">RAND()</f>
        <v>9.9654384749701896E-2</v>
      </c>
      <c r="G260">
        <f ca="1">RAND()</f>
        <v>0.81712596533656556</v>
      </c>
      <c r="H260">
        <f ca="1">RAND()</f>
        <v>0.50364586963554536</v>
      </c>
      <c r="I260">
        <f ca="1">RAND()</f>
        <v>0.59156083016107119</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0.91860345157033019</v>
      </c>
      <c r="E261">
        <f ca="1">RAND()</f>
        <v>1.9937245259378567E-2</v>
      </c>
      <c r="F261">
        <f ca="1">RAND()</f>
        <v>0.45243621322670413</v>
      </c>
      <c r="G261">
        <f ca="1">RAND()</f>
        <v>0.96087069691815352</v>
      </c>
      <c r="H261">
        <f ca="1">RAND()</f>
        <v>0.34139647160578923</v>
      </c>
      <c r="I261">
        <f ca="1">RAND()</f>
        <v>0.95364981080329592</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0.40700840120750958</v>
      </c>
      <c r="E262">
        <f ca="1">RAND()</f>
        <v>0.30897913599314353</v>
      </c>
      <c r="F262">
        <f ca="1">RAND()</f>
        <v>0.47482190435969562</v>
      </c>
      <c r="G262">
        <f ca="1">RAND()</f>
        <v>0.34719732622070787</v>
      </c>
      <c r="H262">
        <f ca="1">RAND()</f>
        <v>0.22050160583497391</v>
      </c>
      <c r="I262">
        <f ca="1">RAND()</f>
        <v>0.25525736112599406</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Equip2301</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DI</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10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500</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몬스터 세포</v>
      </c>
      <c r="AL262">
        <v>1</v>
      </c>
      <c r="AM262" t="str">
        <f ca="1">IF(ROW()=2,AN262,OFFSET(AM262,-1,0)&amp;IF(LEN(AN262)=0,"",","&amp;AN262))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{"dy":27,"sl":0,"tp":"fe","vl":"Equip2102","cn":1,"pt":"GO","pr":1400}</v>
      </c>
    </row>
    <row r="263" spans="1:40">
      <c r="A263">
        <v>27</v>
      </c>
      <c r="B263">
        <v>1</v>
      </c>
      <c r="C263">
        <f>IF(B263&lt;=9,0,
IF(B263=10,1,2))</f>
        <v>0</v>
      </c>
      <c r="D263">
        <f ca="1">RAND()</f>
        <v>0.78526438115058117</v>
      </c>
      <c r="E263">
        <f ca="1">RAND()</f>
        <v>0.41461363446700716</v>
      </c>
      <c r="F263">
        <f ca="1">RAND()</f>
        <v>0.88288933647260048</v>
      </c>
      <c r="G263">
        <f ca="1">RAND()</f>
        <v>0.82066842156817132</v>
      </c>
      <c r="H263">
        <f ca="1">RAND()</f>
        <v>0.13847310270925617</v>
      </c>
      <c r="I263">
        <f ca="1">RAND()</f>
        <v>0.13984660711910413</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Equip3202</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2600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9.2957729572776371E-2</v>
      </c>
      <c r="E264">
        <f ca="1">RAND()</f>
        <v>0.73945722274563297</v>
      </c>
      <c r="F264">
        <f ca="1">RAND()</f>
        <v>0.76482221751857871</v>
      </c>
      <c r="G264">
        <f ca="1">RAND()</f>
        <v>0.39388001728152</v>
      </c>
      <c r="H264">
        <f ca="1">RAND()</f>
        <v>0.17703323423285733</v>
      </c>
      <c r="I264">
        <f ca="1">RAND()</f>
        <v>0.45882394760330381</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73945</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11</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3300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501</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0.43261739932943977</v>
      </c>
      <c r="E265">
        <f ca="1">RAND()</f>
        <v>0.54659707734438823</v>
      </c>
      <c r="F265">
        <f ca="1">RAND()</f>
        <v>0.20679838694004249</v>
      </c>
      <c r="G265">
        <f ca="1">RAND()</f>
        <v>0.62341944942807093</v>
      </c>
      <c r="H265">
        <f ca="1">RAND()</f>
        <v>0.50735019405617676</v>
      </c>
      <c r="I265">
        <f ca="1">RAND()</f>
        <v>0.52821088036861608</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54659</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9</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2700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400</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0.82475409620396989</v>
      </c>
      <c r="E266">
        <f ca="1">RAND()</f>
        <v>0.20578546657165109</v>
      </c>
      <c r="F266">
        <f ca="1">RAND()</f>
        <v>0.67537873752322153</v>
      </c>
      <c r="G266">
        <f ca="1">RAND()</f>
        <v>6.2548223498855027E-2</v>
      </c>
      <c r="H266">
        <f ca="1">RAND()</f>
        <v>4.11846010957998E-2</v>
      </c>
      <c r="I266">
        <f ca="1">RAND()</f>
        <v>0.40392202501093333</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20578</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5</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1500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0.45658971032483198</v>
      </c>
      <c r="E267">
        <f ca="1">RAND()</f>
        <v>0.2907766028997828</v>
      </c>
      <c r="F267">
        <f ca="1">RAND()</f>
        <v>0.35581276508807491</v>
      </c>
      <c r="G267">
        <f ca="1">RAND()</f>
        <v>0.54778312522152495</v>
      </c>
      <c r="H267">
        <f ca="1">RAND()</f>
        <v>0.56726926045544768</v>
      </c>
      <c r="I267">
        <f ca="1">RAND()</f>
        <v>0.11875184531160465</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Equip2201</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2600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418</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3.5634981029323276E-3</v>
      </c>
      <c r="E268">
        <f ca="1">RAND()</f>
        <v>0.24446946238265765</v>
      </c>
      <c r="F268">
        <f ca="1">RAND()</f>
        <v>0.77721378121045892</v>
      </c>
      <c r="G268">
        <f ca="1">RAND()</f>
        <v>0.60772755001875745</v>
      </c>
      <c r="H268">
        <f ca="1">RAND()</f>
        <v>0.65082813001355477</v>
      </c>
      <c r="I268">
        <f ca="1">RAND()</f>
        <v>0.87589829651237883</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Equip3002</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900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476</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0.83607843507977286</v>
      </c>
      <c r="E269">
        <f ca="1">RAND()</f>
        <v>0.40902896614785444</v>
      </c>
      <c r="F269">
        <f ca="1">RAND()</f>
        <v>3.0114131269163624E-2</v>
      </c>
      <c r="G269">
        <f ca="1">RAND()</f>
        <v>0.35073335690395102</v>
      </c>
      <c r="H269">
        <f ca="1">RAND()</f>
        <v>0.37195300830345035</v>
      </c>
      <c r="I269">
        <f ca="1">RAND()</f>
        <v>8.5088920544102775E-2</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Equip4302</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7000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406</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0.21188506937023766</v>
      </c>
      <c r="E270">
        <f ca="1">RAND()</f>
        <v>0.15436076523532372</v>
      </c>
      <c r="F270">
        <f ca="1">RAND()</f>
        <v>0.93160781362236544</v>
      </c>
      <c r="G270">
        <f ca="1">RAND()</f>
        <v>0.62131197809574989</v>
      </c>
      <c r="H270">
        <f ca="1">RAND()</f>
        <v>0.72882992165706872</v>
      </c>
      <c r="I270">
        <f ca="1">RAND()</f>
        <v>0.75586495965533607</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fl2</v>
      </c>
      <c r="AB270" t="s">
        <v>444</v>
      </c>
      <c r="AC270" t="s">
        <v>485</v>
      </c>
      <c r="AD270">
        <v>1</v>
      </c>
      <c r="AE270" t="s">
        <v>129</v>
      </c>
      <c r="AF270">
        <v>70</v>
      </c>
      <c r="AG270">
        <v>49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도스로프</v>
      </c>
      <c r="AL270">
        <v>1</v>
      </c>
      <c r="AM270" t="str">
        <f ca="1">IF(ROW()=2,AN270,OFFSET(AM270,-1,0)&amp;IF(LEN(AN270)=0,"",","&amp;AN270))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{"dy":27,"sl":8,"tp":"fl2","vl":"Actor0030","cn":1,"pt":"DI","pp":70,"pr":49}</v>
      </c>
    </row>
    <row r="271" spans="1:40">
      <c r="A271">
        <v>27</v>
      </c>
      <c r="B271">
        <v>9</v>
      </c>
      <c r="C271">
        <f>IF(B271&lt;=9,0,
IF(B271=10,1,2))</f>
        <v>0</v>
      </c>
      <c r="D271">
        <f ca="1">RAND()</f>
        <v>0.48487531477547874</v>
      </c>
      <c r="E271">
        <f ca="1">RAND()</f>
        <v>0.46312508554342258</v>
      </c>
      <c r="F271">
        <f ca="1">RAND()</f>
        <v>0.42857580555105879</v>
      </c>
      <c r="G271">
        <f ca="1">RAND()</f>
        <v>0.33989323617550593</v>
      </c>
      <c r="H271">
        <f ca="1">RAND()</f>
        <v>0.21191524420657959</v>
      </c>
      <c r="I271">
        <f ca="1">RAND()</f>
        <v>0.27268003658850148</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fl3</v>
      </c>
      <c r="AB271" t="s">
        <v>445</v>
      </c>
      <c r="AC271" t="s">
        <v>485</v>
      </c>
      <c r="AD271">
        <v>1</v>
      </c>
      <c r="AE271" t="s">
        <v>129</v>
      </c>
      <c r="AF271">
        <v>70</v>
      </c>
      <c r="AG271">
        <v>49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도스로프</v>
      </c>
      <c r="AL271">
        <v>1</v>
      </c>
      <c r="AM271" t="str">
        <f ca="1">IF(ROW()=2,AN271,OFFSET(AM271,-1,0)&amp;IF(LEN(AN271)=0,"",","&amp;AN271))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{"dy":27,"sl":9,"tp":"fl3","vl":"Actor0030","cn":1,"pt":"DI","pp":70,"pr":49}</v>
      </c>
    </row>
    <row r="272" spans="1:40">
      <c r="A272">
        <v>28</v>
      </c>
      <c r="B272">
        <v>0</v>
      </c>
      <c r="C272">
        <f>IF(B272&lt;=9,0,
IF(B272=10,1,2))</f>
        <v>0</v>
      </c>
      <c r="D272">
        <f ca="1">RAND()</f>
        <v>0.8896859199840722</v>
      </c>
      <c r="E272">
        <f ca="1">RAND()</f>
        <v>0.88350531858171222</v>
      </c>
      <c r="F272">
        <f ca="1">RAND()</f>
        <v>0.69780454535148906</v>
      </c>
      <c r="G272">
        <f ca="1">RAND()</f>
        <v>0.81170055671763286</v>
      </c>
      <c r="H272">
        <f ca="1">RAND()</f>
        <v>0.94059080352784963</v>
      </c>
      <c r="I272">
        <f ca="1">RAND()</f>
        <v>0.65392025428587985</v>
      </c>
      <c r="M272" t="str">
        <f ca="1">IF(LEN(J272)&lt;&gt;0,J272,VLOOKUP(D272+$B272,$BJ:$BK,MATCH($BK$1,$BJ$1:$BK$1,0),1))</f>
        <v>캐릭터 상자 일반등급</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삭제</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DI</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29</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448</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강철 마울</v>
      </c>
      <c r="AL272">
        <v>1</v>
      </c>
      <c r="AM272" t="str">
        <f ca="1">IF(ROW()=2,AN272,OFFSET(AM272,-1,0)&amp;IF(LEN(AN272)=0,"",","&amp;AN272))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{"dy":28,"sl":0,"tp":"fe","vl":"Equip4102","cn":1,"pt":"GO","pr":1100}</v>
      </c>
    </row>
    <row r="273" spans="1:40">
      <c r="A273">
        <v>28</v>
      </c>
      <c r="B273">
        <v>1</v>
      </c>
      <c r="C273">
        <f>IF(B273&lt;=9,0,
IF(B273=10,1,2))</f>
        <v>0</v>
      </c>
      <c r="D273">
        <f ca="1">RAND()</f>
        <v>0.60623897982969788</v>
      </c>
      <c r="E273">
        <f ca="1">RAND()</f>
        <v>0.20439770543708613</v>
      </c>
      <c r="F273">
        <f ca="1">RAND()</f>
        <v>0.54907568746563162</v>
      </c>
      <c r="G273">
        <f ca="1">RAND()</f>
        <v>0.87584187157559823</v>
      </c>
      <c r="H273">
        <f ca="1">RAND()</f>
        <v>0.61446948606184171</v>
      </c>
      <c r="I273">
        <f ca="1">RAND()</f>
        <v>0.44057873905061185</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Equip1301</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7400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423</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0.161898173338755</v>
      </c>
      <c r="E274">
        <f ca="1">RAND()</f>
        <v>0.21370522469639419</v>
      </c>
      <c r="F274">
        <f ca="1">RAND()</f>
        <v>0.74476004663052209</v>
      </c>
      <c r="G274">
        <f ca="1">RAND()</f>
        <v>0.83882786270981213</v>
      </c>
      <c r="H274">
        <f ca="1">RAND()</f>
        <v>0.38428061943750935</v>
      </c>
      <c r="I274">
        <f ca="1">RAND()</f>
        <v>0.9405041248809457</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21370</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5</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1500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468</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0.51659164950522884</v>
      </c>
      <c r="E275">
        <f ca="1">RAND()</f>
        <v>0.81800499961226625</v>
      </c>
      <c r="F275">
        <f ca="1">RAND()</f>
        <v>0.17147969006317187</v>
      </c>
      <c r="G275">
        <f ca="1">RAND()</f>
        <v>0.36269410562392956</v>
      </c>
      <c r="H275">
        <f ca="1">RAND()</f>
        <v>0.28360674708396982</v>
      </c>
      <c r="I275">
        <f ca="1">RAND()</f>
        <v>0.53245552767118953</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81800</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12</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3600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463</v>
      </c>
      <c r="AD275">
        <v>1</v>
      </c>
      <c r="AE275" t="s">
        <v>129</v>
      </c>
      <c r="AF275">
        <v>139</v>
      </c>
      <c r="AG275">
        <v>59</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전설</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왕실의 품격</v>
      </c>
      <c r="AL275">
        <v>1</v>
      </c>
      <c r="AM275" t="str">
        <f ca="1">IF(ROW()=2,AN275,OFFSET(AM275,-1,0)&amp;IF(LEN(AN275)=0,"",","&amp;AN275))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{"dy":28,"sl":3,"tp":"fe","vl":"Equip1401","cn":1,"pt":"DI","pp":139,"pr":59}</v>
      </c>
    </row>
    <row r="276" spans="1:40">
      <c r="A276">
        <v>28</v>
      </c>
      <c r="B276">
        <v>4</v>
      </c>
      <c r="C276">
        <f>IF(B276&lt;=9,0,
IF(B276=10,1,2))</f>
        <v>0</v>
      </c>
      <c r="D276">
        <f ca="1">RAND()</f>
        <v>0.32429031029421684</v>
      </c>
      <c r="E276">
        <f ca="1">RAND()</f>
        <v>0.7696978993096345</v>
      </c>
      <c r="F276">
        <f ca="1">RAND()</f>
        <v>0.33727170003202878</v>
      </c>
      <c r="G276">
        <f ca="1">RAND()</f>
        <v>0.72077111753960388</v>
      </c>
      <c r="H276">
        <f ca="1">RAND()</f>
        <v>0.62603246954429148</v>
      </c>
      <c r="I276">
        <f ca="1">RAND()</f>
        <v>0.28411653869229103</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76969</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12</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3600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431</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낙원으로의 길</v>
      </c>
      <c r="AL276">
        <v>1</v>
      </c>
      <c r="AM276" t="str">
        <f ca="1">IF(ROW()=2,AN276,OFFSET(AM276,-1,0)&amp;IF(LEN(AN276)=0,"",","&amp;AN276))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{"dy":28,"sl":4,"tp":"fe","vl":"Equip7202","cn":1,"pt":"GO","pr":9600}</v>
      </c>
    </row>
    <row r="277" spans="1:40">
      <c r="A277">
        <v>28</v>
      </c>
      <c r="B277">
        <v>5</v>
      </c>
      <c r="C277">
        <f>IF(B277&lt;=9,0,
IF(B277=10,1,2))</f>
        <v>0</v>
      </c>
      <c r="D277">
        <f ca="1">RAND()</f>
        <v>0.77639756944306892</v>
      </c>
      <c r="E277">
        <f ca="1">RAND()</f>
        <v>0.68168398154475474</v>
      </c>
      <c r="F277">
        <f ca="1">RAND()</f>
        <v>0.50077916052846716</v>
      </c>
      <c r="G277">
        <f ca="1">RAND()</f>
        <v>0.87739514955487097</v>
      </c>
      <c r="H277">
        <f ca="1">RAND()</f>
        <v>0.91647270997957531</v>
      </c>
      <c r="I277">
        <f ca="1">RAND()</f>
        <v>0.85302931438764551</v>
      </c>
      <c r="M277" t="str">
        <f ca="1">IF(LEN(J277)&lt;&gt;0,J277,VLOOKUP(D277+$B277,$BJ:$BK,MATCH($BK$1,$BJ$1:$BK$1,0),1))</f>
        <v>안 지정 캐릭터 PP 일반등급</v>
      </c>
      <c r="N277">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68168</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3300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0.96650791421766236</v>
      </c>
      <c r="E278">
        <f ca="1">RAND()</f>
        <v>0.98529344351173687</v>
      </c>
      <c r="F278">
        <f ca="1">RAND()</f>
        <v>0.16937127908590077</v>
      </c>
      <c r="G278">
        <f ca="1">RAND()</f>
        <v>0.59498274743844248</v>
      </c>
      <c r="H278">
        <f ca="1">RAND()</f>
        <v>0.563922750910687</v>
      </c>
      <c r="I278">
        <f ca="1">RAND()</f>
        <v>0.98835503018075943</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Equip8301</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74900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0.24957876441388427</v>
      </c>
      <c r="E279">
        <f ca="1">RAND()</f>
        <v>0.99474559634138404</v>
      </c>
      <c r="F279">
        <f ca="1">RAND()</f>
        <v>0.39775810019771529</v>
      </c>
      <c r="G279">
        <f ca="1">RAND()</f>
        <v>0.64884168511726092</v>
      </c>
      <c r="H279">
        <f ca="1">RAND()</f>
        <v>0.14270846547494376</v>
      </c>
      <c r="I279">
        <f ca="1">RAND()</f>
        <v>0.31988630914609706</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Equip8302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74200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0.13137139069108361</v>
      </c>
      <c r="E280">
        <f ca="1">RAND()</f>
        <v>0.39576820466221829</v>
      </c>
      <c r="F280">
        <f ca="1">RAND()</f>
        <v>0.76132798357215414</v>
      </c>
      <c r="G280">
        <f ca="1">RAND()</f>
        <v>0.28332461293451405</v>
      </c>
      <c r="H280">
        <f ca="1">RAND()</f>
        <v>0.18755440527673928</v>
      </c>
      <c r="I280">
        <f ca="1">RAND()</f>
        <v>0.26558701759951953</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fc</v>
      </c>
      <c r="AB280" t="s">
        <v>85</v>
      </c>
      <c r="AC280" t="s">
        <v>439</v>
      </c>
      <c r="AD280">
        <v>1</v>
      </c>
      <c r="AE280" t="s">
        <v>129</v>
      </c>
      <c r="AF280">
        <v>239</v>
      </c>
      <c r="AG280">
        <v>159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원더</v>
      </c>
      <c r="AL280">
        <v>1</v>
      </c>
      <c r="AM280" t="str">
        <f ca="1">IF(ROW()=2,AN280,OFFSET(AM280,-1,0)&amp;IF(LEN(AN280)=0,"",","&amp;AN280))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{"dy":28,"sl":8,"tp":"fc","vl":"Actor2128","cn":1,"pt":"DI","pp":239,"pr":159}</v>
      </c>
    </row>
    <row r="281" spans="1:40">
      <c r="A281">
        <v>28</v>
      </c>
      <c r="B281">
        <v>9</v>
      </c>
      <c r="C281">
        <f>IF(B281&lt;=9,0,
IF(B281=10,1,2))</f>
        <v>0</v>
      </c>
      <c r="D281">
        <f ca="1">RAND()</f>
        <v>0.67340482341886054</v>
      </c>
      <c r="E281">
        <f ca="1">RAND()</f>
        <v>0.7418741440576867</v>
      </c>
      <c r="F281">
        <f ca="1">RAND()</f>
        <v>0.80527178658086374</v>
      </c>
      <c r="G281">
        <f ca="1">RAND()</f>
        <v>0.43561747224740732</v>
      </c>
      <c r="H281">
        <f ca="1">RAND()</f>
        <v>0.82489206064361487</v>
      </c>
      <c r="I281">
        <f ca="1">RAND()</f>
        <v>0.41173940882283289</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fc</v>
      </c>
      <c r="AB281" t="s">
        <v>85</v>
      </c>
      <c r="AC281" t="s">
        <v>505</v>
      </c>
      <c r="AD281">
        <v>1</v>
      </c>
      <c r="AE281" t="s">
        <v>129</v>
      </c>
      <c r="AF281">
        <v>219</v>
      </c>
      <c r="AG281">
        <v>139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케이저</v>
      </c>
      <c r="AL281">
        <v>1</v>
      </c>
      <c r="AM281" t="str">
        <f ca="1">IF(ROW()=2,AN281,OFFSET(AM281,-1,0)&amp;IF(LEN(AN281)=0,"",","&amp;AN281))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{"dy":28,"sl":9,"tp":"fc","vl":"Actor0113","cn":1,"pt":"DI","pp":219,"pr":139}</v>
      </c>
    </row>
    <row r="282" spans="1:40">
      <c r="A282">
        <v>29</v>
      </c>
      <c r="B282">
        <v>0</v>
      </c>
      <c r="C282">
        <f>IF(B282&lt;=9,0,
IF(B282=10,1,2))</f>
        <v>0</v>
      </c>
      <c r="D282">
        <f ca="1">RAND()</f>
        <v>0.19366237214722337</v>
      </c>
      <c r="E282">
        <f ca="1">RAND()</f>
        <v>0.49282622110177099</v>
      </c>
      <c r="F282">
        <f ca="1">RAND()</f>
        <v>0.33879994331946495</v>
      </c>
      <c r="G282">
        <f ca="1">RAND()</f>
        <v>5.9514899071211103E-2</v>
      </c>
      <c r="H282">
        <f ca="1">RAND()</f>
        <v>0.84675078156949679</v>
      </c>
      <c r="I282">
        <f ca="1">RAND()</f>
        <v>0.58141521843143762</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Equip4102</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GO</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1300</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0.58639539713980482</v>
      </c>
      <c r="E283">
        <f ca="1">RAND()</f>
        <v>0.51433046770034796</v>
      </c>
      <c r="F283">
        <f ca="1">RAND()</f>
        <v>0.79891560102668857</v>
      </c>
      <c r="G283">
        <f ca="1">RAND()</f>
        <v>0.73766577767135344</v>
      </c>
      <c r="H283">
        <f ca="1">RAND()</f>
        <v>0.72142430797188339</v>
      </c>
      <c r="I283">
        <f ca="1">RAND()</f>
        <v>0.5866423697392138</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Equip4202</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3100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472</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0.98689882323303024</v>
      </c>
      <c r="E284">
        <f ca="1">RAND()</f>
        <v>0.66392164913450136</v>
      </c>
      <c r="F284">
        <f ca="1">RAND()</f>
        <v>0.85504110569242064</v>
      </c>
      <c r="G284">
        <f ca="1">RAND()</f>
        <v>0.61388469499911169</v>
      </c>
      <c r="H284">
        <f ca="1">RAND()</f>
        <v>0.59330666535342347</v>
      </c>
      <c r="I284">
        <f ca="1">RAND()</f>
        <v>0.22338242774010875</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66392</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10</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3000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0.36389884463432265</v>
      </c>
      <c r="E285">
        <f ca="1">RAND()</f>
        <v>0.81052928548035996</v>
      </c>
      <c r="F285">
        <f ca="1">RAND()</f>
        <v>0.59932227995615073</v>
      </c>
      <c r="G285">
        <f ca="1">RAND()</f>
        <v>0.88439716060239781</v>
      </c>
      <c r="H285">
        <f ca="1">RAND()</f>
        <v>0.24365572046709505</v>
      </c>
      <c r="I285">
        <f ca="1">RAND()</f>
        <v>0.41962180812521299</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81052</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12</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3600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469</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0.18189350551483052</v>
      </c>
      <c r="E286">
        <f ca="1">RAND()</f>
        <v>0.20255985150165745</v>
      </c>
      <c r="F286">
        <f ca="1">RAND()</f>
        <v>0.92075877445899845</v>
      </c>
      <c r="G286">
        <f ca="1">RAND()</f>
        <v>0.64078623274780744</v>
      </c>
      <c r="H286">
        <f ca="1">RAND()</f>
        <v>0.84078085893167687</v>
      </c>
      <c r="I286">
        <f ca="1">RAND()</f>
        <v>0.43126980283081384</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20255</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5</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1500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0.98407109668481685</v>
      </c>
      <c r="E287">
        <f ca="1">RAND()</f>
        <v>7.9291145330102508E-2</v>
      </c>
      <c r="F287">
        <f ca="1">RAND()</f>
        <v>0.37034762769679885</v>
      </c>
      <c r="G287">
        <f ca="1">RAND()</f>
        <v>0.82363710439923954</v>
      </c>
      <c r="H287">
        <f ca="1">RAND()</f>
        <v>0.67641743970372736</v>
      </c>
      <c r="I287">
        <f ca="1">RAND()</f>
        <v>0.30965582322041518</v>
      </c>
      <c r="M287" t="str">
        <f ca="1">IF(LEN(J287)&lt;&gt;0,J287,VLOOKUP(D287+$B287,$BJ:$BK,MATCH($BK$1,$BJ$1:$BK$1,0),1))</f>
        <v>안 지정 캐릭터 PP 일반등급</v>
      </c>
      <c r="N287">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7929</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3</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900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467</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얼룩진 도끼</v>
      </c>
      <c r="AL287">
        <v>1</v>
      </c>
      <c r="AM287" t="str">
        <f ca="1">IF(ROW()=2,AN287,OFFSET(AM287,-1,0)&amp;IF(LEN(AN287)=0,"",","&amp;AN287))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{"dy":29,"sl":5,"tp":"fe","vl":"Equip0002","cn":1,"pt":"GO","pr":700}</v>
      </c>
    </row>
    <row r="288" spans="1:40">
      <c r="A288">
        <v>29</v>
      </c>
      <c r="B288">
        <v>6</v>
      </c>
      <c r="C288">
        <f>IF(B288&lt;=9,0,
IF(B288=10,1,2))</f>
        <v>0</v>
      </c>
      <c r="D288">
        <f ca="1">RAND()</f>
        <v>0.78426940932007572</v>
      </c>
      <c r="E288">
        <f ca="1">RAND()</f>
        <v>0.76240325837966416</v>
      </c>
      <c r="F288">
        <f ca="1">RAND()</f>
        <v>6.1009639320767861E-2</v>
      </c>
      <c r="G288">
        <f ca="1">RAND()</f>
        <v>0.16574231828490782</v>
      </c>
      <c r="H288">
        <f ca="1">RAND()</f>
        <v>2.9509182317748239E-2</v>
      </c>
      <c r="I288">
        <f ca="1">RAND()</f>
        <v>0.52082709169878794</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Equip7101</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3500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431</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0.12494955659616991</v>
      </c>
      <c r="E289">
        <f ca="1">RAND()</f>
        <v>0.96597193424075456</v>
      </c>
      <c r="F289">
        <f ca="1">RAND()</f>
        <v>0.20416305241808375</v>
      </c>
      <c r="G289">
        <f ca="1">RAND()</f>
        <v>0.74300228335502949</v>
      </c>
      <c r="H289">
        <f ca="1">RAND()</f>
        <v>0.59416195821599993</v>
      </c>
      <c r="I289">
        <f ca="1">RAND()</f>
        <v>0.96518880277351582</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Equip8302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74900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416</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0.58017278161102892</v>
      </c>
      <c r="E290">
        <f ca="1">RAND()</f>
        <v>0.10151543635451621</v>
      </c>
      <c r="F290">
        <f ca="1">RAND()</f>
        <v>0.30001669420362453</v>
      </c>
      <c r="G290">
        <f ca="1">RAND()</f>
        <v>0.38825868169127964</v>
      </c>
      <c r="H290">
        <f ca="1">RAND()</f>
        <v>0.55668734050276003</v>
      </c>
      <c r="I290">
        <f ca="1">RAND()</f>
        <v>0.81437118768808547</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0.59102390942059835</v>
      </c>
      <c r="E291">
        <f ca="1">RAND()</f>
        <v>0.34529283785631537</v>
      </c>
      <c r="F291">
        <f ca="1">RAND()</f>
        <v>0.73894764907430122</v>
      </c>
      <c r="G291">
        <f ca="1">RAND()</f>
        <v>9.236824968297741E-2</v>
      </c>
      <c r="H291">
        <f ca="1">RAND()</f>
        <v>0.97056425018366266</v>
      </c>
      <c r="I291">
        <f ca="1">RAND()</f>
        <v>0.53663397243163136</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0.49112933837984951</v>
      </c>
      <c r="E292">
        <f ca="1">RAND()</f>
        <v>0.75415489717093875</v>
      </c>
      <c r="F292">
        <f ca="1">RAND()</f>
        <v>0.40714912578873885</v>
      </c>
      <c r="G292">
        <f ca="1">RAND()</f>
        <v>0.30817878561081014</v>
      </c>
      <c r="H292">
        <f ca="1">RAND()</f>
        <v>0.73360164483820189</v>
      </c>
      <c r="I292">
        <f ca="1">RAND()</f>
        <v>0.77406867613063612</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Equip6301</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DI</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36</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438</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용기의 도끼</v>
      </c>
      <c r="AL292">
        <v>1</v>
      </c>
      <c r="AM292" t="str">
        <f ca="1">IF(ROW()=2,AN292,OFFSET(AM292,-1,0)&amp;IF(LEN(AN292)=0,"",","&amp;AN292))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{"dy":30,"sl":0,"tp":"fe","vl":"Equip0001","cn":1,"pt":"GO","pr":600}</v>
      </c>
    </row>
    <row r="293" spans="1:40">
      <c r="A293">
        <v>30</v>
      </c>
      <c r="B293">
        <v>1</v>
      </c>
      <c r="C293">
        <f>IF(B293&lt;=9,0,
IF(B293=10,1,2))</f>
        <v>0</v>
      </c>
      <c r="D293">
        <f ca="1">RAND()</f>
        <v>0.93438628516666744</v>
      </c>
      <c r="E293">
        <f ca="1">RAND()</f>
        <v>0.22412184330741591</v>
      </c>
      <c r="F293">
        <f ca="1">RAND()</f>
        <v>0.41395210748367728</v>
      </c>
      <c r="G293">
        <f ca="1">RAND()</f>
        <v>0.51535463065841181</v>
      </c>
      <c r="H293">
        <f ca="1">RAND()</f>
        <v>3.6536063553092801E-2</v>
      </c>
      <c r="I293">
        <f ca="1">RAND()</f>
        <v>0.15511454692806814</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Equip1403</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DI</v>
      </c>
      <c r="Q293">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30</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17</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전설</v>
      </c>
      <c r="U293" t="s">
        <v>82</v>
      </c>
      <c r="V293" t="s">
        <v>240</v>
      </c>
      <c r="W293">
        <v>1</v>
      </c>
      <c r="X293" t="s">
        <v>125</v>
      </c>
      <c r="Z293">
        <v>1300</v>
      </c>
      <c r="AA293" t="str">
        <f ca="1">IF(ISBLANK(AB293),"",
VLOOKUP(AB293,OFFSET(INDIRECT("$A:$B"),0,MATCH(AB$1&amp;"_Verify",INDIRECT("$1:$1"),0)-1),2,0)
)</f>
        <v>fe</v>
      </c>
      <c r="AB293" t="s">
        <v>82</v>
      </c>
      <c r="AC293" t="s">
        <v>506</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0.48328523377991561</v>
      </c>
      <c r="E294">
        <f ca="1">RAND()</f>
        <v>0.64235400452075453</v>
      </c>
      <c r="F294">
        <f ca="1">RAND()</f>
        <v>0.46538777225024597</v>
      </c>
      <c r="G294">
        <f ca="1">RAND()</f>
        <v>0.57920415060546382</v>
      </c>
      <c r="H294">
        <f ca="1">RAND()</f>
        <v>2.3762189233225373E-2</v>
      </c>
      <c r="I294">
        <f ca="1">RAND()</f>
        <v>0.98466210479629646</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64235</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10</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3000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395</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빛의 트랩</v>
      </c>
      <c r="AL294">
        <v>1</v>
      </c>
      <c r="AM294" t="str">
        <f ca="1">IF(ROW()=2,AN294,OFFSET(AM294,-1,0)&amp;IF(LEN(AN294)=0,"",","&amp;AN294))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{"dy":30,"sl":2,"tp":"fe","vl":"Equip3201","cn":1,"pt":"GO","pr":3300}</v>
      </c>
    </row>
    <row r="295" spans="1:40">
      <c r="A295">
        <v>30</v>
      </c>
      <c r="B295">
        <v>3</v>
      </c>
      <c r="C295">
        <f>IF(B295&lt;=9,0,
IF(B295=10,1,2))</f>
        <v>0</v>
      </c>
      <c r="D295">
        <f ca="1">RAND()</f>
        <v>0.35720970501463534</v>
      </c>
      <c r="E295">
        <f ca="1">RAND()</f>
        <v>0.66498353553906442</v>
      </c>
      <c r="F295">
        <f ca="1">RAND()</f>
        <v>0.38200161508416974</v>
      </c>
      <c r="G295">
        <f ca="1">RAND()</f>
        <v>0.16160974455413757</v>
      </c>
      <c r="H295">
        <f ca="1">RAND()</f>
        <v>0.77305253433273613</v>
      </c>
      <c r="I295">
        <f ca="1">RAND()</f>
        <v>0.30390783907091656</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66498</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10</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3000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0.88795365793402981</v>
      </c>
      <c r="E296">
        <f ca="1">RAND()</f>
        <v>0.42257792572069508</v>
      </c>
      <c r="F296">
        <f ca="1">RAND()</f>
        <v>4.226123421046013E-2</v>
      </c>
      <c r="G296">
        <f ca="1">RAND()</f>
        <v>0.50732744287263265</v>
      </c>
      <c r="H296">
        <f ca="1">RAND()</f>
        <v>0.49378561782052011</v>
      </c>
      <c r="I296">
        <f ca="1">RAND()</f>
        <v>0.18951846626650348</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42257</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8</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2400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504</v>
      </c>
      <c r="AD296">
        <v>1</v>
      </c>
      <c r="AE296" t="s">
        <v>129</v>
      </c>
      <c r="AF296">
        <v>189</v>
      </c>
      <c r="AG296">
        <v>89</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전설</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단단한 칼날 메이스</v>
      </c>
      <c r="AL296">
        <v>1</v>
      </c>
      <c r="AM296" t="str">
        <f ca="1">IF(ROW()=2,AN296,OFFSET(AM296,-1,0)&amp;IF(LEN(AN296)=0,"",","&amp;AN296))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{"dy":30,"sl":4,"tp":"fe","vl":"Equip4401","cn":1,"pt":"DI","pp":189,"pr":89}</v>
      </c>
    </row>
    <row r="297" spans="1:40">
      <c r="A297">
        <v>30</v>
      </c>
      <c r="B297">
        <v>5</v>
      </c>
      <c r="C297">
        <f>IF(B297&lt;=9,0,
IF(B297=10,1,2))</f>
        <v>0</v>
      </c>
      <c r="D297">
        <f ca="1">RAND()</f>
        <v>0.40643296678638596</v>
      </c>
      <c r="E297">
        <f ca="1">RAND()</f>
        <v>0.83471667004892003</v>
      </c>
      <c r="F297">
        <f ca="1">RAND()</f>
        <v>0.88380345825569018</v>
      </c>
      <c r="G297">
        <f ca="1">RAND()</f>
        <v>0.50470753415137726</v>
      </c>
      <c r="H297">
        <f ca="1">RAND()</f>
        <v>8.9155011177885157E-2</v>
      </c>
      <c r="I297">
        <f ca="1">RAND()</f>
        <v>0.39079022460201973</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Equip7201</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9300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0.77751526517285485</v>
      </c>
      <c r="E298">
        <f ca="1">RAND()</f>
        <v>0.78221697448159144</v>
      </c>
      <c r="F298">
        <f ca="1">RAND()</f>
        <v>0.19142780264806347</v>
      </c>
      <c r="G298">
        <f ca="1">RAND()</f>
        <v>0.45864844247335979</v>
      </c>
      <c r="H298">
        <f ca="1">RAND()</f>
        <v>0.1436692581354283</v>
      </c>
      <c r="I298">
        <f ca="1">RAND()</f>
        <v>0.148262034089918</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Equip7102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3200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416</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0.48618449530733943</v>
      </c>
      <c r="E299">
        <f ca="1">RAND()</f>
        <v>0.39698249610235248</v>
      </c>
      <c r="F299">
        <f ca="1">RAND()</f>
        <v>0.21652094984486381</v>
      </c>
      <c r="G299">
        <f ca="1">RAND()</f>
        <v>0.72148455361529118</v>
      </c>
      <c r="H299">
        <f ca="1">RAND()</f>
        <v>0.48029938035992947</v>
      </c>
      <c r="I299">
        <f ca="1">RAND()</f>
        <v>0.66642670020965622</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Equip4202</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3200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0.11432034064684815</v>
      </c>
      <c r="E300">
        <f ca="1">RAND()</f>
        <v>0.52097579829234497</v>
      </c>
      <c r="F300">
        <f ca="1">RAND()</f>
        <v>0.17128959778645436</v>
      </c>
      <c r="G300">
        <f ca="1">RAND()</f>
        <v>0.68351396434571787</v>
      </c>
      <c r="H300">
        <f ca="1">RAND()</f>
        <v>0.26005039788253093</v>
      </c>
      <c r="I300">
        <f ca="1">RAND()</f>
        <v>0.65954737114644413</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0.26991320014404074</v>
      </c>
      <c r="E301">
        <f ca="1">RAND()</f>
        <v>0.82207563902423753</v>
      </c>
      <c r="F301">
        <f ca="1">RAND()</f>
        <v>0.45429372050662831</v>
      </c>
      <c r="G301">
        <f ca="1">RAND()</f>
        <v>0.33154740000616456</v>
      </c>
      <c r="H301">
        <f ca="1">RAND()</f>
        <v>0.29616466459315338</v>
      </c>
      <c r="I301">
        <f ca="1">RAND()</f>
        <v>0.5662433394837314</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0.55143514825000994</v>
      </c>
      <c r="E302">
        <f ca="1">RAND()</f>
        <v>0.93537884704004315</v>
      </c>
      <c r="F302">
        <f ca="1">RAND()</f>
        <v>0.33922474036837325</v>
      </c>
      <c r="G302">
        <f ca="1">RAND()</f>
        <v>0.43907818804969223</v>
      </c>
      <c r="H302">
        <f ca="1">RAND()</f>
        <v>0.28850775385971195</v>
      </c>
      <c r="I302">
        <f ca="1">RAND()</f>
        <v>0.14162989850615038</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Equip8102</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GO</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7600</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415</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0.62900776607449838</v>
      </c>
      <c r="E303">
        <f ca="1">RAND()</f>
        <v>0.29987493310698932</v>
      </c>
      <c r="F303">
        <f ca="1">RAND()</f>
        <v>0.82187322337952851</v>
      </c>
      <c r="G303">
        <f ca="1">RAND()</f>
        <v>0.16588174370107767</v>
      </c>
      <c r="H303">
        <f ca="1">RAND()</f>
        <v>0.75884677047187754</v>
      </c>
      <c r="I303">
        <f ca="1">RAND()</f>
        <v>5.2261287042974947E-2</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Equip2202</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DI</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4</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0.52753692077748382</v>
      </c>
      <c r="E304">
        <f ca="1">RAND()</f>
        <v>0.7959852442682096</v>
      </c>
      <c r="F304">
        <f ca="1">RAND()</f>
        <v>0.49630764573552166</v>
      </c>
      <c r="G304">
        <f ca="1">RAND()</f>
        <v>0.1151209283939344</v>
      </c>
      <c r="H304">
        <f ca="1">RAND()</f>
        <v>0.36463050864581925</v>
      </c>
      <c r="I304">
        <f ca="1">RAND()</f>
        <v>0.5029108932739933</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79598</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12</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3600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393</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0.71751535159238733</v>
      </c>
      <c r="E305">
        <f ca="1">RAND()</f>
        <v>0.13340604061206118</v>
      </c>
      <c r="F305">
        <f ca="1">RAND()</f>
        <v>0.696731840316831</v>
      </c>
      <c r="G305">
        <f ca="1">RAND()</f>
        <v>4.0167626723187633E-2</v>
      </c>
      <c r="H305">
        <f ca="1">RAND()</f>
        <v>0.57050324254013451</v>
      </c>
      <c r="I305">
        <f ca="1">RAND()</f>
        <v>4.0897950763136737E-2</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13340</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4</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1200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463</v>
      </c>
      <c r="AD305">
        <v>1</v>
      </c>
      <c r="AE305" t="s">
        <v>129</v>
      </c>
      <c r="AF305">
        <v>139</v>
      </c>
      <c r="AG305">
        <v>59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왕실의 품격</v>
      </c>
      <c r="AL305">
        <v>1</v>
      </c>
      <c r="AM305" t="str">
        <f ca="1">IF(ROW()=2,AN305,OFFSET(AM305,-1,0)&amp;IF(LEN(AN305)=0,"",","&amp;AN305))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{"dy":31,"sl":3,"tp":"fe","vl":"Equip1401","cn":1,"pt":"DI","pp":139,"pr":59}</v>
      </c>
    </row>
    <row r="306" spans="1:40">
      <c r="A306">
        <v>31</v>
      </c>
      <c r="B306">
        <v>4</v>
      </c>
      <c r="C306">
        <f>IF(B306&lt;=9,0,
IF(B306=10,1,2))</f>
        <v>0</v>
      </c>
      <c r="D306">
        <f ca="1">RAND()</f>
        <v>0.22860266229519344</v>
      </c>
      <c r="E306">
        <f ca="1">RAND()</f>
        <v>0.14034485628905402</v>
      </c>
      <c r="F306">
        <f ca="1">RAND()</f>
        <v>0.36167810009019474</v>
      </c>
      <c r="G306">
        <f ca="1">RAND()</f>
        <v>0.84178834620835896</v>
      </c>
      <c r="H306">
        <f ca="1">RAND()</f>
        <v>0.8540457306336251</v>
      </c>
      <c r="I306">
        <f ca="1">RAND()</f>
        <v>0.51992694419480412</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14034</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4</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1200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443</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0.92028971667363768</v>
      </c>
      <c r="E307">
        <f ca="1">RAND()</f>
        <v>0.10746124010553337</v>
      </c>
      <c r="F307">
        <f ca="1">RAND()</f>
        <v>0.93383554104261068</v>
      </c>
      <c r="G307">
        <f ca="1">RAND()</f>
        <v>0.14904668533462528</v>
      </c>
      <c r="H307">
        <f ca="1">RAND()</f>
        <v>0.64195926339598708</v>
      </c>
      <c r="I307">
        <f ca="1">RAND()</f>
        <v>0.60500953256566359</v>
      </c>
      <c r="M307" t="str">
        <f ca="1">IF(LEN(J307)&lt;&gt;0,J307,VLOOKUP(D307+$B307,$BJ:$BK,MATCH($BK$1,$BJ$1:$BK$1,0),1))</f>
        <v>안 지정 캐릭터 PP 일반등급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10746</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4</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1200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0.91989207185349697</v>
      </c>
      <c r="E308">
        <f ca="1">RAND()</f>
        <v>0.44769056202572788</v>
      </c>
      <c r="F308">
        <f ca="1">RAND()</f>
        <v>0.86972734646010641</v>
      </c>
      <c r="G308">
        <f ca="1">RAND()</f>
        <v>0.97075118929237969</v>
      </c>
      <c r="H308">
        <f ca="1">RAND()</f>
        <v>0.24719954107754405</v>
      </c>
      <c r="I308">
        <f ca="1">RAND()</f>
        <v>0.90632183454882254</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Equip5301</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7900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431</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0.20627383675144539</v>
      </c>
      <c r="E309">
        <f ca="1">RAND()</f>
        <v>0.26897950042912566</v>
      </c>
      <c r="F309">
        <f ca="1">RAND()</f>
        <v>0.3261669877808907</v>
      </c>
      <c r="G309">
        <f ca="1">RAND()</f>
        <v>0.47651334692013181</v>
      </c>
      <c r="H309">
        <f ca="1">RAND()</f>
        <v>0.61513417721485952</v>
      </c>
      <c r="I309">
        <f ca="1">RAND()</f>
        <v>0.20771329706440345</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Equip3002</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600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0.1164172012252831</v>
      </c>
      <c r="E310">
        <f ca="1">RAND()</f>
        <v>0.80643508623973525</v>
      </c>
      <c r="F310">
        <f ca="1">RAND()</f>
        <v>0.10909834839446775</v>
      </c>
      <c r="G310">
        <f ca="1">RAND()</f>
        <v>9.8744771832724898E-2</v>
      </c>
      <c r="H310">
        <f ca="1">RAND()</f>
        <v>0.21856588574046243</v>
      </c>
      <c r="I310">
        <f ca="1">RAND()</f>
        <v>0.23011842491954948</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1.8906525672348629E-3</v>
      </c>
      <c r="E311">
        <f ca="1">RAND()</f>
        <v>0.60612311981365996</v>
      </c>
      <c r="F311">
        <f ca="1">RAND()</f>
        <v>0.28445050691413876</v>
      </c>
      <c r="G311">
        <f ca="1">RAND()</f>
        <v>0.31497605947037055</v>
      </c>
      <c r="H311">
        <f ca="1">RAND()</f>
        <v>0.12679442526986417</v>
      </c>
      <c r="I311">
        <f ca="1">RAND()</f>
        <v>0.91909348346926911</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0.10205021497827849</v>
      </c>
      <c r="E312">
        <f ca="1">RAND()</f>
        <v>0.53431504436192745</v>
      </c>
      <c r="F312">
        <f ca="1">RAND()</f>
        <v>0.41329356405638673</v>
      </c>
      <c r="G312">
        <f ca="1">RAND()</f>
        <v>0.11999081776648024</v>
      </c>
      <c r="H312">
        <f ca="1">RAND()</f>
        <v>0.21272535578476082</v>
      </c>
      <c r="I312">
        <f ca="1">RAND()</f>
        <v>0.60887171013769692</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
      </c>
      <c r="AL312">
        <v>1</v>
      </c>
      <c r="AM312" t="str">
        <f ca="1">IF(ROW()=2,AN312,OFFSET(AM312,-1,0)&amp;IF(LEN(AN312)=0,"",","&amp;AN312))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v>
      </c>
    </row>
    <row r="313" spans="1:40">
      <c r="A313">
        <v>2</v>
      </c>
      <c r="B313">
        <v>10</v>
      </c>
      <c r="C313">
        <f>IF(B313&lt;=9,0,
IF(B313=10,1,2))</f>
        <v>1</v>
      </c>
      <c r="D313">
        <f ca="1">RAND()</f>
        <v>0.17145527135421801</v>
      </c>
      <c r="E313">
        <f ca="1">RAND()</f>
        <v>0.15470008924677559</v>
      </c>
      <c r="F313">
        <f ca="1">RAND()</f>
        <v>0.54655375854189658</v>
      </c>
      <c r="G313">
        <f ca="1">RAND()</f>
        <v>0.58078621162251187</v>
      </c>
      <c r="H313">
        <f ca="1">RAND()</f>
        <v>0.90434965410584223</v>
      </c>
      <c r="I313">
        <f ca="1">RAND()</f>
        <v>0.24204863755773365</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fl2</v>
      </c>
      <c r="AB313" t="s">
        <v>88</v>
      </c>
      <c r="AC313" t="s">
        <v>462</v>
      </c>
      <c r="AD313">
        <v>1</v>
      </c>
      <c r="AE313" t="s">
        <v>129</v>
      </c>
      <c r="AF313">
        <v>70</v>
      </c>
      <c r="AG313">
        <v>42</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딘즈</v>
      </c>
      <c r="AL313">
        <v>1</v>
      </c>
      <c r="AM313" t="str">
        <f ca="1">IF(ROW()=2,AN313,OFFSET(AM313,-1,0)&amp;IF(LEN(AN313)=0,"",","&amp;AN313))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{"dy":2,"sl":10,"tp":"fl2","vl":"Actor3022","cn":1,"pt":"DI","pp":70,"pr":42}</v>
      </c>
    </row>
    <row r="314" spans="1:40">
      <c r="A314">
        <v>3</v>
      </c>
      <c r="B314">
        <v>10</v>
      </c>
      <c r="C314">
        <f>IF(B314&lt;=9,0,
IF(B314=10,1,2))</f>
        <v>1</v>
      </c>
      <c r="D314">
        <f ca="1">RAND()</f>
        <v>0.46196041582596403</v>
      </c>
      <c r="E314">
        <f ca="1">RAND()</f>
        <v>0.76933757662862856</v>
      </c>
      <c r="F314">
        <f ca="1">RAND()</f>
        <v>0.73497217007472393</v>
      </c>
      <c r="G314">
        <f ca="1">RAND()</f>
        <v>0.89536282967592351</v>
      </c>
      <c r="H314">
        <f ca="1">RAND()</f>
        <v>0.38717347817332304</v>
      </c>
      <c r="I314">
        <f ca="1">RAND()</f>
        <v>0.42238684346463007</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fl2</v>
      </c>
      <c r="AB314" t="s">
        <v>88</v>
      </c>
      <c r="AC314" t="s">
        <v>462</v>
      </c>
      <c r="AD314">
        <v>1</v>
      </c>
      <c r="AE314" t="s">
        <v>129</v>
      </c>
      <c r="AF314">
        <v>70</v>
      </c>
      <c r="AG314">
        <v>42</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딘즈</v>
      </c>
      <c r="AL314">
        <v>1</v>
      </c>
      <c r="AM314" t="str">
        <f ca="1">IF(ROW()=2,AN314,OFFSET(AM314,-1,0)&amp;IF(LEN(AN314)=0,"",","&amp;AN314))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{"dy":3,"sl":10,"tp":"fl2","vl":"Actor3022","cn":1,"pt":"DI","pp":70,"pr":42}</v>
      </c>
    </row>
    <row r="315" spans="1:40">
      <c r="A315">
        <v>4</v>
      </c>
      <c r="B315">
        <v>10</v>
      </c>
      <c r="C315">
        <f>IF(B315&lt;=9,0,
IF(B315=10,1,2))</f>
        <v>1</v>
      </c>
      <c r="D315">
        <f ca="1">RAND()</f>
        <v>3.9152114717736497E-3</v>
      </c>
      <c r="E315">
        <f ca="1">RAND()</f>
        <v>0.17877414505017797</v>
      </c>
      <c r="F315">
        <f ca="1">RAND()</f>
        <v>0.4693698726385559</v>
      </c>
      <c r="G315">
        <f ca="1">RAND()</f>
        <v>0.58345788135375487</v>
      </c>
      <c r="H315">
        <f ca="1">RAND()</f>
        <v>3.5955975290663411E-2</v>
      </c>
      <c r="I315">
        <f ca="1">RAND()</f>
        <v>0.60473100709505379</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0.14343337232984277</v>
      </c>
      <c r="E316">
        <f ca="1">RAND()</f>
        <v>0.3758008722871764</v>
      </c>
      <c r="F316">
        <f ca="1">RAND()</f>
        <v>0.72641898432421381</v>
      </c>
      <c r="G316">
        <f ca="1">RAND()</f>
        <v>0.25324793492098219</v>
      </c>
      <c r="H316">
        <f ca="1">RAND()</f>
        <v>0.21409928743759021</v>
      </c>
      <c r="I316">
        <f ca="1">RAND()</f>
        <v>0.79740558213226886</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3.8967074840082105E-2</v>
      </c>
      <c r="E317">
        <f ca="1">RAND()</f>
        <v>0.14595379916732032</v>
      </c>
      <c r="F317">
        <f ca="1">RAND()</f>
        <v>0.41905999676499306</v>
      </c>
      <c r="G317">
        <f ca="1">RAND()</f>
        <v>0.23866537251335607</v>
      </c>
      <c r="H317">
        <f ca="1">RAND()</f>
        <v>0.63468633621280213</v>
      </c>
      <c r="I317">
        <f ca="1">RAND()</f>
        <v>0.94402756562890977</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452</v>
      </c>
      <c r="AD317">
        <v>1</v>
      </c>
      <c r="AE317" t="s">
        <v>129</v>
      </c>
      <c r="AF317">
        <v>725</v>
      </c>
      <c r="AG317">
        <v>279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전설</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라무무</v>
      </c>
      <c r="AL317">
        <v>1</v>
      </c>
      <c r="AM317" t="str">
        <f ca="1">IF(ROW()=2,AN317,OFFSET(AM317,-1,0)&amp;IF(LEN(AN317)=0,"",","&amp;AN317))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{"dy":6,"sl":10,"tp":"fl2","vl":"Actor3231","cn":1,"pt":"DI","pp":725,"pr":279}</v>
      </c>
    </row>
    <row r="318" spans="1:40">
      <c r="A318">
        <v>7</v>
      </c>
      <c r="B318">
        <v>10</v>
      </c>
      <c r="C318">
        <f>IF(B318&lt;=9,0,
IF(B318=10,1,2))</f>
        <v>1</v>
      </c>
      <c r="D318">
        <f ca="1">RAND()</f>
        <v>0.15769829029416504</v>
      </c>
      <c r="E318">
        <f ca="1">RAND()</f>
        <v>0.60273588291557567</v>
      </c>
      <c r="F318">
        <f ca="1">RAND()</f>
        <v>0.26938396772144857</v>
      </c>
      <c r="G318">
        <f ca="1">RAND()</f>
        <v>0.71451138009968396</v>
      </c>
      <c r="H318">
        <f ca="1">RAND()</f>
        <v>0.73697585293171552</v>
      </c>
      <c r="I318">
        <f ca="1">RAND()</f>
        <v>0.3964114512780087</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452</v>
      </c>
      <c r="AD318">
        <v>1</v>
      </c>
      <c r="AE318" t="s">
        <v>129</v>
      </c>
      <c r="AF318">
        <v>725</v>
      </c>
      <c r="AG318">
        <v>279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전설</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라무무</v>
      </c>
      <c r="AL318">
        <v>1</v>
      </c>
      <c r="AM318" t="str">
        <f ca="1">IF(ROW()=2,AN318,OFFSET(AM318,-1,0)&amp;IF(LEN(AN318)=0,"",","&amp;AN318))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{"dy":7,"sl":10,"tp":"fl2","vl":"Actor3231","cn":1,"pt":"DI","pp":725,"pr":279}</v>
      </c>
    </row>
    <row r="319" spans="1:40">
      <c r="A319">
        <v>8</v>
      </c>
      <c r="B319">
        <v>10</v>
      </c>
      <c r="C319">
        <f>IF(B319&lt;=9,0,
IF(B319=10,1,2))</f>
        <v>1</v>
      </c>
      <c r="D319">
        <f ca="1">RAND()</f>
        <v>6.5777304302914175E-2</v>
      </c>
      <c r="E319">
        <f ca="1">RAND()</f>
        <v>0.44041930141905472</v>
      </c>
      <c r="F319">
        <f ca="1">RAND()</f>
        <v>0.71783679565797565</v>
      </c>
      <c r="G319">
        <f ca="1">RAND()</f>
        <v>0.9266627790005102</v>
      </c>
      <c r="H319">
        <f ca="1">RAND()</f>
        <v>0.3425309509624952</v>
      </c>
      <c r="I319">
        <f ca="1">RAND()</f>
        <v>0.51977971948535662</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fl2</v>
      </c>
      <c r="AB319" t="s">
        <v>88</v>
      </c>
      <c r="AC319" t="s">
        <v>452</v>
      </c>
      <c r="AD319">
        <v>1</v>
      </c>
      <c r="AE319" t="s">
        <v>129</v>
      </c>
      <c r="AF319">
        <v>725</v>
      </c>
      <c r="AG319">
        <v>279</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전설</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라무무</v>
      </c>
      <c r="AL319">
        <v>1</v>
      </c>
      <c r="AM319" t="str">
        <f ca="1">IF(ROW()=2,AN319,OFFSET(AM319,-1,0)&amp;IF(LEN(AN319)=0,"",","&amp;AN319))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{"dy":8,"sl":10,"tp":"fl2","vl":"Actor3231","cn":1,"pt":"DI","pp":725,"pr":279}</v>
      </c>
    </row>
    <row r="320" spans="1:40">
      <c r="A320">
        <v>9</v>
      </c>
      <c r="B320">
        <v>10</v>
      </c>
      <c r="C320">
        <f>IF(B320&lt;=9,0,
IF(B320=10,1,2))</f>
        <v>1</v>
      </c>
      <c r="D320">
        <f ca="1">RAND()</f>
        <v>0.3790666822358062</v>
      </c>
      <c r="E320">
        <f ca="1">RAND()</f>
        <v>0.87178559462635652</v>
      </c>
      <c r="F320">
        <f ca="1">RAND()</f>
        <v>0.44436005686900026</v>
      </c>
      <c r="G320">
        <f ca="1">RAND()</f>
        <v>0.84422347959012534</v>
      </c>
      <c r="H320">
        <f ca="1">RAND()</f>
        <v>0.1902876708921547</v>
      </c>
      <c r="I320">
        <f ca="1">RAND()</f>
        <v>0.16217179897798772</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8.7106432227406105E-2</v>
      </c>
      <c r="E321">
        <f ca="1">RAND()</f>
        <v>0.54141916968230397</v>
      </c>
      <c r="F321">
        <f ca="1">RAND()</f>
        <v>0.52304322216365928</v>
      </c>
      <c r="G321">
        <f ca="1">RAND()</f>
        <v>0.30213032980750099</v>
      </c>
      <c r="H321">
        <f ca="1">RAND()</f>
        <v>0.60151276218501892</v>
      </c>
      <c r="I321">
        <f ca="1">RAND()</f>
        <v>0.81873249163005579</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510</v>
      </c>
      <c r="AD321">
        <v>1</v>
      </c>
      <c r="AE321" t="s">
        <v>129</v>
      </c>
      <c r="AF321">
        <v>229</v>
      </c>
      <c r="AG321">
        <v>129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프리스</v>
      </c>
      <c r="AL321">
        <v>1</v>
      </c>
      <c r="AM321" t="str">
        <f ca="1">IF(ROW()=2,AN321,OFFSET(AM321,-1,0)&amp;IF(LEN(AN321)=0,"",","&amp;AN321))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{"dy":10,"sl":10,"tp":"fc","vl":"Actor0125","cn":1,"pt":"DI","pp":229,"pr":129}</v>
      </c>
    </row>
    <row r="322" spans="1:40">
      <c r="A322">
        <v>11</v>
      </c>
      <c r="B322">
        <v>10</v>
      </c>
      <c r="C322">
        <f>IF(B322&lt;=9,0,
IF(B322=10,1,2))</f>
        <v>1</v>
      </c>
      <c r="D322">
        <f ca="1">RAND()</f>
        <v>0.69274652467499376</v>
      </c>
      <c r="E322">
        <f ca="1">RAND()</f>
        <v>0.86462536404151202</v>
      </c>
      <c r="F322">
        <f ca="1">RAND()</f>
        <v>0.59553584346282118</v>
      </c>
      <c r="G322">
        <f ca="1">RAND()</f>
        <v>0.74031563184090365</v>
      </c>
      <c r="H322">
        <f ca="1">RAND()</f>
        <v>0.48068889410155435</v>
      </c>
      <c r="I322">
        <f ca="1">RAND()</f>
        <v>0.18327812159726087</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510</v>
      </c>
      <c r="AD322">
        <v>1</v>
      </c>
      <c r="AE322" t="s">
        <v>129</v>
      </c>
      <c r="AF322">
        <v>229</v>
      </c>
      <c r="AG322">
        <v>129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프리스</v>
      </c>
      <c r="AL322">
        <v>1</v>
      </c>
      <c r="AM322" t="str">
        <f ca="1">IF(ROW()=2,AN322,OFFSET(AM322,-1,0)&amp;IF(LEN(AN322)=0,"",","&amp;AN322))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{"dy":11,"sl":10,"tp":"fc","vl":"Actor0125","cn":1,"pt":"DI","pp":229,"pr":129}</v>
      </c>
    </row>
    <row r="323" spans="1:40">
      <c r="A323">
        <v>12</v>
      </c>
      <c r="B323">
        <v>10</v>
      </c>
      <c r="C323">
        <f>IF(B323&lt;=9,0,
IF(B323=10,1,2))</f>
        <v>1</v>
      </c>
      <c r="D323">
        <f ca="1">RAND()</f>
        <v>7.1870409135007529E-3</v>
      </c>
      <c r="E323">
        <f ca="1">RAND()</f>
        <v>0.50165616581276484</v>
      </c>
      <c r="F323">
        <f ca="1">RAND()</f>
        <v>0.9431103705424646</v>
      </c>
      <c r="G323">
        <f ca="1">RAND()</f>
        <v>0.53456823214209637</v>
      </c>
      <c r="H323">
        <f ca="1">RAND()</f>
        <v>0.58951905682949801</v>
      </c>
      <c r="I323">
        <f ca="1">RAND()</f>
        <v>0.60729483948553742</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0.26391923423392716</v>
      </c>
      <c r="E324">
        <f ca="1">RAND()</f>
        <v>1.7540747816544799E-2</v>
      </c>
      <c r="F324">
        <f ca="1">RAND()</f>
        <v>0.20049809972920218</v>
      </c>
      <c r="G324">
        <f ca="1">RAND()</f>
        <v>0.19214852928730042</v>
      </c>
      <c r="H324">
        <f ca="1">RAND()</f>
        <v>0.51501905310336693</v>
      </c>
      <c r="I324">
        <f ca="1">RAND()</f>
        <v>0.7074710940842498</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
      </c>
      <c r="AL324">
        <v>1</v>
      </c>
      <c r="AM324" t="str">
        <f ca="1">IF(ROW()=2,AN324,OFFSET(AM324,-1,0)&amp;IF(LEN(AN324)=0,"",","&amp;AN324))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v>
      </c>
    </row>
    <row r="325" spans="1:40">
      <c r="A325">
        <v>14</v>
      </c>
      <c r="B325">
        <v>10</v>
      </c>
      <c r="C325">
        <f>IF(B325&lt;=9,0,
IF(B325=10,1,2))</f>
        <v>1</v>
      </c>
      <c r="D325">
        <f ca="1">RAND()</f>
        <v>0.69488246533127018</v>
      </c>
      <c r="E325">
        <f ca="1">RAND()</f>
        <v>0.56750078666876691</v>
      </c>
      <c r="F325">
        <f ca="1">RAND()</f>
        <v>0.94905565521217461</v>
      </c>
      <c r="G325">
        <f ca="1">RAND()</f>
        <v>6.9501060722163555E-2</v>
      </c>
      <c r="H325">
        <f ca="1">RAND()</f>
        <v>0.71286435618039778</v>
      </c>
      <c r="I325">
        <f ca="1">RAND()</f>
        <v>0.87772150055198961</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v>
      </c>
    </row>
    <row r="326" spans="1:40">
      <c r="A326">
        <v>15</v>
      </c>
      <c r="B326">
        <v>10</v>
      </c>
      <c r="C326">
        <f>IF(B326&lt;=9,0,
IF(B326=10,1,2))</f>
        <v>1</v>
      </c>
      <c r="D326">
        <f ca="1">RAND()</f>
        <v>0.24392955252323889</v>
      </c>
      <c r="E326">
        <f ca="1">RAND()</f>
        <v>0.90505785058638522</v>
      </c>
      <c r="F326">
        <f ca="1">RAND()</f>
        <v>0.94930532372433984</v>
      </c>
      <c r="G326">
        <f ca="1">RAND()</f>
        <v>0.8146372354778324</v>
      </c>
      <c r="H326">
        <f ca="1">RAND()</f>
        <v>0.54265662921632773</v>
      </c>
      <c r="I326">
        <f ca="1">RAND()</f>
        <v>0.48662036816312393</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fc</v>
      </c>
      <c r="AB326" t="s">
        <v>85</v>
      </c>
      <c r="AC326" t="s">
        <v>456</v>
      </c>
      <c r="AD326">
        <v>1</v>
      </c>
      <c r="AE326" t="s">
        <v>129</v>
      </c>
      <c r="AF326">
        <v>790</v>
      </c>
      <c r="AG326">
        <v>333</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전설</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라무무</v>
      </c>
      <c r="AL326">
        <v>1</v>
      </c>
      <c r="AM326" t="str">
        <f ca="1">IF(ROW()=2,AN326,OFFSET(AM326,-1,0)&amp;IF(LEN(AN326)=0,"",","&amp;AN326))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{"dy":15,"sl":10,"tp":"fc","vl":"Actor3231","cn":1,"pt":"DI","pp":790,"pr":333}</v>
      </c>
    </row>
    <row r="327" spans="1:40">
      <c r="A327">
        <v>16</v>
      </c>
      <c r="B327">
        <v>10</v>
      </c>
      <c r="C327">
        <f>IF(B327&lt;=9,0,
IF(B327=10,1,2))</f>
        <v>1</v>
      </c>
      <c r="D327">
        <f ca="1">RAND()</f>
        <v>0.55529674945567886</v>
      </c>
      <c r="E327">
        <f ca="1">RAND()</f>
        <v>0.29918295461424926</v>
      </c>
      <c r="F327">
        <f ca="1">RAND()</f>
        <v>0.72900254720338509</v>
      </c>
      <c r="G327">
        <f ca="1">RAND()</f>
        <v>0.92654206432218722</v>
      </c>
      <c r="H327">
        <f ca="1">RAND()</f>
        <v>0.59923657494246996</v>
      </c>
      <c r="I327">
        <f ca="1">RAND()</f>
        <v>0.30653314285372868</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fc</v>
      </c>
      <c r="AB327" t="s">
        <v>85</v>
      </c>
      <c r="AC327" t="s">
        <v>456</v>
      </c>
      <c r="AD327">
        <v>1</v>
      </c>
      <c r="AE327" t="s">
        <v>129</v>
      </c>
      <c r="AF327">
        <v>790</v>
      </c>
      <c r="AG327">
        <v>333</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전설</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라무무</v>
      </c>
      <c r="AL327">
        <v>1</v>
      </c>
      <c r="AM327" t="str">
        <f ca="1">IF(ROW()=2,AN327,OFFSET(AM327,-1,0)&amp;IF(LEN(AN327)=0,"",","&amp;AN327))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{"dy":16,"sl":10,"tp":"fc","vl":"Actor3231","cn":1,"pt":"DI","pp":790,"pr":333}</v>
      </c>
    </row>
    <row r="328" spans="1:40">
      <c r="A328">
        <v>17</v>
      </c>
      <c r="B328">
        <v>10</v>
      </c>
      <c r="C328">
        <f>IF(B328&lt;=9,0,
IF(B328=10,1,2))</f>
        <v>1</v>
      </c>
      <c r="D328">
        <f ca="1">RAND()</f>
        <v>0.3232588771300815</v>
      </c>
      <c r="E328">
        <f ca="1">RAND()</f>
        <v>0.48273465343023081</v>
      </c>
      <c r="F328">
        <f ca="1">RAND()</f>
        <v>0.57296449617364409</v>
      </c>
      <c r="G328">
        <f ca="1">RAND()</f>
        <v>0.85242234683719109</v>
      </c>
      <c r="H328">
        <f ca="1">RAND()</f>
        <v>0.43888184698392296</v>
      </c>
      <c r="I328">
        <f ca="1">RAND()</f>
        <v>0.98785339115766724</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fc</v>
      </c>
      <c r="AB328" t="s">
        <v>85</v>
      </c>
      <c r="AC328" t="s">
        <v>456</v>
      </c>
      <c r="AD328">
        <v>1</v>
      </c>
      <c r="AE328" t="s">
        <v>129</v>
      </c>
      <c r="AF328">
        <v>790</v>
      </c>
      <c r="AG328">
        <v>333</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전설</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라무무</v>
      </c>
      <c r="AL328">
        <v>1</v>
      </c>
      <c r="AM328" t="str">
        <f ca="1">IF(ROW()=2,AN328,OFFSET(AM328,-1,0)&amp;IF(LEN(AN328)=0,"",","&amp;AN328))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{"dy":17,"sl":10,"tp":"fc","vl":"Actor3231","cn":1,"pt":"DI","pp":790,"pr":333}</v>
      </c>
    </row>
    <row r="329" spans="1:40">
      <c r="A329">
        <v>18</v>
      </c>
      <c r="B329">
        <v>10</v>
      </c>
      <c r="C329">
        <f>IF(B329&lt;=9,0,
IF(B329=10,1,2))</f>
        <v>1</v>
      </c>
      <c r="D329">
        <f ca="1">RAND()</f>
        <v>0.78428994127176854</v>
      </c>
      <c r="E329">
        <f ca="1">RAND()</f>
        <v>0.77112612843864126</v>
      </c>
      <c r="F329">
        <f ca="1">RAND()</f>
        <v>0.30102423605297823</v>
      </c>
      <c r="G329">
        <f ca="1">RAND()</f>
        <v>0.88590832794053465</v>
      </c>
      <c r="H329">
        <f ca="1">RAND()</f>
        <v>0.26869069334939488</v>
      </c>
      <c r="I329">
        <f ca="1">RAND()</f>
        <v>0.5434228814166544</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0.66903714903155531</v>
      </c>
      <c r="E330">
        <f ca="1">RAND()</f>
        <v>0.73254069391075238</v>
      </c>
      <c r="F330">
        <f ca="1">RAND()</f>
        <v>0.66181937500515664</v>
      </c>
      <c r="G330">
        <f ca="1">RAND()</f>
        <v>0.75928729269064787</v>
      </c>
      <c r="H330">
        <f ca="1">RAND()</f>
        <v>0.66265553293151602</v>
      </c>
      <c r="I330">
        <f ca="1">RAND()</f>
        <v>3.7199780884483835E-2</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457</v>
      </c>
      <c r="AC330" t="s">
        <v>460</v>
      </c>
      <c r="AD330">
        <v>1</v>
      </c>
      <c r="AE330" t="s">
        <v>129</v>
      </c>
      <c r="AF330">
        <v>490</v>
      </c>
      <c r="AG330">
        <v>279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원더</v>
      </c>
      <c r="AL330">
        <v>1</v>
      </c>
      <c r="AM330" t="str">
        <f ca="1">IF(ROW()=2,AN330,OFFSET(AM330,-1,0)&amp;IF(LEN(AN330)=0,"",","&amp;AN330))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{"dy":19,"sl":10,"tp":"fl5","vl":"Actor2128","cn":1,"pt":"DI","pp":490,"pr":279}</v>
      </c>
    </row>
    <row r="331" spans="1:40">
      <c r="A331">
        <v>20</v>
      </c>
      <c r="B331">
        <v>10</v>
      </c>
      <c r="C331">
        <f>IF(B331&lt;=9,0,
IF(B331=10,1,2))</f>
        <v>1</v>
      </c>
      <c r="D331">
        <f ca="1">RAND()</f>
        <v>1.9299972481483518E-2</v>
      </c>
      <c r="E331">
        <f ca="1">RAND()</f>
        <v>0.41938912289920016</v>
      </c>
      <c r="F331">
        <f ca="1">RAND()</f>
        <v>0.7599103414611561</v>
      </c>
      <c r="G331">
        <f ca="1">RAND()</f>
        <v>0.10364496466818951</v>
      </c>
      <c r="H331">
        <f ca="1">RAND()</f>
        <v>0.97274851946050434</v>
      </c>
      <c r="I331">
        <f ca="1">RAND()</f>
        <v>0.52033440419469079</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459</v>
      </c>
      <c r="AC331" t="s">
        <v>460</v>
      </c>
      <c r="AD331">
        <v>1</v>
      </c>
      <c r="AE331" t="s">
        <v>129</v>
      </c>
      <c r="AF331">
        <v>490</v>
      </c>
      <c r="AG331">
        <v>279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원더</v>
      </c>
      <c r="AL331">
        <v>1</v>
      </c>
      <c r="AM331" t="str">
        <f ca="1">IF(ROW()=2,AN331,OFFSET(AM331,-1,0)&amp;IF(LEN(AN331)=0,"",","&amp;AN331))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{"dy":20,"sl":10,"tp":"fl5","vl":"Actor2128","cn":1,"pt":"DI","pp":490,"pr":279}</v>
      </c>
    </row>
    <row r="332" spans="1:40">
      <c r="A332">
        <v>21</v>
      </c>
      <c r="B332">
        <v>10</v>
      </c>
      <c r="C332">
        <f>IF(B332&lt;=9,0,
IF(B332=10,1,2))</f>
        <v>1</v>
      </c>
      <c r="D332">
        <f ca="1">RAND()</f>
        <v>0.89344927758713433</v>
      </c>
      <c r="E332">
        <f ca="1">RAND()</f>
        <v>0.44014730325815721</v>
      </c>
      <c r="F332">
        <f ca="1">RAND()</f>
        <v>0.56807226233613528</v>
      </c>
      <c r="G332">
        <f ca="1">RAND()</f>
        <v>0.23948821581995139</v>
      </c>
      <c r="H332">
        <f ca="1">RAND()</f>
        <v>0.46938393614652618</v>
      </c>
      <c r="I332">
        <f ca="1">RAND()</f>
        <v>0.92857305087251374</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fl5</v>
      </c>
      <c r="AB332" t="s">
        <v>459</v>
      </c>
      <c r="AC332" t="s">
        <v>460</v>
      </c>
      <c r="AD332">
        <v>1</v>
      </c>
      <c r="AE332" t="s">
        <v>129</v>
      </c>
      <c r="AF332">
        <v>490</v>
      </c>
      <c r="AG332">
        <v>279</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원더</v>
      </c>
      <c r="AL332">
        <v>1</v>
      </c>
      <c r="AM332" t="str">
        <f ca="1">IF(ROW()=2,AN332,OFFSET(AM332,-1,0)&amp;IF(LEN(AN332)=0,"",","&amp;AN332))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{"dy":21,"sl":10,"tp":"fl5","vl":"Actor2128","cn":1,"pt":"DI","pp":490,"pr":279}</v>
      </c>
    </row>
    <row r="333" spans="1:40">
      <c r="A333">
        <v>22</v>
      </c>
      <c r="B333">
        <v>10</v>
      </c>
      <c r="C333">
        <f>IF(B333&lt;=9,0,
IF(B333=10,1,2))</f>
        <v>1</v>
      </c>
      <c r="D333">
        <f ca="1">RAND()</f>
        <v>0.15415236391997822</v>
      </c>
      <c r="E333">
        <f ca="1">RAND()</f>
        <v>0.63457265061457224</v>
      </c>
      <c r="F333">
        <f ca="1">RAND()</f>
        <v>0.21392827807201864</v>
      </c>
      <c r="G333">
        <f ca="1">RAND()</f>
        <v>0.29686150273846379</v>
      </c>
      <c r="H333">
        <f ca="1">RAND()</f>
        <v>0.67511403101621992</v>
      </c>
      <c r="I333">
        <f ca="1">RAND()</f>
        <v>0.97938226700895636</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
      </c>
      <c r="AL333">
        <v>1</v>
      </c>
      <c r="AM333" t="str">
        <f ca="1">IF(ROW()=2,AN333,OFFSET(AM333,-1,0)&amp;IF(LEN(AN333)=0,"",","&amp;AN333))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v>
      </c>
    </row>
    <row r="334" spans="1:40">
      <c r="A334">
        <v>23</v>
      </c>
      <c r="B334">
        <v>10</v>
      </c>
      <c r="C334">
        <f>IF(B334&lt;=9,0,
IF(B334=10,1,2))</f>
        <v>1</v>
      </c>
      <c r="D334">
        <f ca="1">RAND()</f>
        <v>0.33179449741714728</v>
      </c>
      <c r="E334">
        <f ca="1">RAND()</f>
        <v>0.96988435200653988</v>
      </c>
      <c r="F334">
        <f ca="1">RAND()</f>
        <v>0.17908301080743894</v>
      </c>
      <c r="G334">
        <f ca="1">RAND()</f>
        <v>0.50844113394704882</v>
      </c>
      <c r="H334">
        <f ca="1">RAND()</f>
        <v>0.7672888347411253</v>
      </c>
      <c r="I334">
        <f ca="1">RAND()</f>
        <v>0.57272522109861923</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fc</v>
      </c>
      <c r="AB334" t="s">
        <v>85</v>
      </c>
      <c r="AC334" t="s">
        <v>490</v>
      </c>
      <c r="AD334">
        <v>1</v>
      </c>
      <c r="AE334" t="s">
        <v>129</v>
      </c>
      <c r="AF334">
        <v>820</v>
      </c>
      <c r="AG334">
        <v>479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전설</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니엘</v>
      </c>
      <c r="AL334">
        <v>1</v>
      </c>
      <c r="AM334" t="str">
        <f ca="1">IF(ROW()=2,AN334,OFFSET(AM334,-1,0)&amp;IF(LEN(AN334)=0,"",","&amp;AN334))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{"dy":23,"sl":10,"tp":"fc","vl":"Actor2238","cn":1,"pt":"DI","pp":820,"pr":479}</v>
      </c>
    </row>
    <row r="335" spans="1:40">
      <c r="A335">
        <v>24</v>
      </c>
      <c r="B335">
        <v>10</v>
      </c>
      <c r="C335">
        <f>IF(B335&lt;=9,0,
IF(B335=10,1,2))</f>
        <v>1</v>
      </c>
      <c r="D335">
        <f ca="1">RAND()</f>
        <v>0.8037681492482962</v>
      </c>
      <c r="E335">
        <f ca="1">RAND()</f>
        <v>0.53226728221824915</v>
      </c>
      <c r="F335">
        <f ca="1">RAND()</f>
        <v>0.62113660604627075</v>
      </c>
      <c r="G335">
        <f ca="1">RAND()</f>
        <v>0.76587652440498388</v>
      </c>
      <c r="H335">
        <f ca="1">RAND()</f>
        <v>0.45663129252391832</v>
      </c>
      <c r="I335">
        <f ca="1">RAND()</f>
        <v>0.38677489759823647</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fc</v>
      </c>
      <c r="AB335" t="s">
        <v>85</v>
      </c>
      <c r="AC335" t="s">
        <v>490</v>
      </c>
      <c r="AD335">
        <v>1</v>
      </c>
      <c r="AE335" t="s">
        <v>129</v>
      </c>
      <c r="AF335">
        <v>820</v>
      </c>
      <c r="AG335">
        <v>479</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전설</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니엘</v>
      </c>
      <c r="AL335">
        <v>1</v>
      </c>
      <c r="AM335" t="str">
        <f ca="1">IF(ROW()=2,AN335,OFFSET(AM335,-1,0)&amp;IF(LEN(AN335)=0,"",","&amp;AN335))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{"dy":24,"sl":10,"tp":"fc","vl":"Actor2238","cn":1,"pt":"DI","pp":820,"pr":479}</v>
      </c>
    </row>
    <row r="336" spans="1:40">
      <c r="A336">
        <v>25</v>
      </c>
      <c r="B336">
        <v>10</v>
      </c>
      <c r="C336">
        <f>IF(B336&lt;=9,0,
IF(B336=10,1,2))</f>
        <v>1</v>
      </c>
      <c r="D336">
        <f ca="1">RAND()</f>
        <v>0.35770798489034161</v>
      </c>
      <c r="E336">
        <f ca="1">RAND()</f>
        <v>0.66456103745978601</v>
      </c>
      <c r="F336">
        <f ca="1">RAND()</f>
        <v>0.13395321513535141</v>
      </c>
      <c r="G336">
        <f ca="1">RAND()</f>
        <v>0.56758061562001105</v>
      </c>
      <c r="H336">
        <f ca="1">RAND()</f>
        <v>0.53200339924603379</v>
      </c>
      <c r="I336">
        <f ca="1">RAND()</f>
        <v>0.83653993427736173</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0.33304964434453654</v>
      </c>
      <c r="E337">
        <f ca="1">RAND()</f>
        <v>0.62566424550395672</v>
      </c>
      <c r="F337">
        <f ca="1">RAND()</f>
        <v>0.7719012504089211</v>
      </c>
      <c r="G337">
        <f ca="1">RAND()</f>
        <v>0.13580023586367285</v>
      </c>
      <c r="H337">
        <f ca="1">RAND()</f>
        <v>0.61485004771865415</v>
      </c>
      <c r="I337">
        <f ca="1">RAND()</f>
        <v>5.077846276777942E-2</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440</v>
      </c>
      <c r="AD337">
        <v>1</v>
      </c>
      <c r="AE337" t="s">
        <v>129</v>
      </c>
      <c r="AF337">
        <v>190</v>
      </c>
      <c r="AG337">
        <v>99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카츄진</v>
      </c>
      <c r="AL337">
        <v>1</v>
      </c>
      <c r="AM337" t="str">
        <f ca="1">IF(ROW()=2,AN337,OFFSET(AM337,-1,0)&amp;IF(LEN(AN337)=0,"",","&amp;AN337))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{"dy":26,"sl":10,"tp":"fl2","vl":"Actor3117","cn":1,"pt":"DI","pp":190,"pr":99}</v>
      </c>
    </row>
    <row r="338" spans="1:40">
      <c r="A338">
        <v>27</v>
      </c>
      <c r="B338">
        <v>10</v>
      </c>
      <c r="C338">
        <f>IF(B338&lt;=9,0,
IF(B338=10,1,2))</f>
        <v>1</v>
      </c>
      <c r="D338">
        <f ca="1">RAND()</f>
        <v>0.13437530205706549</v>
      </c>
      <c r="E338">
        <f ca="1">RAND()</f>
        <v>0.79534869074105996</v>
      </c>
      <c r="F338">
        <f ca="1">RAND()</f>
        <v>0.60659476589426842</v>
      </c>
      <c r="G338">
        <f ca="1">RAND()</f>
        <v>0.93759440145131612</v>
      </c>
      <c r="H338">
        <f ca="1">RAND()</f>
        <v>9.6657620194750438E-2</v>
      </c>
      <c r="I338">
        <f ca="1">RAND()</f>
        <v>0.33463122557449076</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fl2</v>
      </c>
      <c r="AB338" t="s">
        <v>88</v>
      </c>
      <c r="AC338" t="s">
        <v>440</v>
      </c>
      <c r="AD338">
        <v>1</v>
      </c>
      <c r="AE338" t="s">
        <v>129</v>
      </c>
      <c r="AF338">
        <v>190</v>
      </c>
      <c r="AG338">
        <v>99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카츄진</v>
      </c>
      <c r="AL338">
        <v>1</v>
      </c>
      <c r="AM338" t="str">
        <f ca="1">IF(ROW()=2,AN338,OFFSET(AM338,-1,0)&amp;IF(LEN(AN338)=0,"",","&amp;AN338))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{"dy":27,"sl":10,"tp":"fl2","vl":"Actor3117","cn":1,"pt":"DI","pp":190,"pr":99}</v>
      </c>
    </row>
    <row r="339" spans="1:40">
      <c r="A339">
        <v>28</v>
      </c>
      <c r="B339">
        <v>10</v>
      </c>
      <c r="C339">
        <f>IF(B339&lt;=9,0,
IF(B339=10,1,2))</f>
        <v>1</v>
      </c>
      <c r="D339">
        <f ca="1">RAND()</f>
        <v>0.58421378785121136</v>
      </c>
      <c r="E339">
        <f ca="1">RAND()</f>
        <v>0.86192185556632372</v>
      </c>
      <c r="F339">
        <f ca="1">RAND()</f>
        <v>0.12975181401662017</v>
      </c>
      <c r="G339">
        <f ca="1">RAND()</f>
        <v>0.87583399687845453</v>
      </c>
      <c r="H339">
        <f ca="1">RAND()</f>
        <v>0.73950585400393576</v>
      </c>
      <c r="I339">
        <f ca="1">RAND()</f>
        <v>0.89688790395614459</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0.85957688246111486</v>
      </c>
      <c r="E340">
        <f ca="1">RAND()</f>
        <v>0.87752663502999895</v>
      </c>
      <c r="F340">
        <f ca="1">RAND()</f>
        <v>2.1239165165868323E-3</v>
      </c>
      <c r="G340">
        <f ca="1">RAND()</f>
        <v>0.19984948860753804</v>
      </c>
      <c r="H340">
        <f ca="1">RAND()</f>
        <v>4.4036703648855369E-2</v>
      </c>
      <c r="I340">
        <f ca="1">RAND()</f>
        <v>0.93913835141160829</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fc</v>
      </c>
      <c r="AB340" t="s">
        <v>85</v>
      </c>
      <c r="AC340" t="s">
        <v>455</v>
      </c>
      <c r="AD340">
        <v>1</v>
      </c>
      <c r="AE340" t="s">
        <v>129</v>
      </c>
      <c r="AF340">
        <v>820</v>
      </c>
      <c r="AG340">
        <v>439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전설</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프로토27</v>
      </c>
      <c r="AL340">
        <v>1</v>
      </c>
      <c r="AM340" t="str">
        <f ca="1">IF(ROW()=2,AN340,OFFSET(AM340,-1,0)&amp;IF(LEN(AN340)=0,"",","&amp;AN340))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{"dy":29,"sl":10,"tp":"fc","vl":"Actor1216","cn":1,"pt":"DI","pp":820,"pr":439}</v>
      </c>
    </row>
    <row r="341" spans="1:40">
      <c r="A341">
        <v>30</v>
      </c>
      <c r="B341">
        <v>10</v>
      </c>
      <c r="C341">
        <f>IF(B341&lt;=9,0,
IF(B341=10,1,2))</f>
        <v>1</v>
      </c>
      <c r="D341">
        <f ca="1">RAND()</f>
        <v>0.12914631994069203</v>
      </c>
      <c r="E341">
        <f ca="1">RAND()</f>
        <v>0.27238867611247708</v>
      </c>
      <c r="F341">
        <f ca="1">RAND()</f>
        <v>0.2678942392735002</v>
      </c>
      <c r="G341">
        <f ca="1">RAND()</f>
        <v>0.75879510130928862</v>
      </c>
      <c r="H341">
        <f ca="1">RAND()</f>
        <v>0.68944194486928501</v>
      </c>
      <c r="I341">
        <f ca="1">RAND()</f>
        <v>0.67176656068529006</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455</v>
      </c>
      <c r="AD341">
        <v>1</v>
      </c>
      <c r="AE341" t="s">
        <v>129</v>
      </c>
      <c r="AF341">
        <v>820</v>
      </c>
      <c r="AG341">
        <v>439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전설</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프로토27</v>
      </c>
      <c r="AL341">
        <v>1</v>
      </c>
      <c r="AM341" t="str">
        <f ca="1">IF(ROW()=2,AN341,OFFSET(AM341,-1,0)&amp;IF(LEN(AN341)=0,"",","&amp;AN341))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{"dy":30,"sl":10,"tp":"fc","vl":"Actor1216","cn":1,"pt":"DI","pp":820,"pr":439}</v>
      </c>
    </row>
    <row r="342" spans="1:40">
      <c r="A342">
        <v>31</v>
      </c>
      <c r="B342">
        <v>10</v>
      </c>
      <c r="C342">
        <f>IF(B342&lt;=9,0,
IF(B342=10,1,2))</f>
        <v>1</v>
      </c>
      <c r="D342">
        <f ca="1">RAND()</f>
        <v>0.78577318558250853</v>
      </c>
      <c r="E342">
        <f ca="1">RAND()</f>
        <v>0.26333315787808143</v>
      </c>
      <c r="F342">
        <f ca="1">RAND()</f>
        <v>0.81225095174529394</v>
      </c>
      <c r="G342">
        <f ca="1">RAND()</f>
        <v>0.43904188575774128</v>
      </c>
      <c r="H342">
        <f ca="1">RAND()</f>
        <v>0.38338108943016713</v>
      </c>
      <c r="I342">
        <f ca="1">RAND()</f>
        <v>0.54047114215744996</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0.55138142755513542</v>
      </c>
      <c r="E343">
        <f ca="1">RAND()</f>
        <v>0.28046167973339409</v>
      </c>
      <c r="F343">
        <f ca="1">RAND()</f>
        <v>1.2763364544057243E-2</v>
      </c>
      <c r="G343">
        <f ca="1">RAND()</f>
        <v>0.39474231266530835</v>
      </c>
      <c r="H343">
        <f ca="1">RAND()</f>
        <v>0.77632760867756312</v>
      </c>
      <c r="I343">
        <f ca="1">RAND()</f>
        <v>0.78517447050915135</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
      </c>
      <c r="AL343">
        <v>1</v>
      </c>
      <c r="AM343" t="str">
        <f ca="1">IF(ROW()=2,AN343,OFFSET(AM343,-1,0)&amp;IF(LEN(AN343)=0,"",","&amp;AN343))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v>
      </c>
    </row>
    <row r="344" spans="1:40">
      <c r="A344">
        <v>2</v>
      </c>
      <c r="B344">
        <v>11</v>
      </c>
      <c r="C344">
        <f>IF(B344&lt;=9,0,
IF(B344=10,1,2))</f>
        <v>2</v>
      </c>
      <c r="D344">
        <f ca="1">RAND()</f>
        <v>0.24514097844254656</v>
      </c>
      <c r="E344">
        <f ca="1">RAND()</f>
        <v>0.86694195499243798</v>
      </c>
      <c r="F344">
        <f ca="1">RAND()</f>
        <v>0.52705563927871646</v>
      </c>
      <c r="G344">
        <f ca="1">RAND()</f>
        <v>0.38009567600609817</v>
      </c>
      <c r="H344">
        <f ca="1">RAND()</f>
        <v>0.74146225755786821</v>
      </c>
      <c r="I344">
        <f ca="1">RAND()</f>
        <v>0.96318254686688143</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fl3</v>
      </c>
      <c r="AB344" t="s">
        <v>89</v>
      </c>
      <c r="AC344" t="s">
        <v>462</v>
      </c>
      <c r="AD344">
        <v>1</v>
      </c>
      <c r="AE344" t="s">
        <v>129</v>
      </c>
      <c r="AF344">
        <v>75</v>
      </c>
      <c r="AG344">
        <v>47</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딘즈</v>
      </c>
      <c r="AL344">
        <v>1</v>
      </c>
      <c r="AM344" t="str">
        <f ca="1">IF(ROW()=2,AN344,OFFSET(AM344,-1,0)&amp;IF(LEN(AN344)=0,"",","&amp;AN344))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{"dy":2,"sl":11,"tp":"fl3","vl":"Actor3022","cn":1,"pt":"DI","pp":75,"pr":47}</v>
      </c>
    </row>
    <row r="345" spans="1:40">
      <c r="A345">
        <v>3</v>
      </c>
      <c r="B345">
        <v>11</v>
      </c>
      <c r="C345">
        <f>IF(B345&lt;=9,0,
IF(B345=10,1,2))</f>
        <v>2</v>
      </c>
      <c r="D345">
        <f ca="1">RAND()</f>
        <v>0.1283756721014313</v>
      </c>
      <c r="E345">
        <f ca="1">RAND()</f>
        <v>0.90708243853686066</v>
      </c>
      <c r="F345">
        <f ca="1">RAND()</f>
        <v>0.53243004935947313</v>
      </c>
      <c r="G345">
        <f ca="1">RAND()</f>
        <v>0.66172625157240483</v>
      </c>
      <c r="H345">
        <f ca="1">RAND()</f>
        <v>0.19462731177985115</v>
      </c>
      <c r="I345">
        <f ca="1">RAND()</f>
        <v>0.87525193675453328</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fl3</v>
      </c>
      <c r="AB345" t="s">
        <v>89</v>
      </c>
      <c r="AC345" t="s">
        <v>462</v>
      </c>
      <c r="AD345">
        <v>1</v>
      </c>
      <c r="AE345" t="s">
        <v>129</v>
      </c>
      <c r="AF345">
        <v>75</v>
      </c>
      <c r="AG345">
        <v>47</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딘즈</v>
      </c>
      <c r="AL345">
        <v>1</v>
      </c>
      <c r="AM345" t="str">
        <f ca="1">IF(ROW()=2,AN345,OFFSET(AM345,-1,0)&amp;IF(LEN(AN345)=0,"",","&amp;AN345))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{"dy":3,"sl":11,"tp":"fl3","vl":"Actor3022","cn":1,"pt":"DI","pp":75,"pr":47}</v>
      </c>
    </row>
    <row r="346" spans="1:40">
      <c r="A346">
        <v>4</v>
      </c>
      <c r="B346">
        <v>11</v>
      </c>
      <c r="C346">
        <f>IF(B346&lt;=9,0,
IF(B346=10,1,2))</f>
        <v>2</v>
      </c>
      <c r="D346">
        <f ca="1">RAND()</f>
        <v>0.80556306645332298</v>
      </c>
      <c r="E346">
        <f ca="1">RAND()</f>
        <v>0.27667017852760112</v>
      </c>
      <c r="F346">
        <f ca="1">RAND()</f>
        <v>5.0293300867074953E-2</v>
      </c>
      <c r="G346">
        <f ca="1">RAND()</f>
        <v>0.63893498801492832</v>
      </c>
      <c r="H346">
        <f ca="1">RAND()</f>
        <v>0.64780446903495037</v>
      </c>
      <c r="I346">
        <f ca="1">RAND()</f>
        <v>0.78212742463890605</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0.3512058934379384</v>
      </c>
      <c r="E347">
        <f ca="1">RAND()</f>
        <v>0.71985360840306201</v>
      </c>
      <c r="F347">
        <f ca="1">RAND()</f>
        <v>0.18225801047871104</v>
      </c>
      <c r="G347">
        <f ca="1">RAND()</f>
        <v>0.48582174562901204</v>
      </c>
      <c r="H347">
        <f ca="1">RAND()</f>
        <v>0.271367497534313</v>
      </c>
      <c r="I347">
        <f ca="1">RAND()</f>
        <v>0.70083533325946612</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0.70498134100816678</v>
      </c>
      <c r="E348">
        <f ca="1">RAND()</f>
        <v>0.2798607065740828</v>
      </c>
      <c r="F348">
        <f ca="1">RAND()</f>
        <v>0.40995349598545616</v>
      </c>
      <c r="G348">
        <f ca="1">RAND()</f>
        <v>0.29972514406382189</v>
      </c>
      <c r="H348">
        <f ca="1">RAND()</f>
        <v>0.25460178211076534</v>
      </c>
      <c r="I348">
        <f ca="1">RAND()</f>
        <v>0.14441991432690493</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452</v>
      </c>
      <c r="AD348">
        <v>1</v>
      </c>
      <c r="AE348" t="s">
        <v>129</v>
      </c>
      <c r="AF348">
        <v>855</v>
      </c>
      <c r="AG348">
        <v>499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전설</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라무무</v>
      </c>
      <c r="AL348">
        <v>1</v>
      </c>
      <c r="AM348" t="str">
        <f ca="1">IF(ROW()=2,AN348,OFFSET(AM348,-1,0)&amp;IF(LEN(AN348)=0,"",","&amp;AN348))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{"dy":6,"sl":11,"tp":"fl3","vl":"Actor3231","cn":1,"pt":"DI","pp":855,"pr":499}</v>
      </c>
    </row>
    <row r="349" spans="1:40">
      <c r="A349">
        <v>7</v>
      </c>
      <c r="B349">
        <v>11</v>
      </c>
      <c r="C349">
        <f>IF(B349&lt;=9,0,
IF(B349=10,1,2))</f>
        <v>2</v>
      </c>
      <c r="D349">
        <f ca="1">RAND()</f>
        <v>0.43718356078425435</v>
      </c>
      <c r="E349">
        <f ca="1">RAND()</f>
        <v>0.69661245397247717</v>
      </c>
      <c r="F349">
        <f ca="1">RAND()</f>
        <v>0.10302536182701827</v>
      </c>
      <c r="G349">
        <f ca="1">RAND()</f>
        <v>0.89171648494918965</v>
      </c>
      <c r="H349">
        <f ca="1">RAND()</f>
        <v>0.9881971815420687</v>
      </c>
      <c r="I349">
        <f ca="1">RAND()</f>
        <v>0.57565673036205056</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452</v>
      </c>
      <c r="AD349">
        <v>1</v>
      </c>
      <c r="AE349" t="s">
        <v>129</v>
      </c>
      <c r="AF349">
        <v>855</v>
      </c>
      <c r="AG349">
        <v>499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전설</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라무무</v>
      </c>
      <c r="AL349">
        <v>1</v>
      </c>
      <c r="AM349" t="str">
        <f ca="1">IF(ROW()=2,AN349,OFFSET(AM349,-1,0)&amp;IF(LEN(AN349)=0,"",","&amp;AN349))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{"dy":7,"sl":11,"tp":"fl3","vl":"Actor3231","cn":1,"pt":"DI","pp":855,"pr":499}</v>
      </c>
    </row>
    <row r="350" spans="1:40">
      <c r="A350">
        <v>8</v>
      </c>
      <c r="B350">
        <v>11</v>
      </c>
      <c r="C350">
        <f>IF(B350&lt;=9,0,
IF(B350=10,1,2))</f>
        <v>2</v>
      </c>
      <c r="D350">
        <f ca="1">RAND()</f>
        <v>0.25565682240418952</v>
      </c>
      <c r="E350">
        <f ca="1">RAND()</f>
        <v>0.20871360501276548</v>
      </c>
      <c r="F350">
        <f ca="1">RAND()</f>
        <v>0.26697771280476301</v>
      </c>
      <c r="G350">
        <f ca="1">RAND()</f>
        <v>5.595426533865544E-2</v>
      </c>
      <c r="H350">
        <f ca="1">RAND()</f>
        <v>0.81042570183472784</v>
      </c>
      <c r="I350">
        <f ca="1">RAND()</f>
        <v>0.591092801746537</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fl3</v>
      </c>
      <c r="AB350" t="s">
        <v>89</v>
      </c>
      <c r="AC350" t="s">
        <v>452</v>
      </c>
      <c r="AD350">
        <v>1</v>
      </c>
      <c r="AE350" t="s">
        <v>129</v>
      </c>
      <c r="AF350">
        <v>855</v>
      </c>
      <c r="AG350">
        <v>499</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전설</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라무무</v>
      </c>
      <c r="AL350">
        <v>1</v>
      </c>
      <c r="AM350" t="str">
        <f ca="1">IF(ROW()=2,AN350,OFFSET(AM350,-1,0)&amp;IF(LEN(AN350)=0,"",","&amp;AN350))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{"dy":8,"sl":11,"tp":"fl3","vl":"Actor3231","cn":1,"pt":"DI","pp":855,"pr":499}</v>
      </c>
    </row>
    <row r="351" spans="1:40">
      <c r="A351">
        <v>9</v>
      </c>
      <c r="B351">
        <v>11</v>
      </c>
      <c r="C351">
        <f>IF(B351&lt;=9,0,
IF(B351=10,1,2))</f>
        <v>2</v>
      </c>
      <c r="D351">
        <f ca="1">RAND()</f>
        <v>0.80594616805143593</v>
      </c>
      <c r="E351">
        <f ca="1">RAND()</f>
        <v>0.41858491164627543</v>
      </c>
      <c r="F351">
        <f ca="1">RAND()</f>
        <v>0.32506946702189154</v>
      </c>
      <c r="G351">
        <f ca="1">RAND()</f>
        <v>0.57732924395475982</v>
      </c>
      <c r="H351">
        <f ca="1">RAND()</f>
        <v>0.26664636092015348</v>
      </c>
      <c r="I351">
        <f ca="1">RAND()</f>
        <v>0.89226284920283738</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0.56894319251809489</v>
      </c>
      <c r="E352">
        <f ca="1">RAND()</f>
        <v>0.13212743719468922</v>
      </c>
      <c r="F352">
        <f ca="1">RAND()</f>
        <v>0.88814183421376147</v>
      </c>
      <c r="G352">
        <f ca="1">RAND()</f>
        <v>0.47230704721716543</v>
      </c>
      <c r="H352">
        <f ca="1">RAND()</f>
        <v>0.68123823910928771</v>
      </c>
      <c r="I352">
        <f ca="1">RAND()</f>
        <v>0.41779520452170915</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510</v>
      </c>
      <c r="AD352">
        <v>1</v>
      </c>
      <c r="AE352" t="s">
        <v>129</v>
      </c>
      <c r="AF352">
        <v>219</v>
      </c>
      <c r="AG352">
        <v>119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프리스</v>
      </c>
      <c r="AL352">
        <v>1</v>
      </c>
      <c r="AM352" t="str">
        <f ca="1">IF(ROW()=2,AN352,OFFSET(AM352,-1,0)&amp;IF(LEN(AN352)=0,"",","&amp;AN352))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{"dy":10,"sl":11,"tp":"fl1","vl":"Actor0125","cn":1,"pt":"DI","pp":219,"pr":119}</v>
      </c>
    </row>
    <row r="353" spans="1:40">
      <c r="A353">
        <v>11</v>
      </c>
      <c r="B353">
        <v>11</v>
      </c>
      <c r="C353">
        <f>IF(B353&lt;=9,0,
IF(B353=10,1,2))</f>
        <v>2</v>
      </c>
      <c r="D353">
        <f ca="1">RAND()</f>
        <v>0.86083078759177856</v>
      </c>
      <c r="E353">
        <f ca="1">RAND()</f>
        <v>0.30702199687036247</v>
      </c>
      <c r="F353">
        <f ca="1">RAND()</f>
        <v>0.92189139048641233</v>
      </c>
      <c r="G353">
        <f ca="1">RAND()</f>
        <v>0.75041324731379555</v>
      </c>
      <c r="H353">
        <f ca="1">RAND()</f>
        <v>0.30218741783491787</v>
      </c>
      <c r="I353">
        <f ca="1">RAND()</f>
        <v>0.38629255263280871</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510</v>
      </c>
      <c r="AD353">
        <v>1</v>
      </c>
      <c r="AE353" t="s">
        <v>129</v>
      </c>
      <c r="AF353">
        <v>219</v>
      </c>
      <c r="AG353">
        <v>119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프리스</v>
      </c>
      <c r="AL353">
        <v>1</v>
      </c>
      <c r="AM353" t="str">
        <f ca="1">IF(ROW()=2,AN353,OFFSET(AM353,-1,0)&amp;IF(LEN(AN353)=0,"",","&amp;AN353))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{"dy":11,"sl":11,"tp":"fl1","vl":"Actor0125","cn":1,"pt":"DI","pp":219,"pr":119}</v>
      </c>
    </row>
    <row r="354" spans="1:40">
      <c r="A354">
        <v>12</v>
      </c>
      <c r="B354">
        <v>11</v>
      </c>
      <c r="C354">
        <f>IF(B354&lt;=9,0,
IF(B354=10,1,2))</f>
        <v>2</v>
      </c>
      <c r="D354">
        <f ca="1">RAND()</f>
        <v>3.0594182742307741E-2</v>
      </c>
      <c r="E354">
        <f ca="1">RAND()</f>
        <v>0.74516405269915509</v>
      </c>
      <c r="F354">
        <f ca="1">RAND()</f>
        <v>0.25473031045891303</v>
      </c>
      <c r="G354">
        <f ca="1">RAND()</f>
        <v>8.8233606909629669E-2</v>
      </c>
      <c r="H354">
        <f ca="1">RAND()</f>
        <v>0.2427176238597748</v>
      </c>
      <c r="I354">
        <f ca="1">RAND()</f>
        <v>0.99179541309484698</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0.41853262857842544</v>
      </c>
      <c r="E355">
        <f ca="1">RAND()</f>
        <v>0.89355399670150493</v>
      </c>
      <c r="F355">
        <f ca="1">RAND()</f>
        <v>0.35974844365023295</v>
      </c>
      <c r="G355">
        <f ca="1">RAND()</f>
        <v>0.20639209443647444</v>
      </c>
      <c r="H355">
        <f ca="1">RAND()</f>
        <v>0.85380802829580593</v>
      </c>
      <c r="I355">
        <f ca="1">RAND()</f>
        <v>0.25067387042446276</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
      </c>
      <c r="AL355">
        <v>1</v>
      </c>
      <c r="AM355" t="str">
        <f ca="1">IF(ROW()=2,AN355,OFFSET(AM355,-1,0)&amp;IF(LEN(AN355)=0,"",","&amp;AN355))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v>
      </c>
    </row>
    <row r="356" spans="1:40">
      <c r="A356">
        <v>14</v>
      </c>
      <c r="B356">
        <v>11</v>
      </c>
      <c r="C356">
        <f>IF(B356&lt;=9,0,
IF(B356=10,1,2))</f>
        <v>2</v>
      </c>
      <c r="D356">
        <f ca="1">RAND()</f>
        <v>0.91117818365242409</v>
      </c>
      <c r="E356">
        <f ca="1">RAND()</f>
        <v>0.84322163994682353</v>
      </c>
      <c r="F356">
        <f ca="1">RAND()</f>
        <v>0.60811621128742277</v>
      </c>
      <c r="G356">
        <f ca="1">RAND()</f>
        <v>0.54071022717186856</v>
      </c>
      <c r="H356">
        <f ca="1">RAND()</f>
        <v>0.51502761650754136</v>
      </c>
      <c r="I356">
        <f ca="1">RAND()</f>
        <v>0.50713191106023681</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
      </c>
      <c r="AL356">
        <v>1</v>
      </c>
      <c r="AM356" t="str">
        <f ca="1">IF(ROW()=2,AN356,OFFSET(AM356,-1,0)&amp;IF(LEN(AN356)=0,"",","&amp;AN356))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v>
      </c>
    </row>
    <row r="357" spans="1:40">
      <c r="A357">
        <v>15</v>
      </c>
      <c r="B357">
        <v>11</v>
      </c>
      <c r="C357">
        <f>IF(B357&lt;=9,0,
IF(B357=10,1,2))</f>
        <v>2</v>
      </c>
      <c r="D357">
        <f ca="1">RAND()</f>
        <v>0.58975057033906109</v>
      </c>
      <c r="E357">
        <f ca="1">RAND()</f>
        <v>0.76145862911649453</v>
      </c>
      <c r="F357">
        <f ca="1">RAND()</f>
        <v>0.27695012023024801</v>
      </c>
      <c r="G357">
        <f ca="1">RAND()</f>
        <v>0.62091658593959453</v>
      </c>
      <c r="H357">
        <f ca="1">RAND()</f>
        <v>0.89689047880963879</v>
      </c>
      <c r="I357">
        <f ca="1">RAND()</f>
        <v>0.55167194603477332</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fl1</v>
      </c>
      <c r="AB357" t="s">
        <v>87</v>
      </c>
      <c r="AC357" t="s">
        <v>452</v>
      </c>
      <c r="AD357">
        <v>1</v>
      </c>
      <c r="AE357" t="s">
        <v>129</v>
      </c>
      <c r="AF357">
        <v>775</v>
      </c>
      <c r="AG357">
        <v>299</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전설</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라무무</v>
      </c>
      <c r="AL357">
        <v>1</v>
      </c>
      <c r="AM357" t="str">
        <f ca="1">IF(ROW()=2,AN357,OFFSET(AM357,-1,0)&amp;IF(LEN(AN357)=0,"",","&amp;AN357))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{"dy":15,"sl":11,"tp":"fl1","vl":"Actor3231","cn":1,"pt":"DI","pp":775,"pr":299}</v>
      </c>
    </row>
    <row r="358" spans="1:40">
      <c r="A358">
        <v>16</v>
      </c>
      <c r="B358">
        <v>11</v>
      </c>
      <c r="C358">
        <f>IF(B358&lt;=9,0,
IF(B358=10,1,2))</f>
        <v>2</v>
      </c>
      <c r="D358">
        <f ca="1">RAND()</f>
        <v>0.66043342542227634</v>
      </c>
      <c r="E358">
        <f ca="1">RAND()</f>
        <v>0.52937659339273302</v>
      </c>
      <c r="F358">
        <f ca="1">RAND()</f>
        <v>0.55276717099920458</v>
      </c>
      <c r="G358">
        <f ca="1">RAND()</f>
        <v>0.74686150366581971</v>
      </c>
      <c r="H358">
        <f ca="1">RAND()</f>
        <v>0.96083462334890801</v>
      </c>
      <c r="I358">
        <f ca="1">RAND()</f>
        <v>0.31050044958795786</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fl1</v>
      </c>
      <c r="AB358" t="s">
        <v>87</v>
      </c>
      <c r="AC358" t="s">
        <v>452</v>
      </c>
      <c r="AD358">
        <v>1</v>
      </c>
      <c r="AE358" t="s">
        <v>129</v>
      </c>
      <c r="AF358">
        <v>775</v>
      </c>
      <c r="AG358">
        <v>299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전설</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라무무</v>
      </c>
      <c r="AL358">
        <v>1</v>
      </c>
      <c r="AM358" t="str">
        <f ca="1">IF(ROW()=2,AN358,OFFSET(AM358,-1,0)&amp;IF(LEN(AN358)=0,"",","&amp;AN358))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{"dy":16,"sl":11,"tp":"fl1","vl":"Actor3231","cn":1,"pt":"DI","pp":775,"pr":299}</v>
      </c>
    </row>
    <row r="359" spans="1:40">
      <c r="A359">
        <v>17</v>
      </c>
      <c r="B359">
        <v>11</v>
      </c>
      <c r="C359">
        <f>IF(B359&lt;=9,0,
IF(B359=10,1,2))</f>
        <v>2</v>
      </c>
      <c r="D359">
        <f ca="1">RAND()</f>
        <v>0.57961493373398087</v>
      </c>
      <c r="E359">
        <f ca="1">RAND()</f>
        <v>6.4150757696632699E-3</v>
      </c>
      <c r="F359">
        <f ca="1">RAND()</f>
        <v>0.51108641348356176</v>
      </c>
      <c r="G359">
        <f ca="1">RAND()</f>
        <v>0.22629573484721544</v>
      </c>
      <c r="H359">
        <f ca="1">RAND()</f>
        <v>0.83040402867298813</v>
      </c>
      <c r="I359">
        <f ca="1">RAND()</f>
        <v>0.10063122965471583</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fl1</v>
      </c>
      <c r="AB359" t="s">
        <v>87</v>
      </c>
      <c r="AC359" t="s">
        <v>452</v>
      </c>
      <c r="AD359">
        <v>1</v>
      </c>
      <c r="AE359" t="s">
        <v>129</v>
      </c>
      <c r="AF359">
        <v>775</v>
      </c>
      <c r="AG359">
        <v>299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전설</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라무무</v>
      </c>
      <c r="AL359">
        <v>1</v>
      </c>
      <c r="AM359" t="str">
        <f ca="1">IF(ROW()=2,AN359,OFFSET(AM359,-1,0)&amp;IF(LEN(AN359)=0,"",","&amp;AN359))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{"dy":17,"sl":11,"tp":"fl1","vl":"Actor3231","cn":1,"pt":"DI","pp":775,"pr":299}</v>
      </c>
    </row>
    <row r="360" spans="1:40">
      <c r="A360">
        <v>18</v>
      </c>
      <c r="B360">
        <v>11</v>
      </c>
      <c r="C360">
        <f>IF(B360&lt;=9,0,
IF(B360=10,1,2))</f>
        <v>2</v>
      </c>
      <c r="D360">
        <f ca="1">RAND()</f>
        <v>0.50192909763267901</v>
      </c>
      <c r="E360">
        <f ca="1">RAND()</f>
        <v>0.28244375319418569</v>
      </c>
      <c r="F360">
        <f ca="1">RAND()</f>
        <v>0.33918832375846597</v>
      </c>
      <c r="G360">
        <f ca="1">RAND()</f>
        <v>0.72015535604911174</v>
      </c>
      <c r="H360">
        <f ca="1">RAND()</f>
        <v>0.51419097295154792</v>
      </c>
      <c r="I360">
        <f ca="1">RAND()</f>
        <v>0.55389226844508976</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0.50060507701087054</v>
      </c>
      <c r="E361">
        <f ca="1">RAND()</f>
        <v>0.96689243861796936</v>
      </c>
      <c r="F361">
        <f ca="1">RAND()</f>
        <v>0.97237614553294338</v>
      </c>
      <c r="G361">
        <f ca="1">RAND()</f>
        <v>0.72870941924741328</v>
      </c>
      <c r="H361">
        <f ca="1">RAND()</f>
        <v>0.98415302862901866</v>
      </c>
      <c r="I361">
        <f ca="1">RAND()</f>
        <v>0.48154039795293402</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458</v>
      </c>
      <c r="AC361" t="s">
        <v>439</v>
      </c>
      <c r="AD361">
        <v>1</v>
      </c>
      <c r="AE361" t="s">
        <v>129</v>
      </c>
      <c r="AF361">
        <v>580</v>
      </c>
      <c r="AG361">
        <v>369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원더</v>
      </c>
      <c r="AL361">
        <v>1</v>
      </c>
      <c r="AM361" t="str">
        <f ca="1">IF(ROW()=2,AN361,OFFSET(AM361,-1,0)&amp;IF(LEN(AN361)=0,"",","&amp;AN361))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{"dy":19,"sl":11,"tp":"fl6","vl":"Actor2128","cn":1,"pt":"DI","pp":580,"pr":369}</v>
      </c>
    </row>
    <row r="362" spans="1:40">
      <c r="A362">
        <v>20</v>
      </c>
      <c r="B362">
        <v>11</v>
      </c>
      <c r="C362">
        <f>IF(B362&lt;=9,0,
IF(B362=10,1,2))</f>
        <v>2</v>
      </c>
      <c r="D362">
        <f ca="1">RAND()</f>
        <v>0.80086196518386443</v>
      </c>
      <c r="E362">
        <f ca="1">RAND()</f>
        <v>0.95091336258649739</v>
      </c>
      <c r="F362">
        <f ca="1">RAND()</f>
        <v>0.723681982399627</v>
      </c>
      <c r="G362">
        <f ca="1">RAND()</f>
        <v>0.43378813324970411</v>
      </c>
      <c r="H362">
        <f ca="1">RAND()</f>
        <v>0.87139356322251216</v>
      </c>
      <c r="I362">
        <f ca="1">RAND()</f>
        <v>0.53006189918422053</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458</v>
      </c>
      <c r="AC362" t="s">
        <v>439</v>
      </c>
      <c r="AD362">
        <v>1</v>
      </c>
      <c r="AE362" t="s">
        <v>129</v>
      </c>
      <c r="AF362">
        <v>580</v>
      </c>
      <c r="AG362">
        <v>369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원더</v>
      </c>
      <c r="AL362">
        <v>1</v>
      </c>
      <c r="AM362" t="str">
        <f ca="1">IF(ROW()=2,AN362,OFFSET(AM362,-1,0)&amp;IF(LEN(AN362)=0,"",","&amp;AN362))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{"dy":20,"sl":11,"tp":"fl6","vl":"Actor2128","cn":1,"pt":"DI","pp":580,"pr":369}</v>
      </c>
    </row>
    <row r="363" spans="1:40">
      <c r="A363">
        <v>21</v>
      </c>
      <c r="B363">
        <v>11</v>
      </c>
      <c r="C363">
        <f>IF(B363&lt;=9,0,
IF(B363=10,1,2))</f>
        <v>2</v>
      </c>
      <c r="D363">
        <f ca="1">RAND()</f>
        <v>0.64125243350585526</v>
      </c>
      <c r="E363">
        <f ca="1">RAND()</f>
        <v>0.39861089441668285</v>
      </c>
      <c r="F363">
        <f ca="1">RAND()</f>
        <v>0.42296758077737662</v>
      </c>
      <c r="G363">
        <f ca="1">RAND()</f>
        <v>0.13212960666694495</v>
      </c>
      <c r="H363">
        <f ca="1">RAND()</f>
        <v>0.64583834916684169</v>
      </c>
      <c r="I363">
        <f ca="1">RAND()</f>
        <v>0.55862840532449165</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fl6</v>
      </c>
      <c r="AB363" t="s">
        <v>458</v>
      </c>
      <c r="AC363" t="s">
        <v>439</v>
      </c>
      <c r="AD363">
        <v>1</v>
      </c>
      <c r="AE363" t="s">
        <v>129</v>
      </c>
      <c r="AF363">
        <v>580</v>
      </c>
      <c r="AG363">
        <v>369</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원더</v>
      </c>
      <c r="AL363">
        <v>1</v>
      </c>
      <c r="AM363" t="str">
        <f ca="1">IF(ROW()=2,AN363,OFFSET(AM363,-1,0)&amp;IF(LEN(AN363)=0,"",","&amp;AN363))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{"dy":21,"sl":11,"tp":"fl6","vl":"Actor2128","cn":1,"pt":"DI","pp":580,"pr":369}</v>
      </c>
    </row>
    <row r="364" spans="1:40">
      <c r="A364">
        <v>22</v>
      </c>
      <c r="B364">
        <v>11</v>
      </c>
      <c r="C364">
        <f>IF(B364&lt;=9,0,
IF(B364=10,1,2))</f>
        <v>2</v>
      </c>
      <c r="D364">
        <f ca="1">RAND()</f>
        <v>0.32604473428210601</v>
      </c>
      <c r="E364">
        <f ca="1">RAND()</f>
        <v>0.82625479524571022</v>
      </c>
      <c r="F364">
        <f ca="1">RAND()</f>
        <v>0.28142859090712191</v>
      </c>
      <c r="G364">
        <f ca="1">RAND()</f>
        <v>0.88700672962616345</v>
      </c>
      <c r="H364">
        <f ca="1">RAND()</f>
        <v>0.32924244590013718</v>
      </c>
      <c r="I364">
        <f ca="1">RAND()</f>
        <v>0.79698411926559742</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
      </c>
      <c r="AL364">
        <v>1</v>
      </c>
      <c r="AM364" t="str">
        <f ca="1">IF(ROW()=2,AN364,OFFSET(AM364,-1,0)&amp;IF(LEN(AN364)=0,"",","&amp;AN364))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v>
      </c>
    </row>
    <row r="365" spans="1:40">
      <c r="A365">
        <v>23</v>
      </c>
      <c r="B365">
        <v>11</v>
      </c>
      <c r="C365">
        <f>IF(B365&lt;=9,0,
IF(B365=10,1,2))</f>
        <v>2</v>
      </c>
      <c r="D365">
        <f ca="1">RAND()</f>
        <v>0.12604705095039637</v>
      </c>
      <c r="E365">
        <f ca="1">RAND()</f>
        <v>0.78262611470633259</v>
      </c>
      <c r="F365">
        <f ca="1">RAND()</f>
        <v>0.87761589391573669</v>
      </c>
      <c r="G365">
        <f ca="1">RAND()</f>
        <v>0.8897938802613542</v>
      </c>
      <c r="H365">
        <f ca="1">RAND()</f>
        <v>0.78054953779460912</v>
      </c>
      <c r="I365">
        <f ca="1">RAND()</f>
        <v>0.61100557218605545</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fl1</v>
      </c>
      <c r="AB365" t="s">
        <v>87</v>
      </c>
      <c r="AC365" t="s">
        <v>490</v>
      </c>
      <c r="AD365">
        <v>1</v>
      </c>
      <c r="AE365" t="s">
        <v>129</v>
      </c>
      <c r="AF365">
        <v>775</v>
      </c>
      <c r="AG365">
        <v>419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전설</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니엘</v>
      </c>
      <c r="AL365">
        <v>1</v>
      </c>
      <c r="AM365" t="str">
        <f ca="1">IF(ROW()=2,AN365,OFFSET(AM365,-1,0)&amp;IF(LEN(AN365)=0,"",","&amp;AN365))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{"dy":23,"sl":11,"tp":"fl1","vl":"Actor2238","cn":1,"pt":"DI","pp":775,"pr":419}</v>
      </c>
    </row>
    <row r="366" spans="1:40">
      <c r="A366">
        <v>24</v>
      </c>
      <c r="B366">
        <v>11</v>
      </c>
      <c r="C366">
        <f>IF(B366&lt;=9,0,
IF(B366=10,1,2))</f>
        <v>2</v>
      </c>
      <c r="D366">
        <f ca="1">RAND()</f>
        <v>0.8284771166176057</v>
      </c>
      <c r="E366">
        <f ca="1">RAND()</f>
        <v>0.42209822427615873</v>
      </c>
      <c r="F366">
        <f ca="1">RAND()</f>
        <v>0.84544330188641448</v>
      </c>
      <c r="G366">
        <f ca="1">RAND()</f>
        <v>0.29304889102201703</v>
      </c>
      <c r="H366">
        <f ca="1">RAND()</f>
        <v>0.93535975203889965</v>
      </c>
      <c r="I366">
        <f ca="1">RAND()</f>
        <v>8.1396640951250987E-2</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fl1</v>
      </c>
      <c r="AB366" t="s">
        <v>87</v>
      </c>
      <c r="AC366" t="s">
        <v>490</v>
      </c>
      <c r="AD366">
        <v>1</v>
      </c>
      <c r="AE366" t="s">
        <v>129</v>
      </c>
      <c r="AF366">
        <v>775</v>
      </c>
      <c r="AG366">
        <v>419</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전설</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니엘</v>
      </c>
      <c r="AL366">
        <v>1</v>
      </c>
      <c r="AM366" t="str">
        <f ca="1">IF(ROW()=2,AN366,OFFSET(AM366,-1,0)&amp;IF(LEN(AN366)=0,"",","&amp;AN366))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{"dy":24,"sl":11,"tp":"fl1","vl":"Actor2238","cn":1,"pt":"DI","pp":775,"pr":419}</v>
      </c>
    </row>
    <row r="367" spans="1:40">
      <c r="A367">
        <v>25</v>
      </c>
      <c r="B367">
        <v>11</v>
      </c>
      <c r="C367">
        <f>IF(B367&lt;=9,0,
IF(B367=10,1,2))</f>
        <v>2</v>
      </c>
      <c r="D367">
        <f ca="1">RAND()</f>
        <v>0.59180971308255881</v>
      </c>
      <c r="E367">
        <f ca="1">RAND()</f>
        <v>0.13623813458008871</v>
      </c>
      <c r="F367">
        <f ca="1">RAND()</f>
        <v>0.97369511634787242</v>
      </c>
      <c r="G367">
        <f ca="1">RAND()</f>
        <v>0.17094797102559789</v>
      </c>
      <c r="H367">
        <f ca="1">RAND()</f>
        <v>0.75437096379040092</v>
      </c>
      <c r="I367">
        <f ca="1">RAND()</f>
        <v>0.85941750958095442</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0.560204406844244</v>
      </c>
      <c r="E368">
        <f ca="1">RAND()</f>
        <v>0.63150407774386652</v>
      </c>
      <c r="F368">
        <f ca="1">RAND()</f>
        <v>0.14998247597324743</v>
      </c>
      <c r="G368">
        <f ca="1">RAND()</f>
        <v>0.7427171271342129</v>
      </c>
      <c r="H368">
        <f ca="1">RAND()</f>
        <v>0.57002753557096275</v>
      </c>
      <c r="I368">
        <f ca="1">RAND()</f>
        <v>0.82498514929241795</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440</v>
      </c>
      <c r="AD368">
        <v>1</v>
      </c>
      <c r="AE368" t="s">
        <v>129</v>
      </c>
      <c r="AF368">
        <v>230</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카츄진</v>
      </c>
      <c r="AL368">
        <v>1</v>
      </c>
      <c r="AM368" t="str">
        <f ca="1">IF(ROW()=2,AN368,OFFSET(AM368,-1,0)&amp;IF(LEN(AN368)=0,"",","&amp;AN368))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{"dy":26,"sl":11,"tp":"fl3","vl":"Actor3117","cn":1,"pt":"DI","pp":230,"pr":129}</v>
      </c>
    </row>
    <row r="369" spans="1:40">
      <c r="A369">
        <v>27</v>
      </c>
      <c r="B369">
        <v>11</v>
      </c>
      <c r="C369">
        <f>IF(B369&lt;=9,0,
IF(B369=10,1,2))</f>
        <v>2</v>
      </c>
      <c r="D369">
        <f ca="1">RAND()</f>
        <v>0.56658584449221983</v>
      </c>
      <c r="E369">
        <f ca="1">RAND()</f>
        <v>0.45688407285446608</v>
      </c>
      <c r="F369">
        <f ca="1">RAND()</f>
        <v>0.16819288764344364</v>
      </c>
      <c r="G369">
        <f ca="1">RAND()</f>
        <v>0.4592275751699243</v>
      </c>
      <c r="H369">
        <f ca="1">RAND()</f>
        <v>0.35203529757580376</v>
      </c>
      <c r="I369">
        <f ca="1">RAND()</f>
        <v>3.6366403685774151E-2</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fl3</v>
      </c>
      <c r="AB369" t="s">
        <v>89</v>
      </c>
      <c r="AC369" t="s">
        <v>440</v>
      </c>
      <c r="AD369">
        <v>1</v>
      </c>
      <c r="AE369" t="s">
        <v>129</v>
      </c>
      <c r="AF369">
        <v>230</v>
      </c>
      <c r="AG369">
        <v>129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카츄진</v>
      </c>
      <c r="AL369">
        <v>1</v>
      </c>
      <c r="AM369" t="str">
        <f ca="1">IF(ROW()=2,AN369,OFFSET(AM369,-1,0)&amp;IF(LEN(AN369)=0,"",","&amp;AN369))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{"dy":27,"sl":11,"tp":"fl3","vl":"Actor3117","cn":1,"pt":"DI","pp":230,"pr":129}</v>
      </c>
    </row>
    <row r="370" spans="1:40">
      <c r="A370">
        <v>28</v>
      </c>
      <c r="B370">
        <v>11</v>
      </c>
      <c r="C370">
        <f>IF(B370&lt;=9,0,
IF(B370=10,1,2))</f>
        <v>2</v>
      </c>
      <c r="D370">
        <f ca="1">RAND()</f>
        <v>6.6329070894544651E-2</v>
      </c>
      <c r="E370">
        <f ca="1">RAND()</f>
        <v>2.1173791014410859E-2</v>
      </c>
      <c r="F370">
        <f ca="1">RAND()</f>
        <v>0.26634078356511504</v>
      </c>
      <c r="G370">
        <f ca="1">RAND()</f>
        <v>0.4922891806253703</v>
      </c>
      <c r="H370">
        <f ca="1">RAND()</f>
        <v>0.61193895768203921</v>
      </c>
      <c r="I370">
        <f ca="1">RAND()</f>
        <v>0.92000722277751856</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0.32203541434433913</v>
      </c>
      <c r="E371">
        <f ca="1">RAND()</f>
        <v>1.5604221829516041E-2</v>
      </c>
      <c r="F371">
        <f ca="1">RAND()</f>
        <v>0.45918299595425405</v>
      </c>
      <c r="G371">
        <f ca="1">RAND()</f>
        <v>0.78637611108876448</v>
      </c>
      <c r="H371">
        <f ca="1">RAND()</f>
        <v>0.1178563732830189</v>
      </c>
      <c r="I371">
        <f ca="1">RAND()</f>
        <v>8.0289518882423749E-3</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fl1</v>
      </c>
      <c r="AB371" t="s">
        <v>87</v>
      </c>
      <c r="AC371" t="s">
        <v>455</v>
      </c>
      <c r="AD371">
        <v>1</v>
      </c>
      <c r="AE371" t="s">
        <v>129</v>
      </c>
      <c r="AF371">
        <v>805</v>
      </c>
      <c r="AG371">
        <v>399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전설</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프로토27</v>
      </c>
      <c r="AL371">
        <v>1</v>
      </c>
      <c r="AM371" t="str">
        <f ca="1">IF(ROW()=2,AN371,OFFSET(AM371,-1,0)&amp;IF(LEN(AN371)=0,"",","&amp;AN371))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{"dy":29,"sl":11,"tp":"fl1","vl":"Actor1216","cn":1,"pt":"DI","pp":805,"pr":399}</v>
      </c>
    </row>
    <row r="372" spans="1:40">
      <c r="A372">
        <v>30</v>
      </c>
      <c r="B372">
        <v>11</v>
      </c>
      <c r="C372">
        <f>IF(B372&lt;=9,0,
IF(B372=10,1,2))</f>
        <v>2</v>
      </c>
      <c r="D372">
        <f ca="1">RAND()</f>
        <v>0.92052136623864211</v>
      </c>
      <c r="E372">
        <f ca="1">RAND()</f>
        <v>0.25656180529764583</v>
      </c>
      <c r="F372">
        <f ca="1">RAND()</f>
        <v>0.38211016299545209</v>
      </c>
      <c r="G372">
        <f ca="1">RAND()</f>
        <v>0.40409212028523667</v>
      </c>
      <c r="H372">
        <f ca="1">RAND()</f>
        <v>0.85363540064117593</v>
      </c>
      <c r="I372">
        <f ca="1">RAND()</f>
        <v>0.44514542604325447</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fl1</v>
      </c>
      <c r="AB372" t="s">
        <v>87</v>
      </c>
      <c r="AC372" t="s">
        <v>455</v>
      </c>
      <c r="AD372">
        <v>1</v>
      </c>
      <c r="AE372" t="s">
        <v>129</v>
      </c>
      <c r="AF372">
        <v>805</v>
      </c>
      <c r="AG372">
        <v>399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전설</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프로토27</v>
      </c>
      <c r="AL372">
        <v>1</v>
      </c>
      <c r="AM372" t="str">
        <f ca="1">IF(ROW()=2,AN372,OFFSET(AM372,-1,0)&amp;IF(LEN(AN372)=0,"",","&amp;AN372))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{"dy":30,"sl":11,"tp":"fl1","vl":"Actor1216","cn":1,"pt":"DI","pp":805,"pr":399}</v>
      </c>
    </row>
    <row r="373" spans="1:40">
      <c r="A373">
        <v>31</v>
      </c>
      <c r="B373">
        <v>11</v>
      </c>
      <c r="C373">
        <f>IF(B373&lt;=9,0,
IF(B373=10,1,2))</f>
        <v>2</v>
      </c>
      <c r="D373">
        <f ca="1">RAND()</f>
        <v>0.87658972826504122</v>
      </c>
      <c r="E373">
        <f ca="1">RAND()</f>
        <v>0.74168041152510633</v>
      </c>
      <c r="F373">
        <f ca="1">RAND()</f>
        <v>0.27454356977151417</v>
      </c>
      <c r="G373">
        <f ca="1">RAND()</f>
        <v>0.53656480782287352</v>
      </c>
      <c r="H373">
        <f ca="1">RAND()</f>
        <v>0.58514808908843985</v>
      </c>
      <c r="I373">
        <f ca="1">RAND()</f>
        <v>0.52762573639246557</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0201","cn":1,"pt":"GO","pr":3100},{"dy":13,"sl":2,"tp":"fe","vl":"Equip0302","cn":1,"pt":"DI","pr":10},{"dy":13,"sl":3,"tp":"upn","vl":"19794","cn":5,"pt":"GO","pr":1500},{"dy":13,"sl":4,"tp":"fe","vl":"Equip7102","cn":1,"pt":"GO","pr":3300},{"dy":13,"sl":5,"tp":"uph","vl":"22663","cn":7,"pt":"GO","pr":2100},{"dy":13,"sl":6,"tp":"upn","vl":"38454","cn":10,"pt":"GO","pr":3000},{"dy":13,"sl":7,"tp":"uph","vl":"85071","cn":12,"pt":"GO","pr":3600},{"dy":13,"sl":8,"tp":"fl5","vl":"Actor3022","cn":1,"pt":"DI","pp":80,"pr":49},{"dy":13,"sl":9,"tp":"fl6","vl":"Actor3022","cn":1,"pt":"DI","pp":80,"pr":49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dy":14,"sl":9},{"dy":15,"sl":0,"tp":"fe","vl":"Equip0102","cn":1,"pt":"GO","pr":1100},{"dy":15,"sl":1,"tp":"upn","vl":"69684","cn":12,"pt":"GO","pr":3600},{"dy":15,"sl":2,"tp":"fe","vl":"Equip1302","cn":1,"pt":"GO","pr":7400},{"dy":15,"sl":3,"tp":"upn","vl":"48810","cn":3,"pt":"GO","pr":900},{"dy":15,"sl":4,"tp":"fe","vl":"Equip4202","cn":1,"pt":"GO","pr":3300},{"dy":15,"sl":5,"tp":"uph","vl":"70085","cn":10,"pt":"GO","pr":3000},{"dy":15,"sl":6,"tp":"fe","vl":"Equip7302","cn":1,"pt":"GO","pr":22400},{"dy":15,"sl":7,"tp":"fe","vl":"Equip8101","cn":1,"pt":"GO","pr":7800},{"dy":15,"sl":8,"tp":"fl2","vl":"Actor2011","cn":1,"pt":"DI","pp":70,"pr":49},{"dy":15,"sl":9,"tp":"fl3","vl":"Actor2011","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dy":14,"sl":10},{"dy":15,"sl":10,"tp":"fc","vl":"Actor3231","cn":1,"pt":"DI","pp":790,"pr":333},{"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dy":14,"sl":11},{"dy":15,"sl":11,"tp":"fl1","vl":"Actor3231","cn":1,"pt":"DI","pp":775,"pr":299},{"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184:AB214 AB2 AB4 AB6:AB8 AB86:AB104 AB54:AB84 AB257:AB264 AB216:AB255 AB266:AB373 AB156:AB182 AB124:AB154 AB26:AB44 AB46:AB52 AB10:AB24 AB106:AB122"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K1" workbookViewId="0">
      <pane ySplit="1" topLeftCell="A2" activePane="bottomLeft" state="frozen"/>
      <selection pane="bottomLeft" activeCell="X2" sqref="X2"/>
    </sheetView>
    <sheetView topLeftCell="E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5" ca="1" si="0">VLOOKUP(RANDBETWEEN(1,COUNTA(Z:Z)-1),Z:AA,2,0)</f>
        <v>Actor2011m</v>
      </c>
      <c r="D2" t="str">
        <f>IF(ISBLANK(F2),"",
IFERROR(VLOOKUP(F2,[2]ActorTable!$A:$H,MATCH("이름참고",[2]ActorTable!$1:$1,0),0),"캐릭터없음"))</f>
        <v>린하이</v>
      </c>
      <c r="E2" t="str">
        <f t="shared" ref="E2:E35" ca="1" si="1">IF(AND(B2&lt;=OFFSET(B2,1,0),NOT(ISBLANK(F2))),
IF(F2=OFFSET(F2,1,0),"같음",""),"")</f>
        <v/>
      </c>
      <c r="F2" t="s">
        <v>488</v>
      </c>
      <c r="G2">
        <v>3</v>
      </c>
      <c r="H2">
        <v>6</v>
      </c>
      <c r="I2">
        <v>0</v>
      </c>
      <c r="J2">
        <v>0</v>
      </c>
      <c r="K2">
        <v>15</v>
      </c>
      <c r="L2">
        <v>0</v>
      </c>
      <c r="M2">
        <v>0</v>
      </c>
      <c r="N2">
        <v>0</v>
      </c>
      <c r="O2">
        <v>0</v>
      </c>
      <c r="P2">
        <v>0</v>
      </c>
      <c r="Q2">
        <v>18</v>
      </c>
      <c r="R2">
        <v>166</v>
      </c>
      <c r="S2" t="str">
        <f>IFERROR(VLOOKUP(R2,[2]WingLookTable!$A:$B,2,0),"캐릭터없음")</f>
        <v>Wing_DustMultiNoisePatternFullFast</v>
      </c>
      <c r="T2">
        <f t="shared" ref="T2:T35" ca="1" si="2">VLOOKUP(RANDBETWEEN(1,COUNTA(AD:AD)-1),AD:AE,2,0)</f>
        <v>232</v>
      </c>
      <c r="U2" t="str">
        <f t="shared" ref="U2:U67" ca="1" si="3">IF(ROW()=2,V2,OFFSET(U2,-1,0)&amp;IF(LEN(V2)=0,"",","&amp;V2))</f>
        <v>{"dy":1,"sl":1,"id":"Actor2235m","stats":{"tr":3,"trp":6,"str":0,"dex":0,"int":15,"vit":0,"train":0,"wgGr0":0,"wgGr1":0,"wgGr2":0,"wgGr3":18,"wgLk":166}}</v>
      </c>
      <c r="V2" t="str">
        <f t="shared" ref="V2:V35"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{"dy":1,"sl":1,"id":"Actor2235m","stats":{"tr":3,"trp":6,"str":0,"dex":0,"int":15,"vit":0,"train":0,"wgGr0":0,"wgGr1":0,"wgGr2":0,"wgGr3":18,"wgLk":166}}</v>
      </c>
      <c r="X2" t="str">
        <f ca="1">"["&amp;
IF(LEFT(OFFSET(U1,COUNTA(U:U)-1,0),1)=",",SUBSTITUTE(OFFSET(U1,COUNTA(U:U)-1,0),",","",1),OFFSET(U1,COUNTA(U:U)-1,0))
&amp;"]"</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Z2">
        <v>1</v>
      </c>
      <c r="AA2" t="s">
        <v>312</v>
      </c>
      <c r="AB2">
        <f t="shared" ref="AB2:AB35" si="5">COUNTIF(F:F,AA2)</f>
        <v>1</v>
      </c>
      <c r="AD2">
        <v>1</v>
      </c>
      <c r="AE2">
        <v>101</v>
      </c>
      <c r="AF2">
        <f t="shared" ref="AF2:AF33" si="6">COUNTIF(R:R,AE2)</f>
        <v>1</v>
      </c>
    </row>
    <row r="3" spans="1:32">
      <c r="A3">
        <v>1</v>
      </c>
      <c r="B3">
        <f t="shared" ref="B3" ca="1" si="7">IF(A3&lt;&gt;OFFSET(A3,-1,0),1,OFFSET(B3,-1,0)+1)</f>
        <v>2</v>
      </c>
      <c r="C3" t="str">
        <f t="shared" ref="C3" ca="1" si="8">VLOOKUP(RANDBETWEEN(1,COUNTA(Z:Z)-1),Z:AA,2,0)</f>
        <v>Actor2235m</v>
      </c>
      <c r="D3" t="str">
        <f>IF(ISBLANK(F3),"",
IFERROR(VLOOKUP(F3,[2]ActorTable!$A:$H,MATCH("이름참고",[2]ActorTable!$1:$1,0),0),"캐릭터없음"))</f>
        <v>닉스</v>
      </c>
      <c r="E3" t="str">
        <f t="shared" ref="E3" ca="1" si="9">IF(AND(B3&lt;=OFFSET(B3,1,0),NOT(ISBLANK(F3))),
IF(F3=OFFSET(F3,1,0),"같음",""),"")</f>
        <v/>
      </c>
      <c r="F3" t="s">
        <v>319</v>
      </c>
      <c r="G3">
        <v>3</v>
      </c>
      <c r="H3">
        <v>6</v>
      </c>
      <c r="I3">
        <v>0</v>
      </c>
      <c r="J3">
        <v>5</v>
      </c>
      <c r="K3">
        <v>10</v>
      </c>
      <c r="L3">
        <v>0</v>
      </c>
      <c r="M3">
        <v>0</v>
      </c>
      <c r="N3">
        <v>0</v>
      </c>
      <c r="O3">
        <v>0</v>
      </c>
      <c r="P3">
        <v>0</v>
      </c>
      <c r="Q3">
        <v>18</v>
      </c>
      <c r="R3">
        <v>169</v>
      </c>
      <c r="S3" t="str">
        <f>IFERROR(VLOOKUP(R3,[2]WingLookTable!$A:$B,2,0),"캐릭터없음")</f>
        <v>Wing_DustMultiOtherOtherFullFast</v>
      </c>
      <c r="T3">
        <f t="shared" ref="T3" ca="1" si="10">VLOOKUP(RANDBETWEEN(1,COUNTA(AD:AD)-1),AD:AE,2,0)</f>
        <v>284</v>
      </c>
      <c r="U3" t="str">
        <f t="shared" ref="U3" ca="1" si="11">IF(ROW()=2,V3,OFFSET(U3,-1,0)&amp;IF(LEN(V3)=0,"",","&amp;V3))</f>
        <v>{"dy":1,"sl":1,"id":"Actor2235m","stats":{"tr":3,"trp":6,"str":0,"dex":0,"int":15,"vit":0,"train":0,"wgGr0":0,"wgGr1":0,"wgGr2":0,"wgGr3":18,"wgLk":166}},{"dy":1,"sl":2,"id":"Actor1109m","stats":{"tr":3,"trp":6,"str":0,"dex":5,"int":10,"vit":0,"train":0,"wgGr0":0,"wgGr1":0,"wgGr2":0,"wgGr3":18,"wgLk":169}}</v>
      </c>
      <c r="V3" t="str">
        <f t="shared" ref="V3" ca="1" si="12">"{"""&amp;A$1&amp;""":"&amp;A3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{"dy":1,"sl":2,"id":"Actor1109m","stats":{"tr":3,"trp":6,"str":0,"dex":5,"int":10,"vit":0,"train":0,"wgGr0":0,"wgGr1":0,"wgGr2":0,"wgGr3":18,"wgLk":169}}</v>
      </c>
      <c r="Z3">
        <v>2</v>
      </c>
      <c r="AA3" t="s">
        <v>313</v>
      </c>
      <c r="AB3">
        <f t="shared" si="5"/>
        <v>1</v>
      </c>
      <c r="AD3">
        <v>2</v>
      </c>
      <c r="AE3">
        <v>105</v>
      </c>
      <c r="AF3">
        <f t="shared" si="6"/>
        <v>1</v>
      </c>
    </row>
    <row r="4" spans="1:32">
      <c r="A4">
        <v>1</v>
      </c>
      <c r="B4">
        <f t="shared" ref="B4:B35" ca="1" si="13">IF(A4&lt;&gt;OFFSET(A4,-1,0),1,OFFSET(B4,-1,0)+1)</f>
        <v>3</v>
      </c>
      <c r="C4" t="str">
        <f t="shared" ca="1" si="0"/>
        <v>Actor1108m</v>
      </c>
      <c r="D4" t="str">
        <f>IF(ISBLANK(F4),"",
IFERROR(VLOOKUP(F4,[2]ActorTable!$A:$H,MATCH("이름참고",[2]ActorTable!$1:$1,0),0),"캐릭터없음"))</f>
        <v>무테이</v>
      </c>
      <c r="E4" t="str">
        <f t="shared" ca="1" si="1"/>
        <v/>
      </c>
      <c r="F4" t="s">
        <v>450</v>
      </c>
      <c r="G4">
        <v>3</v>
      </c>
      <c r="H4">
        <v>6</v>
      </c>
      <c r="I4">
        <v>7</v>
      </c>
      <c r="J4">
        <v>8</v>
      </c>
      <c r="K4">
        <v>0</v>
      </c>
      <c r="L4">
        <v>0</v>
      </c>
      <c r="M4">
        <v>0</v>
      </c>
      <c r="N4">
        <v>0</v>
      </c>
      <c r="O4">
        <v>0</v>
      </c>
      <c r="P4">
        <v>0</v>
      </c>
      <c r="Q4">
        <v>18</v>
      </c>
      <c r="R4">
        <v>157</v>
      </c>
      <c r="S4" t="str">
        <f>IFERROR(VLOOKUP(R4,[2]WingLookTable!$A:$B,2,0),"캐릭터없음")</f>
        <v>Wing_DustGreenPatternPatternStripeSlow</v>
      </c>
      <c r="T4">
        <f t="shared" ca="1" si="2"/>
        <v>332</v>
      </c>
      <c r="U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v>
      </c>
      <c r="V4" t="str">
        <f t="shared" ca="1" si="4"/>
        <v>{"dy":1,"sl":3,"id":"Actor3021m","stats":{"tr":3,"trp":6,"str":7,"dex":8,"int":0,"vit":0,"train":0,"wgGr0":0,"wgGr1":0,"wgGr2":0,"wgGr3":18,"wgLk":157}}</v>
      </c>
      <c r="Z4">
        <v>3</v>
      </c>
      <c r="AA4" t="s">
        <v>314</v>
      </c>
      <c r="AB4">
        <f t="shared" si="5"/>
        <v>1</v>
      </c>
      <c r="AD4">
        <v>3</v>
      </c>
      <c r="AE4">
        <v>109</v>
      </c>
      <c r="AF4">
        <f t="shared" si="6"/>
        <v>1</v>
      </c>
    </row>
    <row r="5" spans="1:32">
      <c r="A5">
        <v>2</v>
      </c>
      <c r="B5">
        <f t="shared" ca="1" si="13"/>
        <v>1</v>
      </c>
      <c r="C5" t="str">
        <f t="shared" ref="C5" ca="1" si="14">VLOOKUP(RANDBETWEEN(1,COUNTA(Z:Z)-1),Z:AA,2,0)</f>
        <v>Actor2103m</v>
      </c>
      <c r="D5" t="str">
        <f>IF(ISBLANK(F5),"",
IFERROR(VLOOKUP(F5,[2]ActorTable!$A:$H,MATCH("이름참고",[2]ActorTable!$1:$1,0),0),"캐릭터없음"))</f>
        <v>원더</v>
      </c>
      <c r="E5" t="str">
        <f t="shared" ref="E5" ca="1" si="15">IF(AND(B5&lt;=OFFSET(B5,1,0),NOT(ISBLANK(F5))),
IF(F5=OFFSET(F5,1,0),"같음",""),"")</f>
        <v/>
      </c>
      <c r="F5" t="s">
        <v>363</v>
      </c>
      <c r="G5">
        <v>3</v>
      </c>
      <c r="H5">
        <v>6</v>
      </c>
      <c r="I5">
        <v>8</v>
      </c>
      <c r="J5">
        <v>7</v>
      </c>
      <c r="K5">
        <v>0</v>
      </c>
      <c r="L5">
        <v>0</v>
      </c>
      <c r="M5">
        <v>0</v>
      </c>
      <c r="N5">
        <v>0</v>
      </c>
      <c r="O5">
        <v>0</v>
      </c>
      <c r="P5">
        <v>0</v>
      </c>
      <c r="Q5">
        <v>18</v>
      </c>
      <c r="R5">
        <v>372</v>
      </c>
      <c r="S5" t="str">
        <f>IFERROR(VLOOKUP(R5,[2]WingLookTable!$A:$B,2,0),"캐릭터없음")</f>
        <v>Wing_WhiteFullNoiseOtherFast</v>
      </c>
      <c r="T5">
        <f t="shared" ref="T5" ca="1" si="16">VLOOKUP(RANDBETWEEN(1,COUNTA(AD:AD)-1),AD:AE,2,0)</f>
        <v>193</v>
      </c>
      <c r="U5" t="str">
        <f t="shared" ref="U5" ca="1" si="17">IF(ROW()=2,V5,OFFSET(U5,-1,0)&amp;IF(LEN(V5)=0,"",","&amp;V5))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v>
      </c>
      <c r="V5" t="str">
        <f t="shared" ref="V5" ca="1" si="18">"{"""&amp;A$1&amp;""":"&amp;A5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{"dy":2,"sl":1,"id":"Actor2128m","stats":{"tr":3,"trp":6,"str":8,"dex":7,"int":0,"vit":0,"train":0,"wgGr0":0,"wgGr1":0,"wgGr2":0,"wgGr3":18,"wgLk":372}}</v>
      </c>
      <c r="Z5">
        <v>4</v>
      </c>
      <c r="AA5" t="s">
        <v>315</v>
      </c>
      <c r="AB5">
        <f t="shared" si="5"/>
        <v>3</v>
      </c>
      <c r="AD5">
        <v>4</v>
      </c>
      <c r="AE5">
        <v>113</v>
      </c>
      <c r="AF5">
        <f t="shared" si="6"/>
        <v>0</v>
      </c>
    </row>
    <row r="6" spans="1:32">
      <c r="A6">
        <v>2</v>
      </c>
      <c r="B6">
        <f t="shared" ref="B6" ca="1" si="19">IF(A6&lt;&gt;OFFSET(A6,-1,0),1,OFFSET(B6,-1,0)+1)</f>
        <v>2</v>
      </c>
      <c r="C6" t="str">
        <f t="shared" ref="C6" ca="1" si="20">VLOOKUP(RANDBETWEEN(1,COUNTA(Z:Z)-1),Z:AA,2,0)</f>
        <v>Actor0236m</v>
      </c>
      <c r="D6" t="str">
        <f>IF(ISBLANK(F6),"",
IFERROR(VLOOKUP(F6,[2]ActorTable!$A:$H,MATCH("이름참고",[2]ActorTable!$1:$1,0),0),"캐릭터없음"))</f>
        <v>젤리아</v>
      </c>
      <c r="E6" t="str">
        <f t="shared" ref="E6" ca="1" si="21">IF(AND(B6&lt;=OFFSET(B6,1,0),NOT(ISBLANK(F6))),
IF(F6=OFFSET(F6,1,0),"같음",""),"")</f>
        <v/>
      </c>
      <c r="F6" t="s">
        <v>383</v>
      </c>
      <c r="G6">
        <v>3</v>
      </c>
      <c r="H6">
        <v>6</v>
      </c>
      <c r="I6">
        <v>8</v>
      </c>
      <c r="J6">
        <v>0</v>
      </c>
      <c r="K6">
        <v>7</v>
      </c>
      <c r="L6">
        <v>0</v>
      </c>
      <c r="M6">
        <v>0</v>
      </c>
      <c r="N6">
        <v>0</v>
      </c>
      <c r="O6">
        <v>0</v>
      </c>
      <c r="P6">
        <v>0</v>
      </c>
      <c r="Q6">
        <v>18</v>
      </c>
      <c r="R6">
        <v>321</v>
      </c>
      <c r="S6" t="str">
        <f>IFERROR(VLOOKUP(R6,[2]WingLookTable!$A:$B,2,0),"캐릭터없음")</f>
        <v>Wing_DustMultiOtherOtherOtherSlow</v>
      </c>
      <c r="T6">
        <f t="shared" ref="T6" ca="1" si="22">VLOOKUP(RANDBETWEEN(1,COUNTA(AD:AD)-1),AD:AE,2,0)</f>
        <v>352</v>
      </c>
      <c r="U6" t="str">
        <f t="shared" ref="U6" ca="1" si="23">IF(ROW()=2,V6,OFFSET(U6,-1,0)&amp;IF(LEN(V6)=0,"",","&amp;V6))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v>
      </c>
      <c r="V6" t="str">
        <f t="shared" ref="V6" ca="1" si="24">"{"""&amp;A$1&amp;""":"&amp;A6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{"dy":2,"sl":2,"id":"Actor1005m","stats":{"tr":3,"trp":6,"str":8,"dex":0,"int":7,"vit":0,"train":0,"wgGr0":0,"wgGr1":0,"wgGr2":0,"wgGr3":18,"wgLk":321}}</v>
      </c>
      <c r="Z6">
        <v>5</v>
      </c>
      <c r="AA6" t="s">
        <v>316</v>
      </c>
      <c r="AB6">
        <f t="shared" si="5"/>
        <v>1</v>
      </c>
      <c r="AD6">
        <v>5</v>
      </c>
      <c r="AE6">
        <v>117</v>
      </c>
      <c r="AF6">
        <f t="shared" si="6"/>
        <v>0</v>
      </c>
    </row>
    <row r="7" spans="1:32">
      <c r="A7">
        <v>3</v>
      </c>
      <c r="B7">
        <f t="shared" ca="1" si="13"/>
        <v>1</v>
      </c>
      <c r="C7" t="str">
        <f t="shared" ca="1" si="0"/>
        <v>Actor2128m</v>
      </c>
      <c r="D7" t="str">
        <f>IF(ISBLANK(F7),"",
IFERROR(VLOOKUP(F7,[2]ActorTable!$A:$H,MATCH("이름참고",[2]ActorTable!$1:$1,0),0),"캐릭터없음"))</f>
        <v>베이</v>
      </c>
      <c r="E7" t="str">
        <f t="shared" ca="1" si="1"/>
        <v/>
      </c>
      <c r="F7" t="s">
        <v>408</v>
      </c>
      <c r="G7">
        <v>3</v>
      </c>
      <c r="H7">
        <v>6</v>
      </c>
      <c r="I7">
        <v>0</v>
      </c>
      <c r="J7">
        <v>15</v>
      </c>
      <c r="K7">
        <v>0</v>
      </c>
      <c r="L7">
        <v>0</v>
      </c>
      <c r="M7">
        <v>0</v>
      </c>
      <c r="N7">
        <v>0</v>
      </c>
      <c r="O7">
        <v>0</v>
      </c>
      <c r="P7">
        <v>0</v>
      </c>
      <c r="Q7">
        <v>18</v>
      </c>
      <c r="R7">
        <v>336</v>
      </c>
      <c r="S7" t="str">
        <f>IFERROR(VLOOKUP(R7,[2]WingLookTable!$A:$B,2,0),"캐릭터없음")</f>
        <v>Wing_DustRedSineNoiseOtherSlow</v>
      </c>
      <c r="T7">
        <f t="shared" ref="T7" ca="1" si="25">VLOOKUP(RANDBETWEEN(1,COUNTA(AD:AD)-1),AD:AE,2,0)</f>
        <v>163</v>
      </c>
      <c r="U7" t="str">
        <f t="shared" ref="U7" ca="1" si="26">IF(ROW()=2,V7,OFFSET(U7,-1,0)&amp;IF(LEN(V7)=0,"",","&amp;V7))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v>
      </c>
      <c r="V7" t="str">
        <f t="shared" ref="V7" ca="1" si="27">"{"""&amp;A$1&amp;""":"&amp;A7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{"dy":3,"sl":1,"id":"Actor0104m","stats":{"tr":3,"trp":6,"str":0,"dex":15,"int":0,"vit":0,"train":0,"wgGr0":0,"wgGr1":0,"wgGr2":0,"wgGr3":18,"wgLk":336}}</v>
      </c>
      <c r="Z7">
        <v>6</v>
      </c>
      <c r="AA7" t="s">
        <v>317</v>
      </c>
      <c r="AB7">
        <f t="shared" si="5"/>
        <v>1</v>
      </c>
      <c r="AD7">
        <v>6</v>
      </c>
      <c r="AE7">
        <v>121</v>
      </c>
      <c r="AF7">
        <f t="shared" si="6"/>
        <v>1</v>
      </c>
    </row>
    <row r="8" spans="1:32">
      <c r="A8">
        <v>3</v>
      </c>
      <c r="B8">
        <f t="shared" ref="B8:B9" ca="1" si="28">IF(A8&lt;&gt;OFFSET(A8,-1,0),1,OFFSET(B8,-1,0)+1)</f>
        <v>2</v>
      </c>
      <c r="C8" t="str">
        <f t="shared" ref="C8:C9" ca="1" si="29">VLOOKUP(RANDBETWEEN(1,COUNTA(Z:Z)-1),Z:AA,2,0)</f>
        <v>Actor2128m</v>
      </c>
      <c r="D8" t="str">
        <f>IF(ISBLANK(F8),"",
IFERROR(VLOOKUP(F8,[2]ActorTable!$A:$H,MATCH("이름참고",[2]ActorTable!$1:$1,0),0),"캐릭터없음"))</f>
        <v>플랜도</v>
      </c>
      <c r="E8" t="str">
        <f t="shared" ref="E8:E9" ca="1" si="30">IF(AND(B8&lt;=OFFSET(B8,1,0),NOT(ISBLANK(F8))),
IF(F8=OFFSET(F8,1,0),"같음",""),"")</f>
        <v/>
      </c>
      <c r="F8" t="s">
        <v>503</v>
      </c>
      <c r="G8">
        <v>3</v>
      </c>
      <c r="H8">
        <v>6</v>
      </c>
      <c r="I8">
        <v>0</v>
      </c>
      <c r="J8">
        <v>0</v>
      </c>
      <c r="K8">
        <v>15</v>
      </c>
      <c r="L8">
        <v>0</v>
      </c>
      <c r="M8">
        <v>0</v>
      </c>
      <c r="N8">
        <v>0</v>
      </c>
      <c r="O8">
        <v>0</v>
      </c>
      <c r="P8">
        <v>0</v>
      </c>
      <c r="Q8">
        <v>18</v>
      </c>
      <c r="R8">
        <v>163</v>
      </c>
      <c r="S8" t="str">
        <f>IFERROR(VLOOKUP(R8,[2]WingLookTable!$A:$B,2,0),"캐릭터없음")</f>
        <v>Wing_DustGreenSineOtherFullFast</v>
      </c>
      <c r="T8">
        <f t="shared" ref="T8:T9" ca="1" si="31">VLOOKUP(RANDBETWEEN(1,COUNTA(AD:AD)-1),AD:AE,2,0)</f>
        <v>199</v>
      </c>
      <c r="U8" t="str">
        <f t="shared" ref="U8:U9" ca="1" si="32">IF(ROW()=2,V8,OFFSET(U8,-1,0)&amp;IF(LEN(V8)=0,"",","&amp;V8))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v>
      </c>
      <c r="V8" t="str">
        <f t="shared" ref="V8:V9" ca="1" si="33">"{"""&amp;A$1&amp;""":"&amp;A8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{"dy":3,"sl":2,"id":"Actor1039m","stats":{"tr":3,"trp":6,"str":0,"dex":0,"int":15,"vit":0,"train":0,"wgGr0":0,"wgGr1":0,"wgGr2":0,"wgGr3":18,"wgLk":163}}</v>
      </c>
      <c r="Z8">
        <v>7</v>
      </c>
      <c r="AA8" t="s">
        <v>318</v>
      </c>
      <c r="AB8">
        <f t="shared" si="5"/>
        <v>3</v>
      </c>
      <c r="AD8">
        <v>7</v>
      </c>
      <c r="AE8">
        <v>125</v>
      </c>
      <c r="AF8">
        <f t="shared" si="6"/>
        <v>1</v>
      </c>
    </row>
    <row r="9" spans="1:32">
      <c r="A9">
        <v>4</v>
      </c>
      <c r="B9">
        <f t="shared" ca="1" si="28"/>
        <v>1</v>
      </c>
      <c r="C9" t="str">
        <f t="shared" ca="1" si="29"/>
        <v>Actor1002m</v>
      </c>
      <c r="D9" t="str">
        <f>IF(ISBLANK(F9),"",
IFERROR(VLOOKUP(F9,[2]ActorTable!$A:$H,MATCH("이름참고",[2]ActorTable!$1:$1,0),0),"캐릭터없음"))</f>
        <v>메릴</v>
      </c>
      <c r="E9" t="str">
        <f t="shared" ca="1" si="30"/>
        <v/>
      </c>
      <c r="F9" t="s">
        <v>436</v>
      </c>
      <c r="G9">
        <v>3</v>
      </c>
      <c r="H9">
        <v>6</v>
      </c>
      <c r="I9">
        <v>0</v>
      </c>
      <c r="J9">
        <v>0</v>
      </c>
      <c r="K9">
        <v>0</v>
      </c>
      <c r="L9">
        <v>15</v>
      </c>
      <c r="M9">
        <v>0</v>
      </c>
      <c r="N9">
        <v>0</v>
      </c>
      <c r="O9">
        <v>0</v>
      </c>
      <c r="P9">
        <v>0</v>
      </c>
      <c r="Q9">
        <v>18</v>
      </c>
      <c r="R9">
        <v>369</v>
      </c>
      <c r="S9" t="str">
        <f>IFERROR(VLOOKUP(R9,[2]WingLookTable!$A:$B,2,0),"캐릭터없음")</f>
        <v>Wing_SkyLightningSineOtherFast</v>
      </c>
      <c r="T9">
        <f t="shared" ca="1" si="31"/>
        <v>272</v>
      </c>
      <c r="U9" t="str">
        <f t="shared" ca="1" si="32"/>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v>
      </c>
      <c r="V9" t="str">
        <f t="shared" ca="1" si="33"/>
        <v>{"dy":4,"sl":1,"id":"Actor3212m","stats":{"tr":3,"trp":6,"str":0,"dex":0,"int":0,"vit":15,"train":0,"wgGr0":0,"wgGr1":0,"wgGr2":0,"wgGr3":18,"wgLk":369}}</v>
      </c>
      <c r="Z9">
        <v>8</v>
      </c>
      <c r="AA9" t="s">
        <v>319</v>
      </c>
      <c r="AB9">
        <f t="shared" si="5"/>
        <v>3</v>
      </c>
      <c r="AD9">
        <v>8</v>
      </c>
      <c r="AE9">
        <v>129</v>
      </c>
      <c r="AF9">
        <f t="shared" si="6"/>
        <v>1</v>
      </c>
    </row>
    <row r="10" spans="1:32">
      <c r="A10">
        <v>4</v>
      </c>
      <c r="B10">
        <f t="shared" ca="1" si="13"/>
        <v>2</v>
      </c>
      <c r="C10" t="str">
        <f t="shared" ca="1" si="0"/>
        <v>Actor3019m</v>
      </c>
      <c r="D10" t="str">
        <f>IF(ISBLANK(F10),"",
IFERROR(VLOOKUP(F10,[2]ActorTable!$A:$H,MATCH("이름참고",[2]ActorTable!$1:$1,0),0),"캐릭터없음"))</f>
        <v>프리스</v>
      </c>
      <c r="E10" t="str">
        <f t="shared" ca="1" si="1"/>
        <v/>
      </c>
      <c r="F10" t="s">
        <v>367</v>
      </c>
      <c r="G10">
        <v>3</v>
      </c>
      <c r="H10">
        <v>6</v>
      </c>
      <c r="I10">
        <v>15</v>
      </c>
      <c r="J10">
        <v>0</v>
      </c>
      <c r="K10">
        <v>0</v>
      </c>
      <c r="L10">
        <v>0</v>
      </c>
      <c r="M10">
        <v>0</v>
      </c>
      <c r="N10">
        <v>0</v>
      </c>
      <c r="O10">
        <v>0</v>
      </c>
      <c r="P10">
        <v>0</v>
      </c>
      <c r="Q10">
        <v>18</v>
      </c>
      <c r="R10">
        <v>121</v>
      </c>
      <c r="S10" t="str">
        <f>IFERROR(VLOOKUP(R10,[2]WingLookTable!$A:$B,2,0),"캐릭터없음")</f>
        <v>Wing_BlueSinePatternFullSlow</v>
      </c>
      <c r="T10">
        <f t="shared" ca="1" si="2"/>
        <v>109</v>
      </c>
      <c r="U1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v>
      </c>
      <c r="V10" t="str">
        <f t="shared" ca="1" si="4"/>
        <v>{"dy":4,"sl":2,"id":"Actor0125m","stats":{"tr":3,"trp":6,"str":15,"dex":0,"int":0,"vit":0,"train":0,"wgGr0":0,"wgGr1":0,"wgGr2":0,"wgGr3":18,"wgLk":121}}</v>
      </c>
      <c r="Z10">
        <v>9</v>
      </c>
      <c r="AA10" t="s">
        <v>320</v>
      </c>
      <c r="AB10">
        <f t="shared" si="5"/>
        <v>3</v>
      </c>
      <c r="AD10">
        <v>9</v>
      </c>
      <c r="AE10">
        <v>133</v>
      </c>
      <c r="AF10">
        <f t="shared" si="6"/>
        <v>1</v>
      </c>
    </row>
    <row r="11" spans="1:32">
      <c r="A11">
        <v>4</v>
      </c>
      <c r="B11">
        <f t="shared" ca="1" si="13"/>
        <v>3</v>
      </c>
      <c r="C11" t="str">
        <f t="shared" ca="1" si="0"/>
        <v>Actor2011m</v>
      </c>
      <c r="D11" t="str">
        <f>IF(ISBLANK(F11),"",
IFERROR(VLOOKUP(F11,[2]ActorTable!$A:$H,MATCH("이름참고",[2]ActorTable!$1:$1,0),0),"캐릭터없음"))</f>
        <v>그루퍼스</v>
      </c>
      <c r="E11" t="str">
        <f t="shared" ca="1" si="1"/>
        <v/>
      </c>
      <c r="F11" t="s">
        <v>369</v>
      </c>
      <c r="G11">
        <v>3</v>
      </c>
      <c r="H11">
        <v>6</v>
      </c>
      <c r="I11">
        <v>7</v>
      </c>
      <c r="J11">
        <v>8</v>
      </c>
      <c r="K11">
        <v>0</v>
      </c>
      <c r="L11">
        <v>0</v>
      </c>
      <c r="M11">
        <v>0</v>
      </c>
      <c r="N11">
        <v>0</v>
      </c>
      <c r="O11">
        <v>0</v>
      </c>
      <c r="P11">
        <v>0</v>
      </c>
      <c r="Q11">
        <v>18</v>
      </c>
      <c r="R11">
        <v>105</v>
      </c>
      <c r="S11" t="str">
        <f>IFERROR(VLOOKUP(R11,[2]WingLookTable!$A:$B,2,0),"캐릭터없음")</f>
        <v>Wing_BlueNoisePatternFullFast</v>
      </c>
      <c r="T11">
        <f t="shared" ca="1" si="2"/>
        <v>309</v>
      </c>
      <c r="U1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v>
      </c>
      <c r="V11" t="str">
        <f t="shared" ca="1" si="4"/>
        <v>{"dy":4,"sl":3,"id":"Actor2010m","stats":{"tr":3,"trp":6,"str":7,"dex":8,"int":0,"vit":0,"train":0,"wgGr0":0,"wgGr1":0,"wgGr2":0,"wgGr3":18,"wgLk":105}}</v>
      </c>
      <c r="Z11">
        <v>10</v>
      </c>
      <c r="AA11" t="s">
        <v>321</v>
      </c>
      <c r="AB11">
        <f t="shared" si="5"/>
        <v>3</v>
      </c>
      <c r="AD11">
        <v>10</v>
      </c>
      <c r="AE11">
        <v>137</v>
      </c>
      <c r="AF11">
        <f t="shared" si="6"/>
        <v>1</v>
      </c>
    </row>
    <row r="12" spans="1:32">
      <c r="A12">
        <v>5</v>
      </c>
      <c r="B12">
        <f t="shared" ref="B12" ca="1" si="34">IF(A12&lt;&gt;OFFSET(A12,-1,0),1,OFFSET(B12,-1,0)+1)</f>
        <v>1</v>
      </c>
      <c r="C12" t="str">
        <f t="shared" ref="C12" ca="1" si="35">VLOOKUP(RANDBETWEEN(1,COUNTA(Z:Z)-1),Z:AA,2,0)</f>
        <v>Actor1109m</v>
      </c>
      <c r="D12" t="str">
        <f>IF(ISBLANK(F12),"",
IFERROR(VLOOKUP(F12,[2]ActorTable!$A:$H,MATCH("이름참고",[2]ActorTable!$1:$1,0),0),"캐릭터없음"))</f>
        <v>미네락</v>
      </c>
      <c r="E12" t="str">
        <f t="shared" ref="E12" ca="1" si="36">IF(AND(B12&lt;=OFFSET(B12,1,0),NOT(ISBLANK(F12))),
IF(F12=OFFSET(F12,1,0),"같음",""),"")</f>
        <v/>
      </c>
      <c r="F12" t="s">
        <v>388</v>
      </c>
      <c r="G12">
        <v>3</v>
      </c>
      <c r="H12">
        <v>6</v>
      </c>
      <c r="I12">
        <v>0</v>
      </c>
      <c r="J12">
        <v>8</v>
      </c>
      <c r="K12">
        <v>7</v>
      </c>
      <c r="L12">
        <v>0</v>
      </c>
      <c r="M12">
        <v>0</v>
      </c>
      <c r="N12">
        <v>0</v>
      </c>
      <c r="O12">
        <v>0</v>
      </c>
      <c r="P12">
        <v>0</v>
      </c>
      <c r="Q12">
        <v>18</v>
      </c>
      <c r="R12">
        <v>315</v>
      </c>
      <c r="S12" t="str">
        <f>IFERROR(VLOOKUP(R12,[2]WingLookTable!$A:$B,2,0),"캐릭터없음")</f>
        <v>Wing_DustMultiNoiseOtherOtherSlow</v>
      </c>
      <c r="T12">
        <f t="shared" ref="T12:T13" ca="1" si="37">VLOOKUP(RANDBETWEEN(1,COUNTA(AD:AD)-1),AD:AE,2,0)</f>
        <v>232</v>
      </c>
      <c r="U12" t="str">
        <f t="shared" ref="U12:U13" ca="1" si="38">IF(ROW()=2,V12,OFFSET(U12,-1,0)&amp;IF(LEN(V12)=0,"",","&amp;V12))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v>
      </c>
      <c r="V12" t="str">
        <f t="shared" ref="V12:V13" ca="1" si="39">"{"""&amp;A$1&amp;""":"&amp;A12
&amp;","""&amp;B$1&amp;""":"&amp;B12
&amp;IF(LEN(F12)=0,"",","""&amp;F$1&amp;""":"""&amp;F12&amp;"""")
&amp;IF(LEN(F12)=0,"",",""stats"":{")
&amp;IF(LEN(F12)=0,"",""""&amp;G$1&amp;""":"&amp;G12)
&amp;IF(LEN(F12)=0,"",","""&amp;H$1&amp;""":"&amp;H12)
&amp;IF(LEN(F12)=0,"",","""&amp;I$1&amp;""":"&amp;I12)
&amp;IF(LEN(F12)=0,"",","""&amp;J$1&amp;""":"&amp;J12)
&amp;IF(LEN(F12)=0,"",","""&amp;K$1&amp;""":"&amp;K12)
&amp;IF(LEN(F12)=0,"",","""&amp;L$1&amp;""":"&amp;L12)
&amp;IF(LEN(F12)=0,"",","""&amp;M$1&amp;""":"&amp;M12)
&amp;IF(LEN(F12)=0,"",","""&amp;N$1&amp;""":"&amp;N12)
&amp;IF(LEN(F12)=0,"",","""&amp;O$1&amp;""":"&amp;O12)
&amp;IF(LEN(F12)=0,"",","""&amp;P$1&amp;""":"&amp;P12)
&amp;IF(LEN(F12)=0,"",","""&amp;Q$1&amp;""":"&amp;Q12)
&amp;IF(LEN(F12)=0,"",","""&amp;R$1&amp;""":"&amp;R12)
&amp;IF(LEN(F12)=0,"","}")&amp;"}"</f>
        <v>{"dy":5,"sl":1,"id":"Actor2120m","stats":{"tr":3,"trp":6,"str":0,"dex":8,"int":7,"vit":0,"train":0,"wgGr0":0,"wgGr1":0,"wgGr2":0,"wgGr3":18,"wgLk":315}}</v>
      </c>
      <c r="Z12">
        <v>11</v>
      </c>
      <c r="AA12" t="s">
        <v>322</v>
      </c>
      <c r="AB12">
        <f t="shared" si="5"/>
        <v>3</v>
      </c>
      <c r="AD12">
        <v>11</v>
      </c>
      <c r="AE12">
        <v>141</v>
      </c>
      <c r="AF12">
        <f t="shared" si="6"/>
        <v>1</v>
      </c>
    </row>
    <row r="13" spans="1:32">
      <c r="A13">
        <v>5</v>
      </c>
      <c r="B13">
        <f t="shared" ref="B13" ca="1" si="40">IF(A13&lt;&gt;OFFSET(A13,-1,0),1,OFFSET(B13,-1,0)+1)</f>
        <v>2</v>
      </c>
      <c r="C13" t="str">
        <f t="shared" ref="C13" ca="1" si="41">VLOOKUP(RANDBETWEEN(1,COUNTA(Z:Z)-1),Z:AA,2,0)</f>
        <v>Actor2120m</v>
      </c>
      <c r="D13" t="str">
        <f>IF(ISBLANK(F13),"",
IFERROR(VLOOKUP(F13,[2]ActorTable!$A:$H,MATCH("이름참고",[2]ActorTable!$1:$1,0),0),"캐릭터없음"))</f>
        <v>롤라</v>
      </c>
      <c r="E13" t="str">
        <f t="shared" ref="E13" ca="1" si="42">IF(AND(B13&lt;=OFFSET(B13,1,0),NOT(ISBLANK(F13))),
IF(F13=OFFSET(F13,1,0),"같음",""),"")</f>
        <v/>
      </c>
      <c r="F13" t="s">
        <v>389</v>
      </c>
      <c r="G13">
        <v>3</v>
      </c>
      <c r="H13">
        <v>6</v>
      </c>
      <c r="I13">
        <v>8</v>
      </c>
      <c r="J13">
        <v>7</v>
      </c>
      <c r="K13">
        <v>0</v>
      </c>
      <c r="L13">
        <v>0</v>
      </c>
      <c r="M13">
        <v>0</v>
      </c>
      <c r="N13">
        <v>0</v>
      </c>
      <c r="O13">
        <v>0</v>
      </c>
      <c r="P13">
        <v>0</v>
      </c>
      <c r="Q13">
        <v>18</v>
      </c>
      <c r="R13">
        <v>220</v>
      </c>
      <c r="S13" t="str">
        <f>IFERROR(VLOOKUP(R13,[2]WingLookTable!$A:$B,2,0),"캐릭터없음")</f>
        <v>Wing_GreenPatternPatternFullSlow</v>
      </c>
      <c r="T13">
        <f t="shared" ca="1" si="37"/>
        <v>363</v>
      </c>
      <c r="U13" t="str">
        <f t="shared" ca="1" si="38"/>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v>
      </c>
      <c r="V13" t="str">
        <f t="shared" ca="1" si="39"/>
        <v>{"dy":5,"sl":2,"id":"Actor3019m","stats":{"tr":3,"trp":6,"str":8,"dex":7,"int":0,"vit":0,"train":0,"wgGr0":0,"wgGr1":0,"wgGr2":0,"wgGr3":18,"wgLk":220}}</v>
      </c>
      <c r="Z13">
        <v>12</v>
      </c>
      <c r="AA13" t="s">
        <v>323</v>
      </c>
      <c r="AB13">
        <f t="shared" si="5"/>
        <v>2</v>
      </c>
      <c r="AD13">
        <v>12</v>
      </c>
      <c r="AE13">
        <v>145</v>
      </c>
      <c r="AF13">
        <f t="shared" si="6"/>
        <v>1</v>
      </c>
    </row>
    <row r="14" spans="1:32">
      <c r="A14">
        <v>6</v>
      </c>
      <c r="B14">
        <f t="shared" ca="1" si="13"/>
        <v>1</v>
      </c>
      <c r="C14" t="str">
        <f t="shared" ca="1" si="0"/>
        <v>Actor1216m</v>
      </c>
      <c r="D14" t="str">
        <f>IF(ISBLANK(F14),"",
IFERROR(VLOOKUP(F14,[2]ActorTable!$A:$H,MATCH("이름참고",[2]ActorTable!$1:$1,0),0),"캐릭터없음"))</f>
        <v>테이슨</v>
      </c>
      <c r="E14" t="str">
        <f t="shared" ca="1" si="1"/>
        <v/>
      </c>
      <c r="F14" t="s">
        <v>360</v>
      </c>
      <c r="G14">
        <v>3</v>
      </c>
      <c r="H14">
        <v>6</v>
      </c>
      <c r="I14">
        <v>15</v>
      </c>
      <c r="J14">
        <v>0</v>
      </c>
      <c r="K14">
        <v>0</v>
      </c>
      <c r="L14">
        <v>0</v>
      </c>
      <c r="M14">
        <v>0</v>
      </c>
      <c r="N14">
        <v>0</v>
      </c>
      <c r="O14">
        <v>0</v>
      </c>
      <c r="P14">
        <v>0</v>
      </c>
      <c r="Q14">
        <v>18</v>
      </c>
      <c r="R14">
        <v>328</v>
      </c>
      <c r="S14" t="str">
        <f>IFERROR(VLOOKUP(R14,[2]WingLookTable!$A:$B,2,0),"캐릭터없음")</f>
        <v>Wing_DustRedFullBeeOtherSlow</v>
      </c>
      <c r="T14">
        <f t="shared" ca="1" si="2"/>
        <v>190</v>
      </c>
      <c r="U1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v>
      </c>
      <c r="V14" t="str">
        <f t="shared" ca="1" si="4"/>
        <v>{"dy":6,"sl":1,"id":"Actor1108m","stats":{"tr":3,"trp":6,"str":15,"dex":0,"int":0,"vit":0,"train":0,"wgGr0":0,"wgGr1":0,"wgGr2":0,"wgGr3":18,"wgLk":328}}</v>
      </c>
      <c r="Z14">
        <v>13</v>
      </c>
      <c r="AA14" t="s">
        <v>324</v>
      </c>
      <c r="AB14">
        <f t="shared" si="5"/>
        <v>3</v>
      </c>
      <c r="AD14">
        <v>13</v>
      </c>
      <c r="AE14">
        <v>148</v>
      </c>
      <c r="AF14">
        <f t="shared" si="6"/>
        <v>1</v>
      </c>
    </row>
    <row r="15" spans="1:32">
      <c r="A15">
        <v>6</v>
      </c>
      <c r="B15">
        <f t="shared" ca="1" si="13"/>
        <v>2</v>
      </c>
      <c r="C15" t="str">
        <f t="shared" ca="1" si="0"/>
        <v>Actor1218m</v>
      </c>
      <c r="D15" t="str">
        <f>IF(ISBLANK(F15),"",
IFERROR(VLOOKUP(F15,[2]ActorTable!$A:$H,MATCH("이름참고",[2]ActorTable!$1:$1,0),0),"캐릭터없음"))</f>
        <v>러센트</v>
      </c>
      <c r="E15" t="str">
        <f t="shared" ca="1" si="1"/>
        <v/>
      </c>
      <c r="F15" t="s">
        <v>384</v>
      </c>
      <c r="G15">
        <v>3</v>
      </c>
      <c r="H15">
        <v>6</v>
      </c>
      <c r="I15">
        <v>0</v>
      </c>
      <c r="J15">
        <v>0</v>
      </c>
      <c r="K15">
        <v>0</v>
      </c>
      <c r="L15">
        <v>15</v>
      </c>
      <c r="M15">
        <v>0</v>
      </c>
      <c r="N15">
        <v>0</v>
      </c>
      <c r="O15">
        <v>0</v>
      </c>
      <c r="P15">
        <v>0</v>
      </c>
      <c r="Q15">
        <v>18</v>
      </c>
      <c r="R15">
        <v>109</v>
      </c>
      <c r="S15" t="str">
        <f>IFERROR(VLOOKUP(R15,[2]WingLookTable!$A:$B,2,0),"캐릭터없음")</f>
        <v>Wing_BlueOtherNoiseFullFast</v>
      </c>
      <c r="T15">
        <f t="shared" ca="1" si="2"/>
        <v>264</v>
      </c>
      <c r="U1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v>
      </c>
      <c r="V15" t="str">
        <f t="shared" ca="1" si="4"/>
        <v>{"dy":6,"sl":2,"id":"Actor0024m","stats":{"tr":3,"trp":6,"str":0,"dex":0,"int":0,"vit":15,"train":0,"wgGr0":0,"wgGr1":0,"wgGr2":0,"wgGr3":18,"wgLk":109}}</v>
      </c>
      <c r="Z15">
        <v>14</v>
      </c>
      <c r="AA15" t="s">
        <v>325</v>
      </c>
      <c r="AB15">
        <f t="shared" si="5"/>
        <v>2</v>
      </c>
      <c r="AD15">
        <v>14</v>
      </c>
      <c r="AE15">
        <v>151</v>
      </c>
      <c r="AF15">
        <f t="shared" si="6"/>
        <v>1</v>
      </c>
    </row>
    <row r="16" spans="1:32">
      <c r="A16">
        <v>7</v>
      </c>
      <c r="B16">
        <f t="shared" ca="1" si="13"/>
        <v>1</v>
      </c>
      <c r="C16" t="str">
        <f t="shared" ca="1" si="0"/>
        <v>Actor2103m</v>
      </c>
      <c r="D16" t="str">
        <f>IF(ISBLANK(F16),"",
IFERROR(VLOOKUP(F16,[2]ActorTable!$A:$H,MATCH("이름참고",[2]ActorTable!$1:$1,0),0),"캐릭터없음"))</f>
        <v>간파울</v>
      </c>
      <c r="E16" t="str">
        <f t="shared" ca="1" si="1"/>
        <v/>
      </c>
      <c r="F16" t="s">
        <v>409</v>
      </c>
      <c r="G16">
        <v>3</v>
      </c>
      <c r="H16">
        <v>6</v>
      </c>
      <c r="I16">
        <v>7</v>
      </c>
      <c r="J16">
        <v>0</v>
      </c>
      <c r="K16">
        <v>8</v>
      </c>
      <c r="L16">
        <v>0</v>
      </c>
      <c r="M16">
        <v>0</v>
      </c>
      <c r="N16">
        <v>0</v>
      </c>
      <c r="O16">
        <v>0</v>
      </c>
      <c r="P16">
        <v>0</v>
      </c>
      <c r="Q16">
        <v>18</v>
      </c>
      <c r="R16">
        <v>332</v>
      </c>
      <c r="S16" t="str">
        <f>IFERROR(VLOOKUP(R16,[2]WingLookTable!$A:$B,2,0),"캐릭터없음")</f>
        <v>Wing_DustRedMultiNoiseOtherFast</v>
      </c>
      <c r="T16">
        <f t="shared" ca="1" si="2"/>
        <v>101</v>
      </c>
      <c r="U1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v>
      </c>
      <c r="V16" t="str">
        <f t="shared" ca="1" si="4"/>
        <v>{"dy":7,"sl":1,"id":"Actor0201m","stats":{"tr":3,"trp":6,"str":7,"dex":0,"int":8,"vit":0,"train":0,"wgGr0":0,"wgGr1":0,"wgGr2":0,"wgGr3":18,"wgLk":332}}</v>
      </c>
      <c r="Z16">
        <v>15</v>
      </c>
      <c r="AA16" t="s">
        <v>326</v>
      </c>
      <c r="AB16">
        <f t="shared" si="5"/>
        <v>3</v>
      </c>
      <c r="AD16">
        <v>15</v>
      </c>
      <c r="AE16">
        <v>154</v>
      </c>
      <c r="AF16">
        <f t="shared" si="6"/>
        <v>1</v>
      </c>
    </row>
    <row r="17" spans="1:32">
      <c r="A17">
        <v>7</v>
      </c>
      <c r="B17">
        <f t="shared" ca="1" si="13"/>
        <v>2</v>
      </c>
      <c r="C17" t="str">
        <f t="shared" ca="1" si="0"/>
        <v>Actor2010m</v>
      </c>
      <c r="D17" t="str">
        <f>IF(ISBLANK(F17),"",
IFERROR(VLOOKUP(F17,[2]ActorTable!$A:$H,MATCH("이름참고",[2]ActorTable!$1:$1,0),0),"캐릭터없음"))</f>
        <v>테이슨</v>
      </c>
      <c r="E17" t="str">
        <f t="shared" ca="1" si="1"/>
        <v/>
      </c>
      <c r="F17" t="s">
        <v>318</v>
      </c>
      <c r="G17">
        <v>3</v>
      </c>
      <c r="H17">
        <v>6</v>
      </c>
      <c r="I17">
        <v>15</v>
      </c>
      <c r="J17">
        <v>0</v>
      </c>
      <c r="K17">
        <v>0</v>
      </c>
      <c r="L17">
        <v>0</v>
      </c>
      <c r="M17">
        <v>0</v>
      </c>
      <c r="N17">
        <v>0</v>
      </c>
      <c r="O17">
        <v>0</v>
      </c>
      <c r="P17">
        <v>0</v>
      </c>
      <c r="Q17">
        <v>18</v>
      </c>
      <c r="R17">
        <v>244</v>
      </c>
      <c r="S17" t="str">
        <f>IFERROR(VLOOKUP(R17,[2]WingLookTable!$A:$B,2,0),"캐릭터없음")</f>
        <v>Wing_PurpleStripeNoiseFullSlow</v>
      </c>
      <c r="T17">
        <f t="shared" ca="1" si="2"/>
        <v>303</v>
      </c>
      <c r="U1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v>
      </c>
      <c r="V17" t="str">
        <f t="shared" ca="1" si="4"/>
        <v>{"dy":7,"sl":2,"id":"Actor1108m","stats":{"tr":3,"trp":6,"str":15,"dex":0,"int":0,"vit":0,"train":0,"wgGr0":0,"wgGr1":0,"wgGr2":0,"wgGr3":18,"wgLk":244}}</v>
      </c>
      <c r="Z17">
        <v>16</v>
      </c>
      <c r="AA17" t="s">
        <v>327</v>
      </c>
      <c r="AB17">
        <f t="shared" si="5"/>
        <v>2</v>
      </c>
      <c r="AD17">
        <v>16</v>
      </c>
      <c r="AE17">
        <v>157</v>
      </c>
      <c r="AF17">
        <f t="shared" si="6"/>
        <v>1</v>
      </c>
    </row>
    <row r="18" spans="1:32">
      <c r="A18">
        <v>8</v>
      </c>
      <c r="B18">
        <f t="shared" ca="1" si="13"/>
        <v>1</v>
      </c>
      <c r="C18" t="str">
        <f t="shared" ref="C18" ca="1" si="43">VLOOKUP(RANDBETWEEN(1,COUNTA(Z:Z)-1),Z:AA,2,0)</f>
        <v>Actor0201m</v>
      </c>
      <c r="D18" t="str">
        <f>IF(ISBLANK(F18),"",
IFERROR(VLOOKUP(F18,[2]ActorTable!$A:$H,MATCH("이름참고",[2]ActorTable!$1:$1,0),0),"캐릭터없음"))</f>
        <v>나인</v>
      </c>
      <c r="E18" t="str">
        <f t="shared" ref="E18" ca="1" si="44">IF(AND(B18&lt;=OFFSET(B18,1,0),NOT(ISBLANK(F18))),
IF(F18=OFFSET(F18,1,0),"같음",""),"")</f>
        <v/>
      </c>
      <c r="F18" t="s">
        <v>489</v>
      </c>
      <c r="G18">
        <v>3</v>
      </c>
      <c r="H18">
        <v>6</v>
      </c>
      <c r="I18">
        <v>8</v>
      </c>
      <c r="J18">
        <v>0</v>
      </c>
      <c r="K18">
        <v>7</v>
      </c>
      <c r="L18">
        <v>0</v>
      </c>
      <c r="M18">
        <v>0</v>
      </c>
      <c r="N18">
        <v>0</v>
      </c>
      <c r="O18">
        <v>0</v>
      </c>
      <c r="P18">
        <v>0</v>
      </c>
      <c r="Q18">
        <v>18</v>
      </c>
      <c r="R18">
        <v>318</v>
      </c>
      <c r="S18" t="str">
        <f>IFERROR(VLOOKUP(R18,[2]WingLookTable!$A:$B,2,0),"캐릭터없음")</f>
        <v>Wing_DustMultiOtherOtherOtherFast</v>
      </c>
      <c r="T18">
        <f t="shared" ref="T18" ca="1" si="45">VLOOKUP(RANDBETWEEN(1,COUNTA(AD:AD)-1),AD:AE,2,0)</f>
        <v>336</v>
      </c>
      <c r="U18" t="str">
        <f t="shared" ref="U18" ca="1" si="46">IF(ROW()=2,V18,OFFSET(U18,-1,0)&amp;IF(LEN(V18)=0,"",","&amp;V18))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v>
      </c>
      <c r="V18" t="str">
        <f t="shared" ref="V18" ca="1" si="47">"{"""&amp;A$1&amp;""":"&amp;A18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{"dy":8,"sl":1,"id":"Actor0236m","stats":{"tr":3,"trp":6,"str":8,"dex":0,"int":7,"vit":0,"train":0,"wgGr0":0,"wgGr1":0,"wgGr2":0,"wgGr3":18,"wgLk":318}}</v>
      </c>
      <c r="Z18">
        <v>17</v>
      </c>
      <c r="AA18" t="s">
        <v>328</v>
      </c>
      <c r="AB18">
        <f t="shared" si="5"/>
        <v>3</v>
      </c>
      <c r="AD18">
        <v>17</v>
      </c>
      <c r="AE18">
        <v>160</v>
      </c>
      <c r="AF18">
        <f t="shared" si="6"/>
        <v>1</v>
      </c>
    </row>
    <row r="19" spans="1:32">
      <c r="A19">
        <v>8</v>
      </c>
      <c r="B19">
        <f t="shared" ca="1" si="13"/>
        <v>2</v>
      </c>
      <c r="C19" t="str">
        <f t="shared" ca="1" si="0"/>
        <v>Actor0104m</v>
      </c>
      <c r="D19" t="str">
        <f>IF(ISBLANK(F19),"",
IFERROR(VLOOKUP(F19,[2]ActorTable!$A:$H,MATCH("이름참고",[2]ActorTable!$1:$1,0),0),"캐릭터없음"))</f>
        <v>슬로니카</v>
      </c>
      <c r="E19" t="str">
        <f t="shared" ca="1" si="1"/>
        <v/>
      </c>
      <c r="F19" t="s">
        <v>361</v>
      </c>
      <c r="G19">
        <v>3</v>
      </c>
      <c r="H19">
        <v>6</v>
      </c>
      <c r="I19">
        <v>0</v>
      </c>
      <c r="J19">
        <v>15</v>
      </c>
      <c r="K19">
        <v>0</v>
      </c>
      <c r="L19">
        <v>0</v>
      </c>
      <c r="M19">
        <v>0</v>
      </c>
      <c r="N19">
        <v>0</v>
      </c>
      <c r="O19">
        <v>0</v>
      </c>
      <c r="P19">
        <v>0</v>
      </c>
      <c r="Q19">
        <v>18</v>
      </c>
      <c r="R19">
        <v>208</v>
      </c>
      <c r="S19" t="str">
        <f>IFERROR(VLOOKUP(R19,[2]WingLookTable!$A:$B,2,0),"캐릭터없음")</f>
        <v>Wing_FireSineBeeFullSlow</v>
      </c>
      <c r="T19">
        <f t="shared" ca="1" si="2"/>
        <v>214</v>
      </c>
      <c r="U1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v>
      </c>
      <c r="V19" t="str">
        <f t="shared" ca="1" si="4"/>
        <v>{"dy":8,"sl":2,"id":"Actor3114m","stats":{"tr":3,"trp":6,"str":0,"dex":15,"int":0,"vit":0,"train":0,"wgGr0":0,"wgGr1":0,"wgGr2":0,"wgGr3":18,"wgLk":208}}</v>
      </c>
      <c r="Z19">
        <v>18</v>
      </c>
      <c r="AA19" t="s">
        <v>329</v>
      </c>
      <c r="AB19">
        <f t="shared" si="5"/>
        <v>3</v>
      </c>
      <c r="AD19">
        <v>18</v>
      </c>
      <c r="AE19">
        <v>163</v>
      </c>
      <c r="AF19">
        <f t="shared" si="6"/>
        <v>1</v>
      </c>
    </row>
    <row r="20" spans="1:32">
      <c r="A20">
        <v>8</v>
      </c>
      <c r="B20">
        <f t="shared" ref="B20" ca="1" si="48">IF(A20&lt;&gt;OFFSET(A20,-1,0),1,OFFSET(B20,-1,0)+1)</f>
        <v>3</v>
      </c>
      <c r="C20" t="str">
        <f t="shared" ref="C20" ca="1" si="49">VLOOKUP(RANDBETWEEN(1,COUNTA(Z:Z)-1),Z:AA,2,0)</f>
        <v>Actor0037m</v>
      </c>
      <c r="D20" t="str">
        <f>IF(ISBLANK(F20),"",
IFERROR(VLOOKUP(F20,[2]ActorTable!$A:$H,MATCH("이름참고",[2]ActorTable!$1:$1,0),0),"캐릭터없음"))</f>
        <v>솔</v>
      </c>
      <c r="E20" t="str">
        <f t="shared" ref="E20" ca="1" si="50">IF(AND(B20&lt;=OFFSET(B20,1,0),NOT(ISBLANK(F20))),
IF(F20=OFFSET(F20,1,0),"같음",""),"")</f>
        <v/>
      </c>
      <c r="F20" t="s">
        <v>410</v>
      </c>
      <c r="G20">
        <v>3</v>
      </c>
      <c r="H20">
        <v>6</v>
      </c>
      <c r="I20">
        <v>0</v>
      </c>
      <c r="J20">
        <v>8</v>
      </c>
      <c r="K20">
        <v>7</v>
      </c>
      <c r="L20">
        <v>0</v>
      </c>
      <c r="M20">
        <v>0</v>
      </c>
      <c r="N20">
        <v>0</v>
      </c>
      <c r="O20">
        <v>0</v>
      </c>
      <c r="P20">
        <v>0</v>
      </c>
      <c r="Q20">
        <v>18</v>
      </c>
      <c r="R20">
        <v>348</v>
      </c>
      <c r="S20" t="str">
        <f>IFERROR(VLOOKUP(R20,[2]WingLookTable!$A:$B,2,0),"캐릭터없음")</f>
        <v>Wing_DustYellowSineSineOtherFast</v>
      </c>
      <c r="T20">
        <f t="shared" ref="T20" ca="1" si="51">VLOOKUP(RANDBETWEEN(1,COUNTA(AD:AD)-1),AD:AE,2,0)</f>
        <v>151</v>
      </c>
      <c r="U20" t="str">
        <f t="shared" ref="U20" ca="1" si="52">IF(ROW()=2,V20,OFFSET(U20,-1,0)&amp;IF(LEN(V20)=0,"",","&amp;V20))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v>
      </c>
      <c r="V20" t="str">
        <f t="shared" ref="V20" ca="1" si="53">"{"""&amp;A$1&amp;""":"&amp;A20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{"dy":8,"sl":3,"id":"Actor2015m","stats":{"tr":3,"trp":6,"str":0,"dex":8,"int":7,"vit":0,"train":0,"wgGr0":0,"wgGr1":0,"wgGr2":0,"wgGr3":18,"wgLk":348}}</v>
      </c>
      <c r="Z20">
        <v>19</v>
      </c>
      <c r="AA20" t="s">
        <v>330</v>
      </c>
      <c r="AB20">
        <f t="shared" si="5"/>
        <v>1</v>
      </c>
      <c r="AD20">
        <v>19</v>
      </c>
      <c r="AE20">
        <v>166</v>
      </c>
      <c r="AF20">
        <f t="shared" si="6"/>
        <v>1</v>
      </c>
    </row>
    <row r="21" spans="1:32">
      <c r="A21">
        <v>9</v>
      </c>
      <c r="B21">
        <f t="shared" ref="B21" ca="1" si="54">IF(A21&lt;&gt;OFFSET(A21,-1,0),1,OFFSET(B21,-1,0)+1)</f>
        <v>1</v>
      </c>
      <c r="C21" t="str">
        <f t="shared" ref="C21" ca="1" si="55">VLOOKUP(RANDBETWEEN(1,COUNTA(Z:Z)-1),Z:AA,2,0)</f>
        <v>Actor2015m</v>
      </c>
      <c r="D21" t="str">
        <f>IF(ISBLANK(F21),"",
IFERROR(VLOOKUP(F21,[2]ActorTable!$A:$H,MATCH("이름참고",[2]ActorTable!$1:$1,0),0),"캐릭터없음"))</f>
        <v>베이</v>
      </c>
      <c r="E21" t="str">
        <f t="shared" ref="E21" ca="1" si="56">IF(AND(B21&lt;=OFFSET(B21,1,0),NOT(ISBLANK(F21))),
IF(F21=OFFSET(F21,1,0),"같음",""),"")</f>
        <v/>
      </c>
      <c r="F21" t="s">
        <v>408</v>
      </c>
      <c r="G21">
        <v>3</v>
      </c>
      <c r="H21">
        <v>6</v>
      </c>
      <c r="I21">
        <v>0</v>
      </c>
      <c r="J21">
        <v>0</v>
      </c>
      <c r="K21">
        <v>7</v>
      </c>
      <c r="L21">
        <v>8</v>
      </c>
      <c r="M21">
        <v>0</v>
      </c>
      <c r="N21">
        <v>0</v>
      </c>
      <c r="O21">
        <v>0</v>
      </c>
      <c r="P21">
        <v>0</v>
      </c>
      <c r="Q21">
        <v>18</v>
      </c>
      <c r="R21">
        <v>217</v>
      </c>
      <c r="S21" t="str">
        <f>IFERROR(VLOOKUP(R21,[2]WingLookTable!$A:$B,2,0),"캐릭터없음")</f>
        <v>Wing_GreenOtherSineFullFast</v>
      </c>
      <c r="T21">
        <f t="shared" ca="1" si="2"/>
        <v>141</v>
      </c>
      <c r="U2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v>
      </c>
      <c r="V21" t="str">
        <f t="shared" ca="1" si="4"/>
        <v>{"dy":9,"sl":1,"id":"Actor0104m","stats":{"tr":3,"trp":6,"str":0,"dex":0,"int":7,"vit":8,"train":0,"wgGr0":0,"wgGr1":0,"wgGr2":0,"wgGr3":18,"wgLk":217}}</v>
      </c>
      <c r="Z21">
        <v>20</v>
      </c>
      <c r="AA21" t="s">
        <v>331</v>
      </c>
      <c r="AB21">
        <f t="shared" si="5"/>
        <v>3</v>
      </c>
      <c r="AD21">
        <v>20</v>
      </c>
      <c r="AE21">
        <v>169</v>
      </c>
      <c r="AF21">
        <f t="shared" si="6"/>
        <v>1</v>
      </c>
    </row>
    <row r="22" spans="1:32">
      <c r="A22">
        <v>9</v>
      </c>
      <c r="B22">
        <f t="shared" ref="B22" ca="1" si="57">IF(A22&lt;&gt;OFFSET(A22,-1,0),1,OFFSET(B22,-1,0)+1)</f>
        <v>2</v>
      </c>
      <c r="C22" t="str">
        <f t="shared" ref="C22" ca="1" si="58">VLOOKUP(RANDBETWEEN(1,COUNTA(Z:Z)-1),Z:AA,2,0)</f>
        <v>Actor1109m</v>
      </c>
      <c r="D22" t="str">
        <f>IF(ISBLANK(F22),"",
IFERROR(VLOOKUP(F22,[2]ActorTable!$A:$H,MATCH("이름참고",[2]ActorTable!$1:$1,0),0),"캐릭터없음"))</f>
        <v>소하</v>
      </c>
      <c r="E22" t="str">
        <f t="shared" ref="E22" ca="1" si="59">IF(AND(B22&lt;=OFFSET(B22,1,0),NOT(ISBLANK(F22))),
IF(F22=OFFSET(F22,1,0),"같음",""),"")</f>
        <v/>
      </c>
      <c r="F22" t="s">
        <v>432</v>
      </c>
      <c r="G22">
        <v>3</v>
      </c>
      <c r="H22">
        <v>6</v>
      </c>
      <c r="I22">
        <v>15</v>
      </c>
      <c r="J22">
        <v>0</v>
      </c>
      <c r="K22">
        <v>0</v>
      </c>
      <c r="L22">
        <v>0</v>
      </c>
      <c r="M22">
        <v>0</v>
      </c>
      <c r="N22">
        <v>0</v>
      </c>
      <c r="O22">
        <v>0</v>
      </c>
      <c r="P22">
        <v>0</v>
      </c>
      <c r="Q22">
        <v>18</v>
      </c>
      <c r="R22">
        <v>137</v>
      </c>
      <c r="S22" t="str">
        <f>IFERROR(VLOOKUP(R22,[2]WingLookTable!$A:$B,2,0),"캐릭터없음")</f>
        <v>Wing_CyanStripePatternFullFast</v>
      </c>
      <c r="T22">
        <f t="shared" ca="1" si="2"/>
        <v>208</v>
      </c>
      <c r="U2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v>
      </c>
      <c r="V22" t="str">
        <f t="shared" ca="1" si="4"/>
        <v>{"dy":9,"sl":2,"id":"Actor1002m","stats":{"tr":3,"trp":6,"str":15,"dex":0,"int":0,"vit":0,"train":0,"wgGr0":0,"wgGr1":0,"wgGr2":0,"wgGr3":18,"wgLk":137}}</v>
      </c>
      <c r="Z22">
        <v>21</v>
      </c>
      <c r="AA22" t="s">
        <v>332</v>
      </c>
      <c r="AB22">
        <f t="shared" si="5"/>
        <v>3</v>
      </c>
      <c r="AD22">
        <v>21</v>
      </c>
      <c r="AE22">
        <v>172</v>
      </c>
      <c r="AF22">
        <f t="shared" si="6"/>
        <v>1</v>
      </c>
    </row>
    <row r="23" spans="1:32">
      <c r="A23">
        <v>10</v>
      </c>
      <c r="B23">
        <f t="shared" ca="1" si="13"/>
        <v>1</v>
      </c>
      <c r="C23" t="str">
        <f t="shared" ca="1" si="0"/>
        <v>Actor3019m</v>
      </c>
      <c r="D23" t="str">
        <f>IF(ISBLANK(F23),"",
IFERROR(VLOOKUP(F23,[2]ActorTable!$A:$H,MATCH("이름참고",[2]ActorTable!$1:$1,0),0),"캐릭터없음"))</f>
        <v>오비우스</v>
      </c>
      <c r="E23" t="str">
        <f t="shared" ca="1" si="1"/>
        <v/>
      </c>
      <c r="F23" t="s">
        <v>349</v>
      </c>
      <c r="G23">
        <v>3</v>
      </c>
      <c r="H23">
        <v>6</v>
      </c>
      <c r="I23">
        <v>0</v>
      </c>
      <c r="J23">
        <v>8</v>
      </c>
      <c r="K23">
        <v>7</v>
      </c>
      <c r="L23">
        <v>0</v>
      </c>
      <c r="M23">
        <v>0</v>
      </c>
      <c r="N23">
        <v>0</v>
      </c>
      <c r="O23">
        <v>0</v>
      </c>
      <c r="P23">
        <v>0</v>
      </c>
      <c r="Q23">
        <v>18</v>
      </c>
      <c r="R23">
        <v>260</v>
      </c>
      <c r="S23" t="str">
        <f>IFERROR(VLOOKUP(R23,[2]WingLookTable!$A:$B,2,0),"캐릭터없음")</f>
        <v>Wing_SkySineNoiseFullSlow</v>
      </c>
      <c r="T23">
        <f t="shared" ref="T23" ca="1" si="60">VLOOKUP(RANDBETWEEN(1,COUNTA(AD:AD)-1),AD:AE,2,0)</f>
        <v>348</v>
      </c>
      <c r="U23" t="str">
        <f t="shared" ref="U23" ca="1" si="61">IF(ROW()=2,V23,OFFSET(U23,-1,0)&amp;IF(LEN(V23)=0,"",","&amp;V23))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v>
      </c>
      <c r="V23" t="str">
        <f t="shared" ref="V23" ca="1" si="62">"{"""&amp;A$1&amp;""":"&amp;A23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{"dy":10,"sl":1,"id":"Actor1141m","stats":{"tr":3,"trp":6,"str":0,"dex":8,"int":7,"vit":0,"train":0,"wgGr0":0,"wgGr1":0,"wgGr2":0,"wgGr3":18,"wgLk":260}}</v>
      </c>
      <c r="Z23">
        <v>22</v>
      </c>
      <c r="AA23" t="s">
        <v>333</v>
      </c>
      <c r="AB23">
        <f t="shared" si="5"/>
        <v>2</v>
      </c>
      <c r="AD23">
        <v>22</v>
      </c>
      <c r="AE23">
        <v>175</v>
      </c>
      <c r="AF23">
        <f t="shared" si="6"/>
        <v>1</v>
      </c>
    </row>
    <row r="24" spans="1:32">
      <c r="A24">
        <v>10</v>
      </c>
      <c r="B24">
        <f t="shared" ref="B24" ca="1" si="63">IF(A24&lt;&gt;OFFSET(A24,-1,0),1,OFFSET(B24,-1,0)+1)</f>
        <v>2</v>
      </c>
      <c r="C24" t="str">
        <f t="shared" ref="C24" ca="1" si="64">VLOOKUP(RANDBETWEEN(1,COUNTA(Z:Z)-1),Z:AA,2,0)</f>
        <v>Actor0030m</v>
      </c>
      <c r="D24" t="str">
        <f>IF(ISBLANK(F24),"",
IFERROR(VLOOKUP(F24,[2]ActorTable!$A:$H,MATCH("이름참고",[2]ActorTable!$1:$1,0),0),"캐릭터없음"))</f>
        <v>클라크</v>
      </c>
      <c r="E24" t="str">
        <f t="shared" ref="E24" ca="1" si="65">IF(AND(B24&lt;=OFFSET(B24,1,0),NOT(ISBLANK(F24))),
IF(F24=OFFSET(F24,1,0),"같음",""),"")</f>
        <v/>
      </c>
      <c r="F24" t="s">
        <v>370</v>
      </c>
      <c r="G24">
        <v>3</v>
      </c>
      <c r="H24">
        <v>6</v>
      </c>
      <c r="I24">
        <v>8</v>
      </c>
      <c r="J24">
        <v>0</v>
      </c>
      <c r="K24">
        <v>7</v>
      </c>
      <c r="L24">
        <v>0</v>
      </c>
      <c r="M24">
        <v>0</v>
      </c>
      <c r="N24">
        <v>0</v>
      </c>
      <c r="O24">
        <v>0</v>
      </c>
      <c r="P24">
        <v>0</v>
      </c>
      <c r="Q24">
        <v>18</v>
      </c>
      <c r="R24">
        <v>175</v>
      </c>
      <c r="S24" t="str">
        <f>IFERROR(VLOOKUP(R24,[2]WingLookTable!$A:$B,2,0),"캐릭터없음")</f>
        <v>Wing_DustMultiSineOtherFullSlow2</v>
      </c>
      <c r="T24">
        <f t="shared" ref="T24" ca="1" si="66">VLOOKUP(RANDBETWEEN(1,COUNTA(AD:AD)-1),AD:AE,2,0)</f>
        <v>256</v>
      </c>
      <c r="U24" t="str">
        <f t="shared" ref="U24" ca="1" si="67">IF(ROW()=2,V24,OFFSET(U24,-1,0)&amp;IF(LEN(V24)=0,"",","&amp;V24))</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v>
      </c>
      <c r="V24" t="str">
        <f t="shared" ref="V24" ca="1" si="68">"{"""&amp;A$1&amp;""":"&amp;A24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{"dy":10,"sl":2,"id":"Actor2011m","stats":{"tr":3,"trp":6,"str":8,"dex":0,"int":7,"vit":0,"train":0,"wgGr0":0,"wgGr1":0,"wgGr2":0,"wgGr3":18,"wgLk":175}}</v>
      </c>
      <c r="Z24">
        <v>23</v>
      </c>
      <c r="AA24" t="s">
        <v>334</v>
      </c>
      <c r="AB24">
        <f t="shared" si="5"/>
        <v>2</v>
      </c>
      <c r="AD24">
        <v>23</v>
      </c>
      <c r="AE24">
        <v>178</v>
      </c>
      <c r="AF24">
        <f t="shared" si="6"/>
        <v>0</v>
      </c>
    </row>
    <row r="25" spans="1:32">
      <c r="A25">
        <v>11</v>
      </c>
      <c r="B25">
        <f t="shared" ref="B25" ca="1" si="69">IF(A25&lt;&gt;OFFSET(A25,-1,0),1,OFFSET(B25,-1,0)+1)</f>
        <v>1</v>
      </c>
      <c r="C25" t="str">
        <f t="shared" ref="C25:C26" ca="1" si="70">VLOOKUP(RANDBETWEEN(1,COUNTA(Z:Z)-1),Z:AA,2,0)</f>
        <v>Actor1109m</v>
      </c>
      <c r="D25" t="str">
        <f>IF(ISBLANK(F25),"",
IFERROR(VLOOKUP(F25,[2]ActorTable!$A:$H,MATCH("이름참고",[2]ActorTable!$1:$1,0),0),"캐릭터없음"))</f>
        <v>원더</v>
      </c>
      <c r="E25" t="str">
        <f t="shared" ref="E25:E26" ca="1" si="71">IF(AND(B25&lt;=OFFSET(B25,1,0),NOT(ISBLANK(F25))),
IF(F25=OFFSET(F25,1,0),"같음",""),"")</f>
        <v/>
      </c>
      <c r="F25" t="s">
        <v>363</v>
      </c>
      <c r="G25">
        <v>3</v>
      </c>
      <c r="H25">
        <v>6</v>
      </c>
      <c r="I25">
        <v>8</v>
      </c>
      <c r="J25">
        <v>7</v>
      </c>
      <c r="K25">
        <v>0</v>
      </c>
      <c r="L25">
        <v>0</v>
      </c>
      <c r="M25">
        <v>0</v>
      </c>
      <c r="N25">
        <v>0</v>
      </c>
      <c r="O25">
        <v>0</v>
      </c>
      <c r="P25">
        <v>0</v>
      </c>
      <c r="Q25">
        <v>18</v>
      </c>
      <c r="R25">
        <v>232</v>
      </c>
      <c r="S25" t="str">
        <f>IFERROR(VLOOKUP(R25,[2]WingLookTable!$A:$B,2,0),"캐릭터없음")</f>
        <v>Wing_MultiOtherOtherStripeSlow</v>
      </c>
      <c r="T25">
        <f t="shared" ref="T25:T26" ca="1" si="72">VLOOKUP(RANDBETWEEN(1,COUNTA(AD:AD)-1),AD:AE,2,0)</f>
        <v>208</v>
      </c>
      <c r="U25" t="str">
        <f t="shared" ref="U25:U26" ca="1" si="73">IF(ROW()=2,V25,OFFSET(U25,-1,0)&amp;IF(LEN(V25)=0,"",","&amp;V25))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v>
      </c>
      <c r="V25" t="str">
        <f t="shared" ref="V25:V26" ca="1" si="74">"{"""&amp;A$1&amp;""":"&amp;A25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{"dy":11,"sl":1,"id":"Actor2128m","stats":{"tr":3,"trp":6,"str":8,"dex":7,"int":0,"vit":0,"train":0,"wgGr0":0,"wgGr1":0,"wgGr2":0,"wgGr3":18,"wgLk":232}}</v>
      </c>
      <c r="Z25">
        <v>24</v>
      </c>
      <c r="AA25" t="s">
        <v>335</v>
      </c>
      <c r="AB25">
        <f t="shared" si="5"/>
        <v>2</v>
      </c>
      <c r="AD25">
        <v>24</v>
      </c>
      <c r="AE25">
        <v>181</v>
      </c>
      <c r="AF25">
        <f t="shared" si="6"/>
        <v>1</v>
      </c>
    </row>
    <row r="26" spans="1:32">
      <c r="A26">
        <v>11</v>
      </c>
      <c r="B26">
        <f t="shared" ref="B26" ca="1" si="75">IF(A26&lt;&gt;OFFSET(A26,-1,0),1,OFFSET(B26,-1,0)+1)</f>
        <v>2</v>
      </c>
      <c r="C26" t="str">
        <f t="shared" ca="1" si="70"/>
        <v>Actor1141m</v>
      </c>
      <c r="D26" t="str">
        <f>IF(ISBLANK(F26),"",
IFERROR(VLOOKUP(F26,[2]ActorTable!$A:$H,MATCH("이름참고",[2]ActorTable!$1:$1,0),0),"캐릭터없음"))</f>
        <v>무테이</v>
      </c>
      <c r="E26" t="str">
        <f t="shared" ca="1" si="71"/>
        <v/>
      </c>
      <c r="F26" t="s">
        <v>368</v>
      </c>
      <c r="G26">
        <v>3</v>
      </c>
      <c r="H26">
        <v>6</v>
      </c>
      <c r="I26">
        <v>0</v>
      </c>
      <c r="J26">
        <v>7</v>
      </c>
      <c r="K26">
        <v>8</v>
      </c>
      <c r="L26">
        <v>0</v>
      </c>
      <c r="M26">
        <v>0</v>
      </c>
      <c r="N26">
        <v>0</v>
      </c>
      <c r="O26">
        <v>0</v>
      </c>
      <c r="P26">
        <v>0</v>
      </c>
      <c r="Q26">
        <v>18</v>
      </c>
      <c r="R26">
        <v>240</v>
      </c>
      <c r="S26" t="str">
        <f>IFERROR(VLOOKUP(R26,[2]WingLookTable!$A:$B,2,0),"캐릭터없음")</f>
        <v>Wing_MultiStripeOtherOtherSlow</v>
      </c>
      <c r="T26">
        <f t="shared" ca="1" si="72"/>
        <v>105</v>
      </c>
      <c r="U26" t="str">
        <f t="shared" ca="1" si="7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v>
      </c>
      <c r="V26" t="str">
        <f t="shared" ca="1" si="74"/>
        <v>{"dy":11,"sl":2,"id":"Actor3021m","stats":{"tr":3,"trp":6,"str":0,"dex":7,"int":8,"vit":0,"train":0,"wgGr0":0,"wgGr1":0,"wgGr2":0,"wgGr3":18,"wgLk":240}}</v>
      </c>
      <c r="Z26">
        <v>25</v>
      </c>
      <c r="AA26" t="s">
        <v>336</v>
      </c>
      <c r="AB26">
        <f t="shared" si="5"/>
        <v>1</v>
      </c>
      <c r="AD26">
        <v>25</v>
      </c>
      <c r="AE26">
        <v>184</v>
      </c>
      <c r="AF26">
        <f t="shared" si="6"/>
        <v>0</v>
      </c>
    </row>
    <row r="27" spans="1:32">
      <c r="A27">
        <v>12</v>
      </c>
      <c r="B27">
        <f t="shared" ca="1" si="13"/>
        <v>1</v>
      </c>
      <c r="C27" t="str">
        <f t="shared" ref="C27:C28" ca="1" si="76">VLOOKUP(RANDBETWEEN(1,COUNTA(Z:Z)-1),Z:AA,2,0)</f>
        <v>Actor1005m</v>
      </c>
      <c r="D27" t="str">
        <f>IF(ISBLANK(F27),"",
IFERROR(VLOOKUP(F27,[2]ActorTable!$A:$H,MATCH("이름참고",[2]ActorTable!$1:$1,0),0),"캐릭터없음"))</f>
        <v>케이저</v>
      </c>
      <c r="E27" t="str">
        <f t="shared" ref="E27:E28" ca="1" si="77">IF(AND(B27&lt;=OFFSET(B27,1,0),NOT(ISBLANK(F27))),
IF(F27=OFFSET(F27,1,0),"같음",""),"")</f>
        <v/>
      </c>
      <c r="F27" t="s">
        <v>371</v>
      </c>
      <c r="G27">
        <v>3</v>
      </c>
      <c r="H27">
        <v>6</v>
      </c>
      <c r="I27">
        <v>8</v>
      </c>
      <c r="J27">
        <v>0</v>
      </c>
      <c r="K27">
        <v>7</v>
      </c>
      <c r="L27">
        <v>0</v>
      </c>
      <c r="M27">
        <v>0</v>
      </c>
      <c r="N27">
        <v>0</v>
      </c>
      <c r="O27">
        <v>0</v>
      </c>
      <c r="P27">
        <v>0</v>
      </c>
      <c r="Q27">
        <v>18</v>
      </c>
      <c r="R27">
        <v>223</v>
      </c>
      <c r="S27" t="str">
        <f>IFERROR(VLOOKUP(R27,[2]WingLookTable!$A:$B,2,0),"캐릭터없음")</f>
        <v>Wing_MultiFullOtherFullFast</v>
      </c>
      <c r="T27">
        <f t="shared" ref="T27:T28" ca="1" si="78">VLOOKUP(RANDBETWEEN(1,COUNTA(AD:AD)-1),AD:AE,2,0)</f>
        <v>348</v>
      </c>
      <c r="U27" t="str">
        <f t="shared" ref="U27:U28" ca="1" si="79">IF(ROW()=2,V27,OFFSET(U27,-1,0)&amp;IF(LEN(V27)=0,"",","&amp;V27))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v>
      </c>
      <c r="V27" t="str">
        <f t="shared" ref="V27:V28" ca="1" si="80">"{"""&amp;A$1&amp;""":"&amp;A27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{"dy":12,"sl":1,"id":"Actor0113m","stats":{"tr":3,"trp":6,"str":8,"dex":0,"int":7,"vit":0,"train":0,"wgGr0":0,"wgGr1":0,"wgGr2":0,"wgGr3":18,"wgLk":223}}</v>
      </c>
      <c r="Z27">
        <v>26</v>
      </c>
      <c r="AA27" t="s">
        <v>337</v>
      </c>
      <c r="AB27">
        <f t="shared" si="5"/>
        <v>2</v>
      </c>
      <c r="AD27">
        <v>26</v>
      </c>
      <c r="AE27">
        <v>187</v>
      </c>
      <c r="AF27">
        <f t="shared" si="6"/>
        <v>1</v>
      </c>
    </row>
    <row r="28" spans="1:32">
      <c r="A28">
        <v>12</v>
      </c>
      <c r="B28">
        <f t="shared" ref="B28" ca="1" si="81">IF(A28&lt;&gt;OFFSET(A28,-1,0),1,OFFSET(B28,-1,0)+1)</f>
        <v>2</v>
      </c>
      <c r="C28" t="str">
        <f t="shared" ca="1" si="76"/>
        <v>Actor1039m</v>
      </c>
      <c r="D28" t="str">
        <f>IF(ISBLANK(F28),"",
IFERROR(VLOOKUP(F28,[2]ActorTable!$A:$H,MATCH("이름참고",[2]ActorTable!$1:$1,0),0),"캐릭터없음"))</f>
        <v>그루퍼스</v>
      </c>
      <c r="E28" t="str">
        <f t="shared" ca="1" si="77"/>
        <v/>
      </c>
      <c r="F28" t="s">
        <v>369</v>
      </c>
      <c r="G28">
        <v>3</v>
      </c>
      <c r="H28">
        <v>6</v>
      </c>
      <c r="I28">
        <v>15</v>
      </c>
      <c r="J28">
        <v>0</v>
      </c>
      <c r="K28">
        <v>0</v>
      </c>
      <c r="L28">
        <v>0</v>
      </c>
      <c r="M28">
        <v>0</v>
      </c>
      <c r="N28">
        <v>0</v>
      </c>
      <c r="O28">
        <v>0</v>
      </c>
      <c r="P28">
        <v>0</v>
      </c>
      <c r="Q28">
        <v>18</v>
      </c>
      <c r="R28">
        <v>291</v>
      </c>
      <c r="S28" t="str">
        <f>IFERROR(VLOOKUP(R28,[2]WingLookTable!$A:$B,2,0),"캐릭터없음")</f>
        <v>Wing_BlackNoiseSineOtherSlow</v>
      </c>
      <c r="T28">
        <f t="shared" ca="1" si="78"/>
        <v>324</v>
      </c>
      <c r="U28" t="str">
        <f t="shared" ca="1" si="7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28" t="str">
        <f t="shared" ca="1" si="80"/>
        <v>{"dy":12,"sl":2,"id":"Actor2010m","stats":{"tr":3,"trp":6,"str":15,"dex":0,"int":0,"vit":0,"train":0,"wgGr0":0,"wgGr1":0,"wgGr2":0,"wgGr3":18,"wgLk":291}}</v>
      </c>
      <c r="Z28">
        <v>27</v>
      </c>
      <c r="AA28" t="s">
        <v>338</v>
      </c>
      <c r="AB28">
        <f t="shared" si="5"/>
        <v>1</v>
      </c>
      <c r="AD28">
        <v>27</v>
      </c>
      <c r="AE28">
        <v>190</v>
      </c>
      <c r="AF28">
        <f t="shared" si="6"/>
        <v>1</v>
      </c>
    </row>
    <row r="29" spans="1:32">
      <c r="A29">
        <v>13</v>
      </c>
      <c r="B29">
        <f t="shared" ca="1" si="13"/>
        <v>1</v>
      </c>
      <c r="C29" t="str">
        <f t="shared" ca="1" si="0"/>
        <v>Actor2235m</v>
      </c>
      <c r="D29" t="str">
        <f>IF(ISBLANK(F29),"",
IFERROR(VLOOKUP(F29,[2]ActorTable!$A:$H,MATCH("이름참고",[2]ActorTable!$1:$1,0),0),"캐릭터없음"))</f>
        <v>클레타</v>
      </c>
      <c r="E29" t="str">
        <f t="shared" ca="1" si="1"/>
        <v/>
      </c>
      <c r="F29" t="s">
        <v>358</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2"/>
        <v>306</v>
      </c>
      <c r="U2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v>
      </c>
      <c r="V29" t="str">
        <f t="shared" ca="1" si="4"/>
        <v>{"dy":13,"sl":1,"id":"Actor0240m","stats":{"tr":3,"trp":6,"str":10,"dex":5,"int":0,"vit":0,"train":0,"wgGr0":0,"wgGr1":0,"wgGr2":0,"wgGr3":18,"wgLk":211}}</v>
      </c>
      <c r="Z29">
        <v>28</v>
      </c>
      <c r="AA29" t="s">
        <v>339</v>
      </c>
      <c r="AB29">
        <f t="shared" si="5"/>
        <v>2</v>
      </c>
      <c r="AD29">
        <v>28</v>
      </c>
      <c r="AE29">
        <v>193</v>
      </c>
      <c r="AF29">
        <f t="shared" si="6"/>
        <v>0</v>
      </c>
    </row>
    <row r="30" spans="1:32">
      <c r="A30">
        <v>13</v>
      </c>
      <c r="B30">
        <f t="shared" ca="1" si="13"/>
        <v>2</v>
      </c>
      <c r="C30" t="str">
        <f t="shared" ca="1" si="0"/>
        <v>Actor1109m</v>
      </c>
      <c r="D30" t="str">
        <f>IF(ISBLANK(F30),"",
IFERROR(VLOOKUP(F30,[2]ActorTable!$A:$H,MATCH("이름참고",[2]ActorTable!$1:$1,0),0),"캐릭터없음"))</f>
        <v>미네락</v>
      </c>
      <c r="E30" t="str">
        <f t="shared" ca="1" si="1"/>
        <v/>
      </c>
      <c r="F30" t="s">
        <v>388</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2"/>
        <v>312</v>
      </c>
      <c r="U3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v>
      </c>
      <c r="V30" t="str">
        <f t="shared" ca="1" si="4"/>
        <v>{"dy":13,"sl":2,"id":"Actor2120m","stats":{"tr":3,"trp":6,"str":10,"dex":0,"int":5,"vit":0,"train":0,"wgGr0":0,"wgGr1":0,"wgGr2":0,"wgGr3":18,"wgLk":306}}</v>
      </c>
      <c r="Z30">
        <v>29</v>
      </c>
      <c r="AA30" t="s">
        <v>340</v>
      </c>
      <c r="AB30">
        <f t="shared" si="5"/>
        <v>1</v>
      </c>
      <c r="AD30">
        <v>29</v>
      </c>
      <c r="AE30">
        <v>196</v>
      </c>
      <c r="AF30">
        <f t="shared" si="6"/>
        <v>1</v>
      </c>
    </row>
    <row r="31" spans="1:32">
      <c r="A31">
        <v>14</v>
      </c>
      <c r="B31">
        <f t="shared" ca="1" si="13"/>
        <v>1</v>
      </c>
      <c r="C31" t="str">
        <f t="shared" ca="1" si="0"/>
        <v>Actor2235m</v>
      </c>
      <c r="D31" t="str">
        <f>IF(ISBLANK(F31),"",
IFERROR(VLOOKUP(F31,[2]ActorTable!$A:$H,MATCH("이름참고",[2]ActorTable!$1:$1,0),0),"캐릭터없음"))</f>
        <v>린하이</v>
      </c>
      <c r="E31" t="str">
        <f t="shared" ca="1" si="1"/>
        <v/>
      </c>
      <c r="F31" t="s">
        <v>488</v>
      </c>
      <c r="G31">
        <v>3</v>
      </c>
      <c r="H31">
        <v>6</v>
      </c>
      <c r="I31">
        <v>7</v>
      </c>
      <c r="J31">
        <v>0</v>
      </c>
      <c r="K31">
        <v>0</v>
      </c>
      <c r="L31">
        <v>8</v>
      </c>
      <c r="M31">
        <v>0</v>
      </c>
      <c r="N31">
        <v>0</v>
      </c>
      <c r="O31">
        <v>0</v>
      </c>
      <c r="P31">
        <v>0</v>
      </c>
      <c r="Q31">
        <v>18</v>
      </c>
      <c r="R31">
        <v>141</v>
      </c>
      <c r="S31" t="str">
        <f>IFERROR(VLOOKUP(R31,[2]WingLookTable!$A:$B,2,0),"캐릭터없음")</f>
        <v>Wing_DustBlueOtherFullOtherFast</v>
      </c>
      <c r="T31">
        <f t="shared" ca="1" si="2"/>
        <v>133</v>
      </c>
      <c r="U3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v>
      </c>
      <c r="V31" t="str">
        <f t="shared" ca="1" si="4"/>
        <v>{"dy":14,"sl":1,"id":"Actor2235m","stats":{"tr":3,"trp":6,"str":7,"dex":0,"int":0,"vit":8,"train":0,"wgGr0":0,"wgGr1":0,"wgGr2":0,"wgGr3":18,"wgLk":141}}</v>
      </c>
      <c r="Z31">
        <v>30</v>
      </c>
      <c r="AA31" t="s">
        <v>341</v>
      </c>
      <c r="AB31">
        <f t="shared" si="5"/>
        <v>3</v>
      </c>
      <c r="AD31">
        <v>30</v>
      </c>
      <c r="AE31">
        <v>199</v>
      </c>
      <c r="AF31">
        <f t="shared" si="6"/>
        <v>1</v>
      </c>
    </row>
    <row r="32" spans="1:32">
      <c r="A32">
        <v>14</v>
      </c>
      <c r="B32">
        <f t="shared" ca="1" si="13"/>
        <v>2</v>
      </c>
      <c r="C32" t="str">
        <f t="shared" ca="1" si="0"/>
        <v>Actor1108m</v>
      </c>
      <c r="D32" t="str">
        <f>IF(ISBLANK(F32),"",
IFERROR(VLOOKUP(F32,[2]ActorTable!$A:$H,MATCH("이름참고",[2]ActorTable!$1:$1,0),0),"캐릭터없음"))</f>
        <v>데브샤</v>
      </c>
      <c r="E32" t="str">
        <f t="shared" ca="1" si="1"/>
        <v/>
      </c>
      <c r="F32" t="s">
        <v>402</v>
      </c>
      <c r="G32">
        <v>3</v>
      </c>
      <c r="H32">
        <v>6</v>
      </c>
      <c r="I32">
        <v>8</v>
      </c>
      <c r="J32">
        <v>0</v>
      </c>
      <c r="K32">
        <v>7</v>
      </c>
      <c r="L32">
        <v>0</v>
      </c>
      <c r="M32">
        <v>0</v>
      </c>
      <c r="N32">
        <v>0</v>
      </c>
      <c r="O32">
        <v>0</v>
      </c>
      <c r="P32">
        <v>0</v>
      </c>
      <c r="Q32">
        <v>18</v>
      </c>
      <c r="R32">
        <v>181</v>
      </c>
      <c r="S32" t="str">
        <f>IFERROR(VLOOKUP(R32,[2]WingLookTable!$A:$B,2,0),"캐릭터없음")</f>
        <v>Wing_DustPurpleNoiseOtherStripeSlow</v>
      </c>
      <c r="T32">
        <f t="shared" ca="1" si="2"/>
        <v>202</v>
      </c>
      <c r="U3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v>
      </c>
      <c r="V32" t="str">
        <f t="shared" ca="1" si="4"/>
        <v>{"dy":14,"sl":2,"id":"Actor2103m","stats":{"tr":3,"trp":6,"str":8,"dex":0,"int":7,"vit":0,"train":0,"wgGr0":0,"wgGr1":0,"wgGr2":0,"wgGr3":18,"wgLk":181}}</v>
      </c>
      <c r="Z32">
        <v>31</v>
      </c>
      <c r="AA32" t="s">
        <v>424</v>
      </c>
      <c r="AB32">
        <f t="shared" si="5"/>
        <v>1</v>
      </c>
      <c r="AD32">
        <v>31</v>
      </c>
      <c r="AE32">
        <v>202</v>
      </c>
      <c r="AF32">
        <f t="shared" si="6"/>
        <v>0</v>
      </c>
    </row>
    <row r="33" spans="1:32">
      <c r="A33">
        <v>14</v>
      </c>
      <c r="B33">
        <f t="shared" ref="B33" ca="1" si="82">IF(A33&lt;&gt;OFFSET(A33,-1,0),1,OFFSET(B33,-1,0)+1)</f>
        <v>3</v>
      </c>
      <c r="C33" t="str">
        <f t="shared" ca="1" si="0"/>
        <v>Actor2235m</v>
      </c>
      <c r="D33" t="str">
        <f>IF(ISBLANK(F33),"",
IFERROR(VLOOKUP(F33,[2]ActorTable!$A:$H,MATCH("이름참고",[2]ActorTable!$1:$1,0),0),"캐릭터없음"))</f>
        <v>에이잭</v>
      </c>
      <c r="E33" t="str">
        <f t="shared" ca="1" si="1"/>
        <v/>
      </c>
      <c r="F33" t="s">
        <v>407</v>
      </c>
      <c r="G33">
        <v>3</v>
      </c>
      <c r="H33">
        <v>6</v>
      </c>
      <c r="I33">
        <v>2</v>
      </c>
      <c r="J33">
        <v>5</v>
      </c>
      <c r="K33">
        <v>8</v>
      </c>
      <c r="L33">
        <v>0</v>
      </c>
      <c r="M33">
        <v>0</v>
      </c>
      <c r="N33">
        <v>0</v>
      </c>
      <c r="O33">
        <v>0</v>
      </c>
      <c r="P33">
        <v>0</v>
      </c>
      <c r="Q33">
        <v>18</v>
      </c>
      <c r="R33">
        <v>187</v>
      </c>
      <c r="S33" t="str">
        <f>IFERROR(VLOOKUP(R33,[2]WingLookTable!$A:$B,2,0),"캐릭터없음")</f>
        <v>Wing_DustPurpleSinePatternFullFast</v>
      </c>
      <c r="T33">
        <f t="shared" ca="1" si="2"/>
        <v>133</v>
      </c>
      <c r="U33"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v>
      </c>
      <c r="V33" t="str">
        <f t="shared" ca="1" si="4"/>
        <v>{"dy":14,"sl":3,"id":"Actor1029m","stats":{"tr":3,"trp":6,"str":2,"dex":5,"int":8,"vit":0,"train":0,"wgGr0":0,"wgGr1":0,"wgGr2":0,"wgGr3":18,"wgLk":187}}</v>
      </c>
      <c r="Z33">
        <v>32</v>
      </c>
      <c r="AA33" t="s">
        <v>436</v>
      </c>
      <c r="AB33">
        <f t="shared" si="5"/>
        <v>1</v>
      </c>
      <c r="AD33">
        <v>32</v>
      </c>
      <c r="AE33">
        <v>205</v>
      </c>
      <c r="AF33">
        <f t="shared" si="6"/>
        <v>1</v>
      </c>
    </row>
    <row r="34" spans="1:32">
      <c r="A34">
        <v>15</v>
      </c>
      <c r="B34">
        <f t="shared" ca="1" si="13"/>
        <v>1</v>
      </c>
      <c r="C34" t="str">
        <f t="shared" ca="1" si="0"/>
        <v>Actor2011m</v>
      </c>
      <c r="D34" t="str">
        <f>IF(ISBLANK(F34),"",
IFERROR(VLOOKUP(F34,[2]ActorTable!$A:$H,MATCH("이름참고",[2]ActorTable!$1:$1,0),0),"캐릭터없음"))</f>
        <v>카츄진</v>
      </c>
      <c r="E34" t="str">
        <f t="shared" ca="1" si="1"/>
        <v/>
      </c>
      <c r="F34" t="s">
        <v>354</v>
      </c>
      <c r="G34">
        <v>3</v>
      </c>
      <c r="H34">
        <v>6</v>
      </c>
      <c r="I34">
        <v>5</v>
      </c>
      <c r="J34">
        <v>5</v>
      </c>
      <c r="K34">
        <v>5</v>
      </c>
      <c r="L34">
        <v>0</v>
      </c>
      <c r="M34">
        <v>0</v>
      </c>
      <c r="N34">
        <v>0</v>
      </c>
      <c r="O34">
        <v>0</v>
      </c>
      <c r="P34">
        <v>0</v>
      </c>
      <c r="Q34">
        <v>18</v>
      </c>
      <c r="R34">
        <v>125</v>
      </c>
      <c r="S34" t="str">
        <f>IFERROR(VLOOKUP(R34,[2]WingLookTable!$A:$B,2,0),"캐릭터없음")</f>
        <v>Wing_CyanOtherBeeOtherSlow</v>
      </c>
      <c r="T34">
        <f t="shared" ca="1" si="2"/>
        <v>199</v>
      </c>
      <c r="U3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v>
      </c>
      <c r="V34" t="str">
        <f t="shared" ca="1" si="4"/>
        <v>{"dy":15,"sl":1,"id":"Actor3117m","stats":{"tr":3,"trp":6,"str":5,"dex":5,"int":5,"vit":0,"train":0,"wgGr0":0,"wgGr1":0,"wgGr2":0,"wgGr3":18,"wgLk":125}}</v>
      </c>
      <c r="Z34">
        <v>33</v>
      </c>
      <c r="AA34" t="s">
        <v>486</v>
      </c>
      <c r="AB34">
        <f t="shared" si="5"/>
        <v>1</v>
      </c>
      <c r="AD34">
        <v>33</v>
      </c>
      <c r="AE34">
        <v>208</v>
      </c>
      <c r="AF34">
        <f t="shared" ref="AF34:AF65" si="83">COUNTIF(R:R,AE34)</f>
        <v>1</v>
      </c>
    </row>
    <row r="35" spans="1:32">
      <c r="A35">
        <v>15</v>
      </c>
      <c r="B35">
        <f t="shared" ca="1" si="13"/>
        <v>2</v>
      </c>
      <c r="C35" t="str">
        <f t="shared" ca="1" si="0"/>
        <v>Actor2015m</v>
      </c>
      <c r="D35" t="str">
        <f>IF(ISBLANK(F35),"",
IFERROR(VLOOKUP(F35,[2]ActorTable!$A:$H,MATCH("이름참고",[2]ActorTable!$1:$1,0),0),"캐릭터없음"))</f>
        <v>무테이</v>
      </c>
      <c r="E35" t="str">
        <f t="shared" ca="1" si="1"/>
        <v/>
      </c>
      <c r="F35" t="s">
        <v>368</v>
      </c>
      <c r="G35">
        <v>3</v>
      </c>
      <c r="H35">
        <v>6</v>
      </c>
      <c r="I35">
        <v>10</v>
      </c>
      <c r="J35">
        <v>5</v>
      </c>
      <c r="K35">
        <v>0</v>
      </c>
      <c r="L35">
        <v>0</v>
      </c>
      <c r="M35">
        <v>0</v>
      </c>
      <c r="N35">
        <v>0</v>
      </c>
      <c r="O35">
        <v>0</v>
      </c>
      <c r="P35">
        <v>0</v>
      </c>
      <c r="Q35">
        <v>18</v>
      </c>
      <c r="R35">
        <v>205</v>
      </c>
      <c r="S35" t="str">
        <f>IFERROR(VLOOKUP(R35,[2]WingLookTable!$A:$B,2,0),"캐릭터없음")</f>
        <v>Wing_FirePatternPatternFullFast</v>
      </c>
      <c r="T35">
        <f t="shared" ca="1" si="2"/>
        <v>125</v>
      </c>
      <c r="U3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v>
      </c>
      <c r="V35" t="str">
        <f t="shared" ca="1" si="4"/>
        <v>{"dy":15,"sl":2,"id":"Actor3021m","stats":{"tr":3,"trp":6,"str":10,"dex":5,"int":0,"vit":0,"train":0,"wgGr0":0,"wgGr1":0,"wgGr2":0,"wgGr3":18,"wgLk":205}}</v>
      </c>
      <c r="Z35">
        <v>34</v>
      </c>
      <c r="AA35" t="s">
        <v>487</v>
      </c>
      <c r="AB35">
        <f t="shared" si="5"/>
        <v>2</v>
      </c>
      <c r="AD35">
        <v>34</v>
      </c>
      <c r="AE35">
        <v>211</v>
      </c>
      <c r="AF35">
        <f t="shared" si="83"/>
        <v>1</v>
      </c>
    </row>
    <row r="36" spans="1:32">
      <c r="A36">
        <v>16</v>
      </c>
      <c r="B36">
        <f t="shared" ref="B36:B69" ca="1" si="84">IF(A36&lt;&gt;OFFSET(A36,-1,0),1,OFFSET(B36,-1,0)+1)</f>
        <v>1</v>
      </c>
      <c r="C36" t="str">
        <f t="shared" ref="C36" ca="1" si="85">VLOOKUP(RANDBETWEEN(1,COUNTA(Z:Z)-1),Z:AA,2,0)</f>
        <v>Actor3117m</v>
      </c>
      <c r="D36" t="str">
        <f>IF(ISBLANK(F36),"",
IFERROR(VLOOKUP(F36,[2]ActorTable!$A:$H,MATCH("이름참고",[2]ActorTable!$1:$1,0),0),"캐릭터없음"))</f>
        <v>라무무</v>
      </c>
      <c r="E36" t="str">
        <f t="shared" ref="E36" ca="1" si="86">IF(AND(B36&lt;=OFFSET(B36,1,0),NOT(ISBLANK(F36))),
IF(F36=OFFSET(F36,1,0),"같음",""),"")</f>
        <v/>
      </c>
      <c r="F36" t="s">
        <v>366</v>
      </c>
      <c r="G36">
        <v>3</v>
      </c>
      <c r="H36">
        <v>6</v>
      </c>
      <c r="I36">
        <v>5</v>
      </c>
      <c r="J36">
        <v>0</v>
      </c>
      <c r="K36">
        <v>5</v>
      </c>
      <c r="L36">
        <v>5</v>
      </c>
      <c r="M36">
        <v>0</v>
      </c>
      <c r="N36">
        <v>0</v>
      </c>
      <c r="O36">
        <v>0</v>
      </c>
      <c r="P36">
        <v>0</v>
      </c>
      <c r="Q36">
        <v>18</v>
      </c>
      <c r="R36">
        <v>309</v>
      </c>
      <c r="S36" t="str">
        <f>IFERROR(VLOOKUP(R36,[2]WingLookTable!$A:$B,2,0),"캐릭터없음")</f>
        <v>Wing_DustMultiFullStripeOtherFast</v>
      </c>
      <c r="T36">
        <f t="shared" ref="T36" ca="1" si="87">VLOOKUP(RANDBETWEEN(1,COUNTA(AD:AD)-1),AD:AE,2,0)</f>
        <v>101</v>
      </c>
      <c r="U36" t="str">
        <f t="shared" ref="U36" ca="1" si="88">IF(ROW()=2,V36,OFFSET(U36,-1,0)&amp;IF(LEN(V36)=0,"",","&amp;V36))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v>
      </c>
      <c r="V36" t="str">
        <f t="shared" ref="V36:V68" ca="1" si="89">"{"""&amp;A$1&amp;""":"&amp;A36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{"dy":16,"sl":1,"id":"Actor3231m","stats":{"tr":3,"trp":6,"str":5,"dex":0,"int":5,"vit":5,"train":0,"wgGr0":0,"wgGr1":0,"wgGr2":0,"wgGr3":18,"wgLk":309}}</v>
      </c>
      <c r="AD36">
        <v>35</v>
      </c>
      <c r="AE36">
        <v>214</v>
      </c>
      <c r="AF36">
        <f t="shared" si="83"/>
        <v>1</v>
      </c>
    </row>
    <row r="37" spans="1:32">
      <c r="A37">
        <v>16</v>
      </c>
      <c r="B37">
        <f t="shared" ca="1" si="84"/>
        <v>2</v>
      </c>
      <c r="C37" t="str">
        <f t="shared" ref="C37" ca="1" si="90">VLOOKUP(RANDBETWEEN(1,COUNTA(Z:Z)-1),Z:AA,2,0)</f>
        <v>Actor1218m</v>
      </c>
      <c r="D37" t="str">
        <f>IF(ISBLANK(F37),"",
IFERROR(VLOOKUP(F37,[2]ActorTable!$A:$H,MATCH("이름참고",[2]ActorTable!$1:$1,0),0),"캐릭터없음"))</f>
        <v>러센트</v>
      </c>
      <c r="E37" t="str">
        <f t="shared" ref="E37" ca="1" si="91">IF(AND(B37&lt;=OFFSET(B37,1,0),NOT(ISBLANK(F37))),
IF(F37=OFFSET(F37,1,0),"같음",""),"")</f>
        <v/>
      </c>
      <c r="F37" t="s">
        <v>384</v>
      </c>
      <c r="G37">
        <v>3</v>
      </c>
      <c r="H37">
        <v>6</v>
      </c>
      <c r="I37">
        <v>0</v>
      </c>
      <c r="J37">
        <v>5</v>
      </c>
      <c r="K37">
        <v>10</v>
      </c>
      <c r="L37">
        <v>0</v>
      </c>
      <c r="M37">
        <v>0</v>
      </c>
      <c r="N37">
        <v>0</v>
      </c>
      <c r="O37">
        <v>0</v>
      </c>
      <c r="P37">
        <v>0</v>
      </c>
      <c r="Q37">
        <v>18</v>
      </c>
      <c r="R37">
        <v>288</v>
      </c>
      <c r="S37" t="str">
        <f>IFERROR(VLOOKUP(R37,[2]WingLookTable!$A:$B,2,0),"캐릭터없음")</f>
        <v>Wing_YellowStripeOtherFullFast</v>
      </c>
      <c r="T37">
        <f t="shared" ref="T37" ca="1" si="92">VLOOKUP(RANDBETWEEN(1,COUNTA(AD:AD)-1),AD:AE,2,0)</f>
        <v>214</v>
      </c>
      <c r="U37" t="str">
        <f t="shared" ref="U37" ca="1" si="93">IF(ROW()=2,V37,OFFSET(U37,-1,0)&amp;IF(LEN(V37)=0,"",","&amp;V37))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v>
      </c>
      <c r="V37" t="str">
        <f t="shared" ca="1" si="89"/>
        <v>{"dy":16,"sl":2,"id":"Actor0024m","stats":{"tr":3,"trp":6,"str":0,"dex":5,"int":10,"vit":0,"train":0,"wgGr0":0,"wgGr1":0,"wgGr2":0,"wgGr3":18,"wgLk":288}}</v>
      </c>
      <c r="AD37">
        <v>36</v>
      </c>
      <c r="AE37">
        <v>217</v>
      </c>
      <c r="AF37">
        <f t="shared" si="83"/>
        <v>1</v>
      </c>
    </row>
    <row r="38" spans="1:32">
      <c r="A38">
        <v>17</v>
      </c>
      <c r="B38">
        <f t="shared" ca="1" si="84"/>
        <v>1</v>
      </c>
      <c r="C38" t="str">
        <f t="shared" ref="C38:C67" ca="1" si="94">VLOOKUP(RANDBETWEEN(1,COUNTA(Z:Z)-1),Z:AA,2,0)</f>
        <v>Actor0125m</v>
      </c>
      <c r="D38" t="str">
        <f>IF(ISBLANK(F38),"",
IFERROR(VLOOKUP(F38,[2]ActorTable!$A:$H,MATCH("이름참고",[2]ActorTable!$1:$1,0),0),"캐릭터없음"))</f>
        <v>오비우스</v>
      </c>
      <c r="E38" t="str">
        <f t="shared" ref="E38:E67" ca="1" si="95">IF(AND(B38&lt;=OFFSET(B38,1,0),NOT(ISBLANK(F38))),
IF(F38=OFFSET(F38,1,0),"같음",""),"")</f>
        <v/>
      </c>
      <c r="F38" t="s">
        <v>349</v>
      </c>
      <c r="G38">
        <v>3</v>
      </c>
      <c r="H38">
        <v>6</v>
      </c>
      <c r="I38">
        <v>0</v>
      </c>
      <c r="J38">
        <v>0</v>
      </c>
      <c r="K38">
        <v>15</v>
      </c>
      <c r="L38">
        <v>0</v>
      </c>
      <c r="M38">
        <v>0</v>
      </c>
      <c r="N38">
        <v>0</v>
      </c>
      <c r="O38">
        <v>0</v>
      </c>
      <c r="P38">
        <v>0</v>
      </c>
      <c r="Q38">
        <v>18</v>
      </c>
      <c r="R38">
        <v>133</v>
      </c>
      <c r="S38" t="str">
        <f>IFERROR(VLOOKUP(R38,[2]WingLookTable!$A:$B,2,0),"캐릭터없음")</f>
        <v>Wing_CyanSineOtherFullFast</v>
      </c>
      <c r="T38">
        <f t="shared" ref="T38" ca="1" si="96">VLOOKUP(RANDBETWEEN(1,COUNTA(AD:AD)-1),AD:AE,2,0)</f>
        <v>205</v>
      </c>
      <c r="U38" t="str">
        <f t="shared" ref="U38" ca="1" si="97">IF(ROW()=2,V38,OFFSET(U38,-1,0)&amp;IF(LEN(V38)=0,"",","&amp;V38))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v>
      </c>
      <c r="V38" t="str">
        <f t="shared" ref="V38" ca="1" si="98">"{"""&amp;A$1&amp;""":"&amp;A38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{"dy":17,"sl":1,"id":"Actor1141m","stats":{"tr":3,"trp":6,"str":0,"dex":0,"int":15,"vit":0,"train":0,"wgGr0":0,"wgGr1":0,"wgGr2":0,"wgGr3":18,"wgLk":133}}</v>
      </c>
      <c r="AD38">
        <v>37</v>
      </c>
      <c r="AE38">
        <v>220</v>
      </c>
      <c r="AF38">
        <f t="shared" si="83"/>
        <v>1</v>
      </c>
    </row>
    <row r="39" spans="1:32">
      <c r="A39">
        <v>17</v>
      </c>
      <c r="B39">
        <f t="shared" ref="B39" ca="1" si="99">IF(A39&lt;&gt;OFFSET(A39,-1,0),1,OFFSET(B39,-1,0)+1)</f>
        <v>2</v>
      </c>
      <c r="C39" t="str">
        <f t="shared" ref="C39" ca="1" si="100">VLOOKUP(RANDBETWEEN(1,COUNTA(Z:Z)-1),Z:AA,2,0)</f>
        <v>Actor1218m</v>
      </c>
      <c r="D39" t="str">
        <f>IF(ISBLANK(F39),"",
IFERROR(VLOOKUP(F39,[2]ActorTable!$A:$H,MATCH("이름참고",[2]ActorTable!$1:$1,0),0),"캐릭터없음"))</f>
        <v>튤린</v>
      </c>
      <c r="E39" t="str">
        <f t="shared" ref="E39" ca="1" si="101">IF(AND(B39&lt;=OFFSET(B39,1,0),NOT(ISBLANK(F39))),
IF(F39=OFFSET(F39,1,0),"같음",""),"")</f>
        <v/>
      </c>
      <c r="F39" t="s">
        <v>380</v>
      </c>
      <c r="G39">
        <v>3</v>
      </c>
      <c r="H39">
        <v>6</v>
      </c>
      <c r="I39">
        <v>0</v>
      </c>
      <c r="J39">
        <v>0</v>
      </c>
      <c r="K39">
        <v>10</v>
      </c>
      <c r="L39">
        <v>5</v>
      </c>
      <c r="M39">
        <v>0</v>
      </c>
      <c r="N39">
        <v>0</v>
      </c>
      <c r="O39">
        <v>0</v>
      </c>
      <c r="P39">
        <v>0</v>
      </c>
      <c r="Q39">
        <v>18</v>
      </c>
      <c r="R39">
        <v>366</v>
      </c>
      <c r="S39" t="str">
        <f>IFERROR(VLOOKUP(R39,[2]WingLookTable!$A:$B,2,0),"캐릭터없음")</f>
        <v>Wing_RedNoiseNoiseOtherFast</v>
      </c>
      <c r="T39">
        <f t="shared" ref="T39" ca="1" si="102">VLOOKUP(RANDBETWEEN(1,COUNTA(AD:AD)-1),AD:AE,2,0)</f>
        <v>363</v>
      </c>
      <c r="U39" t="str">
        <f t="shared" ref="U39" ca="1" si="103">IF(ROW()=2,V39,OFFSET(U39,-1,0)&amp;IF(LEN(V39)=0,"",","&amp;V39))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v>
      </c>
      <c r="V39" t="str">
        <f t="shared" ref="V39" ca="1" si="104">"{"""&amp;A$1&amp;""":"&amp;A39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{"dy":17,"sl":2,"id":"Actor0037m","stats":{"tr":3,"trp":6,"str":0,"dex":0,"int":10,"vit":5,"train":0,"wgGr0":0,"wgGr1":0,"wgGr2":0,"wgGr3":18,"wgLk":366}}</v>
      </c>
      <c r="AD39">
        <v>38</v>
      </c>
      <c r="AE39">
        <v>223</v>
      </c>
      <c r="AF39">
        <f t="shared" si="83"/>
        <v>1</v>
      </c>
    </row>
    <row r="40" spans="1:32">
      <c r="A40">
        <v>18</v>
      </c>
      <c r="B40">
        <f t="shared" ca="1" si="84"/>
        <v>1</v>
      </c>
      <c r="C40" t="str">
        <f t="shared" ca="1" si="94"/>
        <v>Actor1141m</v>
      </c>
      <c r="D40" t="str">
        <f>IF(ISBLANK(F40),"",
IFERROR(VLOOKUP(F40,[2]ActorTable!$A:$H,MATCH("이름참고",[2]ActorTable!$1:$1,0),0),"캐릭터없음"))</f>
        <v>미네락</v>
      </c>
      <c r="E40" t="str">
        <f t="shared" ca="1" si="95"/>
        <v/>
      </c>
      <c r="F40" t="s">
        <v>388</v>
      </c>
      <c r="G40">
        <v>3</v>
      </c>
      <c r="H40">
        <v>6</v>
      </c>
      <c r="I40">
        <v>15</v>
      </c>
      <c r="J40">
        <v>0</v>
      </c>
      <c r="K40">
        <v>0</v>
      </c>
      <c r="L40">
        <v>0</v>
      </c>
      <c r="M40">
        <v>0</v>
      </c>
      <c r="N40">
        <v>0</v>
      </c>
      <c r="O40">
        <v>0</v>
      </c>
      <c r="P40">
        <v>0</v>
      </c>
      <c r="Q40">
        <v>18</v>
      </c>
      <c r="R40">
        <v>356</v>
      </c>
      <c r="S40" t="str">
        <f>IFERROR(VLOOKUP(R40,[2]WingLookTable!$A:$B,2,0),"캐릭터없음")</f>
        <v>Wing_GreenOtherPatternOtherFast</v>
      </c>
      <c r="T40">
        <f t="shared" ref="T40:T67" ca="1" si="105">VLOOKUP(RANDBETWEEN(1,COUNTA(AD:AD)-1),AD:AE,2,0)</f>
        <v>288</v>
      </c>
      <c r="U4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v>
      </c>
      <c r="V40" t="str">
        <f t="shared" ca="1" si="89"/>
        <v>{"dy":18,"sl":1,"id":"Actor2120m","stats":{"tr":3,"trp":6,"str":15,"dex":0,"int":0,"vit":0,"train":0,"wgGr0":0,"wgGr1":0,"wgGr2":0,"wgGr3":18,"wgLk":356}}</v>
      </c>
      <c r="AD40">
        <v>39</v>
      </c>
      <c r="AE40">
        <v>226</v>
      </c>
      <c r="AF40">
        <f t="shared" si="83"/>
        <v>1</v>
      </c>
    </row>
    <row r="41" spans="1:32">
      <c r="A41">
        <v>18</v>
      </c>
      <c r="B41">
        <f t="shared" ca="1" si="84"/>
        <v>2</v>
      </c>
      <c r="C41" t="str">
        <f t="shared" ca="1" si="94"/>
        <v>Actor3114m</v>
      </c>
      <c r="D41" t="str">
        <f>IF(ISBLANK(F41),"",
IFERROR(VLOOKUP(F41,[2]ActorTable!$A:$H,MATCH("이름참고",[2]ActorTable!$1:$1,0),0),"캐릭터없음"))</f>
        <v>도스로프</v>
      </c>
      <c r="E41" t="str">
        <f t="shared" ca="1" si="95"/>
        <v/>
      </c>
      <c r="F41" t="s">
        <v>453</v>
      </c>
      <c r="G41">
        <v>3</v>
      </c>
      <c r="H41">
        <v>6</v>
      </c>
      <c r="I41">
        <v>5</v>
      </c>
      <c r="J41">
        <v>0</v>
      </c>
      <c r="K41">
        <v>10</v>
      </c>
      <c r="L41">
        <v>0</v>
      </c>
      <c r="M41">
        <v>0</v>
      </c>
      <c r="N41">
        <v>0</v>
      </c>
      <c r="O41">
        <v>0</v>
      </c>
      <c r="P41">
        <v>0</v>
      </c>
      <c r="Q41">
        <v>18</v>
      </c>
      <c r="R41">
        <v>252</v>
      </c>
      <c r="S41" t="str">
        <f>IFERROR(VLOOKUP(R41,[2]WingLookTable!$A:$B,2,0),"캐릭터없음")</f>
        <v>Wing_RedSineFullOtherFast</v>
      </c>
      <c r="T41">
        <f t="shared" ca="1" si="105"/>
        <v>187</v>
      </c>
      <c r="U4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v>
      </c>
      <c r="V41" t="str">
        <f t="shared" ca="1" si="89"/>
        <v>{"dy":18,"sl":2,"id":"Actor0030m","stats":{"tr":3,"trp":6,"str":5,"dex":0,"int":10,"vit":0,"train":0,"wgGr0":0,"wgGr1":0,"wgGr2":0,"wgGr3":18,"wgLk":252}}</v>
      </c>
      <c r="AD41">
        <v>40</v>
      </c>
      <c r="AE41">
        <v>229</v>
      </c>
      <c r="AF41">
        <f t="shared" si="83"/>
        <v>0</v>
      </c>
    </row>
    <row r="42" spans="1:32">
      <c r="A42">
        <v>19</v>
      </c>
      <c r="B42">
        <f t="shared" ca="1" si="84"/>
        <v>1</v>
      </c>
      <c r="C42" t="str">
        <f t="shared" ref="C42:C43" ca="1" si="106">VLOOKUP(RANDBETWEEN(1,COUNTA(Z:Z)-1),Z:AA,2,0)</f>
        <v>Actor2011m</v>
      </c>
      <c r="D42" t="str">
        <f>IF(ISBLANK(F42),"",
IFERROR(VLOOKUP(F42,[2]ActorTable!$A:$H,MATCH("이름참고",[2]ActorTable!$1:$1,0),0),"캐릭터없음"))</f>
        <v>닉스</v>
      </c>
      <c r="E42" t="str">
        <f t="shared" ref="E42:E43" ca="1" si="107">IF(AND(B42&lt;=OFFSET(B42,1,0),NOT(ISBLANK(F42))),
IF(F42=OFFSET(F42,1,0),"같음",""),"")</f>
        <v/>
      </c>
      <c r="F42" t="s">
        <v>362</v>
      </c>
      <c r="G42">
        <v>3</v>
      </c>
      <c r="H42">
        <v>6</v>
      </c>
      <c r="I42">
        <v>0</v>
      </c>
      <c r="J42">
        <v>15</v>
      </c>
      <c r="K42">
        <v>0</v>
      </c>
      <c r="L42">
        <v>0</v>
      </c>
      <c r="M42">
        <v>0</v>
      </c>
      <c r="N42">
        <v>0</v>
      </c>
      <c r="O42">
        <v>0</v>
      </c>
      <c r="P42">
        <v>0</v>
      </c>
      <c r="Q42">
        <v>18</v>
      </c>
      <c r="R42">
        <v>160</v>
      </c>
      <c r="S42" t="str">
        <f>IFERROR(VLOOKUP(R42,[2]WingLookTable!$A:$B,2,0),"캐릭터없음")</f>
        <v>Wing_DustGreenSineFullOtherFast</v>
      </c>
      <c r="T42">
        <f t="shared" ref="T42:T43" ca="1" si="108">VLOOKUP(RANDBETWEEN(1,COUNTA(AD:AD)-1),AD:AE,2,0)</f>
        <v>297</v>
      </c>
      <c r="U42" t="str">
        <f t="shared" ref="U42:U43" ca="1" si="109">IF(ROW()=2,V42,OFFSET(U42,-1,0)&amp;IF(LEN(V42)=0,"",","&amp;V42))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v>
      </c>
      <c r="V42" t="str">
        <f t="shared" ca="1" si="89"/>
        <v>{"dy":19,"sl":1,"id":"Actor1109m","stats":{"tr":3,"trp":6,"str":0,"dex":15,"int":0,"vit":0,"train":0,"wgGr0":0,"wgGr1":0,"wgGr2":0,"wgGr3":18,"wgLk":160}}</v>
      </c>
      <c r="AD42">
        <v>41</v>
      </c>
      <c r="AE42">
        <v>232</v>
      </c>
      <c r="AF42">
        <f t="shared" si="83"/>
        <v>1</v>
      </c>
    </row>
    <row r="43" spans="1:32">
      <c r="A43">
        <v>19</v>
      </c>
      <c r="B43">
        <f t="shared" ca="1" si="84"/>
        <v>2</v>
      </c>
      <c r="C43" t="str">
        <f t="shared" ca="1" si="106"/>
        <v>Actor3114m</v>
      </c>
      <c r="D43" t="str">
        <f>IF(ISBLANK(F43),"",
IFERROR(VLOOKUP(F43,[2]ActorTable!$A:$H,MATCH("이름참고",[2]ActorTable!$1:$1,0),0),"캐릭터없음"))</f>
        <v>솔</v>
      </c>
      <c r="E43" t="str">
        <f t="shared" ca="1" si="107"/>
        <v/>
      </c>
      <c r="F43" t="s">
        <v>410</v>
      </c>
      <c r="G43">
        <v>3</v>
      </c>
      <c r="H43">
        <v>6</v>
      </c>
      <c r="I43">
        <v>0</v>
      </c>
      <c r="J43">
        <v>0</v>
      </c>
      <c r="K43">
        <v>15</v>
      </c>
      <c r="L43">
        <v>0</v>
      </c>
      <c r="M43">
        <v>0</v>
      </c>
      <c r="N43">
        <v>0</v>
      </c>
      <c r="O43">
        <v>0</v>
      </c>
      <c r="P43">
        <v>0</v>
      </c>
      <c r="Q43">
        <v>18</v>
      </c>
      <c r="R43">
        <v>324</v>
      </c>
      <c r="S43" t="str">
        <f>IFERROR(VLOOKUP(R43,[2]WingLookTable!$A:$B,2,0),"캐릭터없음")</f>
        <v>Wing_DustMultiOtherSineOtherFast</v>
      </c>
      <c r="T43">
        <f t="shared" ca="1" si="108"/>
        <v>154</v>
      </c>
      <c r="U43" t="str">
        <f t="shared" ca="1" si="10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v>
      </c>
      <c r="V43" t="str">
        <f t="shared" ca="1" si="89"/>
        <v>{"dy":19,"sl":2,"id":"Actor2015m","stats":{"tr":3,"trp":6,"str":0,"dex":0,"int":15,"vit":0,"train":0,"wgGr0":0,"wgGr1":0,"wgGr2":0,"wgGr3":18,"wgLk":324}}</v>
      </c>
      <c r="AD43">
        <v>42</v>
      </c>
      <c r="AE43">
        <v>236</v>
      </c>
      <c r="AF43">
        <f t="shared" si="83"/>
        <v>1</v>
      </c>
    </row>
    <row r="44" spans="1:32">
      <c r="A44">
        <v>20</v>
      </c>
      <c r="B44">
        <f t="shared" ca="1" si="84"/>
        <v>1</v>
      </c>
      <c r="C44" t="str">
        <f t="shared" ca="1" si="94"/>
        <v>Actor2120m</v>
      </c>
      <c r="D44" t="str">
        <f>IF(ISBLANK(F44),"",
IFERROR(VLOOKUP(F44,[2]ActorTable!$A:$H,MATCH("이름참고",[2]ActorTable!$1:$1,0),0),"캐릭터없음"))</f>
        <v>프로토27</v>
      </c>
      <c r="E44" t="str">
        <f t="shared" ca="1" si="95"/>
        <v/>
      </c>
      <c r="F44" t="s">
        <v>364</v>
      </c>
      <c r="G44">
        <v>3</v>
      </c>
      <c r="H44">
        <v>6</v>
      </c>
      <c r="I44">
        <v>0</v>
      </c>
      <c r="J44">
        <v>10</v>
      </c>
      <c r="K44">
        <v>5</v>
      </c>
      <c r="L44">
        <v>0</v>
      </c>
      <c r="M44">
        <v>0</v>
      </c>
      <c r="N44">
        <v>0</v>
      </c>
      <c r="O44">
        <v>0</v>
      </c>
      <c r="P44">
        <v>0</v>
      </c>
      <c r="Q44">
        <v>18</v>
      </c>
      <c r="R44">
        <v>236</v>
      </c>
      <c r="S44" t="str">
        <f>IFERROR(VLOOKUP(R44,[2]WingLookTable!$A:$B,2,0),"캐릭터없음")</f>
        <v>Wing_MultiPatternNoiseStripeFast</v>
      </c>
      <c r="T44">
        <f t="shared" ca="1" si="105"/>
        <v>121</v>
      </c>
      <c r="U4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v>
      </c>
      <c r="V44" t="str">
        <f t="shared" ca="1" si="89"/>
        <v>{"dy":20,"sl":1,"id":"Actor1216m","stats":{"tr":3,"trp":6,"str":0,"dex":10,"int":5,"vit":0,"train":0,"wgGr0":0,"wgGr1":0,"wgGr2":0,"wgGr3":18,"wgLk":236}}</v>
      </c>
      <c r="AD44">
        <v>43</v>
      </c>
      <c r="AE44">
        <v>240</v>
      </c>
      <c r="AF44">
        <f t="shared" si="83"/>
        <v>1</v>
      </c>
    </row>
    <row r="45" spans="1:32">
      <c r="A45">
        <v>20</v>
      </c>
      <c r="B45">
        <f t="shared" ca="1" si="84"/>
        <v>2</v>
      </c>
      <c r="C45" t="str">
        <f t="shared" ca="1" si="94"/>
        <v>Actor2235m</v>
      </c>
      <c r="D45" t="str">
        <f>IF(ISBLANK(F45),"",
IFERROR(VLOOKUP(F45,[2]ActorTable!$A:$H,MATCH("이름참고",[2]ActorTable!$1:$1,0),0),"캐릭터없음"))</f>
        <v>튤린</v>
      </c>
      <c r="E45" t="str">
        <f t="shared" ca="1" si="95"/>
        <v/>
      </c>
      <c r="F45" t="s">
        <v>380</v>
      </c>
      <c r="G45">
        <v>3</v>
      </c>
      <c r="H45">
        <v>6</v>
      </c>
      <c r="I45">
        <v>10</v>
      </c>
      <c r="J45">
        <v>5</v>
      </c>
      <c r="K45">
        <v>0</v>
      </c>
      <c r="L45">
        <v>0</v>
      </c>
      <c r="M45">
        <v>0</v>
      </c>
      <c r="N45">
        <v>0</v>
      </c>
      <c r="O45">
        <v>0</v>
      </c>
      <c r="P45">
        <v>0</v>
      </c>
      <c r="Q45">
        <v>18</v>
      </c>
      <c r="R45">
        <v>300</v>
      </c>
      <c r="S45" t="str">
        <f>IFERROR(VLOOKUP(R45,[2]WingLookTable!$A:$B,2,0),"캐릭터없음")</f>
        <v>Wing_DustBlueOtherOtherStripeSlow</v>
      </c>
      <c r="T45">
        <f t="shared" ca="1" si="105"/>
        <v>303</v>
      </c>
      <c r="U4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v>
      </c>
      <c r="V45" t="str">
        <f t="shared" ca="1" si="89"/>
        <v>{"dy":20,"sl":2,"id":"Actor0037m","stats":{"tr":3,"trp":6,"str":10,"dex":5,"int":0,"vit":0,"train":0,"wgGr0":0,"wgGr1":0,"wgGr2":0,"wgGr3":18,"wgLk":300}}</v>
      </c>
      <c r="AD45">
        <v>44</v>
      </c>
      <c r="AE45">
        <v>244</v>
      </c>
      <c r="AF45">
        <f t="shared" si="83"/>
        <v>1</v>
      </c>
    </row>
    <row r="46" spans="1:32">
      <c r="A46">
        <v>21</v>
      </c>
      <c r="B46">
        <f t="shared" ref="B46" ca="1" si="110">IF(A46&lt;&gt;OFFSET(A46,-1,0),1,OFFSET(B46,-1,0)+1)</f>
        <v>1</v>
      </c>
      <c r="C46" t="str">
        <f t="shared" ref="C46" ca="1" si="111">VLOOKUP(RANDBETWEEN(1,COUNTA(Z:Z)-1),Z:AA,2,0)</f>
        <v>Actor0007m</v>
      </c>
      <c r="D46" t="str">
        <f>IF(ISBLANK(F46),"",
IFERROR(VLOOKUP(F46,[2]ActorTable!$A:$H,MATCH("이름참고",[2]ActorTable!$1:$1,0),0),"캐릭터없음"))</f>
        <v>니엘</v>
      </c>
      <c r="E46" t="str">
        <f t="shared" ref="E46" ca="1" si="112">IF(AND(B46&lt;=OFFSET(B46,1,0),NOT(ISBLANK(F46))),
IF(F46=OFFSET(F46,1,0),"같음",""),"")</f>
        <v/>
      </c>
      <c r="F46" t="s">
        <v>359</v>
      </c>
      <c r="G46">
        <v>3</v>
      </c>
      <c r="H46">
        <v>6</v>
      </c>
      <c r="I46">
        <v>0</v>
      </c>
      <c r="J46">
        <v>0</v>
      </c>
      <c r="K46">
        <v>15</v>
      </c>
      <c r="L46">
        <v>0</v>
      </c>
      <c r="M46">
        <v>0</v>
      </c>
      <c r="N46">
        <v>0</v>
      </c>
      <c r="O46">
        <v>0</v>
      </c>
      <c r="P46">
        <v>0</v>
      </c>
      <c r="Q46">
        <v>18</v>
      </c>
      <c r="R46">
        <v>268</v>
      </c>
      <c r="S46" t="str">
        <f>IFERROR(VLOOKUP(R46,[2]WingLookTable!$A:$B,2,0),"캐릭터없음")</f>
        <v>Wing_SkySineSineFullSlow</v>
      </c>
      <c r="T46">
        <f t="shared" ref="T46" ca="1" si="113">VLOOKUP(RANDBETWEEN(1,COUNTA(AD:AD)-1),AD:AE,2,0)</f>
        <v>309</v>
      </c>
      <c r="U46" t="str">
        <f t="shared" ref="U46" ca="1" si="114">IF(ROW()=2,V46,OFFSET(U46,-1,0)&amp;IF(LEN(V46)=0,"",","&amp;V46))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v>
      </c>
      <c r="V46" t="str">
        <f t="shared" ref="V46" ca="1" si="115">"{"""&amp;A$1&amp;""":"&amp;A46
&amp;","""&amp;B$1&amp;""":"&amp;B46
&amp;IF(LEN(F46)=0,"",","""&amp;F$1&amp;""":"""&amp;F46&amp;"""")
&amp;IF(LEN(F46)=0,"",",""stats"":{")
&amp;IF(LEN(F46)=0,"",""""&amp;G$1&amp;""":"&amp;G46)
&amp;IF(LEN(F46)=0,"",","""&amp;H$1&amp;""":"&amp;H46)
&amp;IF(LEN(F46)=0,"",","""&amp;I$1&amp;""":"&amp;I46)
&amp;IF(LEN(F46)=0,"",","""&amp;J$1&amp;""":"&amp;J46)
&amp;IF(LEN(F46)=0,"",","""&amp;K$1&amp;""":"&amp;K46)
&amp;IF(LEN(F46)=0,"",","""&amp;L$1&amp;""":"&amp;L46)
&amp;IF(LEN(F46)=0,"",","""&amp;M$1&amp;""":"&amp;M46)
&amp;IF(LEN(F46)=0,"",","""&amp;N$1&amp;""":"&amp;N46)
&amp;IF(LEN(F46)=0,"",","""&amp;O$1&amp;""":"&amp;O46)
&amp;IF(LEN(F46)=0,"",","""&amp;P$1&amp;""":"&amp;P46)
&amp;IF(LEN(F46)=0,"",","""&amp;Q$1&amp;""":"&amp;Q46)
&amp;IF(LEN(F46)=0,"",","""&amp;R$1&amp;""":"&amp;R46)
&amp;IF(LEN(F46)=0,"","}")&amp;"}"</f>
        <v>{"dy":21,"sl":1,"id":"Actor2238m","stats":{"tr":3,"trp":6,"str":0,"dex":0,"int":15,"vit":0,"train":0,"wgGr0":0,"wgGr1":0,"wgGr2":0,"wgGr3":18,"wgLk":268}}</v>
      </c>
      <c r="AD46">
        <v>45</v>
      </c>
      <c r="AE46">
        <v>248</v>
      </c>
      <c r="AF46">
        <f t="shared" si="83"/>
        <v>1</v>
      </c>
    </row>
    <row r="47" spans="1:32">
      <c r="A47">
        <v>21</v>
      </c>
      <c r="B47">
        <f t="shared" ca="1" si="84"/>
        <v>2</v>
      </c>
      <c r="C47" t="str">
        <f t="shared" ca="1" si="94"/>
        <v>Actor0113m</v>
      </c>
      <c r="D47" t="str">
        <f>IF(ISBLANK(F47),"",
IFERROR(VLOOKUP(F47,[2]ActorTable!$A:$H,MATCH("이름참고",[2]ActorTable!$1:$1,0),0),"캐릭터없음"))</f>
        <v>케이저</v>
      </c>
      <c r="E47" t="str">
        <f t="shared" ca="1" si="95"/>
        <v/>
      </c>
      <c r="F47" t="s">
        <v>371</v>
      </c>
      <c r="G47">
        <v>3</v>
      </c>
      <c r="H47">
        <v>6</v>
      </c>
      <c r="I47">
        <v>0</v>
      </c>
      <c r="J47">
        <v>15</v>
      </c>
      <c r="K47">
        <v>0</v>
      </c>
      <c r="L47">
        <v>0</v>
      </c>
      <c r="M47">
        <v>0</v>
      </c>
      <c r="N47">
        <v>0</v>
      </c>
      <c r="O47">
        <v>0</v>
      </c>
      <c r="P47">
        <v>0</v>
      </c>
      <c r="Q47">
        <v>18</v>
      </c>
      <c r="R47">
        <v>297</v>
      </c>
      <c r="S47" t="str">
        <f>IFERROR(VLOOKUP(R47,[2]WingLookTable!$A:$B,2,0),"캐릭터없음")</f>
        <v>Wing_DustBlueOtherNoiseOtherFast</v>
      </c>
      <c r="T47">
        <f t="shared" ca="1" si="105"/>
        <v>294</v>
      </c>
      <c r="U4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v>
      </c>
      <c r="V47" t="str">
        <f t="shared" ca="1" si="89"/>
        <v>{"dy":21,"sl":2,"id":"Actor0113m","stats":{"tr":3,"trp":6,"str":0,"dex":15,"int":0,"vit":0,"train":0,"wgGr0":0,"wgGr1":0,"wgGr2":0,"wgGr3":18,"wgLk":297}}</v>
      </c>
      <c r="AD47">
        <v>46</v>
      </c>
      <c r="AE47">
        <v>252</v>
      </c>
      <c r="AF47">
        <f t="shared" si="83"/>
        <v>1</v>
      </c>
    </row>
    <row r="48" spans="1:32">
      <c r="A48">
        <v>21</v>
      </c>
      <c r="B48">
        <f t="shared" ca="1" si="84"/>
        <v>3</v>
      </c>
      <c r="C48" t="str">
        <f t="shared" ca="1" si="94"/>
        <v>Actor2238m</v>
      </c>
      <c r="D48" t="str">
        <f>IF(ISBLANK(F48),"",
IFERROR(VLOOKUP(F48,[2]ActorTable!$A:$H,MATCH("이름참고",[2]ActorTable!$1:$1,0),0),"캐릭터없음"))</f>
        <v>플랜도</v>
      </c>
      <c r="E48" t="str">
        <f t="shared" ca="1" si="95"/>
        <v/>
      </c>
      <c r="F48" t="s">
        <v>339</v>
      </c>
      <c r="G48">
        <v>3</v>
      </c>
      <c r="H48">
        <v>6</v>
      </c>
      <c r="I48">
        <v>5</v>
      </c>
      <c r="J48">
        <v>0</v>
      </c>
      <c r="K48">
        <v>10</v>
      </c>
      <c r="L48">
        <v>0</v>
      </c>
      <c r="M48">
        <v>0</v>
      </c>
      <c r="N48">
        <v>0</v>
      </c>
      <c r="O48">
        <v>0</v>
      </c>
      <c r="P48">
        <v>0</v>
      </c>
      <c r="Q48">
        <v>18</v>
      </c>
      <c r="R48">
        <v>145</v>
      </c>
      <c r="S48" t="str">
        <f>IFERROR(VLOOKUP(R48,[2]WingLookTable!$A:$B,2,0),"캐릭터없음")</f>
        <v>Wing_DustBlueSinePatternFullSlow</v>
      </c>
      <c r="T48">
        <f t="shared" ca="1" si="105"/>
        <v>280</v>
      </c>
      <c r="U4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v>
      </c>
      <c r="V48" t="str">
        <f t="shared" ca="1" si="89"/>
        <v>{"dy":21,"sl":3,"id":"Actor1039m","stats":{"tr":3,"trp":6,"str":5,"dex":0,"int":10,"vit":0,"train":0,"wgGr0":0,"wgGr1":0,"wgGr2":0,"wgGr3":18,"wgLk":145}}</v>
      </c>
      <c r="AD48">
        <v>47</v>
      </c>
      <c r="AE48">
        <v>256</v>
      </c>
      <c r="AF48">
        <f t="shared" si="83"/>
        <v>0</v>
      </c>
    </row>
    <row r="49" spans="1:32">
      <c r="A49">
        <v>22</v>
      </c>
      <c r="B49">
        <f t="shared" ref="B49" ca="1" si="116">IF(A49&lt;&gt;OFFSET(A49,-1,0),1,OFFSET(B49,-1,0)+1)</f>
        <v>1</v>
      </c>
      <c r="C49" t="str">
        <f t="shared" ca="1" si="94"/>
        <v>Actor2238m</v>
      </c>
      <c r="D49" t="str">
        <f>IF(ISBLANK(F49),"",
IFERROR(VLOOKUP(F49,[2]ActorTable!$A:$H,MATCH("이름참고",[2]ActorTable!$1:$1,0),0),"캐릭터없음"))</f>
        <v>메디아</v>
      </c>
      <c r="E49" t="str">
        <f t="shared" ca="1" si="95"/>
        <v/>
      </c>
      <c r="F49" t="s">
        <v>424</v>
      </c>
      <c r="G49">
        <v>3</v>
      </c>
      <c r="H49">
        <v>6</v>
      </c>
      <c r="I49">
        <v>8</v>
      </c>
      <c r="J49">
        <v>0</v>
      </c>
      <c r="K49">
        <v>0</v>
      </c>
      <c r="L49">
        <v>7</v>
      </c>
      <c r="M49">
        <v>0</v>
      </c>
      <c r="N49">
        <v>0</v>
      </c>
      <c r="O49">
        <v>0</v>
      </c>
      <c r="P49">
        <v>0</v>
      </c>
      <c r="Q49">
        <v>18</v>
      </c>
      <c r="R49">
        <v>248</v>
      </c>
      <c r="S49" t="str">
        <f>IFERROR(VLOOKUP(R49,[2]WingLookTable!$A:$B,2,0),"캐릭터없음")</f>
        <v>Wing_RedOtherOtherFullFast</v>
      </c>
      <c r="T49">
        <f t="shared" ca="1" si="105"/>
        <v>248</v>
      </c>
      <c r="U4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v>
      </c>
      <c r="V49" t="str">
        <f t="shared" ref="V49" ca="1" si="117">"{"""&amp;A$1&amp;""":"&amp;A49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{"dy":22,"sl":1,"id":"Actor1218m","stats":{"tr":3,"trp":6,"str":8,"dex":0,"int":0,"vit":7,"train":0,"wgGr0":0,"wgGr1":0,"wgGr2":0,"wgGr3":18,"wgLk":248}}</v>
      </c>
      <c r="AD49">
        <v>48</v>
      </c>
      <c r="AE49">
        <v>260</v>
      </c>
      <c r="AF49">
        <f t="shared" si="83"/>
        <v>1</v>
      </c>
    </row>
    <row r="50" spans="1:32">
      <c r="A50">
        <v>22</v>
      </c>
      <c r="B50">
        <f t="shared" ca="1" si="84"/>
        <v>2</v>
      </c>
      <c r="C50" t="str">
        <f t="shared" ref="C50" ca="1" si="118">VLOOKUP(RANDBETWEEN(1,COUNTA(Z:Z)-1),Z:AA,2,0)</f>
        <v>Actor2103m</v>
      </c>
      <c r="D50" t="str">
        <f>IF(ISBLANK(F50),"",
IFERROR(VLOOKUP(F50,[2]ActorTable!$A:$H,MATCH("이름참고",[2]ActorTable!$1:$1,0),0),"캐릭터없음"))</f>
        <v>프리스</v>
      </c>
      <c r="E50" t="str">
        <f t="shared" ref="E50" ca="1" si="119">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120">VLOOKUP(RANDBETWEEN(1,COUNTA(AD:AD)-1),AD:AE,2,0)</f>
        <v>240</v>
      </c>
      <c r="U50" t="str">
        <f t="shared" ref="U50" ca="1" si="121">IF(ROW()=2,V50,OFFSET(U50,-1,0)&amp;IF(LEN(V50)=0,"",","&amp;V50))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v>
      </c>
      <c r="V50" t="str">
        <f t="shared" ca="1" si="89"/>
        <v>{"dy":22,"sl":2,"id":"Actor0125m","stats":{"tr":3,"trp":6,"str":0,"dex":10,"int":5,"vit":0,"train":0,"wgGr0":0,"wgGr1":0,"wgGr2":0,"wgGr3":18,"wgLk":352}}</v>
      </c>
      <c r="AD50">
        <v>49</v>
      </c>
      <c r="AE50">
        <v>264</v>
      </c>
      <c r="AF50">
        <f t="shared" si="83"/>
        <v>1</v>
      </c>
    </row>
    <row r="51" spans="1:32">
      <c r="A51">
        <v>22</v>
      </c>
      <c r="B51">
        <f t="shared" ca="1" si="84"/>
        <v>3</v>
      </c>
      <c r="C51" t="str">
        <f t="shared" ref="C51" ca="1" si="122">VLOOKUP(RANDBETWEEN(1,COUNTA(Z:Z)-1),Z:AA,2,0)</f>
        <v>Actor2103m</v>
      </c>
      <c r="D51" t="str">
        <f>IF(ISBLANK(F51),"",
IFERROR(VLOOKUP(F51,[2]ActorTable!$A:$H,MATCH("이름참고",[2]ActorTable!$1:$1,0),0),"캐릭터없음"))</f>
        <v>클라크</v>
      </c>
      <c r="E51" t="str">
        <f t="shared" ref="E51" ca="1" si="123">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124">VLOOKUP(RANDBETWEEN(1,COUNTA(AD:AD)-1),AD:AE,2,0)</f>
        <v>303</v>
      </c>
      <c r="U51" t="str">
        <f t="shared" ref="U51" ca="1" si="125">IF(ROW()=2,V51,OFFSET(U51,-1,0)&amp;IF(LEN(V51)=0,"",","&amp;V51))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v>
      </c>
      <c r="V51" t="str">
        <f t="shared" ca="1" si="89"/>
        <v>{"dy":22,"sl":3,"id":"Actor2011m","stats":{"tr":3,"trp":6,"str":0,"dex":5,"int":10,"vit":0,"train":0,"wgGr0":0,"wgGr1":0,"wgGr2":0,"wgGr3":18,"wgLk":199}}</v>
      </c>
      <c r="AD51">
        <v>50</v>
      </c>
      <c r="AE51">
        <v>268</v>
      </c>
      <c r="AF51">
        <f t="shared" si="83"/>
        <v>1</v>
      </c>
    </row>
    <row r="52" spans="1:32">
      <c r="A52">
        <v>23</v>
      </c>
      <c r="B52">
        <f t="shared" ca="1" si="84"/>
        <v>1</v>
      </c>
      <c r="C52" t="str">
        <f t="shared" ref="C52" ca="1" si="126">VLOOKUP(RANDBETWEEN(1,COUNTA(Z:Z)-1),Z:AA,2,0)</f>
        <v>Actor2011m</v>
      </c>
      <c r="D52" t="str">
        <f>IF(ISBLANK(F52),"",
IFERROR(VLOOKUP(F52,[2]ActorTable!$A:$H,MATCH("이름참고",[2]ActorTable!$1:$1,0),0),"캐릭터없음"))</f>
        <v>오비우스</v>
      </c>
      <c r="E52" t="str">
        <f t="shared" ref="E52" ca="1" si="127">IF(AND(B52&lt;=OFFSET(B52,1,0),NOT(ISBLANK(F52))),
IF(F52=OFFSET(F52,1,0),"같음",""),"")</f>
        <v/>
      </c>
      <c r="F52" t="s">
        <v>349</v>
      </c>
      <c r="G52">
        <v>3</v>
      </c>
      <c r="H52">
        <v>6</v>
      </c>
      <c r="I52">
        <v>0</v>
      </c>
      <c r="J52">
        <v>8</v>
      </c>
      <c r="K52">
        <v>7</v>
      </c>
      <c r="L52">
        <v>0</v>
      </c>
      <c r="M52">
        <v>0</v>
      </c>
      <c r="N52">
        <v>0</v>
      </c>
      <c r="O52">
        <v>0</v>
      </c>
      <c r="P52">
        <v>0</v>
      </c>
      <c r="Q52">
        <v>18</v>
      </c>
      <c r="R52">
        <v>190</v>
      </c>
      <c r="S52" t="str">
        <f>IFERROR(VLOOKUP(R52,[2]WingLookTable!$A:$B,2,0),"캐릭터없음")</f>
        <v>Wing_DustYellowNoisePatternStripeSlow</v>
      </c>
      <c r="T52">
        <f t="shared" ref="T52" ca="1" si="128">VLOOKUP(RANDBETWEEN(1,COUNTA(AD:AD)-1),AD:AE,2,0)</f>
        <v>226</v>
      </c>
      <c r="U52" t="str">
        <f t="shared" ref="U52" ca="1" si="129">IF(ROW()=2,V52,OFFSET(U52,-1,0)&amp;IF(LEN(V52)=0,"",","&amp;V52))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v>
      </c>
      <c r="V52" t="str">
        <f t="shared" ca="1" si="89"/>
        <v>{"dy":23,"sl":1,"id":"Actor1141m","stats":{"tr":3,"trp":6,"str":0,"dex":8,"int":7,"vit":0,"train":0,"wgGr0":0,"wgGr1":0,"wgGr2":0,"wgGr3":18,"wgLk":190}}</v>
      </c>
      <c r="AD52">
        <v>51</v>
      </c>
      <c r="AE52">
        <v>272</v>
      </c>
      <c r="AF52">
        <f t="shared" si="83"/>
        <v>0</v>
      </c>
    </row>
    <row r="53" spans="1:32">
      <c r="A53">
        <v>23</v>
      </c>
      <c r="B53">
        <f t="shared" ref="B53" ca="1" si="130">IF(A53&lt;&gt;OFFSET(A53,-1,0),1,OFFSET(B53,-1,0)+1)</f>
        <v>2</v>
      </c>
      <c r="C53" t="str">
        <f t="shared" ref="C53" ca="1" si="131">VLOOKUP(RANDBETWEEN(1,COUNTA(Z:Z)-1),Z:AA,2,0)</f>
        <v>Actor2120m</v>
      </c>
      <c r="D53" t="str">
        <f>IF(ISBLANK(F53),"",
IFERROR(VLOOKUP(F53,[2]ActorTable!$A:$H,MATCH("이름참고",[2]ActorTable!$1:$1,0),0),"캐릭터없음"))</f>
        <v>도스로프</v>
      </c>
      <c r="E53" t="str">
        <f t="shared" ref="E53" ca="1" si="132">IF(AND(B53&lt;=OFFSET(B53,1,0),NOT(ISBLANK(F53))),
IF(F53=OFFSET(F53,1,0),"같음",""),"")</f>
        <v/>
      </c>
      <c r="F53" t="s">
        <v>390</v>
      </c>
      <c r="G53">
        <v>3</v>
      </c>
      <c r="H53">
        <v>6</v>
      </c>
      <c r="I53">
        <v>0</v>
      </c>
      <c r="J53">
        <v>15</v>
      </c>
      <c r="K53">
        <v>0</v>
      </c>
      <c r="L53">
        <v>0</v>
      </c>
      <c r="M53">
        <v>0</v>
      </c>
      <c r="N53">
        <v>0</v>
      </c>
      <c r="O53">
        <v>0</v>
      </c>
      <c r="P53">
        <v>0</v>
      </c>
      <c r="Q53">
        <v>18</v>
      </c>
      <c r="R53">
        <v>151</v>
      </c>
      <c r="S53" t="str">
        <f>IFERROR(VLOOKUP(R53,[2]WingLookTable!$A:$B,2,0),"캐릭터없음")</f>
        <v>Wing_DustCyanSineOtherFullFast</v>
      </c>
      <c r="T53">
        <f t="shared" ref="T53" ca="1" si="133">VLOOKUP(RANDBETWEEN(1,COUNTA(AD:AD)-1),AD:AE,2,0)</f>
        <v>145</v>
      </c>
      <c r="U53" t="str">
        <f t="shared" ref="U53" ca="1" si="134">IF(ROW()=2,V53,OFFSET(U53,-1,0)&amp;IF(LEN(V53)=0,"",","&amp;V53))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v>
      </c>
      <c r="V53" t="str">
        <f t="shared" ref="V53" ca="1" si="135">"{"""&amp;A$1&amp;""":"&amp;A53
&amp;","""&amp;B$1&amp;""":"&amp;B53
&amp;IF(LEN(F53)=0,"",","""&amp;F$1&amp;""":"""&amp;F53&amp;"""")
&amp;IF(LEN(F53)=0,"",",""stats"":{")
&amp;IF(LEN(F53)=0,"",""""&amp;G$1&amp;""":"&amp;G53)
&amp;IF(LEN(F53)=0,"",","""&amp;H$1&amp;""":"&amp;H53)
&amp;IF(LEN(F53)=0,"",","""&amp;I$1&amp;""":"&amp;I53)
&amp;IF(LEN(F53)=0,"",","""&amp;J$1&amp;""":"&amp;J53)
&amp;IF(LEN(F53)=0,"",","""&amp;K$1&amp;""":"&amp;K53)
&amp;IF(LEN(F53)=0,"",","""&amp;L$1&amp;""":"&amp;L53)
&amp;IF(LEN(F53)=0,"",","""&amp;M$1&amp;""":"&amp;M53)
&amp;IF(LEN(F53)=0,"",","""&amp;N$1&amp;""":"&amp;N53)
&amp;IF(LEN(F53)=0,"",","""&amp;O$1&amp;""":"&amp;O53)
&amp;IF(LEN(F53)=0,"",","""&amp;P$1&amp;""":"&amp;P53)
&amp;IF(LEN(F53)=0,"",","""&amp;Q$1&amp;""":"&amp;Q53)
&amp;IF(LEN(F53)=0,"",","""&amp;R$1&amp;""":"&amp;R53)
&amp;IF(LEN(F53)=0,"","}")&amp;"}"</f>
        <v>{"dy":23,"sl":2,"id":"Actor0030m","stats":{"tr":3,"trp":6,"str":0,"dex":15,"int":0,"vit":0,"train":0,"wgGr0":0,"wgGr1":0,"wgGr2":0,"wgGr3":18,"wgLk":151}}</v>
      </c>
      <c r="AD53">
        <v>52</v>
      </c>
      <c r="AE53">
        <v>276</v>
      </c>
      <c r="AF53">
        <f t="shared" si="83"/>
        <v>1</v>
      </c>
    </row>
    <row r="54" spans="1:32">
      <c r="A54">
        <v>24</v>
      </c>
      <c r="B54">
        <f t="shared" ca="1" si="84"/>
        <v>1</v>
      </c>
      <c r="C54" t="str">
        <f t="shared" ca="1" si="94"/>
        <v>Actor1039m</v>
      </c>
      <c r="D54" t="str">
        <f>IF(ISBLANK(F54),"",
IFERROR(VLOOKUP(F54,[2]ActorTable!$A:$H,MATCH("이름참고",[2]ActorTable!$1:$1,0),0),"캐릭터없음"))</f>
        <v>카츄진</v>
      </c>
      <c r="E54" t="str">
        <f t="shared" ca="1" si="95"/>
        <v/>
      </c>
      <c r="F54" t="s">
        <v>354</v>
      </c>
      <c r="G54">
        <v>3</v>
      </c>
      <c r="H54">
        <v>6</v>
      </c>
      <c r="I54">
        <v>5</v>
      </c>
      <c r="J54">
        <v>10</v>
      </c>
      <c r="K54">
        <v>0</v>
      </c>
      <c r="L54">
        <v>0</v>
      </c>
      <c r="M54">
        <v>0</v>
      </c>
      <c r="N54">
        <v>0</v>
      </c>
      <c r="O54">
        <v>0</v>
      </c>
      <c r="P54">
        <v>0</v>
      </c>
      <c r="Q54">
        <v>18</v>
      </c>
      <c r="R54">
        <v>226</v>
      </c>
      <c r="S54" t="str">
        <f>IFERROR(VLOOKUP(R54,[2]WingLookTable!$A:$B,2,0),"캐릭터없음")</f>
        <v>Wing_MultiOtherNoiseFullFast</v>
      </c>
      <c r="T54">
        <f t="shared" ca="1" si="105"/>
        <v>157</v>
      </c>
      <c r="U5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v>
      </c>
      <c r="V54" t="str">
        <f t="shared" ca="1" si="89"/>
        <v>{"dy":24,"sl":1,"id":"Actor3117m","stats":{"tr":3,"trp":6,"str":5,"dex":10,"int":0,"vit":0,"train":0,"wgGr0":0,"wgGr1":0,"wgGr2":0,"wgGr3":18,"wgLk":226}}</v>
      </c>
      <c r="AD54">
        <v>53</v>
      </c>
      <c r="AE54">
        <v>280</v>
      </c>
      <c r="AF54">
        <f t="shared" si="83"/>
        <v>1</v>
      </c>
    </row>
    <row r="55" spans="1:32">
      <c r="A55">
        <v>24</v>
      </c>
      <c r="B55">
        <f t="shared" ref="B55" ca="1" si="136">IF(A55&lt;&gt;OFFSET(A55,-1,0),1,OFFSET(B55,-1,0)+1)</f>
        <v>2</v>
      </c>
      <c r="C55" t="str">
        <f t="shared" ca="1" si="94"/>
        <v>Actor2238m</v>
      </c>
      <c r="D55" t="str">
        <f>IF(ISBLANK(F55),"",
IFERROR(VLOOKUP(F55,[2]ActorTable!$A:$H,MATCH("이름참고",[2]ActorTable!$1:$1,0),0),"캐릭터없음"))</f>
        <v>솔</v>
      </c>
      <c r="E55" t="str">
        <f t="shared" ca="1" si="95"/>
        <v/>
      </c>
      <c r="F55" t="s">
        <v>410</v>
      </c>
      <c r="G55">
        <v>3</v>
      </c>
      <c r="H55">
        <v>6</v>
      </c>
      <c r="I55">
        <v>0</v>
      </c>
      <c r="J55">
        <v>0</v>
      </c>
      <c r="K55">
        <v>15</v>
      </c>
      <c r="L55">
        <v>0</v>
      </c>
      <c r="M55">
        <v>0</v>
      </c>
      <c r="N55">
        <v>0</v>
      </c>
      <c r="O55">
        <v>0</v>
      </c>
      <c r="P55">
        <v>0</v>
      </c>
      <c r="Q55">
        <v>18</v>
      </c>
      <c r="R55">
        <v>214</v>
      </c>
      <c r="S55" t="str">
        <f>IFERROR(VLOOKUP(R55,[2]WingLookTable!$A:$B,2,0),"캐릭터없음")</f>
        <v>Wing_GrayStripeSineFullFast</v>
      </c>
      <c r="T55">
        <f t="shared" ca="1" si="105"/>
        <v>145</v>
      </c>
      <c r="U5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v>
      </c>
      <c r="V55" t="str">
        <f t="shared" ref="V55" ca="1" si="137">"{"""&amp;A$1&amp;""":"&amp;A55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{"dy":24,"sl":2,"id":"Actor2015m","stats":{"tr":3,"trp":6,"str":0,"dex":0,"int":15,"vit":0,"train":0,"wgGr0":0,"wgGr1":0,"wgGr2":0,"wgGr3":18,"wgLk":214}}</v>
      </c>
      <c r="AD55">
        <v>54</v>
      </c>
      <c r="AE55">
        <v>284</v>
      </c>
      <c r="AF55">
        <f t="shared" si="83"/>
        <v>1</v>
      </c>
    </row>
    <row r="56" spans="1:32">
      <c r="A56">
        <v>25</v>
      </c>
      <c r="B56">
        <f t="shared" ca="1" si="84"/>
        <v>1</v>
      </c>
      <c r="C56" t="str">
        <f t="shared" ca="1" si="94"/>
        <v>Actor2120m</v>
      </c>
      <c r="D56" t="str">
        <f>IF(ISBLANK(F56),"",
IFERROR(VLOOKUP(F56,[2]ActorTable!$A:$H,MATCH("이름참고",[2]ActorTable!$1:$1,0),0),"캐릭터없음"))</f>
        <v>닉스</v>
      </c>
      <c r="E56" t="str">
        <f t="shared" ca="1" si="95"/>
        <v/>
      </c>
      <c r="F56" t="s">
        <v>319</v>
      </c>
      <c r="G56">
        <v>3</v>
      </c>
      <c r="H56">
        <v>6</v>
      </c>
      <c r="I56">
        <v>15</v>
      </c>
      <c r="J56">
        <v>0</v>
      </c>
      <c r="K56">
        <v>0</v>
      </c>
      <c r="L56">
        <v>0</v>
      </c>
      <c r="M56">
        <v>0</v>
      </c>
      <c r="N56">
        <v>0</v>
      </c>
      <c r="O56">
        <v>0</v>
      </c>
      <c r="P56">
        <v>0</v>
      </c>
      <c r="Q56">
        <v>18</v>
      </c>
      <c r="R56">
        <v>264</v>
      </c>
      <c r="S56" t="str">
        <f>IFERROR(VLOOKUP(R56,[2]WingLookTable!$A:$B,2,0),"캐릭터없음")</f>
        <v>Wing_SkySineNoneFullFast</v>
      </c>
      <c r="T56">
        <f t="shared" ca="1" si="105"/>
        <v>244</v>
      </c>
      <c r="U5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v>
      </c>
      <c r="V56" t="str">
        <f t="shared" ca="1" si="89"/>
        <v>{"dy":25,"sl":1,"id":"Actor1109m","stats":{"tr":3,"trp":6,"str":15,"dex":0,"int":0,"vit":0,"train":0,"wgGr0":0,"wgGr1":0,"wgGr2":0,"wgGr3":18,"wgLk":264}}</v>
      </c>
      <c r="AD56">
        <v>55</v>
      </c>
      <c r="AE56">
        <v>288</v>
      </c>
      <c r="AF56">
        <f t="shared" si="83"/>
        <v>1</v>
      </c>
    </row>
    <row r="57" spans="1:32">
      <c r="A57">
        <v>25</v>
      </c>
      <c r="B57">
        <f t="shared" ca="1" si="84"/>
        <v>2</v>
      </c>
      <c r="C57" t="str">
        <f t="shared" ca="1" si="94"/>
        <v>Actor0104m</v>
      </c>
      <c r="D57" t="str">
        <f>IF(ISBLANK(F57),"",
IFERROR(VLOOKUP(F57,[2]ActorTable!$A:$H,MATCH("이름참고",[2]ActorTable!$1:$1,0),0),"캐릭터없음"))</f>
        <v>러센트</v>
      </c>
      <c r="E57" t="str">
        <f t="shared" ca="1" si="95"/>
        <v/>
      </c>
      <c r="F57" t="s">
        <v>384</v>
      </c>
      <c r="G57">
        <v>3</v>
      </c>
      <c r="H57">
        <v>6</v>
      </c>
      <c r="I57">
        <v>10</v>
      </c>
      <c r="J57">
        <v>0</v>
      </c>
      <c r="K57">
        <v>0</v>
      </c>
      <c r="L57">
        <v>5</v>
      </c>
      <c r="M57">
        <v>0</v>
      </c>
      <c r="N57">
        <v>0</v>
      </c>
      <c r="O57">
        <v>0</v>
      </c>
      <c r="P57">
        <v>0</v>
      </c>
      <c r="Q57">
        <v>18</v>
      </c>
      <c r="R57">
        <v>344</v>
      </c>
      <c r="S57" t="str">
        <f>IFERROR(VLOOKUP(R57,[2]WingLookTable!$A:$B,2,0),"캐릭터없음")</f>
        <v>Wing_DustYellowOtherStripeFullSlow</v>
      </c>
      <c r="T57">
        <f t="shared" ca="1" si="105"/>
        <v>172</v>
      </c>
      <c r="U5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v>
      </c>
      <c r="V57" t="str">
        <f t="shared" ca="1" si="89"/>
        <v>{"dy":25,"sl":2,"id":"Actor0024m","stats":{"tr":3,"trp":6,"str":10,"dex":0,"int":0,"vit":5,"train":0,"wgGr0":0,"wgGr1":0,"wgGr2":0,"wgGr3":18,"wgLk":344}}</v>
      </c>
      <c r="AD57">
        <v>56</v>
      </c>
      <c r="AE57">
        <v>291</v>
      </c>
      <c r="AF57">
        <f t="shared" si="83"/>
        <v>1</v>
      </c>
    </row>
    <row r="58" spans="1:32">
      <c r="A58">
        <v>26</v>
      </c>
      <c r="B58">
        <f t="shared" ca="1" si="84"/>
        <v>1</v>
      </c>
      <c r="C58" t="str">
        <f t="shared" ref="C58:C59" ca="1" si="138">VLOOKUP(RANDBETWEEN(1,COUNTA(Z:Z)-1),Z:AA,2,0)</f>
        <v>Actor1039m</v>
      </c>
      <c r="D58" t="str">
        <f>IF(ISBLANK(F58),"",
IFERROR(VLOOKUP(F58,[2]ActorTable!$A:$H,MATCH("이름참고",[2]ActorTable!$1:$1,0),0),"캐릭터없음"))</f>
        <v>베이</v>
      </c>
      <c r="E58" t="str">
        <f t="shared" ref="E58:E59" ca="1" si="139">IF(AND(B58&lt;=OFFSET(B58,1,0),NOT(ISBLANK(F58))),
IF(F58=OFFSET(F58,1,0),"같음",""),"")</f>
        <v/>
      </c>
      <c r="F58" t="s">
        <v>315</v>
      </c>
      <c r="G58">
        <v>3</v>
      </c>
      <c r="H58">
        <v>6</v>
      </c>
      <c r="I58">
        <v>8</v>
      </c>
      <c r="J58">
        <v>7</v>
      </c>
      <c r="K58">
        <v>0</v>
      </c>
      <c r="L58">
        <v>0</v>
      </c>
      <c r="M58">
        <v>0</v>
      </c>
      <c r="N58">
        <v>0</v>
      </c>
      <c r="O58">
        <v>0</v>
      </c>
      <c r="P58">
        <v>0</v>
      </c>
      <c r="Q58">
        <v>18</v>
      </c>
      <c r="R58">
        <v>284</v>
      </c>
      <c r="S58" t="str">
        <f>IFERROR(VLOOKUP(R58,[2]WingLookTable!$A:$B,2,0),"캐릭터없음")</f>
        <v>Wing_YellowOtherNoiseStripeFast</v>
      </c>
      <c r="T58">
        <f t="shared" ref="T58" ca="1" si="140">VLOOKUP(RANDBETWEEN(1,COUNTA(AD:AD)-1),AD:AE,2,0)</f>
        <v>141</v>
      </c>
      <c r="U5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v>
      </c>
      <c r="V58" t="str">
        <f t="shared" ref="V58" ca="1" si="141">"{"""&amp;A$1&amp;""":"&amp;A58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{"dy":26,"sl":1,"id":"Actor0104m","stats":{"tr":3,"trp":6,"str":8,"dex":7,"int":0,"vit":0,"train":0,"wgGr0":0,"wgGr1":0,"wgGr2":0,"wgGr3":18,"wgLk":284}}</v>
      </c>
      <c r="AD58">
        <v>57</v>
      </c>
      <c r="AE58">
        <v>294</v>
      </c>
      <c r="AF58">
        <f t="shared" si="83"/>
        <v>0</v>
      </c>
    </row>
    <row r="59" spans="1:32">
      <c r="A59">
        <v>26</v>
      </c>
      <c r="B59">
        <f t="shared" ca="1" si="84"/>
        <v>2</v>
      </c>
      <c r="C59" t="str">
        <f t="shared" ca="1" si="138"/>
        <v>Actor0024m</v>
      </c>
      <c r="D59" t="str">
        <f>IF(ISBLANK(F59),"",
IFERROR(VLOOKUP(F59,[2]ActorTable!$A:$H,MATCH("이름참고",[2]ActorTable!$1:$1,0),0),"캐릭터없음"))</f>
        <v>클라크</v>
      </c>
      <c r="E59" t="str">
        <f t="shared" ca="1" si="139"/>
        <v/>
      </c>
      <c r="F59" t="s">
        <v>370</v>
      </c>
      <c r="G59">
        <v>3</v>
      </c>
      <c r="H59">
        <v>6</v>
      </c>
      <c r="I59">
        <v>0</v>
      </c>
      <c r="J59">
        <v>8</v>
      </c>
      <c r="K59">
        <v>7</v>
      </c>
      <c r="L59">
        <v>0</v>
      </c>
      <c r="M59">
        <v>0</v>
      </c>
      <c r="N59">
        <v>0</v>
      </c>
      <c r="O59">
        <v>0</v>
      </c>
      <c r="P59">
        <v>0</v>
      </c>
      <c r="Q59">
        <v>18</v>
      </c>
      <c r="R59">
        <v>360</v>
      </c>
      <c r="S59" t="str">
        <f>IFERROR(VLOOKUP(R59,[2]WingLookTable!$A:$B,2,0),"캐릭터없음")</f>
        <v>Wing_MultiFullSineStripeSlow</v>
      </c>
      <c r="T59">
        <f t="shared" ref="T59" ca="1" si="142">VLOOKUP(RANDBETWEEN(1,COUNTA(AD:AD)-1),AD:AE,2,0)</f>
        <v>166</v>
      </c>
      <c r="U59" t="str">
        <f t="shared" ref="U59" ca="1" si="143">IF(ROW()=2,V59,OFFSET(U59,-1,0)&amp;IF(LEN(V59)=0,"",","&amp;V59))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v>
      </c>
      <c r="V59" t="str">
        <f t="shared" ref="V59" ca="1" si="144">"{"""&amp;A$1&amp;""":"&amp;A59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{"dy":26,"sl":2,"id":"Actor2011m","stats":{"tr":3,"trp":6,"str":0,"dex":8,"int":7,"vit":0,"train":0,"wgGr0":0,"wgGr1":0,"wgGr2":0,"wgGr3":18,"wgLk":360}}</v>
      </c>
      <c r="AD59">
        <v>58</v>
      </c>
      <c r="AE59">
        <v>297</v>
      </c>
      <c r="AF59">
        <f t="shared" si="83"/>
        <v>1</v>
      </c>
    </row>
    <row r="60" spans="1:32">
      <c r="A60">
        <v>27</v>
      </c>
      <c r="B60">
        <f t="shared" ca="1" si="84"/>
        <v>1</v>
      </c>
      <c r="C60" t="str">
        <f t="shared" ca="1" si="94"/>
        <v>Actor3114m</v>
      </c>
      <c r="D60" t="str">
        <f>IF(ISBLANK(F60),"",
IFERROR(VLOOKUP(F60,[2]ActorTable!$A:$H,MATCH("이름참고",[2]ActorTable!$1:$1,0),0),"캐릭터없음"))</f>
        <v>프로토27</v>
      </c>
      <c r="E60" t="str">
        <f t="shared" ca="1" si="95"/>
        <v/>
      </c>
      <c r="F60" t="s">
        <v>364</v>
      </c>
      <c r="G60">
        <v>3</v>
      </c>
      <c r="H60">
        <v>6</v>
      </c>
      <c r="I60">
        <v>8</v>
      </c>
      <c r="J60">
        <v>0</v>
      </c>
      <c r="K60">
        <v>7</v>
      </c>
      <c r="L60">
        <v>0</v>
      </c>
      <c r="M60">
        <v>0</v>
      </c>
      <c r="N60">
        <v>0</v>
      </c>
      <c r="O60">
        <v>0</v>
      </c>
      <c r="P60">
        <v>0</v>
      </c>
      <c r="Q60">
        <v>18</v>
      </c>
      <c r="R60">
        <v>129</v>
      </c>
      <c r="S60" t="str">
        <f>IFERROR(VLOOKUP(R60,[2]WingLookTable!$A:$B,2,0),"캐릭터없음")</f>
        <v>Wing_CyanOtherBeeStripeFast</v>
      </c>
      <c r="T60">
        <f t="shared" ref="T60" ca="1" si="145">VLOOKUP(RANDBETWEEN(1,COUNTA(AD:AD)-1),AD:AE,2,0)</f>
        <v>332</v>
      </c>
      <c r="U60" t="str">
        <f t="shared" ref="U60" ca="1" si="146">IF(ROW()=2,V60,OFFSET(U60,-1,0)&amp;IF(LEN(V60)=0,"",","&amp;V60))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v>
      </c>
      <c r="V60" t="str">
        <f t="shared" ref="V60" ca="1" si="147">"{"""&amp;A$1&amp;""":"&amp;A60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{"dy":27,"sl":1,"id":"Actor1216m","stats":{"tr":3,"trp":6,"str":8,"dex":0,"int":7,"vit":0,"train":0,"wgGr0":0,"wgGr1":0,"wgGr2":0,"wgGr3":18,"wgLk":129}}</v>
      </c>
      <c r="AD60">
        <v>59</v>
      </c>
      <c r="AE60">
        <v>300</v>
      </c>
      <c r="AF60">
        <f t="shared" si="83"/>
        <v>1</v>
      </c>
    </row>
    <row r="61" spans="1:32">
      <c r="A61">
        <v>27</v>
      </c>
      <c r="B61">
        <f t="shared" ca="1" si="84"/>
        <v>2</v>
      </c>
      <c r="C61" t="str">
        <f t="shared" ca="1" si="94"/>
        <v>Actor1029m</v>
      </c>
      <c r="D61" t="str">
        <f>IF(ISBLANK(F61),"",
IFERROR(VLOOKUP(F61,[2]ActorTable!$A:$H,MATCH("이름참고",[2]ActorTable!$1:$1,0),0),"캐릭터없음"))</f>
        <v>테이슨</v>
      </c>
      <c r="E61" t="str">
        <f t="shared" ca="1" si="95"/>
        <v/>
      </c>
      <c r="F61" t="s">
        <v>360</v>
      </c>
      <c r="G61">
        <v>3</v>
      </c>
      <c r="H61">
        <v>6</v>
      </c>
      <c r="I61">
        <v>0</v>
      </c>
      <c r="J61">
        <v>5</v>
      </c>
      <c r="K61">
        <v>0</v>
      </c>
      <c r="L61">
        <v>10</v>
      </c>
      <c r="M61">
        <v>0</v>
      </c>
      <c r="N61">
        <v>0</v>
      </c>
      <c r="O61">
        <v>0</v>
      </c>
      <c r="P61">
        <v>0</v>
      </c>
      <c r="Q61">
        <v>18</v>
      </c>
      <c r="R61">
        <v>148</v>
      </c>
      <c r="S61" t="str">
        <f>IFERROR(VLOOKUP(R61,[2]WingLookTable!$A:$B,2,0),"캐릭터없음")</f>
        <v>Wing_DustCyanPatternFullFullSlow</v>
      </c>
      <c r="T61">
        <f t="shared" ref="T61:T64" ca="1" si="148">VLOOKUP(RANDBETWEEN(1,COUNTA(AD:AD)-1),AD:AE,2,0)</f>
        <v>328</v>
      </c>
      <c r="U61" t="str">
        <f t="shared" ref="U61:U64" ca="1" si="149">IF(ROW()=2,V61,OFFSET(U61,-1,0)&amp;IF(LEN(V61)=0,"",","&amp;V61))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v>
      </c>
      <c r="V61" t="str">
        <f t="shared" ref="V61:V62" ca="1" si="150">"{"""&amp;A$1&amp;""":"&amp;A61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{"dy":27,"sl":2,"id":"Actor1108m","stats":{"tr":3,"trp":6,"str":0,"dex":5,"int":0,"vit":10,"train":0,"wgGr0":0,"wgGr1":0,"wgGr2":0,"wgGr3":18,"wgLk":148}}</v>
      </c>
      <c r="AD61">
        <v>60</v>
      </c>
      <c r="AE61">
        <v>303</v>
      </c>
      <c r="AF61">
        <f t="shared" si="83"/>
        <v>1</v>
      </c>
    </row>
    <row r="62" spans="1:32">
      <c r="A62">
        <v>27</v>
      </c>
      <c r="B62">
        <f t="shared" ref="B62" ca="1" si="151">IF(A62&lt;&gt;OFFSET(A62,-1,0),1,OFFSET(B62,-1,0)+1)</f>
        <v>3</v>
      </c>
      <c r="C62" t="str">
        <f t="shared" ref="C62" ca="1" si="152">VLOOKUP(RANDBETWEEN(1,COUNTA(Z:Z)-1),Z:AA,2,0)</f>
        <v>Actor1029m</v>
      </c>
      <c r="D62" t="str">
        <f>IF(ISBLANK(F62),"",
IFERROR(VLOOKUP(F62,[2]ActorTable!$A:$H,MATCH("이름참고",[2]ActorTable!$1:$1,0),0),"캐릭터없음"))</f>
        <v>롤라</v>
      </c>
      <c r="E62" t="str">
        <f t="shared" ref="E62" ca="1" si="153">IF(AND(B62&lt;=OFFSET(B62,1,0),NOT(ISBLANK(F62))),
IF(F62=OFFSET(F62,1,0),"같음",""),"")</f>
        <v/>
      </c>
      <c r="F62" t="s">
        <v>327</v>
      </c>
      <c r="G62">
        <v>3</v>
      </c>
      <c r="H62">
        <v>6</v>
      </c>
      <c r="I62">
        <v>0</v>
      </c>
      <c r="J62">
        <v>5</v>
      </c>
      <c r="K62">
        <v>10</v>
      </c>
      <c r="L62">
        <v>0</v>
      </c>
      <c r="M62">
        <v>0</v>
      </c>
      <c r="N62">
        <v>0</v>
      </c>
      <c r="O62">
        <v>0</v>
      </c>
      <c r="P62">
        <v>0</v>
      </c>
      <c r="Q62">
        <v>18</v>
      </c>
      <c r="R62">
        <v>154</v>
      </c>
      <c r="S62" t="str">
        <f>IFERROR(VLOOKUP(R62,[2]WingLookTable!$A:$B,2,0),"캐릭터없음")</f>
        <v>Wing_DustFireSinePatternFullSlow</v>
      </c>
      <c r="T62">
        <f t="shared" ca="1" si="148"/>
        <v>121</v>
      </c>
      <c r="U62"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v>
      </c>
      <c r="V62" t="str">
        <f t="shared" ca="1" si="150"/>
        <v>{"dy":27,"sl":3,"id":"Actor3019m","stats":{"tr":3,"trp":6,"str":0,"dex":5,"int":10,"vit":0,"train":0,"wgGr0":0,"wgGr1":0,"wgGr2":0,"wgGr3":18,"wgLk":154}}</v>
      </c>
      <c r="AD62">
        <v>61</v>
      </c>
      <c r="AE62">
        <v>306</v>
      </c>
      <c r="AF62">
        <f t="shared" si="83"/>
        <v>1</v>
      </c>
    </row>
    <row r="63" spans="1:32">
      <c r="A63">
        <v>28</v>
      </c>
      <c r="B63">
        <f t="shared" ca="1" si="84"/>
        <v>1</v>
      </c>
      <c r="C63" t="str">
        <f t="shared" ref="C63:C64" ca="1" si="154">VLOOKUP(RANDBETWEEN(1,COUNTA(Z:Z)-1),Z:AA,2,0)</f>
        <v>Actor1108m</v>
      </c>
      <c r="D63" t="str">
        <f>IF(ISBLANK(F63),"",
IFERROR(VLOOKUP(F63,[2]ActorTable!$A:$H,MATCH("이름참고",[2]ActorTable!$1:$1,0),0),"캐릭터없음"))</f>
        <v>카츄진</v>
      </c>
      <c r="E63" t="str">
        <f t="shared" ref="E63:E64" ca="1" si="155">IF(AND(B63&lt;=OFFSET(B63,1,0),NOT(ISBLANK(F63))),
IF(F63=OFFSET(F63,1,0),"같음",""),"")</f>
        <v/>
      </c>
      <c r="F63" t="s">
        <v>326</v>
      </c>
      <c r="G63">
        <v>3</v>
      </c>
      <c r="H63">
        <v>6</v>
      </c>
      <c r="I63">
        <v>0</v>
      </c>
      <c r="J63">
        <v>0</v>
      </c>
      <c r="K63">
        <v>15</v>
      </c>
      <c r="L63">
        <v>0</v>
      </c>
      <c r="M63">
        <v>0</v>
      </c>
      <c r="N63">
        <v>0</v>
      </c>
      <c r="O63">
        <v>0</v>
      </c>
      <c r="P63">
        <v>0</v>
      </c>
      <c r="Q63">
        <v>18</v>
      </c>
      <c r="R63">
        <v>196</v>
      </c>
      <c r="S63" t="str">
        <f>IFERROR(VLOOKUP(R63,[2]WingLookTable!$A:$B,2,0),"캐릭터없음")</f>
        <v>Wing_FireBeeSineWingSlow</v>
      </c>
      <c r="T63">
        <f t="shared" ca="1" si="148"/>
        <v>240</v>
      </c>
      <c r="U63"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v>
      </c>
      <c r="V63" t="str">
        <f t="shared" ca="1" si="89"/>
        <v>{"dy":28,"sl":1,"id":"Actor3117m","stats":{"tr":3,"trp":6,"str":0,"dex":0,"int":15,"vit":0,"train":0,"wgGr0":0,"wgGr1":0,"wgGr2":0,"wgGr3":18,"wgLk":196}}</v>
      </c>
      <c r="AD63">
        <v>62</v>
      </c>
      <c r="AE63">
        <v>309</v>
      </c>
      <c r="AF63">
        <f t="shared" si="83"/>
        <v>1</v>
      </c>
    </row>
    <row r="64" spans="1:32">
      <c r="A64">
        <v>28</v>
      </c>
      <c r="B64">
        <f t="shared" ca="1" si="84"/>
        <v>2</v>
      </c>
      <c r="C64" t="str">
        <f t="shared" ca="1" si="154"/>
        <v>Actor0201m</v>
      </c>
      <c r="D64" t="str">
        <f>IF(ISBLANK(F64),"",
IFERROR(VLOOKUP(F64,[2]ActorTable!$A:$H,MATCH("이름참고",[2]ActorTable!$1:$1,0),0),"캐릭터없음"))</f>
        <v>헤르윈</v>
      </c>
      <c r="E64" t="str">
        <f t="shared" ca="1" si="155"/>
        <v/>
      </c>
      <c r="F64" t="s">
        <v>365</v>
      </c>
      <c r="G64">
        <v>3</v>
      </c>
      <c r="H64">
        <v>6</v>
      </c>
      <c r="I64">
        <v>7</v>
      </c>
      <c r="J64">
        <v>8</v>
      </c>
      <c r="K64">
        <v>0</v>
      </c>
      <c r="L64">
        <v>0</v>
      </c>
      <c r="M64">
        <v>0</v>
      </c>
      <c r="N64">
        <v>0</v>
      </c>
      <c r="O64">
        <v>0</v>
      </c>
      <c r="P64">
        <v>0</v>
      </c>
      <c r="Q64">
        <v>18</v>
      </c>
      <c r="R64">
        <v>280</v>
      </c>
      <c r="S64" t="str">
        <f>IFERROR(VLOOKUP(R64,[2]WingLookTable!$A:$B,2,0),"캐릭터없음")</f>
        <v>Wing_YellowFullSineStripeSlow</v>
      </c>
      <c r="T64">
        <f t="shared" ca="1" si="148"/>
        <v>166</v>
      </c>
      <c r="U64"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v>
      </c>
      <c r="V64" t="str">
        <f t="shared" ca="1" si="89"/>
        <v>{"dy":28,"sl":2,"id":"Actor0007m","stats":{"tr":3,"trp":6,"str":7,"dex":8,"int":0,"vit":0,"train":0,"wgGr0":0,"wgGr1":0,"wgGr2":0,"wgGr3":18,"wgLk":280}}</v>
      </c>
      <c r="AD64">
        <v>63</v>
      </c>
      <c r="AE64">
        <v>312</v>
      </c>
      <c r="AF64">
        <f t="shared" si="83"/>
        <v>0</v>
      </c>
    </row>
    <row r="65" spans="1:32">
      <c r="A65">
        <v>29</v>
      </c>
      <c r="B65">
        <f t="shared" ca="1" si="84"/>
        <v>1</v>
      </c>
      <c r="C65" t="str">
        <f t="shared" ca="1" si="94"/>
        <v>Actor1218m</v>
      </c>
      <c r="D65" t="str">
        <f>IF(ISBLANK(F65),"",
IFERROR(VLOOKUP(F65,[2]ActorTable!$A:$H,MATCH("이름참고",[2]ActorTable!$1:$1,0),0),"캐릭터없음"))</f>
        <v>프리스</v>
      </c>
      <c r="E65" t="str">
        <f t="shared" ca="1" si="95"/>
        <v/>
      </c>
      <c r="F65" t="s">
        <v>437</v>
      </c>
      <c r="G65">
        <v>3</v>
      </c>
      <c r="H65">
        <v>6</v>
      </c>
      <c r="I65">
        <v>0</v>
      </c>
      <c r="J65">
        <v>8</v>
      </c>
      <c r="K65">
        <v>7</v>
      </c>
      <c r="L65">
        <v>0</v>
      </c>
      <c r="M65">
        <v>0</v>
      </c>
      <c r="N65">
        <v>0</v>
      </c>
      <c r="O65">
        <v>0</v>
      </c>
      <c r="P65">
        <v>0</v>
      </c>
      <c r="Q65">
        <v>18</v>
      </c>
      <c r="R65">
        <v>363</v>
      </c>
      <c r="S65" t="str">
        <f>IFERROR(VLOOKUP(R65,[2]WingLookTable!$A:$B,2,0),"캐릭터없음")</f>
        <v>Wing_PinkOtherFullOtherFast</v>
      </c>
      <c r="T65">
        <f t="shared" ca="1" si="105"/>
        <v>125</v>
      </c>
      <c r="U6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v>
      </c>
      <c r="V65" t="str">
        <f t="shared" ca="1" si="89"/>
        <v>{"dy":29,"sl":1,"id":"Actor0125m","stats":{"tr":3,"trp":6,"str":0,"dex":8,"int":7,"vit":0,"train":0,"wgGr0":0,"wgGr1":0,"wgGr2":0,"wgGr3":18,"wgLk":363}}</v>
      </c>
      <c r="AD65">
        <v>64</v>
      </c>
      <c r="AE65">
        <v>315</v>
      </c>
      <c r="AF65">
        <f t="shared" si="83"/>
        <v>1</v>
      </c>
    </row>
    <row r="66" spans="1:32">
      <c r="A66">
        <v>29</v>
      </c>
      <c r="B66">
        <f t="shared" ca="1" si="84"/>
        <v>2</v>
      </c>
      <c r="C66" t="str">
        <f t="shared" ca="1" si="94"/>
        <v>Actor2238m</v>
      </c>
      <c r="D66" t="str">
        <f>IF(ISBLANK(F66),"",
IFERROR(VLOOKUP(F66,[2]ActorTable!$A:$H,MATCH("이름참고",[2]ActorTable!$1:$1,0),0),"캐릭터없음"))</f>
        <v>그루퍼스</v>
      </c>
      <c r="E66" t="str">
        <f t="shared" ca="1" si="95"/>
        <v/>
      </c>
      <c r="F66" t="s">
        <v>320</v>
      </c>
      <c r="G66">
        <v>3</v>
      </c>
      <c r="H66">
        <v>6</v>
      </c>
      <c r="I66">
        <v>0</v>
      </c>
      <c r="J66">
        <v>0</v>
      </c>
      <c r="K66">
        <v>15</v>
      </c>
      <c r="L66">
        <v>0</v>
      </c>
      <c r="M66">
        <v>0</v>
      </c>
      <c r="N66">
        <v>0</v>
      </c>
      <c r="O66">
        <v>0</v>
      </c>
      <c r="P66">
        <v>0</v>
      </c>
      <c r="Q66">
        <v>18</v>
      </c>
      <c r="R66">
        <v>340</v>
      </c>
      <c r="S66" t="str">
        <f>IFERROR(VLOOKUP(R66,[2]WingLookTable!$A:$B,2,0),"캐릭터없음")</f>
        <v>Wing_DustRedStripeFullOtherSlow</v>
      </c>
      <c r="T66">
        <f t="shared" ca="1" si="105"/>
        <v>137</v>
      </c>
      <c r="U6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v>
      </c>
      <c r="V66" t="str">
        <f t="shared" ca="1" si="89"/>
        <v>{"dy":29,"sl":2,"id":"Actor2010m","stats":{"tr":3,"trp":6,"str":0,"dex":0,"int":15,"vit":0,"train":0,"wgGr0":0,"wgGr1":0,"wgGr2":0,"wgGr3":18,"wgLk":340}}</v>
      </c>
      <c r="AD66">
        <v>65</v>
      </c>
      <c r="AE66">
        <v>318</v>
      </c>
      <c r="AF66">
        <f t="shared" ref="AF66:AF81" si="156">COUNTIF(R:R,AE66)</f>
        <v>1</v>
      </c>
    </row>
    <row r="67" spans="1:32">
      <c r="A67">
        <v>30</v>
      </c>
      <c r="B67">
        <f t="shared" ca="1" si="84"/>
        <v>1</v>
      </c>
      <c r="C67" t="str">
        <f t="shared" ca="1" si="94"/>
        <v>Actor2128m</v>
      </c>
      <c r="D67" t="str">
        <f>IF(ISBLANK(F67),"",
IFERROR(VLOOKUP(F67,[2]ActorTable!$A:$H,MATCH("이름참고",[2]ActorTable!$1:$1,0),0),"캐릭터없음"))</f>
        <v>슬로니카</v>
      </c>
      <c r="E67" t="str">
        <f t="shared" ca="1" si="95"/>
        <v/>
      </c>
      <c r="F67" t="s">
        <v>361</v>
      </c>
      <c r="G67">
        <v>3</v>
      </c>
      <c r="H67">
        <v>6</v>
      </c>
      <c r="I67">
        <v>0</v>
      </c>
      <c r="J67">
        <v>5</v>
      </c>
      <c r="K67">
        <v>10</v>
      </c>
      <c r="L67">
        <v>0</v>
      </c>
      <c r="M67">
        <v>0</v>
      </c>
      <c r="N67">
        <v>0</v>
      </c>
      <c r="O67">
        <v>0</v>
      </c>
      <c r="P67">
        <v>0</v>
      </c>
      <c r="Q67">
        <v>18</v>
      </c>
      <c r="R67">
        <v>303</v>
      </c>
      <c r="S67" t="str">
        <f>IFERROR(VLOOKUP(R67,[2]WingLookTable!$A:$B,2,0),"캐릭터없음")</f>
        <v>Wing_DustFireOtherOtherStripeFast</v>
      </c>
      <c r="T67">
        <f t="shared" ca="1" si="105"/>
        <v>163</v>
      </c>
      <c r="U6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v>
      </c>
      <c r="V67" t="str">
        <f t="shared" ca="1" si="89"/>
        <v>{"dy":30,"sl":1,"id":"Actor3114m","stats":{"tr":3,"trp":6,"str":0,"dex":5,"int":10,"vit":0,"train":0,"wgGr0":0,"wgGr1":0,"wgGr2":0,"wgGr3":18,"wgLk":303}}</v>
      </c>
      <c r="AD67">
        <v>66</v>
      </c>
      <c r="AE67">
        <v>321</v>
      </c>
      <c r="AF67">
        <f t="shared" si="156"/>
        <v>1</v>
      </c>
    </row>
    <row r="68" spans="1:32">
      <c r="A68">
        <v>30</v>
      </c>
      <c r="B68">
        <f t="shared" ca="1" si="84"/>
        <v>2</v>
      </c>
      <c r="C68" t="str">
        <f t="shared" ref="C68" ca="1" si="157">VLOOKUP(RANDBETWEEN(1,COUNTA(Z:Z)-1),Z:AA,2,0)</f>
        <v>Actor1109m</v>
      </c>
      <c r="D68" t="str">
        <f>IF(ISBLANK(F68),"",
IFERROR(VLOOKUP(F68,[2]ActorTable!$A:$H,MATCH("이름참고",[2]ActorTable!$1:$1,0),0),"캐릭터없음"))</f>
        <v>에이잭</v>
      </c>
      <c r="E68" t="str">
        <f t="shared" ref="E68" ca="1" si="158">IF(AND(B68&lt;=OFFSET(B68,1,0),NOT(ISBLANK(F68))),
IF(F68=OFFSET(F68,1,0),"같음",""),"")</f>
        <v/>
      </c>
      <c r="F68" t="s">
        <v>407</v>
      </c>
      <c r="G68">
        <v>3</v>
      </c>
      <c r="H68">
        <v>6</v>
      </c>
      <c r="I68">
        <v>5</v>
      </c>
      <c r="J68">
        <v>5</v>
      </c>
      <c r="K68">
        <v>0</v>
      </c>
      <c r="L68">
        <v>5</v>
      </c>
      <c r="M68">
        <v>0</v>
      </c>
      <c r="N68">
        <v>0</v>
      </c>
      <c r="O68">
        <v>0</v>
      </c>
      <c r="P68">
        <v>0</v>
      </c>
      <c r="Q68">
        <v>18</v>
      </c>
      <c r="R68">
        <v>172</v>
      </c>
      <c r="S68" t="str">
        <f>IFERROR(VLOOKUP(R68,[2]WingLookTable!$A:$B,2,0),"캐릭터없음")</f>
        <v>Wing_DustMultiSineOtherFullSlow</v>
      </c>
      <c r="T68">
        <f t="shared" ref="T68" ca="1" si="159">VLOOKUP(RANDBETWEEN(1,COUNTA(AD:AD)-1),AD:AE,2,0)</f>
        <v>148</v>
      </c>
      <c r="U68" t="str">
        <f t="shared" ref="U68" ca="1" si="160">IF(ROW()=2,V68,OFFSET(U68,-1,0)&amp;IF(LEN(V68)=0,"",","&amp;V68))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v>
      </c>
      <c r="V68" t="str">
        <f t="shared" ca="1" si="89"/>
        <v>{"dy":30,"sl":2,"id":"Actor1029m","stats":{"tr":3,"trp":6,"str":5,"dex":5,"int":0,"vit":5,"train":0,"wgGr0":0,"wgGr1":0,"wgGr2":0,"wgGr3":18,"wgLk":172}}</v>
      </c>
      <c r="AD68">
        <v>67</v>
      </c>
      <c r="AE68">
        <v>324</v>
      </c>
      <c r="AF68">
        <f t="shared" si="156"/>
        <v>1</v>
      </c>
    </row>
    <row r="69" spans="1:32">
      <c r="A69">
        <v>31</v>
      </c>
      <c r="B69">
        <f t="shared" ca="1" si="84"/>
        <v>1</v>
      </c>
      <c r="C69" t="str">
        <f t="shared" ref="C69" ca="1" si="161">VLOOKUP(RANDBETWEEN(1,COUNTA(Z:Z)-1),Z:AA,2,0)</f>
        <v>Actor0201m</v>
      </c>
      <c r="D69" t="str">
        <f>IF(ISBLANK(F69),"",
IFERROR(VLOOKUP(F69,[2]ActorTable!$A:$H,MATCH("이름참고",[2]ActorTable!$1:$1,0),0),"캐릭터없음"))</f>
        <v>케이저</v>
      </c>
      <c r="E69" t="str">
        <f t="shared" ref="E69" ca="1" si="162">IF(AND(B69&lt;=OFFSET(B69,1,0),NOT(ISBLANK(F69))),
IF(F69=OFFSET(F69,1,0),"같음",""),"")</f>
        <v/>
      </c>
      <c r="F69" t="s">
        <v>322</v>
      </c>
      <c r="G69">
        <v>3</v>
      </c>
      <c r="H69">
        <v>6</v>
      </c>
      <c r="I69">
        <v>0</v>
      </c>
      <c r="J69">
        <v>8</v>
      </c>
      <c r="K69">
        <v>7</v>
      </c>
      <c r="L69">
        <v>0</v>
      </c>
      <c r="M69">
        <v>0</v>
      </c>
      <c r="N69">
        <v>0</v>
      </c>
      <c r="O69">
        <v>0</v>
      </c>
      <c r="P69">
        <v>0</v>
      </c>
      <c r="Q69">
        <v>18</v>
      </c>
      <c r="R69">
        <v>276</v>
      </c>
      <c r="S69" t="str">
        <f>IFERROR(VLOOKUP(R69,[2]WingLookTable!$A:$B,2,0),"캐릭터없음")</f>
        <v>Wing_WhiteSineNoiseFullFast</v>
      </c>
      <c r="T69">
        <f t="shared" ref="T69" ca="1" si="163">VLOOKUP(RANDBETWEEN(1,COUNTA(AD:AD)-1),AD:AE,2,0)</f>
        <v>336</v>
      </c>
      <c r="U69" t="str">
        <f t="shared" ref="U69" ca="1" si="164">IF(ROW()=2,V69,OFFSET(U69,-1,0)&amp;IF(LEN(V69)=0,"",","&amp;V69))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69" t="str">
        <f t="shared" ref="V69" ca="1" si="165">"{"""&amp;A$1&amp;""":"&amp;A69
&amp;","""&amp;B$1&amp;""":"&amp;B69
&amp;IF(LEN(F69)=0,"",","""&amp;F$1&amp;""":"""&amp;F69&amp;"""")
&amp;IF(LEN(F69)=0,"",",""stats"":{")
&amp;IF(LEN(F69)=0,"",""""&amp;G$1&amp;""":"&amp;G69)
&amp;IF(LEN(F69)=0,"",","""&amp;H$1&amp;""":"&amp;H69)
&amp;IF(LEN(F69)=0,"",","""&amp;I$1&amp;""":"&amp;I69)
&amp;IF(LEN(F69)=0,"",","""&amp;J$1&amp;""":"&amp;J69)
&amp;IF(LEN(F69)=0,"",","""&amp;K$1&amp;""":"&amp;K69)
&amp;IF(LEN(F69)=0,"",","""&amp;L$1&amp;""":"&amp;L69)
&amp;IF(LEN(F69)=0,"",","""&amp;M$1&amp;""":"&amp;M69)
&amp;IF(LEN(F69)=0,"",","""&amp;N$1&amp;""":"&amp;N69)
&amp;IF(LEN(F69)=0,"",","""&amp;O$1&amp;""":"&amp;O69)
&amp;IF(LEN(F69)=0,"",","""&amp;P$1&amp;""":"&amp;P69)
&amp;IF(LEN(F69)=0,"",","""&amp;Q$1&amp;""":"&amp;Q69)
&amp;IF(LEN(F69)=0,"",","""&amp;R$1&amp;""":"&amp;R69)
&amp;IF(LEN(F69)=0,"","}")&amp;"}"</f>
        <v>{"dy":31,"sl":1,"id":"Actor0113m","stats":{"tr":3,"trp":6,"str":0,"dex":8,"int":7,"vit":0,"train":0,"wgGr0":0,"wgGr1":0,"wgGr2":0,"wgGr3":18,"wgLk":276}}</v>
      </c>
      <c r="AD69">
        <v>68</v>
      </c>
      <c r="AE69">
        <v>328</v>
      </c>
      <c r="AF69">
        <f t="shared" si="156"/>
        <v>1</v>
      </c>
    </row>
    <row r="70" spans="1:32">
      <c r="A70">
        <v>31</v>
      </c>
      <c r="B70">
        <f t="shared" ref="B70" ca="1" si="166">IF(A70&lt;&gt;OFFSET(A70,-1,0),1,OFFSET(B70,-1,0)+1)</f>
        <v>2</v>
      </c>
      <c r="C70" t="str">
        <f t="shared" ref="C70" ca="1" si="167">VLOOKUP(RANDBETWEEN(1,COUNTA(Z:Z)-1),Z:AA,2,0)</f>
        <v>Actor2120m</v>
      </c>
      <c r="D70" t="str">
        <f>IF(ISBLANK(F70),"",
IFERROR(VLOOKUP(F70,[2]ActorTable!$A:$H,MATCH("이름참고",[2]ActorTable!$1:$1,0),0),"캐릭터없음"))</f>
        <v>딘즈</v>
      </c>
      <c r="E70" t="str">
        <f t="shared" ref="E70" ca="1" si="168">IF(AND(B70&lt;=OFFSET(B70,1,0),NOT(ISBLANK(F70))),
IF(F70=OFFSET(F70,1,0),"같음",""),"")</f>
        <v/>
      </c>
      <c r="F70" t="s">
        <v>502</v>
      </c>
      <c r="G70">
        <v>3</v>
      </c>
      <c r="H70">
        <v>6</v>
      </c>
      <c r="I70">
        <v>0</v>
      </c>
      <c r="J70">
        <v>7</v>
      </c>
      <c r="K70">
        <v>8</v>
      </c>
      <c r="L70">
        <v>0</v>
      </c>
      <c r="M70">
        <v>0</v>
      </c>
      <c r="N70">
        <v>0</v>
      </c>
      <c r="O70">
        <v>0</v>
      </c>
      <c r="P70">
        <v>0</v>
      </c>
      <c r="Q70">
        <v>18</v>
      </c>
      <c r="R70">
        <v>101</v>
      </c>
      <c r="S70" t="str">
        <f>IFERROR(VLOOKUP(R70,[2]WingLookTable!$A:$B,2,0),"캐릭터없음")</f>
        <v>Wing_BlackFullSineStripeFast</v>
      </c>
      <c r="T70">
        <f t="shared" ref="T70" ca="1" si="169">VLOOKUP(RANDBETWEEN(1,COUNTA(AD:AD)-1),AD:AE,2,0)</f>
        <v>366</v>
      </c>
      <c r="U70" t="str">
        <f t="shared" ref="U70" ca="1" si="170">IF(ROW()=2,V70,OFFSET(U70,-1,0)&amp;IF(LEN(V70)=0,"",","&amp;V70))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V70" t="str">
        <f t="shared" ref="V70" ca="1" si="171">"{"""&amp;A$1&amp;""":"&amp;A70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{"dy":31,"sl":2,"id":"Actor3022m","stats":{"tr":3,"trp":6,"str":0,"dex":7,"int":8,"vit":0,"train":0,"wgGr0":0,"wgGr1":0,"wgGr2":0,"wgGr3":18,"wgLk":101}}</v>
      </c>
      <c r="AD70">
        <v>69</v>
      </c>
      <c r="AE70">
        <v>332</v>
      </c>
      <c r="AF70">
        <f t="shared" si="156"/>
        <v>1</v>
      </c>
    </row>
    <row r="71" spans="1:32">
      <c r="AD71">
        <v>70</v>
      </c>
      <c r="AE71">
        <v>336</v>
      </c>
      <c r="AF71">
        <f t="shared" si="156"/>
        <v>1</v>
      </c>
    </row>
    <row r="72" spans="1:32">
      <c r="AD72">
        <v>71</v>
      </c>
      <c r="AE72">
        <v>340</v>
      </c>
      <c r="AF72">
        <f t="shared" si="156"/>
        <v>1</v>
      </c>
    </row>
    <row r="73" spans="1:32">
      <c r="AD73">
        <v>72</v>
      </c>
      <c r="AE73">
        <v>344</v>
      </c>
      <c r="AF73">
        <f t="shared" si="156"/>
        <v>1</v>
      </c>
    </row>
    <row r="74" spans="1:32">
      <c r="AD74">
        <v>73</v>
      </c>
      <c r="AE74">
        <v>348</v>
      </c>
      <c r="AF74">
        <f t="shared" si="156"/>
        <v>1</v>
      </c>
    </row>
    <row r="75" spans="1:32">
      <c r="AD75">
        <v>74</v>
      </c>
      <c r="AE75">
        <v>352</v>
      </c>
      <c r="AF75">
        <f t="shared" si="156"/>
        <v>1</v>
      </c>
    </row>
    <row r="76" spans="1:32">
      <c r="AD76">
        <v>75</v>
      </c>
      <c r="AE76">
        <v>356</v>
      </c>
      <c r="AF76">
        <f t="shared" si="156"/>
        <v>1</v>
      </c>
    </row>
    <row r="77" spans="1:32">
      <c r="AD77">
        <v>76</v>
      </c>
      <c r="AE77">
        <v>360</v>
      </c>
      <c r="AF77">
        <f t="shared" si="156"/>
        <v>1</v>
      </c>
    </row>
    <row r="78" spans="1:32">
      <c r="AD78">
        <v>77</v>
      </c>
      <c r="AE78">
        <v>363</v>
      </c>
      <c r="AF78">
        <f t="shared" si="156"/>
        <v>1</v>
      </c>
    </row>
    <row r="79" spans="1:32">
      <c r="AD79">
        <v>78</v>
      </c>
      <c r="AE79">
        <v>366</v>
      </c>
      <c r="AF79">
        <f t="shared" si="156"/>
        <v>1</v>
      </c>
    </row>
    <row r="80" spans="1:32">
      <c r="AD80">
        <v>79</v>
      </c>
      <c r="AE80">
        <v>369</v>
      </c>
      <c r="AF80">
        <f t="shared" si="156"/>
        <v>1</v>
      </c>
    </row>
    <row r="81" spans="30:32">
      <c r="AD81">
        <v>80</v>
      </c>
      <c r="AE81">
        <v>372</v>
      </c>
      <c r="AF81">
        <f t="shared" si="156"/>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2022-05-11T11:58:49Z</dcterms:modified>
</cp:coreProperties>
</file>