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035AEAF-30AC-45E4-B579-CD7203E67EE8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4" l="1"/>
  <c r="P3" i="4"/>
  <c r="O3" i="4"/>
  <c r="N3" i="4"/>
  <c r="M3" i="4"/>
  <c r="L3" i="4"/>
  <c r="K3" i="4"/>
  <c r="H3" i="4"/>
  <c r="N11" i="1"/>
  <c r="L11" i="1"/>
  <c r="J11" i="1"/>
  <c r="H11" i="1"/>
  <c r="H10" i="1"/>
  <c r="F11" i="1"/>
  <c r="D11" i="1"/>
  <c r="D3" i="4"/>
  <c r="J10" i="1" l="1"/>
  <c r="J9" i="1"/>
  <c r="J8" i="1"/>
  <c r="J7" i="1"/>
  <c r="J6" i="1"/>
  <c r="J5" i="1"/>
  <c r="J4" i="1"/>
  <c r="J3" i="1"/>
  <c r="J2" i="1"/>
  <c r="H9" i="1"/>
  <c r="H8" i="1"/>
  <c r="H7" i="1"/>
  <c r="H6" i="1"/>
  <c r="H5" i="1"/>
  <c r="H4" i="1"/>
  <c r="H3" i="1"/>
  <c r="H2" i="1"/>
  <c r="L9" i="4" l="1"/>
  <c r="K9" i="4"/>
  <c r="L8" i="4"/>
  <c r="K8" i="4"/>
  <c r="L7" i="4"/>
  <c r="K7" i="4"/>
  <c r="L2" i="4"/>
  <c r="K2" i="4"/>
  <c r="L6" i="4"/>
  <c r="K6" i="4"/>
  <c r="L5" i="4"/>
  <c r="K5" i="4"/>
  <c r="Q2" i="4"/>
  <c r="P2" i="4"/>
  <c r="O2" i="4"/>
  <c r="N2" i="4"/>
  <c r="M2" i="4"/>
  <c r="H8" i="4"/>
  <c r="H7" i="4"/>
  <c r="H2" i="4"/>
  <c r="T3" i="1" l="1"/>
  <c r="E2" i="2"/>
  <c r="D4" i="4"/>
  <c r="C4" i="2"/>
  <c r="C2" i="3"/>
  <c r="C3" i="3"/>
  <c r="C5" i="2"/>
  <c r="D5" i="4"/>
  <c r="C6" i="2"/>
  <c r="D2" i="4"/>
  <c r="E3" i="2"/>
  <c r="D8" i="4"/>
  <c r="E6" i="2"/>
  <c r="C5" i="3"/>
  <c r="E5" i="2"/>
  <c r="C4" i="3"/>
  <c r="C2" i="2"/>
  <c r="D9" i="4"/>
  <c r="D7" i="4"/>
  <c r="D6" i="4"/>
  <c r="C3" i="2"/>
  <c r="E4" i="2"/>
  <c r="N10" i="1" l="1"/>
  <c r="L10" i="1"/>
  <c r="F10" i="1"/>
  <c r="D10" i="1"/>
  <c r="N5" i="1"/>
  <c r="L5" i="1"/>
  <c r="F5" i="1"/>
  <c r="D5" i="1"/>
  <c r="N4" i="1"/>
  <c r="L4" i="1"/>
  <c r="F4" i="1"/>
  <c r="D4" i="1"/>
  <c r="N3" i="1"/>
  <c r="L3" i="1"/>
  <c r="F3" i="1"/>
  <c r="D3" i="1"/>
  <c r="N2" i="1"/>
  <c r="L2" i="1"/>
  <c r="F2" i="1"/>
  <c r="D2" i="1"/>
  <c r="F7" i="5" l="1"/>
  <c r="L7" i="5"/>
  <c r="T7" i="5"/>
  <c r="U7" i="5"/>
  <c r="V7" i="5"/>
  <c r="AA7" i="5"/>
  <c r="AB7" i="5"/>
  <c r="AC7" i="5"/>
  <c r="AC11" i="5" l="1"/>
  <c r="AB11" i="5"/>
  <c r="AA11" i="5"/>
  <c r="V11" i="5"/>
  <c r="U11" i="5"/>
  <c r="T11" i="5"/>
  <c r="O11" i="5"/>
  <c r="N11" i="5"/>
  <c r="M11" i="5"/>
  <c r="AC10" i="5"/>
  <c r="AB10" i="5"/>
  <c r="AA10" i="5"/>
  <c r="V10" i="5"/>
  <c r="U10" i="5"/>
  <c r="T10" i="5"/>
  <c r="O10" i="5"/>
  <c r="N10" i="5"/>
  <c r="M10" i="5"/>
  <c r="AC9" i="5"/>
  <c r="AB9" i="5"/>
  <c r="AA9" i="5"/>
  <c r="V9" i="5"/>
  <c r="U9" i="5"/>
  <c r="T9" i="5"/>
  <c r="O9" i="5"/>
  <c r="N9" i="5"/>
  <c r="M9" i="5"/>
  <c r="AC8" i="5"/>
  <c r="AB8" i="5"/>
  <c r="AA8" i="5"/>
  <c r="V8" i="5"/>
  <c r="U8" i="5"/>
  <c r="T8" i="5"/>
  <c r="O8" i="5"/>
  <c r="N8" i="5"/>
  <c r="M8" i="5"/>
  <c r="AC6" i="5"/>
  <c r="AB6" i="5"/>
  <c r="AA6" i="5"/>
  <c r="V6" i="5"/>
  <c r="U6" i="5"/>
  <c r="T6" i="5"/>
  <c r="O6" i="5"/>
  <c r="N6" i="5"/>
  <c r="M6" i="5"/>
  <c r="AC5" i="5"/>
  <c r="AB5" i="5"/>
  <c r="AA5" i="5"/>
  <c r="V5" i="5"/>
  <c r="U5" i="5"/>
  <c r="T5" i="5"/>
  <c r="O5" i="5"/>
  <c r="N5" i="5"/>
  <c r="M5" i="5"/>
  <c r="AC4" i="5"/>
  <c r="AB4" i="5"/>
  <c r="AA4" i="5"/>
  <c r="V4" i="5"/>
  <c r="U4" i="5"/>
  <c r="T4" i="5"/>
  <c r="O4" i="5"/>
  <c r="N4" i="5"/>
  <c r="M4" i="5"/>
  <c r="AC3" i="5"/>
  <c r="AB3" i="5"/>
  <c r="AA3" i="5"/>
  <c r="V3" i="5"/>
  <c r="U3" i="5"/>
  <c r="T3" i="5"/>
  <c r="AC2" i="5"/>
  <c r="AB2" i="5"/>
  <c r="AA2" i="5"/>
  <c r="V2" i="5"/>
  <c r="U2" i="5"/>
  <c r="T2" i="5"/>
  <c r="F11" i="5" l="1"/>
  <c r="F10" i="5"/>
  <c r="F9" i="5"/>
  <c r="F8" i="5"/>
  <c r="F6" i="5"/>
  <c r="F5" i="5"/>
  <c r="F4" i="5"/>
  <c r="F3" i="5"/>
  <c r="F2" i="5"/>
  <c r="L4" i="4" l="1"/>
  <c r="K4" i="4"/>
  <c r="H9" i="4"/>
  <c r="H6" i="4"/>
  <c r="H5" i="4"/>
  <c r="H4" i="4"/>
  <c r="N6" i="1" l="1"/>
  <c r="N7" i="1"/>
  <c r="N8" i="1"/>
  <c r="N9" i="1"/>
  <c r="L6" i="1"/>
  <c r="L7" i="1"/>
  <c r="L8" i="1"/>
  <c r="L9" i="1"/>
  <c r="F9" i="1" l="1"/>
  <c r="F8" i="1"/>
  <c r="F7" i="1"/>
  <c r="F6" i="1"/>
  <c r="D9" i="1"/>
  <c r="D8" i="1"/>
  <c r="D7" i="1"/>
  <c r="D6" i="1"/>
  <c r="Q9" i="4" l="1"/>
  <c r="Q8" i="4"/>
  <c r="Q7" i="4"/>
  <c r="Q6" i="4"/>
  <c r="J7" i="5" s="1"/>
  <c r="Q5" i="4"/>
  <c r="Q4" i="4"/>
  <c r="J11" i="5" l="1"/>
  <c r="J10" i="5"/>
  <c r="J9" i="5"/>
  <c r="J8" i="5"/>
  <c r="J2" i="5"/>
  <c r="J4" i="5"/>
  <c r="J3" i="5"/>
  <c r="J6" i="5"/>
  <c r="J5" i="5"/>
  <c r="P5" i="4" l="1"/>
  <c r="P6" i="4"/>
  <c r="I7" i="5" s="1"/>
  <c r="P7" i="4"/>
  <c r="P8" i="4"/>
  <c r="P9" i="4"/>
  <c r="P4" i="4"/>
  <c r="I2" i="5" s="1"/>
  <c r="I3" i="5" l="1"/>
  <c r="I5" i="5"/>
  <c r="I4" i="5"/>
  <c r="I6" i="5"/>
  <c r="I10" i="5"/>
  <c r="I11" i="5"/>
  <c r="I8" i="5"/>
  <c r="I9" i="5"/>
  <c r="O5" i="4"/>
  <c r="O6" i="4"/>
  <c r="O7" i="4"/>
  <c r="O8" i="4"/>
  <c r="O9" i="4"/>
  <c r="O4" i="4"/>
  <c r="N9" i="4" l="1"/>
  <c r="N8" i="4"/>
  <c r="N7" i="4"/>
  <c r="N6" i="4"/>
  <c r="N5" i="4"/>
  <c r="N4" i="4"/>
  <c r="M9" i="4"/>
  <c r="M8" i="4"/>
  <c r="M7" i="4"/>
  <c r="M6" i="4"/>
  <c r="M5" i="4"/>
  <c r="M4" i="4"/>
  <c r="T2" i="1" l="1"/>
  <c r="U2" i="1" s="1"/>
  <c r="T4" i="1"/>
  <c r="T6" i="1"/>
  <c r="T5" i="1"/>
  <c r="U4" i="1" l="1"/>
  <c r="U3" i="1"/>
  <c r="U5" i="1"/>
  <c r="U6" i="1"/>
  <c r="T1" i="1" l="1" a="1"/>
  <c r="T1" i="1" s="1"/>
  <c r="W2" i="1" s="1"/>
  <c r="N3" i="5" l="1"/>
  <c r="O2" i="5"/>
  <c r="M3" i="5"/>
  <c r="O7" i="5"/>
  <c r="M2" i="5" l="1"/>
  <c r="N2" i="5"/>
  <c r="O3" i="5"/>
  <c r="N7" i="5"/>
  <c r="M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52E4861-15E8-45BE-9404-E35EC07B2FBE}">
      <text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DefaultMonster
</t>
        </r>
        <r>
          <rPr>
            <sz val="9"/>
            <color indexed="81"/>
            <rFont val="돋움"/>
            <family val="3"/>
            <charset val="129"/>
          </rPr>
          <t>플레이어의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DefaultPlayer
</t>
        </r>
        <r>
          <rPr>
            <sz val="9"/>
            <color indexed="81"/>
            <rFont val="돋움"/>
            <family val="3"/>
            <charset val="129"/>
          </rPr>
          <t>이러면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디폴트에서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</text>
    </comment>
    <comment ref="G1" authorId="0" shapeId="0" xr:uid="{2AA984BF-A7F0-46C2-8964-6C8AF3A5ECC1}">
      <text>
        <r>
          <rPr>
            <sz val="9"/>
            <color indexed="81"/>
            <rFont val="돋움"/>
            <family val="3"/>
            <charset val="129"/>
          </rPr>
          <t>패시브나</t>
        </r>
        <r>
          <rPr>
            <sz val="9"/>
            <color indexed="81"/>
            <rFont val="Tahoma"/>
            <family val="2"/>
          </rPr>
          <t xml:space="preserve"> NonAni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J1" authorId="0" shapeId="0" xr:uid="{097A843D-F75D-4114-9986-5778BD048F59}">
      <text>
        <r>
          <rPr>
            <sz val="9"/>
            <color indexed="81"/>
            <rFont val="Tahoma"/>
            <family val="2"/>
          </rPr>
          <t xml:space="preserve">Tab:
</t>
        </r>
        <r>
          <rPr>
            <sz val="9"/>
            <color indexed="81"/>
            <rFont val="돋움"/>
            <family val="3"/>
            <charset val="129"/>
          </rPr>
          <t>터치하고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나간다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Hold: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0.5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Swipe:
</t>
        </r>
        <r>
          <rPr>
            <sz val="9"/>
            <color indexed="81"/>
            <rFont val="돋움"/>
            <family val="3"/>
            <charset val="129"/>
          </rPr>
          <t>움직이고나서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델타가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스와이프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Press:
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 xml:space="preserve">.
Release:
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버튼에다가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눌렀다가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갔다가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되돌아와서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
Pressed: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쿨타임이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E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<sst xmlns="http://schemas.openxmlformats.org/spreadsheetml/2006/main" count="241" uniqueCount="145">
  <si>
    <t>Idle</t>
  </si>
  <si>
    <t>Base Layer.Idle</t>
  </si>
  <si>
    <t>Move</t>
  </si>
  <si>
    <t>Base Layer.Move</t>
  </si>
  <si>
    <t>Control101</t>
  </si>
  <si>
    <t>Base Layer.Attack.skill1</t>
  </si>
  <si>
    <t>ActiveOne001</t>
  </si>
  <si>
    <t>ActiveTwo001</t>
  </si>
  <si>
    <t>ActiveOne002</t>
  </si>
  <si>
    <t>ActiveTwo002</t>
  </si>
  <si>
    <t>Attacked</t>
  </si>
  <si>
    <t>Attack</t>
  </si>
  <si>
    <t>ScreenController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</si>
  <si>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</si>
  <si>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</si>
  <si>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</si>
  <si>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</si>
  <si>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</si>
  <si>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</si>
  <si>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</si>
  <si>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</si>
  <si>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</si>
  <si>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</si>
  <si>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</si>
  <si>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</si>
  <si>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</si>
  <si>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</si>
  <si>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</si>
  <si>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</si>
  <si>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</si>
  <si>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</si>
  <si>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</si>
  <si>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</si>
  <si>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listState_Verify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</si>
  <si>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</si>
  <si>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</si>
  <si>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</si>
  <si>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</si>
  <si>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</si>
  <si>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</si>
  <si>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</si>
  <si>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</si>
  <si>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Range</t>
    <phoneticPr fontId="1" type="noConversion"/>
  </si>
  <si>
    <t>Cone</t>
  </si>
  <si>
    <t>Direction</t>
  </si>
  <si>
    <t>Point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</si>
  <si>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</si>
  <si>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</si>
  <si>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</si>
  <si>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</si>
  <si>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</si>
  <si>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</si>
  <si>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</si>
  <si>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</si>
  <si>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</si>
  <si>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</si>
  <si>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</si>
  <si>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</si>
  <si>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</si>
  <si>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</si>
  <si>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</si>
  <si>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</si>
  <si>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</si>
  <si>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inputType_Verify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</si>
  <si>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</si>
  <si>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</si>
  <si>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</si>
  <si>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</si>
  <si>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</si>
  <si>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</si>
  <si>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</si>
  <si>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</si>
  <si>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</si>
  <si>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</si>
  <si>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</si>
  <si>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</si>
  <si>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</si>
  <si>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</si>
  <si>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</si>
  <si>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</si>
  <si>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</si>
  <si>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</si>
  <si>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</si>
  <si>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</si>
  <si>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</si>
  <si>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</si>
  <si>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</si>
  <si>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Actor001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</si>
  <si>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</si>
  <si>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</si>
  <si>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</si>
  <si>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</si>
  <si>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</si>
  <si>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</si>
  <si>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</si>
  <si>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</si>
  <si>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</si>
  <si>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</si>
  <si>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</si>
  <si>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</si>
  <si>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</si>
  <si>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</si>
  <si>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</si>
  <si>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</si>
  <si>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이름참고</t>
    <phoneticPr fontId="1" type="noConversion"/>
  </si>
  <si>
    <t>설명참고</t>
    <phoneticPr fontId="1" type="noConversion"/>
  </si>
  <si>
    <t>controlId검증</t>
  </si>
  <si>
    <t>skillId검증</t>
  </si>
  <si>
    <t>어펙터밸류4개검증</t>
    <phoneticPr fontId="1" type="noConversion"/>
  </si>
  <si>
    <t>입력어펙터밸류1</t>
  </si>
  <si>
    <t>입력어펙터밸류2</t>
  </si>
  <si>
    <t>입력어펙터밸류3</t>
  </si>
  <si>
    <t>LP_PiercingHitObject</t>
    <phoneticPr fontId="1" type="noConversion"/>
  </si>
  <si>
    <t>Attack</t>
    <phoneticPr fontId="1" type="noConversion"/>
  </si>
  <si>
    <t>Tab</t>
    <phoneticPr fontId="1" type="noConversion"/>
  </si>
  <si>
    <t>Control401</t>
    <phoneticPr fontId="1" type="noConversion"/>
  </si>
  <si>
    <t>ActiveSkillSlot1</t>
  </si>
  <si>
    <t>ActiveSkillSlot1</t>
    <phoneticPr fontId="1" type="noConversion"/>
  </si>
  <si>
    <t>Ultimate</t>
    <phoneticPr fontId="1" type="noConversion"/>
  </si>
  <si>
    <t>Ultimate</t>
    <phoneticPr fontId="1" type="noConversion"/>
  </si>
  <si>
    <t>Attack, Ultimate</t>
    <phoneticPr fontId="1" type="noConversion"/>
  </si>
  <si>
    <t>DefaultMonster</t>
    <phoneticPr fontId="1" type="noConversion"/>
  </si>
  <si>
    <t>DefaultPlayer</t>
    <phoneticPr fontId="1" type="noConversion"/>
  </si>
  <si>
    <t>deduction</t>
    <phoneticPr fontId="1" type="noConversion"/>
  </si>
  <si>
    <t>value</t>
    <phoneticPr fontId="1" type="noConversion"/>
  </si>
  <si>
    <t>skillType|Int</t>
    <phoneticPr fontId="1" type="noConversion"/>
  </si>
  <si>
    <t>skillType</t>
    <phoneticPr fontId="1" type="noConversion"/>
  </si>
  <si>
    <t>skillType_Verify</t>
    <phoneticPr fontId="1" type="noConversion"/>
  </si>
  <si>
    <t>Active</t>
  </si>
  <si>
    <t>Passive</t>
  </si>
  <si>
    <t>tableAffectorValueId|String!</t>
    <phoneticPr fontId="1" type="noConversion"/>
  </si>
  <si>
    <t>useTableAffectorValueIdOverriding|Bool</t>
    <phoneticPr fontId="1" type="noConversion"/>
  </si>
  <si>
    <t>Ultimate001</t>
  </si>
  <si>
    <t>Ultimate001</t>
    <phoneticPr fontId="1" type="noConversion"/>
  </si>
  <si>
    <t>Actor001</t>
    <phoneticPr fontId="1" type="noConversion"/>
  </si>
  <si>
    <t>NonAni</t>
  </si>
  <si>
    <t>UltimatePositionBuffGanfaul</t>
    <phoneticPr fontId="1" type="noConversion"/>
  </si>
  <si>
    <t>mecanimName검증</t>
    <phoneticPr fontId="1" type="noConversion"/>
  </si>
  <si>
    <t>fadeDuration검증</t>
    <phoneticPr fontId="1" type="noConversion"/>
  </si>
  <si>
    <t>Actor002</t>
    <phoneticPr fontId="1" type="noConversion"/>
  </si>
  <si>
    <t>Ultimate</t>
    <phoneticPr fontId="1" type="noConversion"/>
  </si>
  <si>
    <t>Ultimate002</t>
  </si>
  <si>
    <t>Ultimate002</t>
    <phoneticPr fontId="1" type="noConversion"/>
  </si>
  <si>
    <t>Actor002</t>
    <phoneticPr fontId="1" type="noConversion"/>
  </si>
  <si>
    <t>UltimateRemoveKeepSeries, UltimateCreateKeepSeries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</si>
</sst>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NormalAttackGanfaul</v>
          </cell>
        </row>
        <row r="4">
          <cell r="A4" t="str">
            <v>UltimatePositionBuffGanfaul</v>
          </cell>
        </row>
        <row r="5">
          <cell r="A5" t="str">
            <v>UltimateAttackGanfaul</v>
          </cell>
        </row>
        <row r="6">
          <cell r="A6" t="str">
            <v>NormalAttackKeepSeries</v>
          </cell>
        </row>
        <row r="7">
          <cell r="A7" t="str">
            <v>UltimateRemoveKeepSeries</v>
          </cell>
        </row>
        <row r="8">
          <cell r="A8" t="str">
            <v>UltimateCreateKeepSeries</v>
          </cell>
        </row>
        <row r="9">
          <cell r="A9" t="str">
            <v>UltimateAttackKeepSeries</v>
          </cell>
        </row>
        <row r="10">
          <cell r="A10" t="str">
            <v>NormalAttackBigBatSuccubus</v>
          </cell>
        </row>
        <row r="11">
          <cell r="A11" t="str">
            <v>NormalAttackBei</v>
          </cell>
        </row>
        <row r="12">
          <cell r="A12" t="str">
            <v>CallInvincibleTortoise</v>
          </cell>
        </row>
        <row r="13">
          <cell r="A13" t="str">
            <v>InvincibleTortoise</v>
          </cell>
        </row>
        <row r="14">
          <cell r="A14" t="str">
            <v>CountBarrier5Times</v>
          </cell>
        </row>
        <row r="15">
          <cell r="A15" t="str">
            <v>CallBurrowNinjaAssassin</v>
          </cell>
        </row>
        <row r="16">
          <cell r="A16" t="str">
            <v>BurrowNinjaAssassin</v>
          </cell>
        </row>
        <row r="17">
          <cell r="A17" t="str">
            <v>LP_Atk</v>
          </cell>
        </row>
        <row r="18">
          <cell r="A18" t="str">
            <v>LP_AtkBetter</v>
          </cell>
        </row>
        <row r="19">
          <cell r="A19" t="str">
            <v>LP_AtkBest</v>
          </cell>
        </row>
        <row r="20">
          <cell r="A20" t="str">
            <v>LP_AtkSpeed</v>
          </cell>
        </row>
        <row r="21">
          <cell r="A21" t="str">
            <v>LP_AtkSpeedBetter</v>
          </cell>
        </row>
        <row r="22">
          <cell r="A22" t="str">
            <v>LP_AtkSpeedBest</v>
          </cell>
        </row>
        <row r="23">
          <cell r="A23" t="str">
            <v>LP_Crit</v>
          </cell>
        </row>
        <row r="24">
          <cell r="A24" t="str">
            <v>LP_CritBetter</v>
          </cell>
        </row>
        <row r="25">
          <cell r="A25" t="str">
            <v>LP_CritBest</v>
          </cell>
        </row>
        <row r="26">
          <cell r="A26" t="str">
            <v>LP_MaxHp</v>
          </cell>
        </row>
        <row r="27">
          <cell r="A27" t="str">
            <v>LP_MaxHpBetter</v>
          </cell>
        </row>
        <row r="28">
          <cell r="A28" t="str">
            <v>LP_MaxHpBest</v>
          </cell>
        </row>
        <row r="29">
          <cell r="A29" t="str">
            <v>LP_ReduceDmgProjectile</v>
          </cell>
        </row>
        <row r="30">
          <cell r="A30" t="str">
            <v>LP_ReduceDmgClose</v>
          </cell>
        </row>
        <row r="31">
          <cell r="A31" t="str">
            <v>LP_ExtraGold</v>
          </cell>
        </row>
        <row r="32">
          <cell r="A32" t="str">
            <v>LP_ItemChanceBoost</v>
          </cell>
        </row>
        <row r="33">
          <cell r="A33" t="str">
            <v>LP_HealChanceBoost</v>
          </cell>
        </row>
        <row r="34">
          <cell r="A34" t="str">
            <v>LP_MonsterThrough</v>
          </cell>
        </row>
        <row r="35">
          <cell r="A35" t="str">
            <v>LP_Ricochet</v>
          </cell>
        </row>
        <row r="36">
          <cell r="A36" t="str">
            <v>LP_BounceWallQuad</v>
          </cell>
        </row>
        <row r="37">
          <cell r="A37" t="str">
            <v>LP_Parallel</v>
          </cell>
        </row>
        <row r="38">
          <cell r="A38" t="str">
            <v>LP_DiagonalNwayGenerator</v>
          </cell>
        </row>
        <row r="39">
          <cell r="A39" t="str">
            <v>LP_LeftRightNwayGenerator</v>
          </cell>
        </row>
        <row r="40">
          <cell r="A40" t="str">
            <v>LP_BackNwayGenerator</v>
          </cell>
        </row>
        <row r="41">
          <cell r="A41" t="str">
            <v>LP_Repeat</v>
          </cell>
        </row>
        <row r="42">
          <cell r="A42" t="str">
            <v>LP_HealOnKill</v>
          </cell>
        </row>
        <row r="43">
          <cell r="A43" t="str">
            <v>LP_HealOnKill_Heal</v>
          </cell>
        </row>
        <row r="44">
          <cell r="A44" t="str">
            <v>LP_HealOnKillBetter</v>
          </cell>
        </row>
        <row r="45">
          <cell r="A45" t="str">
            <v>LP_HealOnKillBetter_Heal</v>
          </cell>
        </row>
        <row r="46">
          <cell r="A46" t="str">
            <v>LP_AtkSpeedUpOnEncounter</v>
          </cell>
        </row>
        <row r="47">
          <cell r="A47" t="str">
            <v>LP_AtkSpeedUpOnEncounter_Spd</v>
          </cell>
        </row>
        <row r="48">
          <cell r="A48" t="str">
            <v>LP_AtkSpeedUpOnEncounterBetter</v>
          </cell>
        </row>
        <row r="49">
          <cell r="A49" t="str">
            <v>LP_AtkSpeedUpOnEncounterBetter_Spd</v>
          </cell>
        </row>
        <row r="50">
          <cell r="A50" t="str">
            <v>LP_VampireOnAttack</v>
          </cell>
        </row>
        <row r="51">
          <cell r="A51" t="str">
            <v>LP_VampireOnAttack_Heal</v>
          </cell>
        </row>
        <row r="52">
          <cell r="A52" t="str">
            <v>LP_VampireOnAttackBetter</v>
          </cell>
        </row>
        <row r="53">
          <cell r="A53" t="str">
            <v>LP_VampireOnAttackBetter_Heal</v>
          </cell>
        </row>
        <row r="54">
          <cell r="A54" t="str">
            <v>LP_RecoverOnAttacked</v>
          </cell>
        </row>
        <row r="55">
          <cell r="A55" t="str">
            <v>LP_RecoverOnAttacked_Heal</v>
          </cell>
        </row>
        <row r="56">
          <cell r="A56" t="str">
            <v>LP_ReflectOnAttacked</v>
          </cell>
        </row>
        <row r="57">
          <cell r="A57" t="str">
            <v>LP_ReflectOnAttackedBetter</v>
          </cell>
        </row>
        <row r="58">
          <cell r="A58" t="str">
            <v>LP_AtkUpOnLowerHp</v>
          </cell>
        </row>
        <row r="59">
          <cell r="A59" t="str">
            <v>LP_AtkUpOnLowerHpBetter</v>
          </cell>
        </row>
        <row r="60">
          <cell r="A60" t="str">
            <v>LP_CritDmgUpOnLowerHp</v>
          </cell>
        </row>
        <row r="61">
          <cell r="A61" t="str">
            <v>LP_CritDmgUpOnLowerHpBetter</v>
          </cell>
        </row>
        <row r="62">
          <cell r="A62" t="str">
            <v>LP_InstantKill</v>
          </cell>
        </row>
        <row r="63">
          <cell r="A63" t="str">
            <v>LP_InstantKillBetter</v>
          </cell>
        </row>
        <row r="64">
          <cell r="A64" t="str">
            <v>LP_ImmortalWill</v>
          </cell>
        </row>
        <row r="65">
          <cell r="A65" t="str">
            <v>LP_ImmortalWillBetter</v>
          </cell>
        </row>
        <row r="66">
          <cell r="A66" t="str">
            <v>LP_HealAreaOnEncounter</v>
          </cell>
        </row>
        <row r="67">
          <cell r="A67" t="str">
            <v>LP_HealAreaOnEncounter_CreateHit</v>
          </cell>
        </row>
        <row r="68">
          <cell r="A68" t="str">
            <v>LP_HealAreaOnEncounter_CH_Heal</v>
          </cell>
        </row>
        <row r="69">
          <cell r="A69" t="str">
            <v>LP_MoveSpeedUpOnAttacked</v>
          </cell>
        </row>
        <row r="70">
          <cell r="A70" t="str">
            <v>LP_MoveSpeedUpOnAttacked_Move</v>
          </cell>
        </row>
        <row r="71">
          <cell r="A71" t="str">
            <v>LP_MineOnMove</v>
          </cell>
        </row>
        <row r="72">
          <cell r="A72" t="str">
            <v>LP_MineOnMove_Damage</v>
          </cell>
        </row>
        <row r="73">
          <cell r="A73" t="str">
            <v>LP_SlowHitObject</v>
          </cell>
        </row>
        <row r="74">
          <cell r="A74" t="str">
            <v>LP_Paralyze</v>
          </cell>
        </row>
        <row r="75">
          <cell r="A75" t="str">
            <v>LP_Paralyze_CannotAction</v>
          </cell>
        </row>
        <row r="76">
          <cell r="A76" t="str">
            <v>LP_Hold</v>
          </cell>
        </row>
        <row r="77">
          <cell r="A77" t="str">
            <v>LP_Hold_CannotMove</v>
          </cell>
        </row>
        <row r="78">
          <cell r="A78" t="str">
            <v>LP_Transport</v>
          </cell>
        </row>
        <row r="79">
          <cell r="A79" t="str">
            <v>LP_Transport_Teleported</v>
          </cell>
        </row>
        <row r="80">
          <cell r="A80" t="str">
            <v>LP_SummonShield</v>
          </cell>
        </row>
        <row r="81">
          <cell r="A81" t="str">
            <v>PN_Magic2Times</v>
          </cell>
        </row>
        <row r="82">
          <cell r="A82" t="str">
            <v>PN_Machine2Times</v>
          </cell>
        </row>
        <row r="83">
          <cell r="A83" t="str">
            <v>PN_Nature2Times</v>
          </cell>
        </row>
        <row r="84">
          <cell r="A84" t="str">
            <v>PN_Qigong2Times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  <cell r="J1" t="str">
            <v>fValue2|Float</v>
          </cell>
          <cell r="K1" t="str">
            <v>fValue3|Float</v>
          </cell>
          <cell r="L1" t="str">
            <v>fValue4|Float</v>
          </cell>
          <cell r="M1" t="str">
            <v>iValue1</v>
          </cell>
          <cell r="N1" t="str">
            <v>iValue1오버라이딩</v>
          </cell>
          <cell r="O1" t="str">
            <v>iValue1|Int</v>
          </cell>
          <cell r="P1" t="str">
            <v>iValue2|Int</v>
          </cell>
          <cell r="Q1" t="str">
            <v>iValue3</v>
          </cell>
          <cell r="R1" t="str">
            <v>iValue3오버라이딩</v>
          </cell>
          <cell r="S1" t="str">
            <v>iValue3|Int</v>
          </cell>
          <cell r="T1" t="str">
            <v>sValue1|String</v>
          </cell>
          <cell r="U1" t="str">
            <v>sValue2|String</v>
          </cell>
          <cell r="V1" t="str">
            <v>sValue3|String</v>
          </cell>
          <cell r="W1" t="str">
            <v>sValue4|String</v>
          </cell>
          <cell r="Y1" t="str">
            <v>iValue1_Verify</v>
          </cell>
          <cell r="Z1" t="str">
            <v>value</v>
          </cell>
          <cell r="AB1" t="str">
            <v>iValue3_Verify</v>
          </cell>
          <cell r="AC1" t="str">
            <v>value</v>
          </cell>
        </row>
        <row r="2">
          <cell r="E2" t="str">
            <v>RemoveColliderHitObjectAffector</v>
          </cell>
          <cell r="F2" t="str">
            <v>일정 시간 동안 컬리더 히트 오브젝트를 제거한다</v>
          </cell>
          <cell r="I2" t="str">
            <v>지속시간
무제한은 -1</v>
          </cell>
          <cell r="J2" t="str">
            <v>반지름
캐릭터의 중심으로 계산한다</v>
          </cell>
          <cell r="K2" t="str">
            <v/>
          </cell>
          <cell r="L2" t="str">
            <v/>
          </cell>
          <cell r="M2" t="str">
            <v/>
          </cell>
          <cell r="N2" t="str">
            <v/>
          </cell>
          <cell r="O2" t="str">
            <v/>
          </cell>
          <cell r="P2" t="str">
            <v/>
          </cell>
          <cell r="Q2" t="str">
            <v/>
          </cell>
          <cell r="R2" t="str">
            <v>오버라이딩
우측 입력은 여기</v>
          </cell>
          <cell r="S2" t="str">
            <v>프리팹이 캐릭터 포지션 따라올지 여부</v>
          </cell>
          <cell r="T2" t="str">
            <v/>
          </cell>
          <cell r="U2" t="str">
            <v/>
          </cell>
          <cell r="V2" t="str">
            <v/>
          </cell>
          <cell r="W2" t="str">
            <v>시작 이펙트 프리팹</v>
          </cell>
          <cell r="Y2" t="str">
            <v>MaxHp</v>
          </cell>
          <cell r="Z2">
            <v>0</v>
          </cell>
          <cell r="AB2" t="str">
            <v>OnStartStage</v>
          </cell>
          <cell r="AC2">
            <v>1</v>
          </cell>
        </row>
        <row r="3">
          <cell r="A3" t="str">
            <v>NormalAttack01_01</v>
          </cell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  <cell r="O3" t="str">
            <v/>
          </cell>
          <cell r="S3" t="str">
            <v/>
          </cell>
          <cell r="Y3" t="str">
            <v>Attack</v>
          </cell>
          <cell r="Z3">
            <v>1</v>
          </cell>
          <cell r="AB3" t="str">
            <v>OnDie</v>
          </cell>
          <cell r="AC3">
            <v>2</v>
          </cell>
        </row>
        <row r="4">
          <cell r="A4" t="str">
            <v>NormalAttackGanfaul_01</v>
          </cell>
          <cell r="B4" t="str">
            <v>NormalAttackGanfaul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1</v>
          </cell>
          <cell r="O4" t="str">
            <v/>
          </cell>
          <cell r="S4" t="str">
            <v/>
          </cell>
          <cell r="Y4" t="str">
            <v>AttackDelay</v>
          </cell>
          <cell r="Z4">
            <v>2</v>
          </cell>
          <cell r="AB4" t="str">
            <v>HpRate</v>
          </cell>
          <cell r="AC4">
            <v>3</v>
          </cell>
        </row>
        <row r="5">
          <cell r="A5" t="str">
            <v>UltimatePositionBuffGanfaul_01</v>
          </cell>
          <cell r="B5" t="str">
            <v>UltimatePositionBuffGanfaul</v>
          </cell>
          <cell r="C5" t="str">
            <v/>
          </cell>
          <cell r="D5">
            <v>1</v>
          </cell>
          <cell r="E5" t="str">
            <v>PositionBuff</v>
          </cell>
          <cell r="H5" t="str">
            <v/>
          </cell>
          <cell r="I5">
            <v>4.8</v>
          </cell>
          <cell r="J5">
            <v>2</v>
          </cell>
          <cell r="K5">
            <v>-0.05</v>
          </cell>
          <cell r="N5">
            <v>5</v>
          </cell>
          <cell r="O5">
            <v>5</v>
          </cell>
          <cell r="S5" t="str">
            <v/>
          </cell>
          <cell r="V5" t="str">
            <v>Magic shield 1_D</v>
          </cell>
          <cell r="Y5" t="str">
            <v>AttackSpeedAddRate</v>
          </cell>
          <cell r="Z5">
            <v>3</v>
          </cell>
          <cell r="AB5" t="str">
            <v>OnDamage</v>
          </cell>
          <cell r="AC5">
            <v>4</v>
          </cell>
        </row>
        <row r="6">
          <cell r="A6" t="str">
            <v>UltimateAttackGanfaul_01</v>
          </cell>
          <cell r="B6" t="str">
            <v>UltimateAttackGanfaul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4</v>
          </cell>
          <cell r="O6" t="str">
            <v/>
          </cell>
          <cell r="S6" t="str">
            <v/>
          </cell>
          <cell r="Y6" t="str">
            <v>EvadeRate</v>
          </cell>
          <cell r="Z6">
            <v>4</v>
          </cell>
          <cell r="AB6" t="str">
            <v>OnHit</v>
          </cell>
          <cell r="AC6">
            <v>5</v>
          </cell>
        </row>
        <row r="7">
          <cell r="A7" t="str">
            <v>NormalAttackKeepSeries_01</v>
          </cell>
          <cell r="B7" t="str">
            <v>NormalAttackKeepSeries</v>
          </cell>
          <cell r="C7" t="str">
            <v/>
          </cell>
          <cell r="D7">
            <v>1</v>
          </cell>
          <cell r="E7" t="str">
            <v>BaseDamage</v>
          </cell>
          <cell r="H7" t="str">
            <v/>
          </cell>
          <cell r="I7">
            <v>0.5625</v>
          </cell>
          <cell r="O7" t="str">
            <v/>
          </cell>
          <cell r="S7" t="str">
            <v/>
          </cell>
          <cell r="Y7" t="str">
            <v>MoveSpeed</v>
          </cell>
          <cell r="Z7">
            <v>5</v>
          </cell>
          <cell r="AB7" t="str">
            <v>OnKill</v>
          </cell>
          <cell r="AC7">
            <v>6</v>
          </cell>
        </row>
        <row r="8">
          <cell r="A8" t="str">
            <v>UltimateRemoveKeepSeries_01</v>
          </cell>
          <cell r="B8" t="str">
            <v>UltimateRemoveKeepSeries</v>
          </cell>
          <cell r="C8" t="str">
            <v/>
          </cell>
          <cell r="D8">
            <v>1</v>
          </cell>
          <cell r="E8" t="str">
            <v>RemoveColliderHitObjectAffector</v>
          </cell>
          <cell r="H8" t="str">
            <v/>
          </cell>
          <cell r="I8">
            <v>1.1000000000000001</v>
          </cell>
          <cell r="J8">
            <v>2.5</v>
          </cell>
          <cell r="O8" t="str">
            <v/>
          </cell>
          <cell r="R8">
            <v>0</v>
          </cell>
          <cell r="S8">
            <v>0</v>
          </cell>
          <cell r="W8" t="str">
            <v>Eff3_Left_D</v>
          </cell>
          <cell r="Y8" t="str">
            <v>MaxSp</v>
          </cell>
          <cell r="Z8">
            <v>6</v>
          </cell>
        </row>
        <row r="9">
          <cell r="A9" t="str">
            <v>UltimateCreateKeepSeries_01</v>
          </cell>
          <cell r="B9" t="str">
            <v>UltimateCreateKeepSeries</v>
          </cell>
          <cell r="C9" t="str">
            <v/>
          </cell>
          <cell r="D9">
            <v>1</v>
          </cell>
          <cell r="E9" t="str">
            <v>CreateHitObject</v>
          </cell>
          <cell r="H9" t="str">
            <v/>
          </cell>
          <cell r="O9" t="str">
            <v/>
          </cell>
          <cell r="S9" t="str">
            <v/>
          </cell>
          <cell r="T9" t="str">
            <v>UltimateHitObjectInfo</v>
          </cell>
          <cell r="Y9" t="str">
            <v>SpGainAddRate</v>
          </cell>
          <cell r="Z9">
            <v>7</v>
          </cell>
        </row>
        <row r="10">
          <cell r="A10" t="str">
            <v>UltimateAttackKeepSeries_01</v>
          </cell>
          <cell r="B10" t="str">
            <v>UltimateAttackKeepSeries</v>
          </cell>
          <cell r="C10" t="str">
            <v/>
          </cell>
          <cell r="D10">
            <v>1</v>
          </cell>
          <cell r="E10" t="str">
            <v>BaseDamage</v>
          </cell>
          <cell r="H10" t="str">
            <v/>
          </cell>
          <cell r="I10">
            <v>0.84375</v>
          </cell>
          <cell r="O10" t="str">
            <v/>
          </cell>
          <cell r="S10" t="str">
            <v/>
          </cell>
          <cell r="Y10" t="str">
            <v>CriticalRate</v>
          </cell>
          <cell r="Z10">
            <v>8</v>
          </cell>
        </row>
        <row r="11">
          <cell r="A11" t="str">
            <v>NormalAttackBigBatSuccubus_01</v>
          </cell>
          <cell r="B11" t="str">
            <v>NormalAttackBigBatSuccubus</v>
          </cell>
          <cell r="C11" t="str">
            <v/>
          </cell>
          <cell r="D11">
            <v>1</v>
          </cell>
          <cell r="E11" t="str">
            <v>BaseDamage</v>
          </cell>
          <cell r="H11" t="str">
            <v/>
          </cell>
          <cell r="I11">
            <v>0.47</v>
          </cell>
          <cell r="O11" t="str">
            <v/>
          </cell>
          <cell r="S11" t="str">
            <v/>
          </cell>
          <cell r="Y11" t="str">
            <v>CriticalDamageAddRate</v>
          </cell>
          <cell r="Z11">
            <v>9</v>
          </cell>
        </row>
        <row r="12">
          <cell r="A12" t="str">
            <v>NormalAttackBei_01</v>
          </cell>
          <cell r="B12" t="str">
            <v>NormalAttackBei</v>
          </cell>
          <cell r="C12" t="str">
            <v/>
          </cell>
          <cell r="D12">
            <v>1</v>
          </cell>
          <cell r="E12" t="str">
            <v>BaseDamage</v>
          </cell>
          <cell r="H12" t="str">
            <v/>
          </cell>
          <cell r="I12">
            <v>0.25</v>
          </cell>
          <cell r="O12" t="str">
            <v/>
          </cell>
          <cell r="S12" t="str">
            <v/>
          </cell>
          <cell r="Y12" t="str">
            <v>MoveSpeedAddRate</v>
          </cell>
          <cell r="Z12">
            <v>10</v>
          </cell>
        </row>
        <row r="13">
          <cell r="A13" t="str">
            <v>CallInvincibleTortoise_01</v>
          </cell>
          <cell r="B13" t="str">
            <v>CallInvincibleTortoise</v>
          </cell>
          <cell r="C13" t="str">
            <v/>
          </cell>
          <cell r="D13">
            <v>1</v>
          </cell>
          <cell r="E13" t="str">
            <v>CallAffectorValue</v>
          </cell>
          <cell r="H13" t="str">
            <v/>
          </cell>
          <cell r="I13">
            <v>-1</v>
          </cell>
          <cell r="O13" t="str">
            <v/>
          </cell>
          <cell r="Q13" t="str">
            <v>OnDamage</v>
          </cell>
          <cell r="S13">
            <v>4</v>
          </cell>
          <cell r="U13" t="str">
            <v>InvincibleTortoise</v>
          </cell>
          <cell r="Y13" t="str">
            <v>NormalMonsterDamageIncreaseAddRate</v>
          </cell>
          <cell r="Z13">
            <v>11</v>
          </cell>
        </row>
        <row r="14">
          <cell r="A14" t="str">
            <v>InvincibleTortoise_01</v>
          </cell>
          <cell r="B14" t="str">
            <v>InvincibleTortoise</v>
          </cell>
          <cell r="C14" t="str">
            <v/>
          </cell>
          <cell r="D14">
            <v>1</v>
          </cell>
          <cell r="E14" t="str">
            <v>InvincibleTortoise</v>
          </cell>
          <cell r="H14" t="str">
            <v/>
          </cell>
          <cell r="I14">
            <v>3</v>
          </cell>
          <cell r="O14" t="str">
            <v/>
          </cell>
          <cell r="S14" t="str">
            <v/>
          </cell>
          <cell r="T14" t="str">
            <v>GuardStart</v>
          </cell>
          <cell r="U14" t="str">
            <v>GuardEnd</v>
          </cell>
          <cell r="Y14" t="str">
            <v>NormalMonsterDamageDecreaseAddRate</v>
          </cell>
          <cell r="Z14">
            <v>12</v>
          </cell>
        </row>
        <row r="15">
          <cell r="A15" t="str">
            <v>CountBarrier5Times_01</v>
          </cell>
          <cell r="B15" t="str">
            <v>CountBarrier5Times</v>
          </cell>
          <cell r="C15" t="str">
            <v/>
          </cell>
          <cell r="D15">
            <v>1</v>
          </cell>
          <cell r="E15" t="str">
            <v>CountBarrier</v>
          </cell>
          <cell r="H15" t="str">
            <v/>
          </cell>
          <cell r="I15">
            <v>-1</v>
          </cell>
          <cell r="O15" t="str">
            <v/>
          </cell>
          <cell r="P15">
            <v>5</v>
          </cell>
          <cell r="S15" t="str">
            <v/>
          </cell>
          <cell r="V15" t="str">
            <v>Effect29_D</v>
          </cell>
          <cell r="Y15" t="str">
            <v>BossMonsterDamageIncreaseAddRate</v>
          </cell>
          <cell r="Z15">
            <v>13</v>
          </cell>
        </row>
        <row r="16">
          <cell r="A16" t="str">
            <v>CallBurrowNinjaAssassin_01</v>
          </cell>
          <cell r="B16" t="str">
            <v>CallBurrowNinjaAssassin</v>
          </cell>
          <cell r="C16" t="str">
            <v/>
          </cell>
          <cell r="D16">
            <v>1</v>
          </cell>
          <cell r="E16" t="str">
            <v>CallAffectorValue</v>
          </cell>
          <cell r="H16" t="str">
            <v/>
          </cell>
          <cell r="I16">
            <v>-1</v>
          </cell>
          <cell r="O16" t="str">
            <v/>
          </cell>
          <cell r="Q16" t="str">
            <v>OnDamage</v>
          </cell>
          <cell r="S16">
            <v>4</v>
          </cell>
          <cell r="U16" t="str">
            <v>BurrowNinjaAssassin</v>
          </cell>
          <cell r="Y16" t="str">
            <v>BossMonsterDamageDecreaseAddRate</v>
          </cell>
          <cell r="Z16">
            <v>14</v>
          </cell>
        </row>
        <row r="17">
          <cell r="A17" t="str">
            <v>BurrowNinjaAssassin_01</v>
          </cell>
          <cell r="B17" t="str">
            <v>BurrowNinjaAssassin</v>
          </cell>
          <cell r="C17" t="str">
            <v/>
          </cell>
          <cell r="D17">
            <v>1</v>
          </cell>
          <cell r="E17" t="str">
            <v>Burrow</v>
          </cell>
          <cell r="H17" t="str">
            <v/>
          </cell>
          <cell r="I17">
            <v>3</v>
          </cell>
          <cell r="K17">
            <v>0.5</v>
          </cell>
          <cell r="L17">
            <v>1</v>
          </cell>
          <cell r="O17" t="str">
            <v/>
          </cell>
          <cell r="P17">
            <v>2</v>
          </cell>
          <cell r="S17" t="str">
            <v/>
          </cell>
          <cell r="T17" t="str">
            <v>BurrowStart</v>
          </cell>
          <cell r="U17" t="str">
            <v>BurrowEnd</v>
          </cell>
          <cell r="V17" t="str">
            <v>BurrowScrollObject</v>
          </cell>
          <cell r="W17" t="str">
            <v>BurrowAttack</v>
          </cell>
          <cell r="Y17" t="str">
            <v>PowerSourceHealAddRate</v>
          </cell>
          <cell r="Z17">
            <v>15</v>
          </cell>
        </row>
        <row r="18">
          <cell r="A18" t="str">
            <v>LP_Atk_01</v>
          </cell>
          <cell r="B18" t="str">
            <v>LP_Atk</v>
          </cell>
          <cell r="C18" t="str">
            <v/>
          </cell>
          <cell r="D18">
            <v>1</v>
          </cell>
          <cell r="E18" t="str">
            <v>ChangeActorStatus</v>
          </cell>
          <cell r="H18" t="str">
            <v/>
          </cell>
          <cell r="I18">
            <v>-1</v>
          </cell>
          <cell r="J18">
            <v>0.25</v>
          </cell>
          <cell r="M18" t="str">
            <v>AttackAddRate</v>
          </cell>
          <cell r="O18">
            <v>19</v>
          </cell>
          <cell r="S18" t="str">
            <v/>
          </cell>
          <cell r="Y18" t="str">
            <v>SwapHealAddRate</v>
          </cell>
          <cell r="Z18">
            <v>16</v>
          </cell>
        </row>
        <row r="19">
          <cell r="A19" t="str">
            <v>LP_Atk_02</v>
          </cell>
          <cell r="B19" t="str">
            <v>LP_Atk</v>
          </cell>
          <cell r="C19" t="str">
            <v/>
          </cell>
          <cell r="D19">
            <v>2</v>
          </cell>
          <cell r="E19" t="str">
            <v>ChangeActorStatus</v>
          </cell>
          <cell r="H19" t="str">
            <v/>
          </cell>
          <cell r="I19">
            <v>-1</v>
          </cell>
          <cell r="J19">
            <v>0.5</v>
          </cell>
          <cell r="M19" t="str">
            <v>AttackAddRate</v>
          </cell>
          <cell r="O19">
            <v>19</v>
          </cell>
          <cell r="S19" t="str">
            <v/>
          </cell>
          <cell r="Y19" t="str">
            <v>LevelUpHealRate</v>
          </cell>
          <cell r="Z19">
            <v>17</v>
          </cell>
        </row>
        <row r="20">
          <cell r="A20" t="str">
            <v>LP_Atk_03</v>
          </cell>
          <cell r="B20" t="str">
            <v>LP_Atk</v>
          </cell>
          <cell r="C20" t="str">
            <v/>
          </cell>
          <cell r="D20">
            <v>3</v>
          </cell>
          <cell r="E20" t="str">
            <v>ChangeActorStatus</v>
          </cell>
          <cell r="H20" t="str">
            <v/>
          </cell>
          <cell r="I20">
            <v>-1</v>
          </cell>
          <cell r="J20">
            <v>0.75</v>
          </cell>
          <cell r="M20" t="str">
            <v>AttackAddRate</v>
          </cell>
          <cell r="O20">
            <v>19</v>
          </cell>
          <cell r="S20" t="str">
            <v/>
          </cell>
          <cell r="Y20" t="str">
            <v>MaxHpAddRate</v>
          </cell>
          <cell r="Z20">
            <v>18</v>
          </cell>
        </row>
        <row r="21">
          <cell r="A21" t="str">
            <v>LP_Atk_04</v>
          </cell>
          <cell r="B21" t="str">
            <v>LP_Atk</v>
          </cell>
          <cell r="C21" t="str">
            <v/>
          </cell>
          <cell r="D21">
            <v>4</v>
          </cell>
          <cell r="E21" t="str">
            <v>ChangeActorStatus</v>
          </cell>
          <cell r="H21" t="str">
            <v/>
          </cell>
          <cell r="I21">
            <v>-1</v>
          </cell>
          <cell r="J21">
            <v>1</v>
          </cell>
          <cell r="M21" t="str">
            <v>AttackAddRate</v>
          </cell>
          <cell r="O21">
            <v>19</v>
          </cell>
          <cell r="S21" t="str">
            <v/>
          </cell>
          <cell r="Y21" t="str">
            <v>AttackAddRate</v>
          </cell>
          <cell r="Z21">
            <v>19</v>
          </cell>
        </row>
        <row r="22">
          <cell r="A22" t="str">
            <v>LP_Atk_05</v>
          </cell>
          <cell r="B22" t="str">
            <v>LP_Atk</v>
          </cell>
          <cell r="C22" t="str">
            <v/>
          </cell>
          <cell r="D22">
            <v>5</v>
          </cell>
          <cell r="E22" t="str">
            <v>ChangeActorStatus</v>
          </cell>
          <cell r="H22" t="str">
            <v/>
          </cell>
          <cell r="I22">
            <v>-1</v>
          </cell>
          <cell r="J22">
            <v>1.25</v>
          </cell>
          <cell r="M22" t="str">
            <v>AttackAddRate</v>
          </cell>
          <cell r="O22">
            <v>19</v>
          </cell>
          <cell r="S22" t="str">
            <v/>
          </cell>
        </row>
        <row r="23">
          <cell r="A23" t="str">
            <v>LP_Atk_06</v>
          </cell>
          <cell r="B23" t="str">
            <v>LP_Atk</v>
          </cell>
          <cell r="C23" t="str">
            <v/>
          </cell>
          <cell r="D23">
            <v>6</v>
          </cell>
          <cell r="E23" t="str">
            <v>ChangeActorStatus</v>
          </cell>
          <cell r="H23" t="str">
            <v/>
          </cell>
          <cell r="I23">
            <v>-1</v>
          </cell>
          <cell r="J23">
            <v>1.5</v>
          </cell>
          <cell r="M23" t="str">
            <v>AttackAddRate</v>
          </cell>
          <cell r="O23">
            <v>19</v>
          </cell>
          <cell r="S23" t="str">
            <v/>
          </cell>
        </row>
        <row r="24">
          <cell r="A24" t="str">
            <v>LP_Atk_07</v>
          </cell>
          <cell r="B24" t="str">
            <v>LP_Atk</v>
          </cell>
          <cell r="C24" t="str">
            <v/>
          </cell>
          <cell r="D24">
            <v>7</v>
          </cell>
          <cell r="E24" t="str">
            <v>ChangeActorStatus</v>
          </cell>
          <cell r="H24" t="str">
            <v/>
          </cell>
          <cell r="I24">
            <v>-1</v>
          </cell>
          <cell r="J24">
            <v>1.75</v>
          </cell>
          <cell r="M24" t="str">
            <v>AttackAddRate</v>
          </cell>
          <cell r="O24">
            <v>19</v>
          </cell>
          <cell r="S24" t="str">
            <v/>
          </cell>
        </row>
        <row r="25">
          <cell r="A25" t="str">
            <v>LP_Atk_08</v>
          </cell>
          <cell r="B25" t="str">
            <v>LP_Atk</v>
          </cell>
          <cell r="C25" t="str">
            <v/>
          </cell>
          <cell r="D25">
            <v>8</v>
          </cell>
          <cell r="E25" t="str">
            <v>ChangeActorStatus</v>
          </cell>
          <cell r="H25" t="str">
            <v/>
          </cell>
          <cell r="I25">
            <v>-1</v>
          </cell>
          <cell r="J25">
            <v>2</v>
          </cell>
          <cell r="M25" t="str">
            <v>AttackAddRate</v>
          </cell>
          <cell r="O25">
            <v>19</v>
          </cell>
          <cell r="S25" t="str">
            <v/>
          </cell>
        </row>
        <row r="26">
          <cell r="A26" t="str">
            <v>LP_Atk_09</v>
          </cell>
          <cell r="B26" t="str">
            <v>LP_Atk</v>
          </cell>
          <cell r="C26" t="str">
            <v/>
          </cell>
          <cell r="D26">
            <v>9</v>
          </cell>
          <cell r="E26" t="str">
            <v>ChangeActorStatus</v>
          </cell>
          <cell r="H26" t="str">
            <v/>
          </cell>
          <cell r="I26">
            <v>-1</v>
          </cell>
          <cell r="J26">
            <v>2.25</v>
          </cell>
          <cell r="M26" t="str">
            <v>AttackAddRate</v>
          </cell>
          <cell r="O26">
            <v>19</v>
          </cell>
          <cell r="S26" t="str">
            <v/>
          </cell>
        </row>
        <row r="27">
          <cell r="A27" t="str">
            <v>LP_AtkBetter_01</v>
          </cell>
          <cell r="B27" t="str">
            <v>LP_AtkBetter</v>
          </cell>
          <cell r="C27" t="str">
            <v/>
          </cell>
          <cell r="D27">
            <v>1</v>
          </cell>
          <cell r="E27" t="str">
            <v>ChangeActorStatus</v>
          </cell>
          <cell r="H27" t="str">
            <v/>
          </cell>
          <cell r="I27">
            <v>-1</v>
          </cell>
          <cell r="J27">
            <v>0.35</v>
          </cell>
          <cell r="M27" t="str">
            <v>AttackAddRate</v>
          </cell>
          <cell r="O27">
            <v>19</v>
          </cell>
          <cell r="S27" t="str">
            <v/>
          </cell>
        </row>
        <row r="28">
          <cell r="A28" t="str">
            <v>LP_AtkBetter_02</v>
          </cell>
          <cell r="B28" t="str">
            <v>LP_AtkBetter</v>
          </cell>
          <cell r="C28" t="str">
            <v/>
          </cell>
          <cell r="D28">
            <v>2</v>
          </cell>
          <cell r="E28" t="str">
            <v>ChangeActorStatus</v>
          </cell>
          <cell r="H28" t="str">
            <v/>
          </cell>
          <cell r="I28">
            <v>-1</v>
          </cell>
          <cell r="J28">
            <v>0.7</v>
          </cell>
          <cell r="M28" t="str">
            <v>AttackAddRate</v>
          </cell>
          <cell r="O28">
            <v>19</v>
          </cell>
          <cell r="S28" t="str">
            <v/>
          </cell>
        </row>
        <row r="29">
          <cell r="A29" t="str">
            <v>LP_AtkBetter_03</v>
          </cell>
          <cell r="B29" t="str">
            <v>LP_AtkBetter</v>
          </cell>
          <cell r="C29" t="str">
            <v/>
          </cell>
          <cell r="D29">
            <v>3</v>
          </cell>
          <cell r="E29" t="str">
            <v>ChangeActorStatus</v>
          </cell>
          <cell r="H29" t="str">
            <v/>
          </cell>
          <cell r="I29">
            <v>-1</v>
          </cell>
          <cell r="J29">
            <v>1.05</v>
          </cell>
          <cell r="M29" t="str">
            <v>AttackAddRate</v>
          </cell>
          <cell r="O29">
            <v>19</v>
          </cell>
          <cell r="S29" t="str">
            <v/>
          </cell>
        </row>
        <row r="30">
          <cell r="A30" t="str">
            <v>LP_AtkBetter_04</v>
          </cell>
          <cell r="B30" t="str">
            <v>LP_AtkBetter</v>
          </cell>
          <cell r="C30" t="str">
            <v/>
          </cell>
          <cell r="D30">
            <v>4</v>
          </cell>
          <cell r="E30" t="str">
            <v>ChangeActorStatus</v>
          </cell>
          <cell r="H30" t="str">
            <v/>
          </cell>
          <cell r="I30">
            <v>-1</v>
          </cell>
          <cell r="J30">
            <v>1.4</v>
          </cell>
          <cell r="M30" t="str">
            <v>AttackAddRate</v>
          </cell>
          <cell r="O30">
            <v>19</v>
          </cell>
          <cell r="S30" t="str">
            <v/>
          </cell>
        </row>
        <row r="31">
          <cell r="A31" t="str">
            <v>LP_AtkBetter_05</v>
          </cell>
          <cell r="B31" t="str">
            <v>LP_AtkBetter</v>
          </cell>
          <cell r="C31" t="str">
            <v/>
          </cell>
          <cell r="D31">
            <v>5</v>
          </cell>
          <cell r="E31" t="str">
            <v>ChangeActorStatus</v>
          </cell>
          <cell r="H31" t="str">
            <v/>
          </cell>
          <cell r="I31">
            <v>-1</v>
          </cell>
          <cell r="J31">
            <v>1.75</v>
          </cell>
          <cell r="M31" t="str">
            <v>AttackAddRate</v>
          </cell>
          <cell r="O31">
            <v>19</v>
          </cell>
          <cell r="S31" t="str">
            <v/>
          </cell>
        </row>
        <row r="32">
          <cell r="A32" t="str">
            <v>LP_AtkBetter_06</v>
          </cell>
          <cell r="B32" t="str">
            <v>LP_AtkBetter</v>
          </cell>
          <cell r="C32" t="str">
            <v/>
          </cell>
          <cell r="D32">
            <v>6</v>
          </cell>
          <cell r="E32" t="str">
            <v>ChangeActorStatus</v>
          </cell>
          <cell r="H32" t="str">
            <v/>
          </cell>
          <cell r="I32">
            <v>-1</v>
          </cell>
          <cell r="J32">
            <v>2.1</v>
          </cell>
          <cell r="M32" t="str">
            <v>AttackAddRate</v>
          </cell>
          <cell r="O32">
            <v>19</v>
          </cell>
          <cell r="S32" t="str">
            <v/>
          </cell>
        </row>
        <row r="33">
          <cell r="A33" t="str">
            <v>LP_AtkBetter_07</v>
          </cell>
          <cell r="B33" t="str">
            <v>LP_AtkBetter</v>
          </cell>
          <cell r="C33" t="str">
            <v/>
          </cell>
          <cell r="D33">
            <v>7</v>
          </cell>
          <cell r="E33" t="str">
            <v>ChangeActorStatus</v>
          </cell>
          <cell r="H33" t="str">
            <v/>
          </cell>
          <cell r="I33">
            <v>-1</v>
          </cell>
          <cell r="J33">
            <v>2.4500000000000002</v>
          </cell>
          <cell r="M33" t="str">
            <v>AttackAddRate</v>
          </cell>
          <cell r="O33">
            <v>19</v>
          </cell>
          <cell r="S33" t="str">
            <v/>
          </cell>
        </row>
        <row r="34">
          <cell r="A34" t="str">
            <v>LP_AtkBetter_08</v>
          </cell>
          <cell r="B34" t="str">
            <v>LP_AtkBetter</v>
          </cell>
          <cell r="C34" t="str">
            <v/>
          </cell>
          <cell r="D34">
            <v>8</v>
          </cell>
          <cell r="E34" t="str">
            <v>ChangeActorStatus</v>
          </cell>
          <cell r="H34" t="str">
            <v/>
          </cell>
          <cell r="I34">
            <v>-1</v>
          </cell>
          <cell r="J34">
            <v>2.8</v>
          </cell>
          <cell r="M34" t="str">
            <v>AttackAddRate</v>
          </cell>
          <cell r="O34">
            <v>19</v>
          </cell>
          <cell r="S34" t="str">
            <v/>
          </cell>
        </row>
        <row r="35">
          <cell r="A35" t="str">
            <v>LP_AtkBetter_09</v>
          </cell>
          <cell r="B35" t="str">
            <v>LP_AtkBetter</v>
          </cell>
          <cell r="C35" t="str">
            <v/>
          </cell>
          <cell r="D35">
            <v>9</v>
          </cell>
          <cell r="E35" t="str">
            <v>ChangeActorStatus</v>
          </cell>
          <cell r="H35" t="str">
            <v/>
          </cell>
          <cell r="I35">
            <v>-1</v>
          </cell>
          <cell r="J35">
            <v>3.15</v>
          </cell>
          <cell r="M35" t="str">
            <v>AttackAddRate</v>
          </cell>
          <cell r="O35">
            <v>19</v>
          </cell>
          <cell r="S35" t="str">
            <v/>
          </cell>
        </row>
        <row r="36">
          <cell r="A36" t="str">
            <v>LP_AtkBest_01</v>
          </cell>
          <cell r="B36" t="str">
            <v>LP_AtkBest</v>
          </cell>
          <cell r="C36" t="str">
            <v/>
          </cell>
          <cell r="D36">
            <v>1</v>
          </cell>
          <cell r="E36" t="str">
            <v>ChangeActorStatus</v>
          </cell>
          <cell r="H36" t="str">
            <v/>
          </cell>
          <cell r="I36">
            <v>-1</v>
          </cell>
          <cell r="J36">
            <v>0.5</v>
          </cell>
          <cell r="M36" t="str">
            <v>AttackAddRate</v>
          </cell>
          <cell r="O36">
            <v>19</v>
          </cell>
          <cell r="S36" t="str">
            <v/>
          </cell>
        </row>
        <row r="37">
          <cell r="A37" t="str">
            <v>LP_AtkBest_02</v>
          </cell>
          <cell r="B37" t="str">
            <v>LP_AtkBest</v>
          </cell>
          <cell r="C37" t="str">
            <v/>
          </cell>
          <cell r="D37">
            <v>2</v>
          </cell>
          <cell r="E37" t="str">
            <v>ChangeActorStatus</v>
          </cell>
          <cell r="H37" t="str">
            <v/>
          </cell>
          <cell r="I37">
            <v>-1</v>
          </cell>
          <cell r="J37">
            <v>1</v>
          </cell>
          <cell r="M37" t="str">
            <v>AttackAddRate</v>
          </cell>
          <cell r="O37">
            <v>19</v>
          </cell>
          <cell r="S37" t="str">
            <v/>
          </cell>
        </row>
        <row r="38">
          <cell r="A38" t="str">
            <v>LP_AtkBest_03</v>
          </cell>
          <cell r="B38" t="str">
            <v>LP_AtkBest</v>
          </cell>
          <cell r="C38" t="str">
            <v/>
          </cell>
          <cell r="D38">
            <v>3</v>
          </cell>
          <cell r="E38" t="str">
            <v>ChangeActorStatus</v>
          </cell>
          <cell r="H38" t="str">
            <v/>
          </cell>
          <cell r="I38">
            <v>-1</v>
          </cell>
          <cell r="J38">
            <v>1.5</v>
          </cell>
          <cell r="M38" t="str">
            <v>AttackAddRate</v>
          </cell>
          <cell r="O38">
            <v>19</v>
          </cell>
          <cell r="S38" t="str">
            <v/>
          </cell>
        </row>
        <row r="39">
          <cell r="A39" t="str">
            <v>LP_AtkSpeed_01</v>
          </cell>
          <cell r="B39" t="str">
            <v>LP_AtkSpeed</v>
          </cell>
          <cell r="C39" t="str">
            <v/>
          </cell>
          <cell r="D39">
            <v>1</v>
          </cell>
          <cell r="E39" t="str">
            <v>ChangeActorStatus</v>
          </cell>
          <cell r="H39" t="str">
            <v/>
          </cell>
          <cell r="I39">
            <v>-1</v>
          </cell>
          <cell r="J39">
            <v>8.7499999999999994E-2</v>
          </cell>
          <cell r="M39" t="str">
            <v>AttackSpeedAddRate</v>
          </cell>
          <cell r="O39">
            <v>3</v>
          </cell>
          <cell r="S39" t="str">
            <v/>
          </cell>
        </row>
        <row r="40">
          <cell r="A40" t="str">
            <v>LP_AtkSpeed_02</v>
          </cell>
          <cell r="B40" t="str">
            <v>LP_AtkSpeed</v>
          </cell>
          <cell r="C40" t="str">
            <v/>
          </cell>
          <cell r="D40">
            <v>2</v>
          </cell>
          <cell r="E40" t="str">
            <v>ChangeActorStatus</v>
          </cell>
          <cell r="H40" t="str">
            <v/>
          </cell>
          <cell r="I40">
            <v>-1</v>
          </cell>
          <cell r="J40">
            <v>0.17499999999999999</v>
          </cell>
          <cell r="M40" t="str">
            <v>AttackSpeedAddRate</v>
          </cell>
          <cell r="O40">
            <v>3</v>
          </cell>
          <cell r="S40" t="str">
            <v/>
          </cell>
        </row>
        <row r="41">
          <cell r="A41" t="str">
            <v>LP_AtkSpeed_03</v>
          </cell>
          <cell r="B41" t="str">
            <v>LP_AtkSpeed</v>
          </cell>
          <cell r="C41" t="str">
            <v/>
          </cell>
          <cell r="D41">
            <v>3</v>
          </cell>
          <cell r="E41" t="str">
            <v>ChangeActorStatus</v>
          </cell>
          <cell r="H41" t="str">
            <v/>
          </cell>
          <cell r="I41">
            <v>-1</v>
          </cell>
          <cell r="J41">
            <v>0.26249999999999996</v>
          </cell>
          <cell r="M41" t="str">
            <v>AttackSpeedAddRate</v>
          </cell>
          <cell r="O41">
            <v>3</v>
          </cell>
          <cell r="S41" t="str">
            <v/>
          </cell>
        </row>
        <row r="42">
          <cell r="A42" t="str">
            <v>LP_AtkSpeed_04</v>
          </cell>
          <cell r="B42" t="str">
            <v>LP_AtkSpeed</v>
          </cell>
          <cell r="C42" t="str">
            <v/>
          </cell>
          <cell r="D42">
            <v>4</v>
          </cell>
          <cell r="E42" t="str">
            <v>ChangeActorStatus</v>
          </cell>
          <cell r="H42" t="str">
            <v/>
          </cell>
          <cell r="I42">
            <v>-1</v>
          </cell>
          <cell r="J42">
            <v>0.35</v>
          </cell>
          <cell r="M42" t="str">
            <v>AttackSpeedAddRate</v>
          </cell>
          <cell r="O42">
            <v>3</v>
          </cell>
          <cell r="S42" t="str">
            <v/>
          </cell>
        </row>
        <row r="43">
          <cell r="A43" t="str">
            <v>LP_AtkSpeed_05</v>
          </cell>
          <cell r="B43" t="str">
            <v>LP_AtkSpeed</v>
          </cell>
          <cell r="C43" t="str">
            <v/>
          </cell>
          <cell r="D43">
            <v>5</v>
          </cell>
          <cell r="E43" t="str">
            <v>ChangeActorStatus</v>
          </cell>
          <cell r="H43" t="str">
            <v/>
          </cell>
          <cell r="I43">
            <v>-1</v>
          </cell>
          <cell r="J43">
            <v>0.4375</v>
          </cell>
          <cell r="M43" t="str">
            <v>AttackSpeedAddRate</v>
          </cell>
          <cell r="O43">
            <v>3</v>
          </cell>
          <cell r="S43" t="str">
            <v/>
          </cell>
        </row>
        <row r="44">
          <cell r="A44" t="str">
            <v>LP_AtkSpeed_06</v>
          </cell>
          <cell r="B44" t="str">
            <v>LP_AtkSpeed</v>
          </cell>
          <cell r="C44" t="str">
            <v/>
          </cell>
          <cell r="D44">
            <v>6</v>
          </cell>
          <cell r="E44" t="str">
            <v>ChangeActorStatus</v>
          </cell>
          <cell r="H44" t="str">
            <v/>
          </cell>
          <cell r="I44">
            <v>-1</v>
          </cell>
          <cell r="J44">
            <v>0.52499999999999991</v>
          </cell>
          <cell r="M44" t="str">
            <v>AttackSpeedAddRate</v>
          </cell>
          <cell r="O44">
            <v>3</v>
          </cell>
          <cell r="S44" t="str">
            <v/>
          </cell>
        </row>
        <row r="45">
          <cell r="A45" t="str">
            <v>LP_AtkSpeed_07</v>
          </cell>
          <cell r="B45" t="str">
            <v>LP_AtkSpeed</v>
          </cell>
          <cell r="C45" t="str">
            <v/>
          </cell>
          <cell r="D45">
            <v>7</v>
          </cell>
          <cell r="E45" t="str">
            <v>ChangeActorStatus</v>
          </cell>
          <cell r="H45" t="str">
            <v/>
          </cell>
          <cell r="I45">
            <v>-1</v>
          </cell>
          <cell r="J45">
            <v>0.61249999999999993</v>
          </cell>
          <cell r="M45" t="str">
            <v>AttackSpeedAddRate</v>
          </cell>
          <cell r="O45">
            <v>3</v>
          </cell>
          <cell r="S45" t="str">
            <v/>
          </cell>
        </row>
        <row r="46">
          <cell r="A46" t="str">
            <v>LP_AtkSpeed_08</v>
          </cell>
          <cell r="B46" t="str">
            <v>LP_AtkSpeed</v>
          </cell>
          <cell r="C46" t="str">
            <v/>
          </cell>
          <cell r="D46">
            <v>8</v>
          </cell>
          <cell r="E46" t="str">
            <v>ChangeActorStatus</v>
          </cell>
          <cell r="H46" t="str">
            <v/>
          </cell>
          <cell r="I46">
            <v>-1</v>
          </cell>
          <cell r="J46">
            <v>0.7</v>
          </cell>
          <cell r="M46" t="str">
            <v>AttackSpeedAddRate</v>
          </cell>
          <cell r="O46">
            <v>3</v>
          </cell>
          <cell r="S46" t="str">
            <v/>
          </cell>
        </row>
        <row r="47">
          <cell r="A47" t="str">
            <v>LP_AtkSpeed_09</v>
          </cell>
          <cell r="B47" t="str">
            <v>LP_AtkSpeed</v>
          </cell>
          <cell r="C47" t="str">
            <v/>
          </cell>
          <cell r="D47">
            <v>9</v>
          </cell>
          <cell r="E47" t="str">
            <v>ChangeActorStatus</v>
          </cell>
          <cell r="H47" t="str">
            <v/>
          </cell>
          <cell r="I47">
            <v>-1</v>
          </cell>
          <cell r="J47">
            <v>0.78749999999999998</v>
          </cell>
          <cell r="M47" t="str">
            <v>AttackSpeedAddRate</v>
          </cell>
          <cell r="O47">
            <v>3</v>
          </cell>
          <cell r="S47" t="str">
            <v/>
          </cell>
        </row>
        <row r="48">
          <cell r="A48" t="str">
            <v>LP_AtkSpeedBetter_01</v>
          </cell>
          <cell r="B48" t="str">
            <v>LP_AtkSpeedBetter</v>
          </cell>
          <cell r="C48" t="str">
            <v/>
          </cell>
          <cell r="D48">
            <v>1</v>
          </cell>
          <cell r="E48" t="str">
            <v>ChangeActorStatus</v>
          </cell>
          <cell r="H48" t="str">
            <v/>
          </cell>
          <cell r="I48">
            <v>-1</v>
          </cell>
          <cell r="J48">
            <v>0.12249999999999998</v>
          </cell>
          <cell r="M48" t="str">
            <v>AttackSpeedAddRate</v>
          </cell>
          <cell r="O48">
            <v>3</v>
          </cell>
          <cell r="S48" t="str">
            <v/>
          </cell>
        </row>
        <row r="49">
          <cell r="A49" t="str">
            <v>LP_AtkSpeedBetter_02</v>
          </cell>
          <cell r="B49" t="str">
            <v>LP_AtkSpeedBetter</v>
          </cell>
          <cell r="C49" t="str">
            <v/>
          </cell>
          <cell r="D49">
            <v>2</v>
          </cell>
          <cell r="E49" t="str">
            <v>ChangeActorStatus</v>
          </cell>
          <cell r="H49" t="str">
            <v/>
          </cell>
          <cell r="I49">
            <v>-1</v>
          </cell>
          <cell r="J49">
            <v>0.24499999999999997</v>
          </cell>
          <cell r="M49" t="str">
            <v>AttackSpeedAddRate</v>
          </cell>
          <cell r="O49">
            <v>3</v>
          </cell>
          <cell r="S49" t="str">
            <v/>
          </cell>
        </row>
        <row r="50">
          <cell r="A50" t="str">
            <v>LP_AtkSpeedBetter_03</v>
          </cell>
          <cell r="B50" t="str">
            <v>LP_AtkSpeedBetter</v>
          </cell>
          <cell r="C50" t="str">
            <v/>
          </cell>
          <cell r="D50">
            <v>3</v>
          </cell>
          <cell r="E50" t="str">
            <v>ChangeActorStatus</v>
          </cell>
          <cell r="H50" t="str">
            <v/>
          </cell>
          <cell r="I50">
            <v>-1</v>
          </cell>
          <cell r="J50">
            <v>0.36749999999999999</v>
          </cell>
          <cell r="M50" t="str">
            <v>AttackSpeedAddRate</v>
          </cell>
          <cell r="O50">
            <v>3</v>
          </cell>
          <cell r="S50" t="str">
            <v/>
          </cell>
        </row>
        <row r="51">
          <cell r="A51" t="str">
            <v>LP_AtkSpeedBetter_04</v>
          </cell>
          <cell r="B51" t="str">
            <v>LP_AtkSpeedBetter</v>
          </cell>
          <cell r="C51" t="str">
            <v/>
          </cell>
          <cell r="D51">
            <v>4</v>
          </cell>
          <cell r="E51" t="str">
            <v>ChangeActorStatus</v>
          </cell>
          <cell r="H51" t="str">
            <v/>
          </cell>
          <cell r="I51">
            <v>-1</v>
          </cell>
          <cell r="J51">
            <v>0.48999999999999994</v>
          </cell>
          <cell r="M51" t="str">
            <v>AttackSpeedAddRate</v>
          </cell>
          <cell r="O51">
            <v>3</v>
          </cell>
          <cell r="S51" t="str">
            <v/>
          </cell>
        </row>
        <row r="52">
          <cell r="A52" t="str">
            <v>LP_AtkSpeedBetter_05</v>
          </cell>
          <cell r="B52" t="str">
            <v>LP_AtkSpeedBetter</v>
          </cell>
          <cell r="C52" t="str">
            <v/>
          </cell>
          <cell r="D52">
            <v>5</v>
          </cell>
          <cell r="E52" t="str">
            <v>ChangeActorStatus</v>
          </cell>
          <cell r="H52" t="str">
            <v/>
          </cell>
          <cell r="I52">
            <v>-1</v>
          </cell>
          <cell r="J52">
            <v>0.61249999999999993</v>
          </cell>
          <cell r="M52" t="str">
            <v>AttackSpeedAddRate</v>
          </cell>
          <cell r="O52">
            <v>3</v>
          </cell>
          <cell r="S52" t="str">
            <v/>
          </cell>
        </row>
        <row r="53">
          <cell r="A53" t="str">
            <v>LP_AtkSpeedBetter_06</v>
          </cell>
          <cell r="B53" t="str">
            <v>LP_AtkSpeedBetter</v>
          </cell>
          <cell r="C53" t="str">
            <v/>
          </cell>
          <cell r="D53">
            <v>6</v>
          </cell>
          <cell r="E53" t="str">
            <v>ChangeActorStatus</v>
          </cell>
          <cell r="H53" t="str">
            <v/>
          </cell>
          <cell r="I53">
            <v>-1</v>
          </cell>
          <cell r="J53">
            <v>0.73499999999999999</v>
          </cell>
          <cell r="M53" t="str">
            <v>AttackSpeedAddRate</v>
          </cell>
          <cell r="O53">
            <v>3</v>
          </cell>
          <cell r="S53" t="str">
            <v/>
          </cell>
        </row>
        <row r="54">
          <cell r="A54" t="str">
            <v>LP_AtkSpeedBetter_07</v>
          </cell>
          <cell r="B54" t="str">
            <v>LP_AtkSpeedBetter</v>
          </cell>
          <cell r="C54" t="str">
            <v/>
          </cell>
          <cell r="D54">
            <v>7</v>
          </cell>
          <cell r="E54" t="str">
            <v>ChangeActorStatus</v>
          </cell>
          <cell r="H54" t="str">
            <v/>
          </cell>
          <cell r="I54">
            <v>-1</v>
          </cell>
          <cell r="J54">
            <v>0.85750000000000004</v>
          </cell>
          <cell r="M54" t="str">
            <v>AttackSpeedAddRate</v>
          </cell>
          <cell r="O54">
            <v>3</v>
          </cell>
          <cell r="S54" t="str">
            <v/>
          </cell>
        </row>
        <row r="55">
          <cell r="A55" t="str">
            <v>LP_AtkSpeedBetter_08</v>
          </cell>
          <cell r="B55" t="str">
            <v>LP_AtkSpeedBetter</v>
          </cell>
          <cell r="C55" t="str">
            <v/>
          </cell>
          <cell r="D55">
            <v>8</v>
          </cell>
          <cell r="E55" t="str">
            <v>ChangeActorStatus</v>
          </cell>
          <cell r="H55" t="str">
            <v/>
          </cell>
          <cell r="I55">
            <v>-1</v>
          </cell>
          <cell r="J55">
            <v>0.97999999999999987</v>
          </cell>
          <cell r="M55" t="str">
            <v>AttackSpeedAddRate</v>
          </cell>
          <cell r="O55">
            <v>3</v>
          </cell>
          <cell r="S55" t="str">
            <v/>
          </cell>
        </row>
        <row r="56">
          <cell r="A56" t="str">
            <v>LP_AtkSpeedBetter_09</v>
          </cell>
          <cell r="B56" t="str">
            <v>LP_AtkSpeedBetter</v>
          </cell>
          <cell r="C56" t="str">
            <v/>
          </cell>
          <cell r="D56">
            <v>9</v>
          </cell>
          <cell r="E56" t="str">
            <v>ChangeActorStatus</v>
          </cell>
          <cell r="H56" t="str">
            <v/>
          </cell>
          <cell r="I56">
            <v>-1</v>
          </cell>
          <cell r="J56">
            <v>1.1024999999999998</v>
          </cell>
          <cell r="M56" t="str">
            <v>AttackSpeedAddRate</v>
          </cell>
          <cell r="O56">
            <v>3</v>
          </cell>
          <cell r="S56" t="str">
            <v/>
          </cell>
        </row>
        <row r="57">
          <cell r="A57" t="str">
            <v>LP_AtkSpeedBest_01</v>
          </cell>
          <cell r="B57" t="str">
            <v>LP_AtkSpeedBest</v>
          </cell>
          <cell r="C57" t="str">
            <v/>
          </cell>
          <cell r="D57">
            <v>1</v>
          </cell>
          <cell r="E57" t="str">
            <v>ChangeActorStatus</v>
          </cell>
          <cell r="H57" t="str">
            <v/>
          </cell>
          <cell r="I57">
            <v>-1</v>
          </cell>
          <cell r="J57">
            <v>0.17499999999999999</v>
          </cell>
          <cell r="M57" t="str">
            <v>AttackSpeedAddRate</v>
          </cell>
          <cell r="O57">
            <v>3</v>
          </cell>
          <cell r="S57" t="str">
            <v/>
          </cell>
        </row>
        <row r="58">
          <cell r="A58" t="str">
            <v>LP_Crit_01</v>
          </cell>
          <cell r="B58" t="str">
            <v>LP_Crit</v>
          </cell>
          <cell r="C58" t="str">
            <v/>
          </cell>
          <cell r="D58">
            <v>1</v>
          </cell>
          <cell r="E58" t="str">
            <v>ChangeActorStatus</v>
          </cell>
          <cell r="H58" t="str">
            <v/>
          </cell>
          <cell r="I58">
            <v>-1</v>
          </cell>
          <cell r="J58">
            <v>0.15</v>
          </cell>
          <cell r="M58" t="str">
            <v>CriticalRate</v>
          </cell>
          <cell r="O58">
            <v>8</v>
          </cell>
          <cell r="S58" t="str">
            <v/>
          </cell>
        </row>
        <row r="59">
          <cell r="A59" t="str">
            <v>LP_Crit_02</v>
          </cell>
          <cell r="B59" t="str">
            <v>LP_Crit</v>
          </cell>
          <cell r="C59" t="str">
            <v/>
          </cell>
          <cell r="D59">
            <v>2</v>
          </cell>
          <cell r="E59" t="str">
            <v>ChangeActorStatus</v>
          </cell>
          <cell r="H59" t="str">
            <v/>
          </cell>
          <cell r="I59">
            <v>-1</v>
          </cell>
          <cell r="J59">
            <v>0.3</v>
          </cell>
          <cell r="M59" t="str">
            <v>CriticalRate</v>
          </cell>
          <cell r="O59">
            <v>8</v>
          </cell>
          <cell r="S59" t="str">
            <v/>
          </cell>
        </row>
        <row r="60">
          <cell r="A60" t="str">
            <v>LP_Crit_03</v>
          </cell>
          <cell r="B60" t="str">
            <v>LP_Crit</v>
          </cell>
          <cell r="C60" t="str">
            <v/>
          </cell>
          <cell r="D60">
            <v>3</v>
          </cell>
          <cell r="E60" t="str">
            <v>ChangeActorStatus</v>
          </cell>
          <cell r="H60" t="str">
            <v/>
          </cell>
          <cell r="I60">
            <v>-1</v>
          </cell>
          <cell r="J60">
            <v>0.45</v>
          </cell>
          <cell r="M60" t="str">
            <v>CriticalRate</v>
          </cell>
          <cell r="O60">
            <v>8</v>
          </cell>
          <cell r="S60" t="str">
            <v/>
          </cell>
        </row>
        <row r="61">
          <cell r="A61" t="str">
            <v>LP_Crit_04</v>
          </cell>
          <cell r="B61" t="str">
            <v>LP_Crit</v>
          </cell>
          <cell r="C61" t="str">
            <v/>
          </cell>
          <cell r="D61">
            <v>4</v>
          </cell>
          <cell r="E61" t="str">
            <v>ChangeActorStatus</v>
          </cell>
          <cell r="H61" t="str">
            <v/>
          </cell>
          <cell r="I61">
            <v>-1</v>
          </cell>
          <cell r="J61">
            <v>0.6</v>
          </cell>
          <cell r="M61" t="str">
            <v>CriticalRate</v>
          </cell>
          <cell r="O61">
            <v>8</v>
          </cell>
          <cell r="S61" t="str">
            <v/>
          </cell>
        </row>
        <row r="62">
          <cell r="A62" t="str">
            <v>LP_Crit_05</v>
          </cell>
          <cell r="B62" t="str">
            <v>LP_Crit</v>
          </cell>
          <cell r="C62" t="str">
            <v/>
          </cell>
          <cell r="D62">
            <v>5</v>
          </cell>
          <cell r="E62" t="str">
            <v>ChangeActorStatus</v>
          </cell>
          <cell r="H62" t="str">
            <v/>
          </cell>
          <cell r="I62">
            <v>-1</v>
          </cell>
          <cell r="J62">
            <v>0.75</v>
          </cell>
          <cell r="M62" t="str">
            <v>CriticalRate</v>
          </cell>
          <cell r="O62">
            <v>8</v>
          </cell>
          <cell r="S62" t="str">
            <v/>
          </cell>
        </row>
        <row r="63">
          <cell r="A63" t="str">
            <v>LP_Crit_06</v>
          </cell>
          <cell r="B63" t="str">
            <v>LP_Crit</v>
          </cell>
          <cell r="C63" t="str">
            <v/>
          </cell>
          <cell r="D63">
            <v>6</v>
          </cell>
          <cell r="E63" t="str">
            <v>ChangeActorStatus</v>
          </cell>
          <cell r="H63" t="str">
            <v/>
          </cell>
          <cell r="I63">
            <v>-1</v>
          </cell>
          <cell r="J63">
            <v>0.9</v>
          </cell>
          <cell r="M63" t="str">
            <v>CriticalRate</v>
          </cell>
          <cell r="O63">
            <v>8</v>
          </cell>
          <cell r="S63" t="str">
            <v/>
          </cell>
        </row>
        <row r="64">
          <cell r="A64" t="str">
            <v>LP_CritBetter_01</v>
          </cell>
          <cell r="B64" t="str">
            <v>LP_CritBetter</v>
          </cell>
          <cell r="C64" t="str">
            <v/>
          </cell>
          <cell r="D64">
            <v>1</v>
          </cell>
          <cell r="E64" t="str">
            <v>ChangeActorStatus</v>
          </cell>
          <cell r="H64" t="str">
            <v/>
          </cell>
          <cell r="I64">
            <v>-1</v>
          </cell>
          <cell r="J64">
            <v>0.3</v>
          </cell>
          <cell r="M64" t="str">
            <v>CriticalRate</v>
          </cell>
          <cell r="O64">
            <v>8</v>
          </cell>
          <cell r="S64" t="str">
            <v/>
          </cell>
        </row>
        <row r="65">
          <cell r="A65" t="str">
            <v>LP_CritBetter_02</v>
          </cell>
          <cell r="B65" t="str">
            <v>LP_CritBetter</v>
          </cell>
          <cell r="C65" t="str">
            <v/>
          </cell>
          <cell r="D65">
            <v>2</v>
          </cell>
          <cell r="E65" t="str">
            <v>ChangeActorStatus</v>
          </cell>
          <cell r="H65" t="str">
            <v/>
          </cell>
          <cell r="I65">
            <v>-1</v>
          </cell>
          <cell r="J65">
            <v>0.6</v>
          </cell>
          <cell r="M65" t="str">
            <v>CriticalRate</v>
          </cell>
          <cell r="O65">
            <v>8</v>
          </cell>
          <cell r="S65" t="str">
            <v/>
          </cell>
        </row>
        <row r="66">
          <cell r="A66" t="str">
            <v>LP_CritBetter_03</v>
          </cell>
          <cell r="B66" t="str">
            <v>LP_CritBetter</v>
          </cell>
          <cell r="C66" t="str">
            <v/>
          </cell>
          <cell r="D66">
            <v>3</v>
          </cell>
          <cell r="E66" t="str">
            <v>ChangeActorStatus</v>
          </cell>
          <cell r="H66" t="str">
            <v/>
          </cell>
          <cell r="I66">
            <v>-1</v>
          </cell>
          <cell r="J66">
            <v>0.9</v>
          </cell>
          <cell r="M66" t="str">
            <v>CriticalRate</v>
          </cell>
          <cell r="O66">
            <v>8</v>
          </cell>
          <cell r="S66" t="str">
            <v/>
          </cell>
        </row>
        <row r="67">
          <cell r="A67" t="str">
            <v>LP_CritBest_01</v>
          </cell>
          <cell r="B67" t="str">
            <v>LP_CritBest</v>
          </cell>
          <cell r="C67" t="str">
            <v/>
          </cell>
          <cell r="D67">
            <v>1</v>
          </cell>
          <cell r="E67" t="str">
            <v>ChangeActorStatus</v>
          </cell>
          <cell r="H67" t="str">
            <v/>
          </cell>
          <cell r="I67">
            <v>-1</v>
          </cell>
          <cell r="J67">
            <v>0.75</v>
          </cell>
          <cell r="M67" t="str">
            <v>CriticalRate</v>
          </cell>
          <cell r="O67">
            <v>8</v>
          </cell>
          <cell r="S67" t="str">
            <v/>
          </cell>
        </row>
        <row r="68">
          <cell r="A68" t="str">
            <v>LP_MaxHp_01</v>
          </cell>
          <cell r="B68" t="str">
            <v>LP_MaxHp</v>
          </cell>
          <cell r="C68" t="str">
            <v/>
          </cell>
          <cell r="D68">
            <v>1</v>
          </cell>
          <cell r="E68" t="str">
            <v>ChangeActorStatus</v>
          </cell>
          <cell r="H68" t="str">
            <v/>
          </cell>
          <cell r="I68">
            <v>-1</v>
          </cell>
          <cell r="J68">
            <v>0.1</v>
          </cell>
          <cell r="M68" t="str">
            <v>MaxHpAddRate</v>
          </cell>
          <cell r="O68">
            <v>18</v>
          </cell>
          <cell r="S68" t="str">
            <v/>
          </cell>
        </row>
        <row r="69">
          <cell r="A69" t="str">
            <v>LP_MaxHp_02</v>
          </cell>
          <cell r="B69" t="str">
            <v>LP_MaxHp</v>
          </cell>
          <cell r="C69" t="str">
            <v/>
          </cell>
          <cell r="D69">
            <v>2</v>
          </cell>
          <cell r="E69" t="str">
            <v>ChangeActorStatus</v>
          </cell>
          <cell r="H69" t="str">
            <v/>
          </cell>
          <cell r="I69">
            <v>-1</v>
          </cell>
          <cell r="J69">
            <v>0.2</v>
          </cell>
          <cell r="M69" t="str">
            <v>MaxHpAddRate</v>
          </cell>
          <cell r="O69">
            <v>18</v>
          </cell>
          <cell r="S69" t="str">
            <v/>
          </cell>
        </row>
        <row r="70">
          <cell r="A70" t="str">
            <v>LP_MaxHp_03</v>
          </cell>
          <cell r="B70" t="str">
            <v>LP_MaxHp</v>
          </cell>
          <cell r="C70" t="str">
            <v/>
          </cell>
          <cell r="D70">
            <v>3</v>
          </cell>
          <cell r="E70" t="str">
            <v>ChangeActorStatus</v>
          </cell>
          <cell r="H70" t="str">
            <v/>
          </cell>
          <cell r="I70">
            <v>-1</v>
          </cell>
          <cell r="J70">
            <v>0.3</v>
          </cell>
          <cell r="M70" t="str">
            <v>MaxHpAddRate</v>
          </cell>
          <cell r="O70">
            <v>18</v>
          </cell>
          <cell r="S70" t="str">
            <v/>
          </cell>
        </row>
        <row r="71">
          <cell r="A71" t="str">
            <v>LP_MaxHp_04</v>
          </cell>
          <cell r="B71" t="str">
            <v>LP_MaxHp</v>
          </cell>
          <cell r="C71" t="str">
            <v/>
          </cell>
          <cell r="D71">
            <v>4</v>
          </cell>
          <cell r="E71" t="str">
            <v>ChangeActorStatus</v>
          </cell>
          <cell r="H71" t="str">
            <v/>
          </cell>
          <cell r="I71">
            <v>-1</v>
          </cell>
          <cell r="J71">
            <v>0.4</v>
          </cell>
          <cell r="M71" t="str">
            <v>MaxHpAddRate</v>
          </cell>
          <cell r="O71">
            <v>18</v>
          </cell>
          <cell r="S71" t="str">
            <v/>
          </cell>
        </row>
        <row r="72">
          <cell r="A72" t="str">
            <v>LP_MaxHp_05</v>
          </cell>
          <cell r="B72" t="str">
            <v>LP_MaxHp</v>
          </cell>
          <cell r="C72" t="str">
            <v/>
          </cell>
          <cell r="D72">
            <v>5</v>
          </cell>
          <cell r="E72" t="str">
            <v>ChangeActorStatus</v>
          </cell>
          <cell r="H72" t="str">
            <v/>
          </cell>
          <cell r="I72">
            <v>-1</v>
          </cell>
          <cell r="J72">
            <v>0.5</v>
          </cell>
          <cell r="M72" t="str">
            <v>MaxHpAddRate</v>
          </cell>
          <cell r="O72">
            <v>18</v>
          </cell>
          <cell r="S72" t="str">
            <v/>
          </cell>
        </row>
        <row r="73">
          <cell r="A73" t="str">
            <v>LP_MaxHp_06</v>
          </cell>
          <cell r="B73" t="str">
            <v>LP_MaxHp</v>
          </cell>
          <cell r="C73" t="str">
            <v/>
          </cell>
          <cell r="D73">
            <v>6</v>
          </cell>
          <cell r="E73" t="str">
            <v>ChangeActorStatus</v>
          </cell>
          <cell r="H73" t="str">
            <v/>
          </cell>
          <cell r="I73">
            <v>-1</v>
          </cell>
          <cell r="J73">
            <v>0.6</v>
          </cell>
          <cell r="M73" t="str">
            <v>MaxHpAddRate</v>
          </cell>
          <cell r="O73">
            <v>18</v>
          </cell>
          <cell r="S73" t="str">
            <v/>
          </cell>
        </row>
        <row r="74">
          <cell r="A74" t="str">
            <v>LP_MaxHp_07</v>
          </cell>
          <cell r="B74" t="str">
            <v>LP_MaxHp</v>
          </cell>
          <cell r="C74" t="str">
            <v/>
          </cell>
          <cell r="D74">
            <v>7</v>
          </cell>
          <cell r="E74" t="str">
            <v>ChangeActorStatus</v>
          </cell>
          <cell r="H74" t="str">
            <v/>
          </cell>
          <cell r="I74">
            <v>-1</v>
          </cell>
          <cell r="J74">
            <v>0.7</v>
          </cell>
          <cell r="M74" t="str">
            <v>MaxHpAddRate</v>
          </cell>
          <cell r="O74">
            <v>18</v>
          </cell>
          <cell r="S74" t="str">
            <v/>
          </cell>
        </row>
        <row r="75">
          <cell r="A75" t="str">
            <v>LP_MaxHp_08</v>
          </cell>
          <cell r="B75" t="str">
            <v>LP_MaxHp</v>
          </cell>
          <cell r="C75" t="str">
            <v/>
          </cell>
          <cell r="D75">
            <v>8</v>
          </cell>
          <cell r="E75" t="str">
            <v>ChangeActorStatus</v>
          </cell>
          <cell r="H75" t="str">
            <v/>
          </cell>
          <cell r="I75">
            <v>-1</v>
          </cell>
          <cell r="J75">
            <v>0.8</v>
          </cell>
          <cell r="M75" t="str">
            <v>MaxHpAddRate</v>
          </cell>
          <cell r="O75">
            <v>18</v>
          </cell>
          <cell r="S75" t="str">
            <v/>
          </cell>
        </row>
        <row r="76">
          <cell r="A76" t="str">
            <v>LP_MaxHp_09</v>
          </cell>
          <cell r="B76" t="str">
            <v>LP_MaxHp</v>
          </cell>
          <cell r="C76" t="str">
            <v/>
          </cell>
          <cell r="D76">
            <v>9</v>
          </cell>
          <cell r="E76" t="str">
            <v>ChangeActorStatus</v>
          </cell>
          <cell r="H76" t="str">
            <v/>
          </cell>
          <cell r="I76">
            <v>-1</v>
          </cell>
          <cell r="J76">
            <v>0.9</v>
          </cell>
          <cell r="M76" t="str">
            <v>MaxHpAddRate</v>
          </cell>
          <cell r="O76">
            <v>18</v>
          </cell>
          <cell r="S76" t="str">
            <v/>
          </cell>
        </row>
        <row r="77">
          <cell r="A77" t="str">
            <v>LP_MaxHpBetter_01</v>
          </cell>
          <cell r="B77" t="str">
            <v>LP_MaxHpBetter</v>
          </cell>
          <cell r="C77" t="str">
            <v/>
          </cell>
          <cell r="D77">
            <v>1</v>
          </cell>
          <cell r="E77" t="str">
            <v>ChangeActorStatus</v>
          </cell>
          <cell r="H77" t="str">
            <v/>
          </cell>
          <cell r="I77">
            <v>-1</v>
          </cell>
          <cell r="J77">
            <v>0.2</v>
          </cell>
          <cell r="M77" t="str">
            <v>MaxHpAddRate</v>
          </cell>
          <cell r="O77">
            <v>18</v>
          </cell>
          <cell r="S77" t="str">
            <v/>
          </cell>
        </row>
        <row r="78">
          <cell r="A78" t="str">
            <v>LP_MaxHpBetter_02</v>
          </cell>
          <cell r="B78" t="str">
            <v>LP_MaxHpBetter</v>
          </cell>
          <cell r="C78" t="str">
            <v/>
          </cell>
          <cell r="D78">
            <v>2</v>
          </cell>
          <cell r="E78" t="str">
            <v>ChangeActorStatus</v>
          </cell>
          <cell r="H78" t="str">
            <v/>
          </cell>
          <cell r="I78">
            <v>-1</v>
          </cell>
          <cell r="J78">
            <v>0.4</v>
          </cell>
          <cell r="M78" t="str">
            <v>MaxHpAddRate</v>
          </cell>
          <cell r="O78">
            <v>18</v>
          </cell>
          <cell r="S78" t="str">
            <v/>
          </cell>
        </row>
        <row r="79">
          <cell r="A79" t="str">
            <v>LP_MaxHpBetter_03</v>
          </cell>
          <cell r="B79" t="str">
            <v>LP_MaxHpBetter</v>
          </cell>
          <cell r="C79" t="str">
            <v/>
          </cell>
          <cell r="D79">
            <v>3</v>
          </cell>
          <cell r="E79" t="str">
            <v>ChangeActorStatus</v>
          </cell>
          <cell r="H79" t="str">
            <v/>
          </cell>
          <cell r="I79">
            <v>-1</v>
          </cell>
          <cell r="J79">
            <v>0.6</v>
          </cell>
          <cell r="M79" t="str">
            <v>MaxHpAddRate</v>
          </cell>
          <cell r="O79">
            <v>18</v>
          </cell>
          <cell r="S79" t="str">
            <v/>
          </cell>
        </row>
        <row r="80">
          <cell r="A80" t="str">
            <v>LP_MaxHpBetter_04</v>
          </cell>
          <cell r="B80" t="str">
            <v>LP_MaxHpBetter</v>
          </cell>
          <cell r="C80" t="str">
            <v/>
          </cell>
          <cell r="D80">
            <v>4</v>
          </cell>
          <cell r="E80" t="str">
            <v>ChangeActorStatus</v>
          </cell>
          <cell r="H80" t="str">
            <v/>
          </cell>
          <cell r="I80">
            <v>-1</v>
          </cell>
          <cell r="J80">
            <v>0.8</v>
          </cell>
          <cell r="M80" t="str">
            <v>MaxHpAddRate</v>
          </cell>
          <cell r="O80">
            <v>18</v>
          </cell>
          <cell r="S80" t="str">
            <v/>
          </cell>
        </row>
        <row r="81">
          <cell r="A81" t="str">
            <v>LP_MaxHpBetter_05</v>
          </cell>
          <cell r="B81" t="str">
            <v>LP_MaxHpBetter</v>
          </cell>
          <cell r="C81" t="str">
            <v/>
          </cell>
          <cell r="D81">
            <v>5</v>
          </cell>
          <cell r="E81" t="str">
            <v>ChangeActorStatus</v>
          </cell>
          <cell r="H81" t="str">
            <v/>
          </cell>
          <cell r="I81">
            <v>-1</v>
          </cell>
          <cell r="J81">
            <v>1</v>
          </cell>
          <cell r="M81" t="str">
            <v>MaxHpAddRate</v>
          </cell>
          <cell r="O81">
            <v>18</v>
          </cell>
          <cell r="S81" t="str">
            <v/>
          </cell>
        </row>
        <row r="82">
          <cell r="A82" t="str">
            <v>LP_MaxHpBetter_06</v>
          </cell>
          <cell r="B82" t="str">
            <v>LP_MaxHpBetter</v>
          </cell>
          <cell r="C82" t="str">
            <v/>
          </cell>
          <cell r="D82">
            <v>6</v>
          </cell>
          <cell r="E82" t="str">
            <v>ChangeActorStatus</v>
          </cell>
          <cell r="H82" t="str">
            <v/>
          </cell>
          <cell r="I82">
            <v>-1</v>
          </cell>
          <cell r="J82">
            <v>1.2</v>
          </cell>
          <cell r="M82" t="str">
            <v>MaxHpAddRate</v>
          </cell>
          <cell r="O82">
            <v>18</v>
          </cell>
          <cell r="S82" t="str">
            <v/>
          </cell>
        </row>
        <row r="83">
          <cell r="A83" t="str">
            <v>LP_MaxHpBetter_07</v>
          </cell>
          <cell r="B83" t="str">
            <v>LP_MaxHpBetter</v>
          </cell>
          <cell r="C83" t="str">
            <v/>
          </cell>
          <cell r="D83">
            <v>7</v>
          </cell>
          <cell r="E83" t="str">
            <v>ChangeActorStatus</v>
          </cell>
          <cell r="H83" t="str">
            <v/>
          </cell>
          <cell r="I83">
            <v>-1</v>
          </cell>
          <cell r="J83">
            <v>1.4</v>
          </cell>
          <cell r="M83" t="str">
            <v>MaxHpAddRate</v>
          </cell>
          <cell r="O83">
            <v>18</v>
          </cell>
          <cell r="S83" t="str">
            <v/>
          </cell>
        </row>
        <row r="84">
          <cell r="A84" t="str">
            <v>LP_MaxHpBetter_08</v>
          </cell>
          <cell r="B84" t="str">
            <v>LP_MaxHpBetter</v>
          </cell>
          <cell r="C84" t="str">
            <v/>
          </cell>
          <cell r="D84">
            <v>8</v>
          </cell>
          <cell r="E84" t="str">
            <v>ChangeActorStatus</v>
          </cell>
          <cell r="H84" t="str">
            <v/>
          </cell>
          <cell r="I84">
            <v>-1</v>
          </cell>
          <cell r="J84">
            <v>1.6</v>
          </cell>
          <cell r="M84" t="str">
            <v>MaxHpAddRate</v>
          </cell>
          <cell r="O84">
            <v>18</v>
          </cell>
          <cell r="S84" t="str">
            <v/>
          </cell>
        </row>
        <row r="85">
          <cell r="A85" t="str">
            <v>LP_MaxHpBetter_09</v>
          </cell>
          <cell r="B85" t="str">
            <v>LP_MaxHpBetter</v>
          </cell>
          <cell r="C85" t="str">
            <v/>
          </cell>
          <cell r="D85">
            <v>9</v>
          </cell>
          <cell r="E85" t="str">
            <v>ChangeActorStatus</v>
          </cell>
          <cell r="H85" t="str">
            <v/>
          </cell>
          <cell r="I85">
            <v>-1</v>
          </cell>
          <cell r="J85">
            <v>1.8</v>
          </cell>
          <cell r="M85" t="str">
            <v>MaxHpAddRate</v>
          </cell>
          <cell r="O85">
            <v>18</v>
          </cell>
          <cell r="S85" t="str">
            <v/>
          </cell>
        </row>
        <row r="86">
          <cell r="A86" t="str">
            <v>LP_MaxHpBest_01</v>
          </cell>
          <cell r="B86" t="str">
            <v>LP_MaxHpBest</v>
          </cell>
          <cell r="C86" t="str">
            <v/>
          </cell>
          <cell r="D86">
            <v>1</v>
          </cell>
          <cell r="E86" t="str">
            <v>ChangeActorStatus</v>
          </cell>
          <cell r="H86" t="str">
            <v/>
          </cell>
          <cell r="I86">
            <v>-1</v>
          </cell>
          <cell r="J86">
            <v>0.3</v>
          </cell>
          <cell r="M86" t="str">
            <v>MaxHpAddRate</v>
          </cell>
          <cell r="O86">
            <v>18</v>
          </cell>
          <cell r="S86" t="str">
            <v/>
          </cell>
        </row>
        <row r="87">
          <cell r="A87" t="str">
            <v>LP_MaxHpBest_02</v>
          </cell>
          <cell r="B87" t="str">
            <v>LP_MaxHpBest</v>
          </cell>
          <cell r="C87" t="str">
            <v/>
          </cell>
          <cell r="D87">
            <v>2</v>
          </cell>
          <cell r="E87" t="str">
            <v>ChangeActorStatus</v>
          </cell>
          <cell r="H87" t="str">
            <v/>
          </cell>
          <cell r="I87">
            <v>-1</v>
          </cell>
          <cell r="J87">
            <v>0.6</v>
          </cell>
          <cell r="M87" t="str">
            <v>MaxHpAddRate</v>
          </cell>
          <cell r="O87">
            <v>18</v>
          </cell>
          <cell r="S87" t="str">
            <v/>
          </cell>
        </row>
        <row r="88">
          <cell r="A88" t="str">
            <v>LP_MaxHpBest_03</v>
          </cell>
          <cell r="B88" t="str">
            <v>LP_MaxHpBest</v>
          </cell>
          <cell r="C88" t="str">
            <v/>
          </cell>
          <cell r="D88">
            <v>3</v>
          </cell>
          <cell r="E88" t="str">
            <v>ChangeActorStatus</v>
          </cell>
          <cell r="H88" t="str">
            <v/>
          </cell>
          <cell r="I88">
            <v>-1</v>
          </cell>
          <cell r="J88">
            <v>0.85</v>
          </cell>
          <cell r="M88" t="str">
            <v>MaxHpAddRate</v>
          </cell>
          <cell r="O88">
            <v>18</v>
          </cell>
          <cell r="S88" t="str">
            <v/>
          </cell>
        </row>
        <row r="89">
          <cell r="A89" t="str">
            <v>LP_MaxHpBest_04</v>
          </cell>
          <cell r="B89" t="str">
            <v>LP_MaxHpBest</v>
          </cell>
          <cell r="C89" t="str">
            <v/>
          </cell>
          <cell r="D89">
            <v>4</v>
          </cell>
          <cell r="E89" t="str">
            <v>ChangeActorStatus</v>
          </cell>
          <cell r="H89" t="str">
            <v/>
          </cell>
          <cell r="I89">
            <v>-1</v>
          </cell>
          <cell r="J89">
            <v>1.1000000000000001</v>
          </cell>
          <cell r="M89" t="str">
            <v>MaxHpAddRate</v>
          </cell>
          <cell r="O89">
            <v>18</v>
          </cell>
          <cell r="S89" t="str">
            <v/>
          </cell>
        </row>
        <row r="90">
          <cell r="A90" t="str">
            <v>LP_MaxHpBest_05</v>
          </cell>
          <cell r="B90" t="str">
            <v>LP_MaxHpBest</v>
          </cell>
          <cell r="C90" t="str">
            <v/>
          </cell>
          <cell r="D90">
            <v>5</v>
          </cell>
          <cell r="E90" t="str">
            <v>ChangeActorStatus</v>
          </cell>
          <cell r="H90" t="str">
            <v/>
          </cell>
          <cell r="I90">
            <v>-1</v>
          </cell>
          <cell r="J90">
            <v>1.35</v>
          </cell>
          <cell r="M90" t="str">
            <v>MaxHpAddRate</v>
          </cell>
          <cell r="O90">
            <v>18</v>
          </cell>
          <cell r="S90" t="str">
            <v/>
          </cell>
        </row>
        <row r="91">
          <cell r="A91" t="str">
            <v>LP_ReduceDmgProjectile_01</v>
          </cell>
          <cell r="B91" t="str">
            <v>LP_ReduceDmgProjectile</v>
          </cell>
          <cell r="C91" t="str">
            <v/>
          </cell>
          <cell r="D91">
            <v>1</v>
          </cell>
          <cell r="E91" t="str">
            <v>ReduceDamage</v>
          </cell>
          <cell r="H91" t="str">
            <v/>
          </cell>
          <cell r="I91">
            <v>-1</v>
          </cell>
          <cell r="J91">
            <v>0.15</v>
          </cell>
          <cell r="O91" t="str">
            <v/>
          </cell>
          <cell r="S91" t="str">
            <v/>
          </cell>
        </row>
        <row r="92">
          <cell r="A92" t="str">
            <v>LP_ReduceDmgProjectile_02</v>
          </cell>
          <cell r="B92" t="str">
            <v>LP_ReduceDmgProjectile</v>
          </cell>
          <cell r="C92" t="str">
            <v/>
          </cell>
          <cell r="D92">
            <v>2</v>
          </cell>
          <cell r="E92" t="str">
            <v>ReduceDamage</v>
          </cell>
          <cell r="H92" t="str">
            <v/>
          </cell>
          <cell r="I92">
            <v>-1</v>
          </cell>
          <cell r="J92">
            <v>0.3</v>
          </cell>
          <cell r="O92" t="str">
            <v/>
          </cell>
          <cell r="S92" t="str">
            <v/>
          </cell>
        </row>
        <row r="93">
          <cell r="A93" t="str">
            <v>LP_ReduceDmgProjectile_03</v>
          </cell>
          <cell r="B93" t="str">
            <v>LP_ReduceDmgProjectile</v>
          </cell>
          <cell r="C93" t="str">
            <v/>
          </cell>
          <cell r="D93">
            <v>3</v>
          </cell>
          <cell r="E93" t="str">
            <v>ReduceDamage</v>
          </cell>
          <cell r="H93" t="str">
            <v/>
          </cell>
          <cell r="I93">
            <v>-1</v>
          </cell>
          <cell r="J93">
            <v>0.45</v>
          </cell>
          <cell r="O93" t="str">
            <v/>
          </cell>
          <cell r="S93" t="str">
            <v/>
          </cell>
        </row>
        <row r="94">
          <cell r="A94" t="str">
            <v>LP_ReduceDmgProjectile_04</v>
          </cell>
          <cell r="B94" t="str">
            <v>LP_ReduceDmgProjectile</v>
          </cell>
          <cell r="C94" t="str">
            <v/>
          </cell>
          <cell r="D94">
            <v>4</v>
          </cell>
          <cell r="E94" t="str">
            <v>ReduceDamage</v>
          </cell>
          <cell r="H94" t="str">
            <v/>
          </cell>
          <cell r="I94">
            <v>-1</v>
          </cell>
          <cell r="J94">
            <v>0.6</v>
          </cell>
          <cell r="O94" t="str">
            <v/>
          </cell>
          <cell r="S94" t="str">
            <v/>
          </cell>
        </row>
        <row r="95">
          <cell r="A95" t="str">
            <v>LP_ReduceDmgProjectile_05</v>
          </cell>
          <cell r="B95" t="str">
            <v>LP_ReduceDmgProjectile</v>
          </cell>
          <cell r="C95" t="str">
            <v/>
          </cell>
          <cell r="D95">
            <v>5</v>
          </cell>
          <cell r="E95" t="str">
            <v>ReduceDamage</v>
          </cell>
          <cell r="H95" t="str">
            <v/>
          </cell>
          <cell r="I95">
            <v>-1</v>
          </cell>
          <cell r="J95">
            <v>0.75</v>
          </cell>
          <cell r="O95" t="str">
            <v/>
          </cell>
          <cell r="S95" t="str">
            <v/>
          </cell>
        </row>
        <row r="96">
          <cell r="A96" t="str">
            <v>LP_ReduceDmgProjectile_06</v>
          </cell>
          <cell r="B96" t="str">
            <v>LP_ReduceDmgProjectile</v>
          </cell>
          <cell r="C96" t="str">
            <v/>
          </cell>
          <cell r="D96">
            <v>6</v>
          </cell>
          <cell r="E96" t="str">
            <v>ReduceDamage</v>
          </cell>
          <cell r="H96" t="str">
            <v/>
          </cell>
          <cell r="I96">
            <v>-1</v>
          </cell>
          <cell r="J96">
            <v>0.9</v>
          </cell>
          <cell r="O96" t="str">
            <v/>
          </cell>
          <cell r="S96" t="str">
            <v/>
          </cell>
        </row>
        <row r="97">
          <cell r="A97" t="str">
            <v>LP_ReduceDmgProjectile_07</v>
          </cell>
          <cell r="B97" t="str">
            <v>LP_ReduceDmgProjectile</v>
          </cell>
          <cell r="C97" t="str">
            <v/>
          </cell>
          <cell r="D97">
            <v>7</v>
          </cell>
          <cell r="E97" t="str">
            <v>ReduceDamage</v>
          </cell>
          <cell r="H97" t="str">
            <v/>
          </cell>
          <cell r="I97">
            <v>-1</v>
          </cell>
          <cell r="J97">
            <v>1.05</v>
          </cell>
          <cell r="O97" t="str">
            <v/>
          </cell>
          <cell r="S97" t="str">
            <v/>
          </cell>
        </row>
        <row r="98">
          <cell r="A98" t="str">
            <v>LP_ReduceDmgProjectile_08</v>
          </cell>
          <cell r="B98" t="str">
            <v>LP_ReduceDmgProjectile</v>
          </cell>
          <cell r="C98" t="str">
            <v/>
          </cell>
          <cell r="D98">
            <v>8</v>
          </cell>
          <cell r="E98" t="str">
            <v>ReduceDamage</v>
          </cell>
          <cell r="H98" t="str">
            <v/>
          </cell>
          <cell r="I98">
            <v>-1</v>
          </cell>
          <cell r="J98">
            <v>1.2</v>
          </cell>
          <cell r="O98" t="str">
            <v/>
          </cell>
          <cell r="S98" t="str">
            <v/>
          </cell>
        </row>
        <row r="99">
          <cell r="A99" t="str">
            <v>LP_ReduceDmgProjectile_09</v>
          </cell>
          <cell r="B99" t="str">
            <v>LP_ReduceDmgProjectile</v>
          </cell>
          <cell r="C99" t="str">
            <v/>
          </cell>
          <cell r="D99">
            <v>9</v>
          </cell>
          <cell r="E99" t="str">
            <v>ReduceDamage</v>
          </cell>
          <cell r="H99" t="str">
            <v/>
          </cell>
          <cell r="I99">
            <v>-1</v>
          </cell>
          <cell r="J99">
            <v>1.35</v>
          </cell>
          <cell r="O99" t="str">
            <v/>
          </cell>
          <cell r="S99" t="str">
            <v/>
          </cell>
        </row>
        <row r="100">
          <cell r="A100" t="str">
            <v>LP_ReduceDmgClose_01</v>
          </cell>
          <cell r="B100" t="str">
            <v>LP_ReduceDmgClose</v>
          </cell>
          <cell r="C100" t="str">
            <v/>
          </cell>
          <cell r="D100">
            <v>1</v>
          </cell>
          <cell r="E100" t="str">
            <v>ReduceDamage</v>
          </cell>
          <cell r="H100" t="str">
            <v/>
          </cell>
          <cell r="I100">
            <v>-1</v>
          </cell>
          <cell r="K100">
            <v>0.2</v>
          </cell>
          <cell r="O100" t="str">
            <v/>
          </cell>
          <cell r="S100" t="str">
            <v/>
          </cell>
        </row>
        <row r="101">
          <cell r="A101" t="str">
            <v>LP_ReduceDmgClose_02</v>
          </cell>
          <cell r="B101" t="str">
            <v>LP_ReduceDmgClose</v>
          </cell>
          <cell r="C101" t="str">
            <v/>
          </cell>
          <cell r="D101">
            <v>2</v>
          </cell>
          <cell r="E101" t="str">
            <v>ReduceDamage</v>
          </cell>
          <cell r="H101" t="str">
            <v/>
          </cell>
          <cell r="I101">
            <v>-1</v>
          </cell>
          <cell r="K101">
            <v>0.4</v>
          </cell>
          <cell r="O101" t="str">
            <v/>
          </cell>
          <cell r="S101" t="str">
            <v/>
          </cell>
        </row>
        <row r="102">
          <cell r="A102" t="str">
            <v>LP_ReduceDmgClose_03</v>
          </cell>
          <cell r="B102" t="str">
            <v>LP_ReduceDmgClose</v>
          </cell>
          <cell r="C102" t="str">
            <v/>
          </cell>
          <cell r="D102">
            <v>3</v>
          </cell>
          <cell r="E102" t="str">
            <v>ReduceDamage</v>
          </cell>
          <cell r="H102" t="str">
            <v/>
          </cell>
          <cell r="I102">
            <v>-1</v>
          </cell>
          <cell r="K102">
            <v>0.6</v>
          </cell>
          <cell r="O102" t="str">
            <v/>
          </cell>
          <cell r="S102" t="str">
            <v/>
          </cell>
        </row>
        <row r="103">
          <cell r="A103" t="str">
            <v>LP_ReduceDmgClose_04</v>
          </cell>
          <cell r="B103" t="str">
            <v>LP_ReduceDmgClose</v>
          </cell>
          <cell r="C103" t="str">
            <v/>
          </cell>
          <cell r="D103">
            <v>4</v>
          </cell>
          <cell r="E103" t="str">
            <v>ReduceDamage</v>
          </cell>
          <cell r="H103" t="str">
            <v/>
          </cell>
          <cell r="I103">
            <v>-1</v>
          </cell>
          <cell r="K103">
            <v>0.8</v>
          </cell>
          <cell r="O103" t="str">
            <v/>
          </cell>
          <cell r="S103" t="str">
            <v/>
          </cell>
        </row>
        <row r="104">
          <cell r="A104" t="str">
            <v>LP_ReduceDmgClose_05</v>
          </cell>
          <cell r="B104" t="str">
            <v>LP_ReduceDmgClose</v>
          </cell>
          <cell r="C104" t="str">
            <v/>
          </cell>
          <cell r="D104">
            <v>5</v>
          </cell>
          <cell r="E104" t="str">
            <v>ReduceDamage</v>
          </cell>
          <cell r="H104" t="str">
            <v/>
          </cell>
          <cell r="I104">
            <v>-1</v>
          </cell>
          <cell r="K104">
            <v>1</v>
          </cell>
          <cell r="O104" t="str">
            <v/>
          </cell>
          <cell r="S104" t="str">
            <v/>
          </cell>
        </row>
        <row r="105">
          <cell r="A105" t="str">
            <v>LP_ReduceDmgClose_06</v>
          </cell>
          <cell r="B105" t="str">
            <v>LP_ReduceDmgClose</v>
          </cell>
          <cell r="C105" t="str">
            <v/>
          </cell>
          <cell r="D105">
            <v>6</v>
          </cell>
          <cell r="E105" t="str">
            <v>ReduceDamage</v>
          </cell>
          <cell r="H105" t="str">
            <v/>
          </cell>
          <cell r="I105">
            <v>-1</v>
          </cell>
          <cell r="K105">
            <v>1.2</v>
          </cell>
          <cell r="O105" t="str">
            <v/>
          </cell>
          <cell r="S105" t="str">
            <v/>
          </cell>
        </row>
        <row r="106">
          <cell r="A106" t="str">
            <v>LP_ReduceDmgClose_07</v>
          </cell>
          <cell r="B106" t="str">
            <v>LP_ReduceDmgClose</v>
          </cell>
          <cell r="C106" t="str">
            <v/>
          </cell>
          <cell r="D106">
            <v>7</v>
          </cell>
          <cell r="E106" t="str">
            <v>ReduceDamage</v>
          </cell>
          <cell r="H106" t="str">
            <v/>
          </cell>
          <cell r="I106">
            <v>-1</v>
          </cell>
          <cell r="K106">
            <v>1.4</v>
          </cell>
          <cell r="O106" t="str">
            <v/>
          </cell>
          <cell r="S106" t="str">
            <v/>
          </cell>
        </row>
        <row r="107">
          <cell r="A107" t="str">
            <v>LP_ReduceDmgClose_08</v>
          </cell>
          <cell r="B107" t="str">
            <v>LP_ReduceDmgClose</v>
          </cell>
          <cell r="C107" t="str">
            <v/>
          </cell>
          <cell r="D107">
            <v>8</v>
          </cell>
          <cell r="E107" t="str">
            <v>ReduceDamage</v>
          </cell>
          <cell r="H107" t="str">
            <v/>
          </cell>
          <cell r="I107">
            <v>-1</v>
          </cell>
          <cell r="K107">
            <v>1.6</v>
          </cell>
          <cell r="O107" t="str">
            <v/>
          </cell>
          <cell r="S107" t="str">
            <v/>
          </cell>
        </row>
        <row r="108">
          <cell r="A108" t="str">
            <v>LP_ReduceDmgClose_09</v>
          </cell>
          <cell r="B108" t="str">
            <v>LP_ReduceDmgClose</v>
          </cell>
          <cell r="C108" t="str">
            <v/>
          </cell>
          <cell r="D108">
            <v>9</v>
          </cell>
          <cell r="E108" t="str">
            <v>ReduceDamage</v>
          </cell>
          <cell r="H108" t="str">
            <v/>
          </cell>
          <cell r="I108">
            <v>-1</v>
          </cell>
          <cell r="K108">
            <v>1.8</v>
          </cell>
          <cell r="O108" t="str">
            <v/>
          </cell>
          <cell r="S108" t="str">
            <v/>
          </cell>
        </row>
        <row r="109">
          <cell r="A109" t="str">
            <v>LP_ExtraGold_01</v>
          </cell>
          <cell r="B109" t="str">
            <v>LP_ExtraGold</v>
          </cell>
          <cell r="C109" t="str">
            <v/>
          </cell>
          <cell r="D109">
            <v>1</v>
          </cell>
          <cell r="E109" t="str">
            <v>DropAdjust</v>
          </cell>
          <cell r="H109" t="str">
            <v/>
          </cell>
          <cell r="J109">
            <v>0.2</v>
          </cell>
          <cell r="O109" t="str">
            <v/>
          </cell>
          <cell r="S109" t="str">
            <v/>
          </cell>
        </row>
        <row r="110">
          <cell r="A110" t="str">
            <v>LP_ItemChanceBoost_01</v>
          </cell>
          <cell r="B110" t="str">
            <v>LP_ItemChanceBoost</v>
          </cell>
          <cell r="C110" t="str">
            <v/>
          </cell>
          <cell r="D110">
            <v>1</v>
          </cell>
          <cell r="E110" t="str">
            <v>DropAdjust</v>
          </cell>
          <cell r="H110" t="str">
            <v/>
          </cell>
          <cell r="K110">
            <v>0.2</v>
          </cell>
          <cell r="O110" t="str">
            <v/>
          </cell>
          <cell r="S110" t="str">
            <v/>
          </cell>
        </row>
        <row r="111">
          <cell r="A111" t="str">
            <v>LP_HealChanceBoost_01</v>
          </cell>
          <cell r="B111" t="str">
            <v>LP_HealChanceBoost</v>
          </cell>
          <cell r="C111" t="str">
            <v/>
          </cell>
          <cell r="D111">
            <v>1</v>
          </cell>
          <cell r="E111" t="str">
            <v>DropAdjust</v>
          </cell>
          <cell r="H111" t="str">
            <v/>
          </cell>
          <cell r="L111">
            <v>0.5</v>
          </cell>
          <cell r="O111" t="str">
            <v/>
          </cell>
          <cell r="S111" t="str">
            <v/>
          </cell>
        </row>
        <row r="112">
          <cell r="A112" t="str">
            <v>LP_MonsterThrough_01</v>
          </cell>
          <cell r="B112" t="str">
            <v>LP_MonsterThrough</v>
          </cell>
          <cell r="C112" t="str">
            <v/>
          </cell>
          <cell r="D112">
            <v>1</v>
          </cell>
          <cell r="E112" t="str">
            <v>MonsterThroughHitObject</v>
          </cell>
          <cell r="H112" t="str">
            <v/>
          </cell>
          <cell r="N112">
            <v>1</v>
          </cell>
          <cell r="O112">
            <v>1</v>
          </cell>
          <cell r="S112" t="str">
            <v/>
          </cell>
        </row>
        <row r="113">
          <cell r="A113" t="str">
            <v>LP_MonsterThrough_02</v>
          </cell>
          <cell r="B113" t="str">
            <v>LP_MonsterThrough</v>
          </cell>
          <cell r="C113" t="str">
            <v/>
          </cell>
          <cell r="D113">
            <v>2</v>
          </cell>
          <cell r="E113" t="str">
            <v>MonsterThroughHitObject</v>
          </cell>
          <cell r="H113" t="str">
            <v/>
          </cell>
          <cell r="N113">
            <v>2</v>
          </cell>
          <cell r="O113">
            <v>2</v>
          </cell>
          <cell r="S113" t="str">
            <v/>
          </cell>
        </row>
        <row r="114">
          <cell r="A114" t="str">
            <v>LP_Ricochet_01</v>
          </cell>
          <cell r="B114" t="str">
            <v>LP_Ricochet</v>
          </cell>
          <cell r="C114" t="str">
            <v/>
          </cell>
          <cell r="D114">
            <v>1</v>
          </cell>
          <cell r="E114" t="str">
            <v>RicochetHitObject</v>
          </cell>
          <cell r="H114" t="str">
            <v/>
          </cell>
          <cell r="N114">
            <v>1</v>
          </cell>
          <cell r="O114">
            <v>1</v>
          </cell>
          <cell r="S114" t="str">
            <v/>
          </cell>
        </row>
        <row r="115">
          <cell r="A115" t="str">
            <v>LP_Ricochet_02</v>
          </cell>
          <cell r="B115" t="str">
            <v>LP_Ricochet</v>
          </cell>
          <cell r="C115" t="str">
            <v/>
          </cell>
          <cell r="D115">
            <v>2</v>
          </cell>
          <cell r="E115" t="str">
            <v>RicochetHitObject</v>
          </cell>
          <cell r="H115" t="str">
            <v/>
          </cell>
          <cell r="N115">
            <v>2</v>
          </cell>
          <cell r="O115">
            <v>2</v>
          </cell>
          <cell r="S115" t="str">
            <v/>
          </cell>
        </row>
        <row r="116">
          <cell r="A116" t="str">
            <v>LP_BounceWallQuad_01</v>
          </cell>
          <cell r="B116" t="str">
            <v>LP_BounceWallQuad</v>
          </cell>
          <cell r="C116" t="str">
            <v/>
          </cell>
          <cell r="D116">
            <v>1</v>
          </cell>
          <cell r="E116" t="str">
            <v>BounceWallQuadHitObject</v>
          </cell>
          <cell r="H116" t="str">
            <v/>
          </cell>
          <cell r="N116">
            <v>1</v>
          </cell>
          <cell r="O116">
            <v>1</v>
          </cell>
          <cell r="S116" t="str">
            <v/>
          </cell>
        </row>
        <row r="117">
          <cell r="A117" t="str">
            <v>LP_BounceWallQuad_02</v>
          </cell>
          <cell r="B117" t="str">
            <v>LP_BounceWallQuad</v>
          </cell>
          <cell r="C117" t="str">
            <v/>
          </cell>
          <cell r="D117">
            <v>2</v>
          </cell>
          <cell r="E117" t="str">
            <v>BounceWallQuadHitObject</v>
          </cell>
          <cell r="H117" t="str">
            <v/>
          </cell>
          <cell r="N117">
            <v>2</v>
          </cell>
          <cell r="O117">
            <v>2</v>
          </cell>
          <cell r="S117" t="str">
            <v/>
          </cell>
        </row>
        <row r="118">
          <cell r="A118" t="str">
            <v>LP_Parallel_01</v>
          </cell>
          <cell r="B118" t="str">
            <v>LP_Parallel</v>
          </cell>
          <cell r="C118" t="str">
            <v/>
          </cell>
          <cell r="D118">
            <v>1</v>
          </cell>
          <cell r="E118" t="str">
            <v>ParallelHitObject</v>
          </cell>
          <cell r="H118" t="str">
            <v/>
          </cell>
          <cell r="J118">
            <v>0.6</v>
          </cell>
          <cell r="N118">
            <v>2</v>
          </cell>
          <cell r="O118">
            <v>2</v>
          </cell>
          <cell r="S118" t="str">
            <v/>
          </cell>
        </row>
        <row r="119">
          <cell r="A119" t="str">
            <v>LP_Parallel_02</v>
          </cell>
          <cell r="B119" t="str">
            <v>LP_Parallel</v>
          </cell>
          <cell r="C119" t="str">
            <v/>
          </cell>
          <cell r="D119">
            <v>2</v>
          </cell>
          <cell r="E119" t="str">
            <v>ParallelHitObject</v>
          </cell>
          <cell r="H119" t="str">
            <v/>
          </cell>
          <cell r="J119">
            <v>0.6</v>
          </cell>
          <cell r="N119">
            <v>3</v>
          </cell>
          <cell r="O119">
            <v>3</v>
          </cell>
          <cell r="S119" t="str">
            <v/>
          </cell>
        </row>
        <row r="120">
          <cell r="A120" t="str">
            <v>LP_DiagonalNwayGenerator_01</v>
          </cell>
          <cell r="B120" t="str">
            <v>LP_DiagonalNwayGenerator</v>
          </cell>
          <cell r="C120" t="str">
            <v/>
          </cell>
          <cell r="D120">
            <v>1</v>
          </cell>
          <cell r="E120" t="str">
            <v>DiagonalNwayGenerator</v>
          </cell>
          <cell r="H120" t="str">
            <v/>
          </cell>
          <cell r="N120">
            <v>1</v>
          </cell>
          <cell r="O120">
            <v>1</v>
          </cell>
          <cell r="S120" t="str">
            <v/>
          </cell>
        </row>
        <row r="121">
          <cell r="A121" t="str">
            <v>LP_DiagonalNwayGenerator_02</v>
          </cell>
          <cell r="B121" t="str">
            <v>LP_DiagonalNwayGenerator</v>
          </cell>
          <cell r="C121" t="str">
            <v/>
          </cell>
          <cell r="D121">
            <v>2</v>
          </cell>
          <cell r="E121" t="str">
            <v>DiagonalNwayGenerator</v>
          </cell>
          <cell r="H121" t="str">
            <v/>
          </cell>
          <cell r="N121">
            <v>2</v>
          </cell>
          <cell r="O121">
            <v>2</v>
          </cell>
          <cell r="S121" t="str">
            <v/>
          </cell>
        </row>
        <row r="122">
          <cell r="A122" t="str">
            <v>LP_LeftRightNwayGenerator_01</v>
          </cell>
          <cell r="B122" t="str">
            <v>LP_LeftRightNwayGenerator</v>
          </cell>
          <cell r="C122" t="str">
            <v/>
          </cell>
          <cell r="D122">
            <v>1</v>
          </cell>
          <cell r="E122" t="str">
            <v>LeftRightNwayGenerator</v>
          </cell>
          <cell r="H122" t="str">
            <v/>
          </cell>
          <cell r="N122">
            <v>1</v>
          </cell>
          <cell r="O122">
            <v>1</v>
          </cell>
          <cell r="S122" t="str">
            <v/>
          </cell>
        </row>
        <row r="123">
          <cell r="A123" t="str">
            <v>LP_LeftRightNwayGenerator_02</v>
          </cell>
          <cell r="B123" t="str">
            <v>LP_LeftRightNwayGenerator</v>
          </cell>
          <cell r="C123" t="str">
            <v/>
          </cell>
          <cell r="D123">
            <v>2</v>
          </cell>
          <cell r="E123" t="str">
            <v>LeftRightNwayGenerator</v>
          </cell>
          <cell r="H123" t="str">
            <v/>
          </cell>
          <cell r="N123">
            <v>2</v>
          </cell>
          <cell r="O123">
            <v>2</v>
          </cell>
          <cell r="S123" t="str">
            <v/>
          </cell>
        </row>
        <row r="124">
          <cell r="A124" t="str">
            <v>LP_BackNwayGenerator_01</v>
          </cell>
          <cell r="B124" t="str">
            <v>LP_BackNwayGenerator</v>
          </cell>
          <cell r="C124" t="str">
            <v/>
          </cell>
          <cell r="D124">
            <v>1</v>
          </cell>
          <cell r="E124" t="str">
            <v>BackNwayGenerator</v>
          </cell>
          <cell r="H124" t="str">
            <v/>
          </cell>
          <cell r="N124">
            <v>1</v>
          </cell>
          <cell r="O124">
            <v>1</v>
          </cell>
          <cell r="S124" t="str">
            <v/>
          </cell>
        </row>
        <row r="125">
          <cell r="A125" t="str">
            <v>LP_BackNwayGenerator_02</v>
          </cell>
          <cell r="B125" t="str">
            <v>LP_BackNwayGenerator</v>
          </cell>
          <cell r="C125" t="str">
            <v/>
          </cell>
          <cell r="D125">
            <v>2</v>
          </cell>
          <cell r="E125" t="str">
            <v>BackNwayGenerator</v>
          </cell>
          <cell r="H125" t="str">
            <v/>
          </cell>
          <cell r="N125">
            <v>2</v>
          </cell>
          <cell r="O125">
            <v>2</v>
          </cell>
          <cell r="S125" t="str">
            <v/>
          </cell>
        </row>
        <row r="126">
          <cell r="A126" t="str">
            <v>LP_Repeat_01</v>
          </cell>
          <cell r="B126" t="str">
            <v>LP_Repeat</v>
          </cell>
          <cell r="C126" t="str">
            <v/>
          </cell>
          <cell r="D126">
            <v>1</v>
          </cell>
          <cell r="E126" t="str">
            <v>RepeatHitObject</v>
          </cell>
          <cell r="H126" t="str">
            <v/>
          </cell>
          <cell r="J126">
            <v>0.5</v>
          </cell>
          <cell r="N126">
            <v>1</v>
          </cell>
          <cell r="O126">
            <v>1</v>
          </cell>
          <cell r="S126" t="str">
            <v/>
          </cell>
        </row>
        <row r="127">
          <cell r="A127" t="str">
            <v>LP_Repeat_02</v>
          </cell>
          <cell r="B127" t="str">
            <v>LP_Repeat</v>
          </cell>
          <cell r="C127" t="str">
            <v/>
          </cell>
          <cell r="D127">
            <v>2</v>
          </cell>
          <cell r="E127" t="str">
            <v>RepeatHitObject</v>
          </cell>
          <cell r="H127" t="str">
            <v/>
          </cell>
          <cell r="J127">
            <v>0.5</v>
          </cell>
          <cell r="N127">
            <v>2</v>
          </cell>
          <cell r="O127">
            <v>2</v>
          </cell>
          <cell r="S127" t="str">
            <v/>
          </cell>
        </row>
        <row r="128">
          <cell r="A128" t="str">
            <v>LP_HealOnKill_01</v>
          </cell>
          <cell r="B128" t="str">
            <v>LP_HealOnKill</v>
          </cell>
          <cell r="C128" t="str">
            <v/>
          </cell>
          <cell r="D128">
            <v>1</v>
          </cell>
          <cell r="E128" t="str">
            <v>CallAffectorValue</v>
          </cell>
          <cell r="H128" t="str">
            <v/>
          </cell>
          <cell r="I128">
            <v>-1</v>
          </cell>
          <cell r="O128" t="str">
            <v/>
          </cell>
          <cell r="Q128" t="str">
            <v>OnKill</v>
          </cell>
          <cell r="S128">
            <v>6</v>
          </cell>
          <cell r="U128" t="str">
            <v>LP_HealOnKill_Heal</v>
          </cell>
        </row>
        <row r="129">
          <cell r="A129" t="str">
            <v>LP_HealOnKill_02</v>
          </cell>
          <cell r="B129" t="str">
            <v>LP_HealOnKill</v>
          </cell>
          <cell r="C129" t="str">
            <v/>
          </cell>
          <cell r="D129">
            <v>2</v>
          </cell>
          <cell r="E129" t="str">
            <v>CallAffectorValue</v>
          </cell>
          <cell r="H129" t="str">
            <v/>
          </cell>
          <cell r="I129">
            <v>-1</v>
          </cell>
          <cell r="O129" t="str">
            <v/>
          </cell>
          <cell r="Q129" t="str">
            <v>OnKill</v>
          </cell>
          <cell r="S129">
            <v>6</v>
          </cell>
          <cell r="U129" t="str">
            <v>LP_HealOnKill_Heal</v>
          </cell>
        </row>
        <row r="130">
          <cell r="A130" t="str">
            <v>LP_HealOnKill_Heal_01</v>
          </cell>
          <cell r="B130" t="str">
            <v>LP_HealOnKill_Heal</v>
          </cell>
          <cell r="C130" t="str">
            <v/>
          </cell>
          <cell r="D130">
            <v>1</v>
          </cell>
          <cell r="E130" t="str">
            <v>Heal</v>
          </cell>
          <cell r="H130" t="str">
            <v/>
          </cell>
          <cell r="K130">
            <v>1.4999999999999999E-2</v>
          </cell>
          <cell r="O130" t="str">
            <v/>
          </cell>
          <cell r="S130" t="str">
            <v/>
          </cell>
        </row>
        <row r="131">
          <cell r="A131" t="str">
            <v>LP_HealOnKill_Heal_02</v>
          </cell>
          <cell r="B131" t="str">
            <v>LP_HealOnKill_Heal</v>
          </cell>
          <cell r="C131" t="str">
            <v/>
          </cell>
          <cell r="D131">
            <v>2</v>
          </cell>
          <cell r="E131" t="str">
            <v>Heal</v>
          </cell>
          <cell r="H131" t="str">
            <v/>
          </cell>
          <cell r="K131">
            <v>0.02</v>
          </cell>
          <cell r="O131" t="str">
            <v/>
          </cell>
          <cell r="S131" t="str">
            <v/>
          </cell>
        </row>
        <row r="132">
          <cell r="A132" t="str">
            <v>LP_HealOnKillBetter_01</v>
          </cell>
          <cell r="B132" t="str">
            <v>LP_HealOnKillBetter</v>
          </cell>
          <cell r="C132" t="str">
            <v/>
          </cell>
          <cell r="D132">
            <v>1</v>
          </cell>
          <cell r="E132" t="str">
            <v>CallAffectorValue</v>
          </cell>
          <cell r="H132" t="str">
            <v/>
          </cell>
          <cell r="I132">
            <v>-1</v>
          </cell>
          <cell r="O132" t="str">
            <v/>
          </cell>
          <cell r="Q132" t="str">
            <v>OnKill</v>
          </cell>
          <cell r="S132">
            <v>6</v>
          </cell>
          <cell r="U132" t="str">
            <v>LP_HealOnKillBetter_Heal</v>
          </cell>
        </row>
        <row r="133">
          <cell r="A133" t="str">
            <v>LP_HealOnKillBetter_02</v>
          </cell>
          <cell r="B133" t="str">
            <v>LP_HealOnKillBetter</v>
          </cell>
          <cell r="C133" t="str">
            <v/>
          </cell>
          <cell r="D133">
            <v>2</v>
          </cell>
          <cell r="E133" t="str">
            <v>CallAffectorValue</v>
          </cell>
          <cell r="H133" t="str">
            <v/>
          </cell>
          <cell r="I133">
            <v>-1</v>
          </cell>
          <cell r="O133" t="str">
            <v/>
          </cell>
          <cell r="Q133" t="str">
            <v>OnKill</v>
          </cell>
          <cell r="S133">
            <v>6</v>
          </cell>
          <cell r="U133" t="str">
            <v>LP_HealOnKillBetter_Heal</v>
          </cell>
        </row>
        <row r="134">
          <cell r="A134" t="str">
            <v>LP_HealOnKillBetter_Heal_01</v>
          </cell>
          <cell r="B134" t="str">
            <v>LP_HealOnKillBetter_Heal</v>
          </cell>
          <cell r="C134" t="str">
            <v/>
          </cell>
          <cell r="D134">
            <v>1</v>
          </cell>
          <cell r="E134" t="str">
            <v>Heal</v>
          </cell>
          <cell r="H134" t="str">
            <v/>
          </cell>
          <cell r="K134">
            <v>0.02</v>
          </cell>
          <cell r="O134" t="str">
            <v/>
          </cell>
          <cell r="S134" t="str">
            <v/>
          </cell>
        </row>
        <row r="135">
          <cell r="A135" t="str">
            <v>LP_HealOnKillBetter_Heal_02</v>
          </cell>
          <cell r="B135" t="str">
            <v>LP_HealOnKillBetter_Heal</v>
          </cell>
          <cell r="C135" t="str">
            <v/>
          </cell>
          <cell r="D135">
            <v>2</v>
          </cell>
          <cell r="E135" t="str">
            <v>Heal</v>
          </cell>
          <cell r="H135" t="str">
            <v/>
          </cell>
          <cell r="K135">
            <v>0.04</v>
          </cell>
          <cell r="O135" t="str">
            <v/>
          </cell>
          <cell r="S135" t="str">
            <v/>
          </cell>
        </row>
        <row r="136">
          <cell r="A136" t="str">
            <v>LP_AtkSpeedUpOnEncounter_01</v>
          </cell>
          <cell r="B136" t="str">
            <v>LP_AtkSpeedUpOnEncounter</v>
          </cell>
          <cell r="C136" t="str">
            <v/>
          </cell>
          <cell r="D136">
            <v>1</v>
          </cell>
          <cell r="E136" t="str">
            <v>CallAffectorValue</v>
          </cell>
          <cell r="H136" t="str">
            <v/>
          </cell>
          <cell r="I136">
            <v>-1</v>
          </cell>
          <cell r="O136" t="str">
            <v/>
          </cell>
          <cell r="Q136" t="str">
            <v>OnStartStage</v>
          </cell>
          <cell r="S136">
            <v>1</v>
          </cell>
          <cell r="U136" t="str">
            <v>LP_AtkSpeedUpOnEncounter_Spd</v>
          </cell>
        </row>
        <row r="137">
          <cell r="A137" t="str">
            <v>LP_AtkSpeedUpOnEncounter_02</v>
          </cell>
          <cell r="B137" t="str">
            <v>LP_AtkSpeedUpOnEncounter</v>
          </cell>
          <cell r="C137" t="str">
            <v/>
          </cell>
          <cell r="D137">
            <v>2</v>
          </cell>
          <cell r="E137" t="str">
            <v>CallAffectorValue</v>
          </cell>
          <cell r="H137" t="str">
            <v/>
          </cell>
          <cell r="I137">
            <v>-1</v>
          </cell>
          <cell r="O137" t="str">
            <v/>
          </cell>
          <cell r="Q137" t="str">
            <v>OnStartStage</v>
          </cell>
          <cell r="S137">
            <v>1</v>
          </cell>
          <cell r="U137" t="str">
            <v>LP_AtkSpeedUpOnEncounter_Spd</v>
          </cell>
        </row>
        <row r="138">
          <cell r="A138" t="str">
            <v>LP_AtkSpeedUpOnEncounter_03</v>
          </cell>
          <cell r="B138" t="str">
            <v>LP_AtkSpeedUpOnEncounter</v>
          </cell>
          <cell r="C138" t="str">
            <v/>
          </cell>
          <cell r="D138">
            <v>3</v>
          </cell>
          <cell r="E138" t="str">
            <v>CallAffectorValue</v>
          </cell>
          <cell r="H138" t="str">
            <v/>
          </cell>
          <cell r="I138">
            <v>-1</v>
          </cell>
          <cell r="O138" t="str">
            <v/>
          </cell>
          <cell r="Q138" t="str">
            <v>OnStartStage</v>
          </cell>
          <cell r="S138">
            <v>1</v>
          </cell>
          <cell r="U138" t="str">
            <v>LP_AtkSpeedUpOnEncounter_Spd</v>
          </cell>
        </row>
        <row r="139">
          <cell r="A139" t="str">
            <v>LP_AtkSpeedUpOnEncounter_04</v>
          </cell>
          <cell r="B139" t="str">
            <v>LP_AtkSpeedUpOnEncounter</v>
          </cell>
          <cell r="C139" t="str">
            <v/>
          </cell>
          <cell r="D139">
            <v>4</v>
          </cell>
          <cell r="E139" t="str">
            <v>CallAffectorValue</v>
          </cell>
          <cell r="H139" t="str">
            <v/>
          </cell>
          <cell r="I139">
            <v>-1</v>
          </cell>
          <cell r="O139" t="str">
            <v/>
          </cell>
          <cell r="Q139" t="str">
            <v>OnStartStage</v>
          </cell>
          <cell r="S139">
            <v>1</v>
          </cell>
          <cell r="U139" t="str">
            <v>LP_AtkSpeedUpOnEncounter_Spd</v>
          </cell>
        </row>
        <row r="140">
          <cell r="A140" t="str">
            <v>LP_AtkSpeedUpOnEncounter_05</v>
          </cell>
          <cell r="B140" t="str">
            <v>LP_AtkSpeedUpOnEncounter</v>
          </cell>
          <cell r="C140" t="str">
            <v/>
          </cell>
          <cell r="D140">
            <v>5</v>
          </cell>
          <cell r="E140" t="str">
            <v>CallAffectorValue</v>
          </cell>
          <cell r="H140" t="str">
            <v/>
          </cell>
          <cell r="I140">
            <v>-1</v>
          </cell>
          <cell r="O140" t="str">
            <v/>
          </cell>
          <cell r="Q140" t="str">
            <v>OnStartStage</v>
          </cell>
          <cell r="S140">
            <v>1</v>
          </cell>
          <cell r="U140" t="str">
            <v>LP_AtkSpeedUpOnEncounter_Spd</v>
          </cell>
        </row>
        <row r="141">
          <cell r="A141" t="str">
            <v>LP_AtkSpeedUpOnEncounter_06</v>
          </cell>
          <cell r="B141" t="str">
            <v>LP_AtkSpeedUpOnEncounter</v>
          </cell>
          <cell r="C141" t="str">
            <v/>
          </cell>
          <cell r="D141">
            <v>6</v>
          </cell>
          <cell r="E141" t="str">
            <v>CallAffectorValue</v>
          </cell>
          <cell r="H141" t="str">
            <v/>
          </cell>
          <cell r="I141">
            <v>-1</v>
          </cell>
          <cell r="O141" t="str">
            <v/>
          </cell>
          <cell r="Q141" t="str">
            <v>OnStartStage</v>
          </cell>
          <cell r="S141">
            <v>1</v>
          </cell>
          <cell r="U141" t="str">
            <v>LP_AtkSpeedUpOnEncounter_Spd</v>
          </cell>
        </row>
        <row r="142">
          <cell r="A142" t="str">
            <v>LP_AtkSpeedUpOnEncounter_07</v>
          </cell>
          <cell r="B142" t="str">
            <v>LP_AtkSpeedUpOnEncounter</v>
          </cell>
          <cell r="C142" t="str">
            <v/>
          </cell>
          <cell r="D142">
            <v>7</v>
          </cell>
          <cell r="E142" t="str">
            <v>CallAffectorValue</v>
          </cell>
          <cell r="H142" t="str">
            <v/>
          </cell>
          <cell r="I142">
            <v>-1</v>
          </cell>
          <cell r="O142" t="str">
            <v/>
          </cell>
          <cell r="Q142" t="str">
            <v>OnStartStage</v>
          </cell>
          <cell r="S142">
            <v>1</v>
          </cell>
          <cell r="U142" t="str">
            <v>LP_AtkSpeedUpOnEncounter_Spd</v>
          </cell>
        </row>
        <row r="143">
          <cell r="A143" t="str">
            <v>LP_AtkSpeedUpOnEncounter_08</v>
          </cell>
          <cell r="B143" t="str">
            <v>LP_AtkSpeedUpOnEncounter</v>
          </cell>
          <cell r="C143" t="str">
            <v/>
          </cell>
          <cell r="D143">
            <v>8</v>
          </cell>
          <cell r="E143" t="str">
            <v>CallAffectorValue</v>
          </cell>
          <cell r="H143" t="str">
            <v/>
          </cell>
          <cell r="I143">
            <v>-1</v>
          </cell>
          <cell r="O143" t="str">
            <v/>
          </cell>
          <cell r="Q143" t="str">
            <v>OnStartStage</v>
          </cell>
          <cell r="S143">
            <v>1</v>
          </cell>
          <cell r="U143" t="str">
            <v>LP_AtkSpeedUpOnEncounter_Spd</v>
          </cell>
        </row>
        <row r="144">
          <cell r="A144" t="str">
            <v>LP_AtkSpeedUpOnEncounter_09</v>
          </cell>
          <cell r="B144" t="str">
            <v>LP_AtkSpeedUpOnEncounter</v>
          </cell>
          <cell r="C144" t="str">
            <v/>
          </cell>
          <cell r="D144">
            <v>9</v>
          </cell>
          <cell r="E144" t="str">
            <v>CallAffectorValue</v>
          </cell>
          <cell r="H144" t="str">
            <v/>
          </cell>
          <cell r="I144">
            <v>-1</v>
          </cell>
          <cell r="O144" t="str">
            <v/>
          </cell>
          <cell r="Q144" t="str">
            <v>OnStartStage</v>
          </cell>
          <cell r="S144">
            <v>1</v>
          </cell>
          <cell r="U144" t="str">
            <v>LP_AtkSpeedUpOnEncounter_Spd</v>
          </cell>
        </row>
        <row r="145">
          <cell r="A145" t="str">
            <v>LP_AtkSpeedUpOnEncounter_Spd_01</v>
          </cell>
          <cell r="B145" t="str">
            <v>LP_AtkSpeedUpOnEncounter_Spd</v>
          </cell>
          <cell r="C145" t="str">
            <v/>
          </cell>
          <cell r="D145">
            <v>1</v>
          </cell>
          <cell r="E145" t="str">
            <v>ChangeActorStatus</v>
          </cell>
          <cell r="H145" t="str">
            <v/>
          </cell>
          <cell r="I145">
            <v>4.5</v>
          </cell>
          <cell r="J145">
            <v>0.25</v>
          </cell>
          <cell r="M145" t="str">
            <v>AttackSpeedAddRate</v>
          </cell>
          <cell r="O145">
            <v>3</v>
          </cell>
          <cell r="R145">
            <v>1</v>
          </cell>
          <cell r="S145">
            <v>1</v>
          </cell>
          <cell r="W145" t="str">
            <v>Magic_circle_11_D</v>
          </cell>
        </row>
        <row r="146">
          <cell r="A146" t="str">
            <v>LP_AtkSpeedUpOnEncounter_Spd_02</v>
          </cell>
          <cell r="B146" t="str">
            <v>LP_AtkSpeedUpOnEncounter_Spd</v>
          </cell>
          <cell r="C146" t="str">
            <v/>
          </cell>
          <cell r="D146">
            <v>2</v>
          </cell>
          <cell r="E146" t="str">
            <v>ChangeActorStatus</v>
          </cell>
          <cell r="H146" t="str">
            <v/>
          </cell>
          <cell r="I146">
            <v>4.5</v>
          </cell>
          <cell r="J146">
            <v>0.5</v>
          </cell>
          <cell r="M146" t="str">
            <v>AttackSpeedAddRate</v>
          </cell>
          <cell r="O146">
            <v>3</v>
          </cell>
          <cell r="R146">
            <v>1</v>
          </cell>
          <cell r="S146">
            <v>1</v>
          </cell>
          <cell r="W146" t="str">
            <v>Magic_circle_11_D</v>
          </cell>
        </row>
        <row r="147">
          <cell r="A147" t="str">
            <v>LP_AtkSpeedUpOnEncounter_Spd_03</v>
          </cell>
          <cell r="B147" t="str">
            <v>LP_AtkSpeedUpOnEncounter_Spd</v>
          </cell>
          <cell r="C147" t="str">
            <v/>
          </cell>
          <cell r="D147">
            <v>3</v>
          </cell>
          <cell r="E147" t="str">
            <v>ChangeActorStatus</v>
          </cell>
          <cell r="H147" t="str">
            <v/>
          </cell>
          <cell r="I147">
            <v>4.5</v>
          </cell>
          <cell r="J147">
            <v>0.75</v>
          </cell>
          <cell r="M147" t="str">
            <v>AttackSpeedAddRate</v>
          </cell>
          <cell r="O147">
            <v>3</v>
          </cell>
          <cell r="R147">
            <v>1</v>
          </cell>
          <cell r="S147">
            <v>1</v>
          </cell>
          <cell r="W147" t="str">
            <v>Magic_circle_11_D</v>
          </cell>
        </row>
        <row r="148">
          <cell r="A148" t="str">
            <v>LP_AtkSpeedUpOnEncounter_Spd_04</v>
          </cell>
          <cell r="B148" t="str">
            <v>LP_AtkSpeedUpOnEncounter_Spd</v>
          </cell>
          <cell r="C148" t="str">
            <v/>
          </cell>
          <cell r="D148">
            <v>4</v>
          </cell>
          <cell r="E148" t="str">
            <v>ChangeActorStatus</v>
          </cell>
          <cell r="H148" t="str">
            <v/>
          </cell>
          <cell r="I148">
            <v>4.5</v>
          </cell>
          <cell r="J148">
            <v>1</v>
          </cell>
          <cell r="M148" t="str">
            <v>AttackSpeedAddRate</v>
          </cell>
          <cell r="O148">
            <v>3</v>
          </cell>
          <cell r="R148">
            <v>1</v>
          </cell>
          <cell r="S148">
            <v>1</v>
          </cell>
          <cell r="W148" t="str">
            <v>Magic_circle_11_D</v>
          </cell>
        </row>
        <row r="149">
          <cell r="A149" t="str">
            <v>LP_AtkSpeedUpOnEncounter_Spd_05</v>
          </cell>
          <cell r="B149" t="str">
            <v>LP_AtkSpeedUpOnEncounter_Spd</v>
          </cell>
          <cell r="C149" t="str">
            <v/>
          </cell>
          <cell r="D149">
            <v>5</v>
          </cell>
          <cell r="E149" t="str">
            <v>ChangeActorStatus</v>
          </cell>
          <cell r="H149" t="str">
            <v/>
          </cell>
          <cell r="I149">
            <v>4.5</v>
          </cell>
          <cell r="J149">
            <v>1.25</v>
          </cell>
          <cell r="M149" t="str">
            <v>AttackSpeedAddRate</v>
          </cell>
          <cell r="O149">
            <v>3</v>
          </cell>
          <cell r="R149">
            <v>1</v>
          </cell>
          <cell r="S149">
            <v>1</v>
          </cell>
          <cell r="W149" t="str">
            <v>Magic_circle_11_D</v>
          </cell>
        </row>
        <row r="150">
          <cell r="A150" t="str">
            <v>LP_AtkSpeedUpOnEncounter_Spd_06</v>
          </cell>
          <cell r="B150" t="str">
            <v>LP_AtkSpeedUpOnEncounter_Spd</v>
          </cell>
          <cell r="C150" t="str">
            <v/>
          </cell>
          <cell r="D150">
            <v>6</v>
          </cell>
          <cell r="E150" t="str">
            <v>ChangeActorStatus</v>
          </cell>
          <cell r="H150" t="str">
            <v/>
          </cell>
          <cell r="I150">
            <v>4.5</v>
          </cell>
          <cell r="J150">
            <v>1.5</v>
          </cell>
          <cell r="M150" t="str">
            <v>AttackSpeedAddRate</v>
          </cell>
          <cell r="O150">
            <v>3</v>
          </cell>
          <cell r="R150">
            <v>1</v>
          </cell>
          <cell r="S150">
            <v>1</v>
          </cell>
          <cell r="W150" t="str">
            <v>Magic_circle_11_D</v>
          </cell>
        </row>
        <row r="151">
          <cell r="A151" t="str">
            <v>LP_AtkSpeedUpOnEncounter_Spd_07</v>
          </cell>
          <cell r="B151" t="str">
            <v>LP_AtkSpeedUpOnEncounter_Spd</v>
          </cell>
          <cell r="C151" t="str">
            <v/>
          </cell>
          <cell r="D151">
            <v>7</v>
          </cell>
          <cell r="E151" t="str">
            <v>ChangeActorStatus</v>
          </cell>
          <cell r="H151" t="str">
            <v/>
          </cell>
          <cell r="I151">
            <v>4.5</v>
          </cell>
          <cell r="J151">
            <v>1.75</v>
          </cell>
          <cell r="M151" t="str">
            <v>AttackSpeedAddRate</v>
          </cell>
          <cell r="O151">
            <v>3</v>
          </cell>
          <cell r="R151">
            <v>1</v>
          </cell>
          <cell r="S151">
            <v>1</v>
          </cell>
          <cell r="W151" t="str">
            <v>Magic_circle_11_D</v>
          </cell>
        </row>
        <row r="152">
          <cell r="A152" t="str">
            <v>LP_AtkSpeedUpOnEncounter_Spd_08</v>
          </cell>
          <cell r="B152" t="str">
            <v>LP_AtkSpeedUpOnEncounter_Spd</v>
          </cell>
          <cell r="C152" t="str">
            <v/>
          </cell>
          <cell r="D152">
            <v>8</v>
          </cell>
          <cell r="E152" t="str">
            <v>ChangeActorStatus</v>
          </cell>
          <cell r="H152" t="str">
            <v/>
          </cell>
          <cell r="I152">
            <v>4.5</v>
          </cell>
          <cell r="J152">
            <v>2</v>
          </cell>
          <cell r="M152" t="str">
            <v>AttackSpeedAddRate</v>
          </cell>
          <cell r="O152">
            <v>3</v>
          </cell>
          <cell r="R152">
            <v>1</v>
          </cell>
          <cell r="S152">
            <v>1</v>
          </cell>
          <cell r="W152" t="str">
            <v>Magic_circle_11_D</v>
          </cell>
        </row>
        <row r="153">
          <cell r="A153" t="str">
            <v>LP_AtkSpeedUpOnEncounter_Spd_09</v>
          </cell>
          <cell r="B153" t="str">
            <v>LP_AtkSpeedUpOnEncounter_Spd</v>
          </cell>
          <cell r="C153" t="str">
            <v/>
          </cell>
          <cell r="D153">
            <v>9</v>
          </cell>
          <cell r="E153" t="str">
            <v>ChangeActorStatus</v>
          </cell>
          <cell r="H153" t="str">
            <v/>
          </cell>
          <cell r="I153">
            <v>4.5</v>
          </cell>
          <cell r="J153">
            <v>2.25</v>
          </cell>
          <cell r="M153" t="str">
            <v>AttackSpeedAddRate</v>
          </cell>
          <cell r="O153">
            <v>3</v>
          </cell>
          <cell r="R153">
            <v>1</v>
          </cell>
          <cell r="S153">
            <v>1</v>
          </cell>
          <cell r="W153" t="str">
            <v>Magic_circle_11_D</v>
          </cell>
        </row>
        <row r="154">
          <cell r="A154" t="str">
            <v>LP_AtkSpeedUpOnEncounterBetter_01</v>
          </cell>
          <cell r="B154" t="str">
            <v>LP_AtkSpeedUpOnEncounterBetter</v>
          </cell>
          <cell r="C154" t="str">
            <v/>
          </cell>
          <cell r="D154">
            <v>1</v>
          </cell>
          <cell r="E154" t="str">
            <v>CallAffectorValue</v>
          </cell>
          <cell r="H154" t="str">
            <v/>
          </cell>
          <cell r="I154">
            <v>-1</v>
          </cell>
          <cell r="O154" t="str">
            <v/>
          </cell>
          <cell r="Q154" t="str">
            <v>OnStartStage</v>
          </cell>
          <cell r="S154">
            <v>1</v>
          </cell>
          <cell r="U154" t="str">
            <v>LP_AtkSpeedUpOnEncounterBetter_Spd</v>
          </cell>
        </row>
        <row r="155">
          <cell r="A155" t="str">
            <v>LP_AtkSpeedUpOnEncounterBetter_02</v>
          </cell>
          <cell r="B155" t="str">
            <v>LP_AtkSpeedUpOnEncounterBetter</v>
          </cell>
          <cell r="C155" t="str">
            <v/>
          </cell>
          <cell r="D155">
            <v>2</v>
          </cell>
          <cell r="E155" t="str">
            <v>CallAffectorValue</v>
          </cell>
          <cell r="H155" t="str">
            <v/>
          </cell>
          <cell r="I155">
            <v>-1</v>
          </cell>
          <cell r="O155" t="str">
            <v/>
          </cell>
          <cell r="Q155" t="str">
            <v>OnStartStage</v>
          </cell>
          <cell r="S155">
            <v>1</v>
          </cell>
          <cell r="U155" t="str">
            <v>LP_AtkSpeedUpOnEncounterBetter_Spd</v>
          </cell>
        </row>
        <row r="156">
          <cell r="A156" t="str">
            <v>LP_AtkSpeedUpOnEncounterBetter_03</v>
          </cell>
          <cell r="B156" t="str">
            <v>LP_AtkSpeedUpOnEncounterBetter</v>
          </cell>
          <cell r="C156" t="str">
            <v/>
          </cell>
          <cell r="D156">
            <v>3</v>
          </cell>
          <cell r="E156" t="str">
            <v>CallAffectorValue</v>
          </cell>
          <cell r="H156" t="str">
            <v/>
          </cell>
          <cell r="I156">
            <v>-1</v>
          </cell>
          <cell r="O156" t="str">
            <v/>
          </cell>
          <cell r="Q156" t="str">
            <v>OnStartStage</v>
          </cell>
          <cell r="S156">
            <v>1</v>
          </cell>
          <cell r="U156" t="str">
            <v>LP_AtkSpeedUpOnEncounterBetter_Spd</v>
          </cell>
        </row>
        <row r="157">
          <cell r="A157" t="str">
            <v>LP_AtkSpeedUpOnEncounterBetter_04</v>
          </cell>
          <cell r="B157" t="str">
            <v>LP_AtkSpeedUpOnEncounterBetter</v>
          </cell>
          <cell r="C157" t="str">
            <v/>
          </cell>
          <cell r="D157">
            <v>4</v>
          </cell>
          <cell r="E157" t="str">
            <v>CallAffectorValue</v>
          </cell>
          <cell r="H157" t="str">
            <v/>
          </cell>
          <cell r="I157">
            <v>-1</v>
          </cell>
          <cell r="O157" t="str">
            <v/>
          </cell>
          <cell r="Q157" t="str">
            <v>OnStartStage</v>
          </cell>
          <cell r="S157">
            <v>1</v>
          </cell>
          <cell r="U157" t="str">
            <v>LP_AtkSpeedUpOnEncounterBetter_Spd</v>
          </cell>
        </row>
        <row r="158">
          <cell r="A158" t="str">
            <v>LP_AtkSpeedUpOnEncounterBetter_05</v>
          </cell>
          <cell r="B158" t="str">
            <v>LP_AtkSpeedUpOnEncounterBetter</v>
          </cell>
          <cell r="C158" t="str">
            <v/>
          </cell>
          <cell r="D158">
            <v>5</v>
          </cell>
          <cell r="E158" t="str">
            <v>CallAffectorValue</v>
          </cell>
          <cell r="H158" t="str">
            <v/>
          </cell>
          <cell r="I158">
            <v>-1</v>
          </cell>
          <cell r="O158" t="str">
            <v/>
          </cell>
          <cell r="Q158" t="str">
            <v>OnStartStage</v>
          </cell>
          <cell r="S158">
            <v>1</v>
          </cell>
          <cell r="U158" t="str">
            <v>LP_AtkSpeedUpOnEncounterBetter_Spd</v>
          </cell>
        </row>
        <row r="159">
          <cell r="A159" t="str">
            <v>LP_AtkSpeedUpOnEncounterBetter_Spd_01</v>
          </cell>
          <cell r="B159" t="str">
            <v>LP_AtkSpeedUpOnEncounterBetter_Spd</v>
          </cell>
          <cell r="C159" t="str">
            <v/>
          </cell>
          <cell r="D159">
            <v>1</v>
          </cell>
          <cell r="E159" t="str">
            <v>ChangeActorStatus</v>
          </cell>
          <cell r="H159" t="str">
            <v/>
          </cell>
          <cell r="I159">
            <v>4.5</v>
          </cell>
          <cell r="J159">
            <v>0.35</v>
          </cell>
          <cell r="M159" t="str">
            <v>AttackSpeedAddRate</v>
          </cell>
          <cell r="O159">
            <v>3</v>
          </cell>
          <cell r="R159">
            <v>1</v>
          </cell>
          <cell r="S159">
            <v>1</v>
          </cell>
          <cell r="W159" t="str">
            <v>Magic_circle_11_D</v>
          </cell>
        </row>
        <row r="160">
          <cell r="A160" t="str">
            <v>LP_AtkSpeedUpOnEncounterBetter_Spd_02</v>
          </cell>
          <cell r="B160" t="str">
            <v>LP_AtkSpeedUpOnEncounterBetter_Spd</v>
          </cell>
          <cell r="C160" t="str">
            <v/>
          </cell>
          <cell r="D160">
            <v>2</v>
          </cell>
          <cell r="E160" t="str">
            <v>ChangeActorStatus</v>
          </cell>
          <cell r="H160" t="str">
            <v/>
          </cell>
          <cell r="I160">
            <v>4.5</v>
          </cell>
          <cell r="J160">
            <v>0.7</v>
          </cell>
          <cell r="M160" t="str">
            <v>AttackSpeedAddRate</v>
          </cell>
          <cell r="O160">
            <v>3</v>
          </cell>
          <cell r="R160">
            <v>1</v>
          </cell>
          <cell r="S160">
            <v>1</v>
          </cell>
          <cell r="W160" t="str">
            <v>Magic_circle_11_D</v>
          </cell>
        </row>
        <row r="161">
          <cell r="A161" t="str">
            <v>LP_AtkSpeedUpOnEncounterBetter_Spd_03</v>
          </cell>
          <cell r="B161" t="str">
            <v>LP_AtkSpeedUpOnEncounterBetter_Spd</v>
          </cell>
          <cell r="C161" t="str">
            <v/>
          </cell>
          <cell r="D161">
            <v>3</v>
          </cell>
          <cell r="E161" t="str">
            <v>ChangeActorStatus</v>
          </cell>
          <cell r="H161" t="str">
            <v/>
          </cell>
          <cell r="I161">
            <v>4.5</v>
          </cell>
          <cell r="J161">
            <v>1.05</v>
          </cell>
          <cell r="M161" t="str">
            <v>AttackSpeedAddRate</v>
          </cell>
          <cell r="O161">
            <v>3</v>
          </cell>
          <cell r="R161">
            <v>1</v>
          </cell>
          <cell r="S161">
            <v>1</v>
          </cell>
          <cell r="W161" t="str">
            <v>Magic_circle_11_D</v>
          </cell>
        </row>
        <row r="162">
          <cell r="A162" t="str">
            <v>LP_AtkSpeedUpOnEncounterBetter_Spd_04</v>
          </cell>
          <cell r="B162" t="str">
            <v>LP_AtkSpeedUpOnEncounterBetter_Spd</v>
          </cell>
          <cell r="C162" t="str">
            <v/>
          </cell>
          <cell r="D162">
            <v>4</v>
          </cell>
          <cell r="E162" t="str">
            <v>ChangeActorStatus</v>
          </cell>
          <cell r="H162" t="str">
            <v/>
          </cell>
          <cell r="I162">
            <v>4.5</v>
          </cell>
          <cell r="J162">
            <v>1.4</v>
          </cell>
          <cell r="M162" t="str">
            <v>AttackSpeedAddRate</v>
          </cell>
          <cell r="O162">
            <v>3</v>
          </cell>
          <cell r="R162">
            <v>1</v>
          </cell>
          <cell r="S162">
            <v>1</v>
          </cell>
          <cell r="W162" t="str">
            <v>Magic_circle_11_D</v>
          </cell>
        </row>
        <row r="163">
          <cell r="A163" t="str">
            <v>LP_AtkSpeedUpOnEncounterBetter_Spd_05</v>
          </cell>
          <cell r="B163" t="str">
            <v>LP_AtkSpeedUpOnEncounterBetter_Spd</v>
          </cell>
          <cell r="C163" t="str">
            <v/>
          </cell>
          <cell r="D163">
            <v>5</v>
          </cell>
          <cell r="E163" t="str">
            <v>ChangeActorStatus</v>
          </cell>
          <cell r="H163" t="str">
            <v/>
          </cell>
          <cell r="I163">
            <v>4.5</v>
          </cell>
          <cell r="J163">
            <v>1.75</v>
          </cell>
          <cell r="M163" t="str">
            <v>AttackSpeedAddRate</v>
          </cell>
          <cell r="O163">
            <v>3</v>
          </cell>
          <cell r="R163">
            <v>1</v>
          </cell>
          <cell r="S163">
            <v>1</v>
          </cell>
          <cell r="W163" t="str">
            <v>Magic_circle_11_D</v>
          </cell>
        </row>
        <row r="164">
          <cell r="A164" t="str">
            <v>LP_VampireOnAttack_01</v>
          </cell>
          <cell r="B164" t="str">
            <v>LP_VampireOnAttack</v>
          </cell>
          <cell r="C164" t="str">
            <v/>
          </cell>
          <cell r="D164">
            <v>1</v>
          </cell>
          <cell r="E164" t="str">
            <v>CallAffectorValue</v>
          </cell>
          <cell r="H164" t="str">
            <v/>
          </cell>
          <cell r="I164">
            <v>-1</v>
          </cell>
          <cell r="O164" t="str">
            <v/>
          </cell>
          <cell r="Q164" t="str">
            <v>OnHit</v>
          </cell>
          <cell r="S164">
            <v>5</v>
          </cell>
          <cell r="U164" t="str">
            <v>LP_VampireOnAttack_Heal</v>
          </cell>
        </row>
        <row r="165">
          <cell r="A165" t="str">
            <v>LP_VampireOnAttack_02</v>
          </cell>
          <cell r="B165" t="str">
            <v>LP_VampireOnAttack</v>
          </cell>
          <cell r="C165" t="str">
            <v/>
          </cell>
          <cell r="D165">
            <v>2</v>
          </cell>
          <cell r="E165" t="str">
            <v>CallAffectorValue</v>
          </cell>
          <cell r="H165" t="str">
            <v/>
          </cell>
          <cell r="I165">
            <v>-1</v>
          </cell>
          <cell r="O165" t="str">
            <v/>
          </cell>
          <cell r="Q165" t="str">
            <v>OnHit</v>
          </cell>
          <cell r="S165">
            <v>5</v>
          </cell>
          <cell r="U165" t="str">
            <v>LP_VampireOnAttack_Heal</v>
          </cell>
        </row>
        <row r="166">
          <cell r="A166" t="str">
            <v>LP_VampireOnAttack_03</v>
          </cell>
          <cell r="B166" t="str">
            <v>LP_VampireOnAttack</v>
          </cell>
          <cell r="C166" t="str">
            <v/>
          </cell>
          <cell r="D166">
            <v>3</v>
          </cell>
          <cell r="E166" t="str">
            <v>CallAffectorValue</v>
          </cell>
          <cell r="H166" t="str">
            <v/>
          </cell>
          <cell r="I166">
            <v>-1</v>
          </cell>
          <cell r="O166" t="str">
            <v/>
          </cell>
          <cell r="Q166" t="str">
            <v>OnHit</v>
          </cell>
          <cell r="S166">
            <v>5</v>
          </cell>
          <cell r="U166" t="str">
            <v>LP_VampireOnAttack_Heal</v>
          </cell>
        </row>
        <row r="167">
          <cell r="A167" t="str">
            <v>LP_VampireOnAttack_04</v>
          </cell>
          <cell r="B167" t="str">
            <v>LP_VampireOnAttack</v>
          </cell>
          <cell r="C167" t="str">
            <v/>
          </cell>
          <cell r="D167">
            <v>4</v>
          </cell>
          <cell r="E167" t="str">
            <v>CallAffectorValue</v>
          </cell>
          <cell r="H167" t="str">
            <v/>
          </cell>
          <cell r="I167">
            <v>-1</v>
          </cell>
          <cell r="O167" t="str">
            <v/>
          </cell>
          <cell r="Q167" t="str">
            <v>OnHit</v>
          </cell>
          <cell r="S167">
            <v>5</v>
          </cell>
          <cell r="U167" t="str">
            <v>LP_VampireOnAttack_Heal</v>
          </cell>
        </row>
        <row r="168">
          <cell r="A168" t="str">
            <v>LP_VampireOnAttack_05</v>
          </cell>
          <cell r="B168" t="str">
            <v>LP_VampireOnAttack</v>
          </cell>
          <cell r="C168" t="str">
            <v/>
          </cell>
          <cell r="D168">
            <v>5</v>
          </cell>
          <cell r="E168" t="str">
            <v>CallAffectorValue</v>
          </cell>
          <cell r="H168" t="str">
            <v/>
          </cell>
          <cell r="I168">
            <v>-1</v>
          </cell>
          <cell r="O168" t="str">
            <v/>
          </cell>
          <cell r="Q168" t="str">
            <v>OnHit</v>
          </cell>
          <cell r="S168">
            <v>5</v>
          </cell>
          <cell r="U168" t="str">
            <v>LP_VampireOnAttack_Heal</v>
          </cell>
        </row>
        <row r="169">
          <cell r="A169" t="str">
            <v>LP_VampireOnAttack_Heal_01</v>
          </cell>
          <cell r="B169" t="str">
            <v>LP_VampireOnAttack_Heal</v>
          </cell>
          <cell r="C169" t="str">
            <v/>
          </cell>
          <cell r="D169">
            <v>1</v>
          </cell>
          <cell r="E169" t="str">
            <v>Heal</v>
          </cell>
          <cell r="H169" t="str">
            <v/>
          </cell>
          <cell r="L169">
            <v>0.01</v>
          </cell>
          <cell r="O169" t="str">
            <v/>
          </cell>
          <cell r="S169" t="str">
            <v/>
          </cell>
        </row>
        <row r="170">
          <cell r="A170" t="str">
            <v>LP_VampireOnAttack_Heal_02</v>
          </cell>
          <cell r="B170" t="str">
            <v>LP_VampireOnAttack_Heal</v>
          </cell>
          <cell r="C170" t="str">
            <v/>
          </cell>
          <cell r="D170">
            <v>2</v>
          </cell>
          <cell r="E170" t="str">
            <v>Heal</v>
          </cell>
          <cell r="H170" t="str">
            <v/>
          </cell>
          <cell r="L170">
            <v>0.02</v>
          </cell>
          <cell r="O170" t="str">
            <v/>
          </cell>
          <cell r="S170" t="str">
            <v/>
          </cell>
        </row>
        <row r="171">
          <cell r="A171" t="str">
            <v>LP_VampireOnAttack_Heal_03</v>
          </cell>
          <cell r="B171" t="str">
            <v>LP_VampireOnAttack_Heal</v>
          </cell>
          <cell r="C171" t="str">
            <v/>
          </cell>
          <cell r="D171">
            <v>3</v>
          </cell>
          <cell r="E171" t="str">
            <v>Heal</v>
          </cell>
          <cell r="H171" t="str">
            <v/>
          </cell>
          <cell r="L171">
            <v>0.03</v>
          </cell>
          <cell r="O171" t="str">
            <v/>
          </cell>
          <cell r="S171" t="str">
            <v/>
          </cell>
        </row>
        <row r="172">
          <cell r="A172" t="str">
            <v>LP_VampireOnAttack_Heal_04</v>
          </cell>
          <cell r="B172" t="str">
            <v>LP_VampireOnAttack_Heal</v>
          </cell>
          <cell r="C172" t="str">
            <v/>
          </cell>
          <cell r="D172">
            <v>4</v>
          </cell>
          <cell r="E172" t="str">
            <v>Heal</v>
          </cell>
          <cell r="H172" t="str">
            <v/>
          </cell>
          <cell r="L172">
            <v>0.04</v>
          </cell>
          <cell r="O172" t="str">
            <v/>
          </cell>
          <cell r="S172" t="str">
            <v/>
          </cell>
        </row>
        <row r="173">
          <cell r="A173" t="str">
            <v>LP_VampireOnAttack_Heal_05</v>
          </cell>
          <cell r="B173" t="str">
            <v>LP_VampireOnAttack_Heal</v>
          </cell>
          <cell r="C173" t="str">
            <v/>
          </cell>
          <cell r="D173">
            <v>5</v>
          </cell>
          <cell r="E173" t="str">
            <v>Heal</v>
          </cell>
          <cell r="H173" t="str">
            <v/>
          </cell>
          <cell r="L173">
            <v>0.05</v>
          </cell>
          <cell r="O173" t="str">
            <v/>
          </cell>
          <cell r="S173" t="str">
            <v/>
          </cell>
        </row>
        <row r="174">
          <cell r="A174" t="str">
            <v>LP_VampireOnAttackBetter_01</v>
          </cell>
          <cell r="B174" t="str">
            <v>LP_VampireOnAttackBetter</v>
          </cell>
          <cell r="C174" t="str">
            <v/>
          </cell>
          <cell r="D174">
            <v>1</v>
          </cell>
          <cell r="E174" t="str">
            <v>CallAffectorValue</v>
          </cell>
          <cell r="H174" t="str">
            <v/>
          </cell>
          <cell r="I174">
            <v>-1</v>
          </cell>
          <cell r="O174" t="str">
            <v/>
          </cell>
          <cell r="Q174" t="str">
            <v>OnHit</v>
          </cell>
          <cell r="S174">
            <v>5</v>
          </cell>
          <cell r="U174" t="str">
            <v>LP_VampireOnAttackBetter_Heal</v>
          </cell>
        </row>
        <row r="175">
          <cell r="A175" t="str">
            <v>LP_VampireOnAttackBetter_02</v>
          </cell>
          <cell r="B175" t="str">
            <v>LP_VampireOnAttackBetter</v>
          </cell>
          <cell r="C175" t="str">
            <v/>
          </cell>
          <cell r="D175">
            <v>2</v>
          </cell>
          <cell r="E175" t="str">
            <v>CallAffectorValue</v>
          </cell>
          <cell r="H175" t="str">
            <v/>
          </cell>
          <cell r="I175">
            <v>-1</v>
          </cell>
          <cell r="O175" t="str">
            <v/>
          </cell>
          <cell r="Q175" t="str">
            <v>OnHit</v>
          </cell>
          <cell r="S175">
            <v>5</v>
          </cell>
          <cell r="U175" t="str">
            <v>LP_VampireOnAttackBetter_Heal</v>
          </cell>
        </row>
        <row r="176">
          <cell r="A176" t="str">
            <v>LP_VampireOnAttackBetter_03</v>
          </cell>
          <cell r="B176" t="str">
            <v>LP_VampireOnAttackBetter</v>
          </cell>
          <cell r="C176" t="str">
            <v/>
          </cell>
          <cell r="D176">
            <v>3</v>
          </cell>
          <cell r="E176" t="str">
            <v>CallAffectorValue</v>
          </cell>
          <cell r="H176" t="str">
            <v/>
          </cell>
          <cell r="I176">
            <v>-1</v>
          </cell>
          <cell r="O176" t="str">
            <v/>
          </cell>
          <cell r="Q176" t="str">
            <v>OnHit</v>
          </cell>
          <cell r="S176">
            <v>5</v>
          </cell>
          <cell r="U176" t="str">
            <v>LP_VampireOnAttackBetter_Heal</v>
          </cell>
        </row>
        <row r="177">
          <cell r="A177" t="str">
            <v>LP_VampireOnAttackBetter_04</v>
          </cell>
          <cell r="B177" t="str">
            <v>LP_VampireOnAttackBetter</v>
          </cell>
          <cell r="C177" t="str">
            <v/>
          </cell>
          <cell r="D177">
            <v>4</v>
          </cell>
          <cell r="E177" t="str">
            <v>CallAffectorValue</v>
          </cell>
          <cell r="H177" t="str">
            <v/>
          </cell>
          <cell r="I177">
            <v>-1</v>
          </cell>
          <cell r="O177" t="str">
            <v/>
          </cell>
          <cell r="Q177" t="str">
            <v>OnHit</v>
          </cell>
          <cell r="S177">
            <v>5</v>
          </cell>
          <cell r="U177" t="str">
            <v>LP_VampireOnAttackBetter_Heal</v>
          </cell>
        </row>
        <row r="178">
          <cell r="A178" t="str">
            <v>LP_VampireOnAttackBetter_05</v>
          </cell>
          <cell r="B178" t="str">
            <v>LP_VampireOnAttackBetter</v>
          </cell>
          <cell r="C178" t="str">
            <v/>
          </cell>
          <cell r="D178">
            <v>5</v>
          </cell>
          <cell r="E178" t="str">
            <v>CallAffectorValue</v>
          </cell>
          <cell r="H178" t="str">
            <v/>
          </cell>
          <cell r="I178">
            <v>-1</v>
          </cell>
          <cell r="O178" t="str">
            <v/>
          </cell>
          <cell r="Q178" t="str">
            <v>OnHit</v>
          </cell>
          <cell r="S178">
            <v>5</v>
          </cell>
          <cell r="U178" t="str">
            <v>LP_VampireOnAttackBetter_Heal</v>
          </cell>
        </row>
        <row r="179">
          <cell r="A179" t="str">
            <v>LP_VampireOnAttackBetter_Heal_01</v>
          </cell>
          <cell r="B179" t="str">
            <v>LP_VampireOnAttackBetter_Heal</v>
          </cell>
          <cell r="C179" t="str">
            <v/>
          </cell>
          <cell r="D179">
            <v>1</v>
          </cell>
          <cell r="E179" t="str">
            <v>Heal</v>
          </cell>
          <cell r="H179" t="str">
            <v/>
          </cell>
          <cell r="L179">
            <v>0.02</v>
          </cell>
          <cell r="O179" t="str">
            <v/>
          </cell>
          <cell r="S179" t="str">
            <v/>
          </cell>
        </row>
        <row r="180">
          <cell r="A180" t="str">
            <v>LP_VampireOnAttackBetter_Heal_02</v>
          </cell>
          <cell r="B180" t="str">
            <v>LP_VampireOnAttackBetter_Heal</v>
          </cell>
          <cell r="C180" t="str">
            <v/>
          </cell>
          <cell r="D180">
            <v>2</v>
          </cell>
          <cell r="E180" t="str">
            <v>Heal</v>
          </cell>
          <cell r="H180" t="str">
            <v/>
          </cell>
          <cell r="L180">
            <v>0.04</v>
          </cell>
          <cell r="O180" t="str">
            <v/>
          </cell>
          <cell r="S180" t="str">
            <v/>
          </cell>
        </row>
        <row r="181">
          <cell r="A181" t="str">
            <v>LP_VampireOnAttackBetter_Heal_03</v>
          </cell>
          <cell r="B181" t="str">
            <v>LP_VampireOnAttackBetter_Heal</v>
          </cell>
          <cell r="C181" t="str">
            <v/>
          </cell>
          <cell r="D181">
            <v>3</v>
          </cell>
          <cell r="E181" t="str">
            <v>Heal</v>
          </cell>
          <cell r="H181" t="str">
            <v/>
          </cell>
          <cell r="L181">
            <v>0.06</v>
          </cell>
          <cell r="O181" t="str">
            <v/>
          </cell>
          <cell r="S181" t="str">
            <v/>
          </cell>
        </row>
        <row r="182">
          <cell r="A182" t="str">
            <v>LP_VampireOnAttackBetter_Heal_04</v>
          </cell>
          <cell r="B182" t="str">
            <v>LP_VampireOnAttackBetter_Heal</v>
          </cell>
          <cell r="C182" t="str">
            <v/>
          </cell>
          <cell r="D182">
            <v>4</v>
          </cell>
          <cell r="E182" t="str">
            <v>Heal</v>
          </cell>
          <cell r="H182" t="str">
            <v/>
          </cell>
          <cell r="L182">
            <v>0.08</v>
          </cell>
          <cell r="O182" t="str">
            <v/>
          </cell>
          <cell r="S182" t="str">
            <v/>
          </cell>
        </row>
        <row r="183">
          <cell r="A183" t="str">
            <v>LP_VampireOnAttackBetter_Heal_05</v>
          </cell>
          <cell r="B183" t="str">
            <v>LP_VampireOnAttackBetter_Heal</v>
          </cell>
          <cell r="C183" t="str">
            <v/>
          </cell>
          <cell r="D183">
            <v>5</v>
          </cell>
          <cell r="E183" t="str">
            <v>Heal</v>
          </cell>
          <cell r="H183" t="str">
            <v/>
          </cell>
          <cell r="L183">
            <v>0.1</v>
          </cell>
          <cell r="O183" t="str">
            <v/>
          </cell>
          <cell r="S183" t="str">
            <v/>
          </cell>
        </row>
        <row r="184">
          <cell r="A184" t="str">
            <v>LP_RecoverOnAttacked_01</v>
          </cell>
          <cell r="B184" t="str">
            <v>LP_RecoverOnAttacked</v>
          </cell>
          <cell r="C184" t="str">
            <v/>
          </cell>
          <cell r="D184">
            <v>1</v>
          </cell>
          <cell r="E184" t="str">
            <v>CallAffectorValue</v>
          </cell>
          <cell r="H184" t="str">
            <v/>
          </cell>
          <cell r="I184">
            <v>-1</v>
          </cell>
          <cell r="O184" t="str">
            <v/>
          </cell>
          <cell r="Q184" t="str">
            <v>OnDamage</v>
          </cell>
          <cell r="S184">
            <v>4</v>
          </cell>
          <cell r="U184" t="str">
            <v>LP_RecoverOnAttacked_Heal</v>
          </cell>
        </row>
        <row r="185">
          <cell r="A185" t="str">
            <v>LP_RecoverOnAttacked_02</v>
          </cell>
          <cell r="B185" t="str">
            <v>LP_RecoverOnAttacked</v>
          </cell>
          <cell r="C185" t="str">
            <v/>
          </cell>
          <cell r="D185">
            <v>2</v>
          </cell>
          <cell r="E185" t="str">
            <v>CallAffectorValue</v>
          </cell>
          <cell r="H185" t="str">
            <v/>
          </cell>
          <cell r="I185">
            <v>-1</v>
          </cell>
          <cell r="O185" t="str">
            <v/>
          </cell>
          <cell r="Q185" t="str">
            <v>OnDamage</v>
          </cell>
          <cell r="S185">
            <v>4</v>
          </cell>
          <cell r="U185" t="str">
            <v>LP_RecoverOnAttacked_Heal</v>
          </cell>
        </row>
        <row r="186">
          <cell r="A186" t="str">
            <v>LP_RecoverOnAttacked_03</v>
          </cell>
          <cell r="B186" t="str">
            <v>LP_RecoverOnAttacked</v>
          </cell>
          <cell r="C186" t="str">
            <v/>
          </cell>
          <cell r="D186">
            <v>3</v>
          </cell>
          <cell r="E186" t="str">
            <v>CallAffectorValue</v>
          </cell>
          <cell r="H186" t="str">
            <v/>
          </cell>
          <cell r="I186">
            <v>-1</v>
          </cell>
          <cell r="O186" t="str">
            <v/>
          </cell>
          <cell r="Q186" t="str">
            <v>OnDamage</v>
          </cell>
          <cell r="S186">
            <v>4</v>
          </cell>
          <cell r="U186" t="str">
            <v>LP_RecoverOnAttacked_Heal</v>
          </cell>
        </row>
        <row r="187">
          <cell r="A187" t="str">
            <v>LP_RecoverOnAttacked_04</v>
          </cell>
          <cell r="B187" t="str">
            <v>LP_RecoverOnAttacked</v>
          </cell>
          <cell r="C187" t="str">
            <v/>
          </cell>
          <cell r="D187">
            <v>4</v>
          </cell>
          <cell r="E187" t="str">
            <v>CallAffectorValue</v>
          </cell>
          <cell r="H187" t="str">
            <v/>
          </cell>
          <cell r="I187">
            <v>-1</v>
          </cell>
          <cell r="O187" t="str">
            <v/>
          </cell>
          <cell r="Q187" t="str">
            <v>OnDamage</v>
          </cell>
          <cell r="S187">
            <v>4</v>
          </cell>
          <cell r="U187" t="str">
            <v>LP_RecoverOnAttacked_Heal</v>
          </cell>
        </row>
        <row r="188">
          <cell r="A188" t="str">
            <v>LP_RecoverOnAttacked_05</v>
          </cell>
          <cell r="B188" t="str">
            <v>LP_RecoverOnAttacked</v>
          </cell>
          <cell r="C188" t="str">
            <v/>
          </cell>
          <cell r="D188">
            <v>5</v>
          </cell>
          <cell r="E188" t="str">
            <v>CallAffectorValue</v>
          </cell>
          <cell r="H188" t="str">
            <v/>
          </cell>
          <cell r="I188">
            <v>-1</v>
          </cell>
          <cell r="O188" t="str">
            <v/>
          </cell>
          <cell r="Q188" t="str">
            <v>OnDamage</v>
          </cell>
          <cell r="S188">
            <v>4</v>
          </cell>
          <cell r="U188" t="str">
            <v>LP_RecoverOnAttacked_Heal</v>
          </cell>
        </row>
        <row r="189">
          <cell r="A189" t="str">
            <v>LP_RecoverOnAttacked_06</v>
          </cell>
          <cell r="B189" t="str">
            <v>LP_RecoverOnAttacked</v>
          </cell>
          <cell r="C189" t="str">
            <v/>
          </cell>
          <cell r="D189">
            <v>6</v>
          </cell>
          <cell r="E189" t="str">
            <v>CallAffectorValue</v>
          </cell>
          <cell r="H189" t="str">
            <v/>
          </cell>
          <cell r="I189">
            <v>-1</v>
          </cell>
          <cell r="O189" t="str">
            <v/>
          </cell>
          <cell r="Q189" t="str">
            <v>OnDamage</v>
          </cell>
          <cell r="S189">
            <v>4</v>
          </cell>
          <cell r="U189" t="str">
            <v>LP_RecoverOnAttacked_Heal</v>
          </cell>
        </row>
        <row r="190">
          <cell r="A190" t="str">
            <v>LP_RecoverOnAttacked_07</v>
          </cell>
          <cell r="B190" t="str">
            <v>LP_RecoverOnAttacked</v>
          </cell>
          <cell r="C190" t="str">
            <v/>
          </cell>
          <cell r="D190">
            <v>7</v>
          </cell>
          <cell r="E190" t="str">
            <v>CallAffectorValue</v>
          </cell>
          <cell r="H190" t="str">
            <v/>
          </cell>
          <cell r="I190">
            <v>-1</v>
          </cell>
          <cell r="O190" t="str">
            <v/>
          </cell>
          <cell r="Q190" t="str">
            <v>OnDamage</v>
          </cell>
          <cell r="S190">
            <v>4</v>
          </cell>
          <cell r="U190" t="str">
            <v>LP_RecoverOnAttacked_Heal</v>
          </cell>
        </row>
        <row r="191">
          <cell r="A191" t="str">
            <v>LP_RecoverOnAttacked_08</v>
          </cell>
          <cell r="B191" t="str">
            <v>LP_RecoverOnAttacked</v>
          </cell>
          <cell r="C191" t="str">
            <v/>
          </cell>
          <cell r="D191">
            <v>8</v>
          </cell>
          <cell r="E191" t="str">
            <v>CallAffectorValue</v>
          </cell>
          <cell r="H191" t="str">
            <v/>
          </cell>
          <cell r="I191">
            <v>-1</v>
          </cell>
          <cell r="O191" t="str">
            <v/>
          </cell>
          <cell r="Q191" t="str">
            <v>OnDamage</v>
          </cell>
          <cell r="S191">
            <v>4</v>
          </cell>
          <cell r="U191" t="str">
            <v>LP_RecoverOnAttacked_Heal</v>
          </cell>
        </row>
        <row r="192">
          <cell r="A192" t="str">
            <v>LP_RecoverOnAttacked_09</v>
          </cell>
          <cell r="B192" t="str">
            <v>LP_RecoverOnAttacked</v>
          </cell>
          <cell r="C192" t="str">
            <v/>
          </cell>
          <cell r="D192">
            <v>9</v>
          </cell>
          <cell r="E192" t="str">
            <v>CallAffectorValue</v>
          </cell>
          <cell r="H192" t="str">
            <v/>
          </cell>
          <cell r="I192">
            <v>-1</v>
          </cell>
          <cell r="O192" t="str">
            <v/>
          </cell>
          <cell r="Q192" t="str">
            <v>OnDamage</v>
          </cell>
          <cell r="S192">
            <v>4</v>
          </cell>
          <cell r="U192" t="str">
            <v>LP_RecoverOnAttacked_Heal</v>
          </cell>
        </row>
        <row r="193">
          <cell r="A193" t="str">
            <v>LP_RecoverOnAttacked_Heal_01</v>
          </cell>
          <cell r="B193" t="str">
            <v>LP_RecoverOnAttacked_Heal</v>
          </cell>
          <cell r="C193" t="str">
            <v/>
          </cell>
          <cell r="D193">
            <v>1</v>
          </cell>
          <cell r="E193" t="str">
            <v>HealOverTime</v>
          </cell>
          <cell r="H193" t="str">
            <v/>
          </cell>
          <cell r="I193">
            <v>5</v>
          </cell>
          <cell r="J193">
            <v>1</v>
          </cell>
          <cell r="L193">
            <v>9.0899999999999995E-2</v>
          </cell>
          <cell r="O193" t="str">
            <v/>
          </cell>
          <cell r="S193" t="str">
            <v/>
          </cell>
        </row>
        <row r="194">
          <cell r="A194" t="str">
            <v>LP_RecoverOnAttacked_Heal_02</v>
          </cell>
          <cell r="B194" t="str">
            <v>LP_RecoverOnAttacked_Heal</v>
          </cell>
          <cell r="C194" t="str">
            <v/>
          </cell>
          <cell r="D194">
            <v>2</v>
          </cell>
          <cell r="E194" t="str">
            <v>HealOverTime</v>
          </cell>
          <cell r="H194" t="str">
            <v/>
          </cell>
          <cell r="I194">
            <v>5</v>
          </cell>
          <cell r="J194">
            <v>1</v>
          </cell>
          <cell r="L194">
            <v>0.16669999999999999</v>
          </cell>
          <cell r="O194" t="str">
            <v/>
          </cell>
          <cell r="S194" t="str">
            <v/>
          </cell>
        </row>
        <row r="195">
          <cell r="A195" t="str">
            <v>LP_RecoverOnAttacked_Heal_03</v>
          </cell>
          <cell r="B195" t="str">
            <v>LP_RecoverOnAttacked_Heal</v>
          </cell>
          <cell r="C195" t="str">
            <v/>
          </cell>
          <cell r="D195">
            <v>3</v>
          </cell>
          <cell r="E195" t="str">
            <v>HealOverTime</v>
          </cell>
          <cell r="H195" t="str">
            <v/>
          </cell>
          <cell r="I195">
            <v>5</v>
          </cell>
          <cell r="J195">
            <v>1</v>
          </cell>
          <cell r="L195">
            <v>0.23080000000000001</v>
          </cell>
          <cell r="O195" t="str">
            <v/>
          </cell>
          <cell r="S195" t="str">
            <v/>
          </cell>
        </row>
        <row r="196">
          <cell r="A196" t="str">
            <v>LP_RecoverOnAttacked_Heal_04</v>
          </cell>
          <cell r="B196" t="str">
            <v>LP_RecoverOnAttacked_Heal</v>
          </cell>
          <cell r="C196" t="str">
            <v/>
          </cell>
          <cell r="D196">
            <v>4</v>
          </cell>
          <cell r="E196" t="str">
            <v>HealOverTime</v>
          </cell>
          <cell r="H196" t="str">
            <v/>
          </cell>
          <cell r="I196">
            <v>5</v>
          </cell>
          <cell r="J196">
            <v>1</v>
          </cell>
          <cell r="L196">
            <v>0.28570000000000001</v>
          </cell>
          <cell r="O196" t="str">
            <v/>
          </cell>
          <cell r="S196" t="str">
            <v/>
          </cell>
        </row>
        <row r="197">
          <cell r="A197" t="str">
            <v>LP_RecoverOnAttacked_Heal_05</v>
          </cell>
          <cell r="B197" t="str">
            <v>LP_RecoverOnAttacked_Heal</v>
          </cell>
          <cell r="C197" t="str">
            <v/>
          </cell>
          <cell r="D197">
            <v>5</v>
          </cell>
          <cell r="E197" t="str">
            <v>HealOverTime</v>
          </cell>
          <cell r="H197" t="str">
            <v/>
          </cell>
          <cell r="I197">
            <v>5</v>
          </cell>
          <cell r="J197">
            <v>1</v>
          </cell>
          <cell r="L197">
            <v>0.33329999999999999</v>
          </cell>
          <cell r="O197" t="str">
            <v/>
          </cell>
          <cell r="S197" t="str">
            <v/>
          </cell>
        </row>
        <row r="198">
          <cell r="A198" t="str">
            <v>LP_RecoverOnAttacked_Heal_06</v>
          </cell>
          <cell r="B198" t="str">
            <v>LP_RecoverOnAttacked_Heal</v>
          </cell>
          <cell r="C198" t="str">
            <v/>
          </cell>
          <cell r="D198">
            <v>6</v>
          </cell>
          <cell r="E198" t="str">
            <v>HealOverTime</v>
          </cell>
          <cell r="H198" t="str">
            <v/>
          </cell>
          <cell r="I198">
            <v>5</v>
          </cell>
          <cell r="J198">
            <v>1</v>
          </cell>
          <cell r="L198">
            <v>0.375</v>
          </cell>
          <cell r="O198" t="str">
            <v/>
          </cell>
          <cell r="S198" t="str">
            <v/>
          </cell>
        </row>
        <row r="199">
          <cell r="A199" t="str">
            <v>LP_RecoverOnAttacked_Heal_07</v>
          </cell>
          <cell r="B199" t="str">
            <v>LP_RecoverOnAttacked_Heal</v>
          </cell>
          <cell r="C199" t="str">
            <v/>
          </cell>
          <cell r="D199">
            <v>7</v>
          </cell>
          <cell r="E199" t="str">
            <v>HealOverTime</v>
          </cell>
          <cell r="H199" t="str">
            <v/>
          </cell>
          <cell r="I199">
            <v>5</v>
          </cell>
          <cell r="J199">
            <v>1</v>
          </cell>
          <cell r="L199">
            <v>0.4118</v>
          </cell>
          <cell r="O199" t="str">
            <v/>
          </cell>
          <cell r="S199" t="str">
            <v/>
          </cell>
        </row>
        <row r="200">
          <cell r="A200" t="str">
            <v>LP_RecoverOnAttacked_Heal_08</v>
          </cell>
          <cell r="B200" t="str">
            <v>LP_RecoverOnAttacked_Heal</v>
          </cell>
          <cell r="C200" t="str">
            <v/>
          </cell>
          <cell r="D200">
            <v>8</v>
          </cell>
          <cell r="E200" t="str">
            <v>HealOverTime</v>
          </cell>
          <cell r="H200" t="str">
            <v/>
          </cell>
          <cell r="I200">
            <v>5</v>
          </cell>
          <cell r="J200">
            <v>1</v>
          </cell>
          <cell r="L200">
            <v>0.44440000000000002</v>
          </cell>
          <cell r="O200" t="str">
            <v/>
          </cell>
          <cell r="S200" t="str">
            <v/>
          </cell>
        </row>
        <row r="201">
          <cell r="A201" t="str">
            <v>LP_RecoverOnAttacked_Heal_09</v>
          </cell>
          <cell r="B201" t="str">
            <v>LP_RecoverOnAttacked_Heal</v>
          </cell>
          <cell r="C201" t="str">
            <v/>
          </cell>
          <cell r="D201">
            <v>9</v>
          </cell>
          <cell r="E201" t="str">
            <v>HealOverTime</v>
          </cell>
          <cell r="H201" t="str">
            <v/>
          </cell>
          <cell r="I201">
            <v>5</v>
          </cell>
          <cell r="J201">
            <v>1</v>
          </cell>
          <cell r="L201">
            <v>0.47370000000000001</v>
          </cell>
          <cell r="O201" t="str">
            <v/>
          </cell>
          <cell r="S201" t="str">
            <v/>
          </cell>
        </row>
        <row r="202">
          <cell r="A202" t="str">
            <v>LP_ReflectOnAttacked_01</v>
          </cell>
          <cell r="B202" t="str">
            <v>LP_ReflectOnAttacked</v>
          </cell>
          <cell r="C202" t="str">
            <v/>
          </cell>
          <cell r="D202">
            <v>1</v>
          </cell>
          <cell r="E202" t="str">
            <v>ReflectDamage</v>
          </cell>
          <cell r="H202" t="str">
            <v/>
          </cell>
          <cell r="I202">
            <v>-1</v>
          </cell>
          <cell r="J202">
            <v>0.5</v>
          </cell>
          <cell r="O202" t="str">
            <v/>
          </cell>
          <cell r="S202" t="str">
            <v/>
          </cell>
        </row>
        <row r="203">
          <cell r="A203" t="str">
            <v>LP_ReflectOnAttacked_02</v>
          </cell>
          <cell r="B203" t="str">
            <v>LP_ReflectOnAttacked</v>
          </cell>
          <cell r="C203" t="str">
            <v/>
          </cell>
          <cell r="D203">
            <v>2</v>
          </cell>
          <cell r="E203" t="str">
            <v>ReflectDamage</v>
          </cell>
          <cell r="H203" t="str">
            <v/>
          </cell>
          <cell r="I203">
            <v>-1</v>
          </cell>
          <cell r="J203">
            <v>1</v>
          </cell>
          <cell r="O203" t="str">
            <v/>
          </cell>
          <cell r="S203" t="str">
            <v/>
          </cell>
        </row>
        <row r="204">
          <cell r="A204" t="str">
            <v>LP_ReflectOnAttacked_03</v>
          </cell>
          <cell r="B204" t="str">
            <v>LP_ReflectOnAttacked</v>
          </cell>
          <cell r="C204" t="str">
            <v/>
          </cell>
          <cell r="D204">
            <v>3</v>
          </cell>
          <cell r="E204" t="str">
            <v>ReflectDamage</v>
          </cell>
          <cell r="H204" t="str">
            <v/>
          </cell>
          <cell r="I204">
            <v>-1</v>
          </cell>
          <cell r="J204">
            <v>1.5</v>
          </cell>
          <cell r="O204" t="str">
            <v/>
          </cell>
          <cell r="S204" t="str">
            <v/>
          </cell>
        </row>
        <row r="205">
          <cell r="A205" t="str">
            <v>LP_ReflectOnAttacked_04</v>
          </cell>
          <cell r="B205" t="str">
            <v>LP_ReflectOnAttacked</v>
          </cell>
          <cell r="C205" t="str">
            <v/>
          </cell>
          <cell r="D205">
            <v>4</v>
          </cell>
          <cell r="E205" t="str">
            <v>ReflectDamage</v>
          </cell>
          <cell r="H205" t="str">
            <v/>
          </cell>
          <cell r="I205">
            <v>-1</v>
          </cell>
          <cell r="J205">
            <v>2</v>
          </cell>
          <cell r="O205" t="str">
            <v/>
          </cell>
          <cell r="S205" t="str">
            <v/>
          </cell>
        </row>
        <row r="206">
          <cell r="A206" t="str">
            <v>LP_ReflectOnAttacked_05</v>
          </cell>
          <cell r="B206" t="str">
            <v>LP_ReflectOnAttacked</v>
          </cell>
          <cell r="C206" t="str">
            <v/>
          </cell>
          <cell r="D206">
            <v>5</v>
          </cell>
          <cell r="E206" t="str">
            <v>ReflectDamage</v>
          </cell>
          <cell r="H206" t="str">
            <v/>
          </cell>
          <cell r="I206">
            <v>-1</v>
          </cell>
          <cell r="J206">
            <v>2.5</v>
          </cell>
          <cell r="O206" t="str">
            <v/>
          </cell>
          <cell r="S206" t="str">
            <v/>
          </cell>
        </row>
        <row r="207">
          <cell r="A207" t="str">
            <v>LP_ReflectOnAttackedBetter_01</v>
          </cell>
          <cell r="B207" t="str">
            <v>LP_ReflectOnAttackedBetter</v>
          </cell>
          <cell r="C207" t="str">
            <v/>
          </cell>
          <cell r="D207">
            <v>1</v>
          </cell>
          <cell r="E207" t="str">
            <v>ReflectDamage</v>
          </cell>
          <cell r="H207" t="str">
            <v/>
          </cell>
          <cell r="I207">
            <v>-1</v>
          </cell>
          <cell r="J207">
            <v>0.75</v>
          </cell>
          <cell r="O207" t="str">
            <v/>
          </cell>
          <cell r="S207" t="str">
            <v/>
          </cell>
        </row>
        <row r="208">
          <cell r="A208" t="str">
            <v>LP_ReflectOnAttackedBetter_02</v>
          </cell>
          <cell r="B208" t="str">
            <v>LP_ReflectOnAttackedBetter</v>
          </cell>
          <cell r="C208" t="str">
            <v/>
          </cell>
          <cell r="D208">
            <v>2</v>
          </cell>
          <cell r="E208" t="str">
            <v>ReflectDamage</v>
          </cell>
          <cell r="H208" t="str">
            <v/>
          </cell>
          <cell r="I208">
            <v>-1</v>
          </cell>
          <cell r="J208">
            <v>1.5</v>
          </cell>
          <cell r="O208" t="str">
            <v/>
          </cell>
          <cell r="S208" t="str">
            <v/>
          </cell>
        </row>
        <row r="209">
          <cell r="A209" t="str">
            <v>LP_ReflectOnAttackedBetter_03</v>
          </cell>
          <cell r="B209" t="str">
            <v>LP_ReflectOnAttackedBetter</v>
          </cell>
          <cell r="C209" t="str">
            <v/>
          </cell>
          <cell r="D209">
            <v>3</v>
          </cell>
          <cell r="E209" t="str">
            <v>ReflectDamage</v>
          </cell>
          <cell r="H209" t="str">
            <v/>
          </cell>
          <cell r="I209">
            <v>-1</v>
          </cell>
          <cell r="J209">
            <v>2.25</v>
          </cell>
          <cell r="O209" t="str">
            <v/>
          </cell>
          <cell r="S209" t="str">
            <v/>
          </cell>
        </row>
        <row r="210">
          <cell r="A210" t="str">
            <v>LP_ReflectOnAttackedBetter_04</v>
          </cell>
          <cell r="B210" t="str">
            <v>LP_ReflectOnAttackedBetter</v>
          </cell>
          <cell r="C210" t="str">
            <v/>
          </cell>
          <cell r="D210">
            <v>4</v>
          </cell>
          <cell r="E210" t="str">
            <v>ReflectDamage</v>
          </cell>
          <cell r="H210" t="str">
            <v/>
          </cell>
          <cell r="I210">
            <v>-1</v>
          </cell>
          <cell r="J210">
            <v>3</v>
          </cell>
          <cell r="O210" t="str">
            <v/>
          </cell>
          <cell r="S210" t="str">
            <v/>
          </cell>
        </row>
        <row r="211">
          <cell r="A211" t="str">
            <v>LP_ReflectOnAttackedBetter_05</v>
          </cell>
          <cell r="B211" t="str">
            <v>LP_ReflectOnAttackedBetter</v>
          </cell>
          <cell r="C211" t="str">
            <v/>
          </cell>
          <cell r="D211">
            <v>5</v>
          </cell>
          <cell r="E211" t="str">
            <v>ReflectDamage</v>
          </cell>
          <cell r="H211" t="str">
            <v/>
          </cell>
          <cell r="I211">
            <v>-1</v>
          </cell>
          <cell r="J211">
            <v>3.75</v>
          </cell>
          <cell r="O211" t="str">
            <v/>
          </cell>
          <cell r="S211" t="str">
            <v/>
          </cell>
        </row>
        <row r="212">
          <cell r="A212" t="str">
            <v>LP_AtkUpOnLowerHp_01</v>
          </cell>
          <cell r="B212" t="str">
            <v>LP_AtkUpOnLowerHp</v>
          </cell>
          <cell r="C212" t="str">
            <v/>
          </cell>
          <cell r="D212">
            <v>1</v>
          </cell>
          <cell r="E212" t="str">
            <v>AddAttackByHp</v>
          </cell>
          <cell r="H212" t="str">
            <v/>
          </cell>
          <cell r="I212">
            <v>-1</v>
          </cell>
          <cell r="J212">
            <v>0.5</v>
          </cell>
          <cell r="O212" t="str">
            <v/>
          </cell>
          <cell r="S212" t="str">
            <v/>
          </cell>
        </row>
        <row r="213">
          <cell r="A213" t="str">
            <v>LP_AtkUpOnLowerHp_02</v>
          </cell>
          <cell r="B213" t="str">
            <v>LP_AtkUpOnLowerHp</v>
          </cell>
          <cell r="C213" t="str">
            <v/>
          </cell>
          <cell r="D213">
            <v>2</v>
          </cell>
          <cell r="E213" t="str">
            <v>AddAttackByHp</v>
          </cell>
          <cell r="H213" t="str">
            <v/>
          </cell>
          <cell r="I213">
            <v>-1</v>
          </cell>
          <cell r="J213">
            <v>1</v>
          </cell>
          <cell r="O213" t="str">
            <v/>
          </cell>
          <cell r="S213" t="str">
            <v/>
          </cell>
        </row>
        <row r="214">
          <cell r="A214" t="str">
            <v>LP_AtkUpOnLowerHp_03</v>
          </cell>
          <cell r="B214" t="str">
            <v>LP_AtkUpOnLowerHp</v>
          </cell>
          <cell r="C214" t="str">
            <v/>
          </cell>
          <cell r="D214">
            <v>3</v>
          </cell>
          <cell r="E214" t="str">
            <v>AddAttackByHp</v>
          </cell>
          <cell r="H214" t="str">
            <v/>
          </cell>
          <cell r="I214">
            <v>-1</v>
          </cell>
          <cell r="J214">
            <v>1.5</v>
          </cell>
          <cell r="O214" t="str">
            <v/>
          </cell>
          <cell r="S214" t="str">
            <v/>
          </cell>
        </row>
        <row r="215">
          <cell r="A215" t="str">
            <v>LP_AtkUpOnLowerHp_04</v>
          </cell>
          <cell r="B215" t="str">
            <v>LP_AtkUpOnLowerHp</v>
          </cell>
          <cell r="C215" t="str">
            <v/>
          </cell>
          <cell r="D215">
            <v>4</v>
          </cell>
          <cell r="E215" t="str">
            <v>AddAttackByHp</v>
          </cell>
          <cell r="H215" t="str">
            <v/>
          </cell>
          <cell r="I215">
            <v>-1</v>
          </cell>
          <cell r="J215">
            <v>2</v>
          </cell>
          <cell r="O215" t="str">
            <v/>
          </cell>
          <cell r="S215" t="str">
            <v/>
          </cell>
        </row>
        <row r="216">
          <cell r="A216" t="str">
            <v>LP_AtkUpOnLowerHp_05</v>
          </cell>
          <cell r="B216" t="str">
            <v>LP_AtkUpOnLowerHp</v>
          </cell>
          <cell r="C216" t="str">
            <v/>
          </cell>
          <cell r="D216">
            <v>5</v>
          </cell>
          <cell r="E216" t="str">
            <v>AddAttackByHp</v>
          </cell>
          <cell r="H216" t="str">
            <v/>
          </cell>
          <cell r="I216">
            <v>-1</v>
          </cell>
          <cell r="J216">
            <v>2.5</v>
          </cell>
          <cell r="O216" t="str">
            <v/>
          </cell>
          <cell r="S216" t="str">
            <v/>
          </cell>
        </row>
        <row r="217">
          <cell r="A217" t="str">
            <v>LP_AtkUpOnLowerHpBetter_01</v>
          </cell>
          <cell r="B217" t="str">
            <v>LP_AtkUpOnLowerHpBetter</v>
          </cell>
          <cell r="C217" t="str">
            <v/>
          </cell>
          <cell r="D217">
            <v>1</v>
          </cell>
          <cell r="E217" t="str">
            <v>AddAttackByHp</v>
          </cell>
          <cell r="H217" t="str">
            <v/>
          </cell>
          <cell r="I217">
            <v>-1</v>
          </cell>
          <cell r="J217">
            <v>0.75</v>
          </cell>
          <cell r="O217" t="str">
            <v/>
          </cell>
          <cell r="S217" t="str">
            <v/>
          </cell>
        </row>
        <row r="218">
          <cell r="A218" t="str">
            <v>LP_AtkUpOnLowerHpBetter_02</v>
          </cell>
          <cell r="B218" t="str">
            <v>LP_AtkUpOnLowerHpBetter</v>
          </cell>
          <cell r="C218" t="str">
            <v/>
          </cell>
          <cell r="D218">
            <v>2</v>
          </cell>
          <cell r="E218" t="str">
            <v>AddAttackByHp</v>
          </cell>
          <cell r="H218" t="str">
            <v/>
          </cell>
          <cell r="I218">
            <v>-1</v>
          </cell>
          <cell r="J218">
            <v>1</v>
          </cell>
          <cell r="O218" t="str">
            <v/>
          </cell>
          <cell r="S218" t="str">
            <v/>
          </cell>
        </row>
        <row r="219">
          <cell r="A219" t="str">
            <v>LP_AtkUpOnLowerHpBetter_03</v>
          </cell>
          <cell r="B219" t="str">
            <v>LP_AtkUpOnLowerHpBetter</v>
          </cell>
          <cell r="C219" t="str">
            <v/>
          </cell>
          <cell r="D219">
            <v>3</v>
          </cell>
          <cell r="E219" t="str">
            <v>AddAttackByHp</v>
          </cell>
          <cell r="H219" t="str">
            <v/>
          </cell>
          <cell r="I219">
            <v>-1</v>
          </cell>
          <cell r="J219">
            <v>1.25</v>
          </cell>
          <cell r="O219" t="str">
            <v/>
          </cell>
          <cell r="S219" t="str">
            <v/>
          </cell>
        </row>
        <row r="220">
          <cell r="A220" t="str">
            <v>LP_CritDmgUpOnLowerHp_01</v>
          </cell>
          <cell r="B220" t="str">
            <v>LP_CritDmgUpOnLowerHp</v>
          </cell>
          <cell r="C220" t="str">
            <v/>
          </cell>
          <cell r="D220">
            <v>1</v>
          </cell>
          <cell r="E220" t="str">
            <v>AddCriticalDamageByTargetHp</v>
          </cell>
          <cell r="H220" t="str">
            <v/>
          </cell>
          <cell r="I220">
            <v>-1</v>
          </cell>
          <cell r="J220">
            <v>0.5</v>
          </cell>
          <cell r="O220" t="str">
            <v/>
          </cell>
          <cell r="S220" t="str">
            <v/>
          </cell>
        </row>
        <row r="221">
          <cell r="A221" t="str">
            <v>LP_CritDmgUpOnLowerHp_02</v>
          </cell>
          <cell r="B221" t="str">
            <v>LP_CritDmgUpOnLowerHp</v>
          </cell>
          <cell r="C221" t="str">
            <v/>
          </cell>
          <cell r="D221">
            <v>2</v>
          </cell>
          <cell r="E221" t="str">
            <v>AddCriticalDamageByTargetHp</v>
          </cell>
          <cell r="H221" t="str">
            <v/>
          </cell>
          <cell r="I221">
            <v>-1</v>
          </cell>
          <cell r="J221">
            <v>1</v>
          </cell>
          <cell r="O221" t="str">
            <v/>
          </cell>
          <cell r="S221" t="str">
            <v/>
          </cell>
        </row>
        <row r="222">
          <cell r="A222" t="str">
            <v>LP_CritDmgUpOnLowerHp_03</v>
          </cell>
          <cell r="B222" t="str">
            <v>LP_CritDmgUpOnLowerHp</v>
          </cell>
          <cell r="C222" t="str">
            <v/>
          </cell>
          <cell r="D222">
            <v>3</v>
          </cell>
          <cell r="E222" t="str">
            <v>AddCriticalDamageByTargetHp</v>
          </cell>
          <cell r="H222" t="str">
            <v/>
          </cell>
          <cell r="I222">
            <v>-1</v>
          </cell>
          <cell r="J222">
            <v>1.5</v>
          </cell>
          <cell r="O222" t="str">
            <v/>
          </cell>
          <cell r="S222" t="str">
            <v/>
          </cell>
        </row>
        <row r="223">
          <cell r="A223" t="str">
            <v>LP_CritDmgUpOnLowerHpBetter_01</v>
          </cell>
          <cell r="B223" t="str">
            <v>LP_CritDmgUpOnLowerHpBetter</v>
          </cell>
          <cell r="C223" t="str">
            <v/>
          </cell>
          <cell r="D223">
            <v>1</v>
          </cell>
          <cell r="E223" t="str">
            <v>AddCriticalDamageByTargetHp</v>
          </cell>
          <cell r="H223" t="str">
            <v/>
          </cell>
          <cell r="I223">
            <v>-1</v>
          </cell>
          <cell r="J223">
            <v>1</v>
          </cell>
          <cell r="O223" t="str">
            <v/>
          </cell>
          <cell r="S223" t="str">
            <v/>
          </cell>
        </row>
        <row r="224">
          <cell r="A224" t="str">
            <v>LP_InstantKill_01</v>
          </cell>
          <cell r="B224" t="str">
            <v>LP_InstantKill</v>
          </cell>
          <cell r="C224" t="str">
            <v/>
          </cell>
          <cell r="D224">
            <v>1</v>
          </cell>
          <cell r="E224" t="str">
            <v>InstantDeath</v>
          </cell>
          <cell r="H224" t="str">
            <v/>
          </cell>
          <cell r="I224">
            <v>-1</v>
          </cell>
          <cell r="J224">
            <v>7.4999999999999997E-2</v>
          </cell>
          <cell r="O224" t="str">
            <v/>
          </cell>
          <cell r="S224" t="str">
            <v/>
          </cell>
        </row>
        <row r="225">
          <cell r="A225" t="str">
            <v>LP_InstantKill_02</v>
          </cell>
          <cell r="B225" t="str">
            <v>LP_InstantKill</v>
          </cell>
          <cell r="C225" t="str">
            <v/>
          </cell>
          <cell r="D225">
            <v>2</v>
          </cell>
          <cell r="E225" t="str">
            <v>InstantDeath</v>
          </cell>
          <cell r="H225" t="str">
            <v/>
          </cell>
          <cell r="I225">
            <v>-1</v>
          </cell>
          <cell r="J225">
            <v>0.15</v>
          </cell>
          <cell r="O225" t="str">
            <v/>
          </cell>
          <cell r="S225" t="str">
            <v/>
          </cell>
        </row>
        <row r="226">
          <cell r="A226" t="str">
            <v>LP_InstantKill_03</v>
          </cell>
          <cell r="B226" t="str">
            <v>LP_InstantKill</v>
          </cell>
          <cell r="C226" t="str">
            <v/>
          </cell>
          <cell r="D226">
            <v>3</v>
          </cell>
          <cell r="E226" t="str">
            <v>InstantDeath</v>
          </cell>
          <cell r="H226" t="str">
            <v/>
          </cell>
          <cell r="I226">
            <v>-1</v>
          </cell>
          <cell r="J226">
            <v>0.22500000000000001</v>
          </cell>
          <cell r="O226" t="str">
            <v/>
          </cell>
          <cell r="S226" t="str">
            <v/>
          </cell>
        </row>
        <row r="227">
          <cell r="A227" t="str">
            <v>LP_InstantKill_04</v>
          </cell>
          <cell r="B227" t="str">
            <v>LP_InstantKill</v>
          </cell>
          <cell r="C227" t="str">
            <v/>
          </cell>
          <cell r="D227">
            <v>4</v>
          </cell>
          <cell r="E227" t="str">
            <v>InstantDeath</v>
          </cell>
          <cell r="H227" t="str">
            <v/>
          </cell>
          <cell r="I227">
            <v>-1</v>
          </cell>
          <cell r="J227">
            <v>0.3</v>
          </cell>
          <cell r="O227" t="str">
            <v/>
          </cell>
          <cell r="S227" t="str">
            <v/>
          </cell>
        </row>
        <row r="228">
          <cell r="A228" t="str">
            <v>LP_InstantKill_05</v>
          </cell>
          <cell r="B228" t="str">
            <v>LP_InstantKill</v>
          </cell>
          <cell r="C228" t="str">
            <v/>
          </cell>
          <cell r="D228">
            <v>5</v>
          </cell>
          <cell r="E228" t="str">
            <v>InstantDeath</v>
          </cell>
          <cell r="H228" t="str">
            <v/>
          </cell>
          <cell r="I228">
            <v>-1</v>
          </cell>
          <cell r="J228">
            <v>0.375</v>
          </cell>
          <cell r="O228" t="str">
            <v/>
          </cell>
          <cell r="S228" t="str">
            <v/>
          </cell>
        </row>
        <row r="229">
          <cell r="A229" t="str">
            <v>LP_InstantKill_06</v>
          </cell>
          <cell r="B229" t="str">
            <v>LP_InstantKill</v>
          </cell>
          <cell r="C229" t="str">
            <v/>
          </cell>
          <cell r="D229">
            <v>6</v>
          </cell>
          <cell r="E229" t="str">
            <v>InstantDeath</v>
          </cell>
          <cell r="H229" t="str">
            <v/>
          </cell>
          <cell r="I229">
            <v>-1</v>
          </cell>
          <cell r="J229">
            <v>0.45</v>
          </cell>
          <cell r="O229" t="str">
            <v/>
          </cell>
          <cell r="S229" t="str">
            <v/>
          </cell>
        </row>
        <row r="230">
          <cell r="A230" t="str">
            <v>LP_InstantKill_07</v>
          </cell>
          <cell r="B230" t="str">
            <v>LP_InstantKill</v>
          </cell>
          <cell r="C230" t="str">
            <v/>
          </cell>
          <cell r="D230">
            <v>7</v>
          </cell>
          <cell r="E230" t="str">
            <v>InstantDeath</v>
          </cell>
          <cell r="H230" t="str">
            <v/>
          </cell>
          <cell r="I230">
            <v>-1</v>
          </cell>
          <cell r="J230">
            <v>0.52500000000000002</v>
          </cell>
          <cell r="O230" t="str">
            <v/>
          </cell>
          <cell r="S230" t="str">
            <v/>
          </cell>
        </row>
        <row r="231">
          <cell r="A231" t="str">
            <v>LP_InstantKill_08</v>
          </cell>
          <cell r="B231" t="str">
            <v>LP_InstantKill</v>
          </cell>
          <cell r="C231" t="str">
            <v/>
          </cell>
          <cell r="D231">
            <v>8</v>
          </cell>
          <cell r="E231" t="str">
            <v>InstantDeath</v>
          </cell>
          <cell r="H231" t="str">
            <v/>
          </cell>
          <cell r="I231">
            <v>-1</v>
          </cell>
          <cell r="J231">
            <v>0.6</v>
          </cell>
          <cell r="O231" t="str">
            <v/>
          </cell>
          <cell r="S231" t="str">
            <v/>
          </cell>
        </row>
        <row r="232">
          <cell r="A232" t="str">
            <v>LP_InstantKill_09</v>
          </cell>
          <cell r="B232" t="str">
            <v>LP_InstantKill</v>
          </cell>
          <cell r="C232" t="str">
            <v/>
          </cell>
          <cell r="D232">
            <v>9</v>
          </cell>
          <cell r="E232" t="str">
            <v>InstantDeath</v>
          </cell>
          <cell r="H232" t="str">
            <v/>
          </cell>
          <cell r="I232">
            <v>-1</v>
          </cell>
          <cell r="J232">
            <v>0.67500000000000004</v>
          </cell>
          <cell r="O232" t="str">
            <v/>
          </cell>
          <cell r="S232" t="str">
            <v/>
          </cell>
        </row>
        <row r="233">
          <cell r="A233" t="str">
            <v>LP_InstantKillBetter_01</v>
          </cell>
          <cell r="B233" t="str">
            <v>LP_InstantKillBetter</v>
          </cell>
          <cell r="C233" t="str">
            <v/>
          </cell>
          <cell r="D233">
            <v>1</v>
          </cell>
          <cell r="E233" t="str">
            <v>InstantDeath</v>
          </cell>
          <cell r="H233" t="str">
            <v/>
          </cell>
          <cell r="I233">
            <v>-1</v>
          </cell>
          <cell r="J233">
            <v>0.15</v>
          </cell>
          <cell r="O233" t="str">
            <v/>
          </cell>
          <cell r="S233" t="str">
            <v/>
          </cell>
        </row>
        <row r="234">
          <cell r="A234" t="str">
            <v>LP_InstantKillBetter_02</v>
          </cell>
          <cell r="B234" t="str">
            <v>LP_InstantKillBetter</v>
          </cell>
          <cell r="C234" t="str">
            <v/>
          </cell>
          <cell r="D234">
            <v>2</v>
          </cell>
          <cell r="E234" t="str">
            <v>InstantDeath</v>
          </cell>
          <cell r="H234" t="str">
            <v/>
          </cell>
          <cell r="I234">
            <v>-1</v>
          </cell>
          <cell r="J234">
            <v>0.3</v>
          </cell>
          <cell r="O234" t="str">
            <v/>
          </cell>
          <cell r="S234" t="str">
            <v/>
          </cell>
        </row>
        <row r="235">
          <cell r="A235" t="str">
            <v>LP_InstantKillBetter_03</v>
          </cell>
          <cell r="B235" t="str">
            <v>LP_InstantKillBetter</v>
          </cell>
          <cell r="C235" t="str">
            <v/>
          </cell>
          <cell r="D235">
            <v>3</v>
          </cell>
          <cell r="E235" t="str">
            <v>InstantDeath</v>
          </cell>
          <cell r="H235" t="str">
            <v/>
          </cell>
          <cell r="I235">
            <v>-1</v>
          </cell>
          <cell r="J235">
            <v>0.45</v>
          </cell>
          <cell r="O235" t="str">
            <v/>
          </cell>
          <cell r="S235" t="str">
            <v/>
          </cell>
        </row>
        <row r="236">
          <cell r="A236" t="str">
            <v>LP_InstantKillBetter_04</v>
          </cell>
          <cell r="B236" t="str">
            <v>LP_InstantKillBetter</v>
          </cell>
          <cell r="C236" t="str">
            <v/>
          </cell>
          <cell r="D236">
            <v>4</v>
          </cell>
          <cell r="E236" t="str">
            <v>InstantDeath</v>
          </cell>
          <cell r="H236" t="str">
            <v/>
          </cell>
          <cell r="I236">
            <v>-1</v>
          </cell>
          <cell r="J236">
            <v>0.6</v>
          </cell>
          <cell r="O236" t="str">
            <v/>
          </cell>
          <cell r="S236" t="str">
            <v/>
          </cell>
        </row>
        <row r="237">
          <cell r="A237" t="str">
            <v>LP_InstantKillBetter_05</v>
          </cell>
          <cell r="B237" t="str">
            <v>LP_InstantKillBetter</v>
          </cell>
          <cell r="C237" t="str">
            <v/>
          </cell>
          <cell r="D237">
            <v>5</v>
          </cell>
          <cell r="E237" t="str">
            <v>InstantDeath</v>
          </cell>
          <cell r="H237" t="str">
            <v/>
          </cell>
          <cell r="I237">
            <v>-1</v>
          </cell>
          <cell r="J237">
            <v>0.75</v>
          </cell>
          <cell r="O237" t="str">
            <v/>
          </cell>
          <cell r="S237" t="str">
            <v/>
          </cell>
        </row>
        <row r="238">
          <cell r="A238" t="str">
            <v>LP_ImmortalWill_01</v>
          </cell>
          <cell r="B238" t="str">
            <v>LP_ImmortalWill</v>
          </cell>
          <cell r="C238" t="str">
            <v/>
          </cell>
          <cell r="D238">
            <v>1</v>
          </cell>
          <cell r="E238" t="str">
            <v>ImmortalWill</v>
          </cell>
          <cell r="H238" t="str">
            <v/>
          </cell>
          <cell r="I238">
            <v>-1</v>
          </cell>
          <cell r="J238">
            <v>0.03</v>
          </cell>
          <cell r="O238" t="str">
            <v/>
          </cell>
          <cell r="S238" t="str">
            <v/>
          </cell>
        </row>
        <row r="239">
          <cell r="A239" t="str">
            <v>LP_ImmortalWill_02</v>
          </cell>
          <cell r="B239" t="str">
            <v>LP_ImmortalWill</v>
          </cell>
          <cell r="C239" t="str">
            <v/>
          </cell>
          <cell r="D239">
            <v>2</v>
          </cell>
          <cell r="E239" t="str">
            <v>ImmortalWill</v>
          </cell>
          <cell r="H239" t="str">
            <v/>
          </cell>
          <cell r="I239">
            <v>-1</v>
          </cell>
          <cell r="J239">
            <v>0.06</v>
          </cell>
          <cell r="O239" t="str">
            <v/>
          </cell>
          <cell r="S239" t="str">
            <v/>
          </cell>
        </row>
        <row r="240">
          <cell r="A240" t="str">
            <v>LP_ImmortalWill_03</v>
          </cell>
          <cell r="B240" t="str">
            <v>LP_ImmortalWill</v>
          </cell>
          <cell r="C240" t="str">
            <v/>
          </cell>
          <cell r="D240">
            <v>3</v>
          </cell>
          <cell r="E240" t="str">
            <v>ImmortalWill</v>
          </cell>
          <cell r="H240" t="str">
            <v/>
          </cell>
          <cell r="I240">
            <v>-1</v>
          </cell>
          <cell r="J240">
            <v>0.09</v>
          </cell>
          <cell r="O240" t="str">
            <v/>
          </cell>
          <cell r="S240" t="str">
            <v/>
          </cell>
        </row>
        <row r="241">
          <cell r="A241" t="str">
            <v>LP_ImmortalWill_04</v>
          </cell>
          <cell r="B241" t="str">
            <v>LP_ImmortalWill</v>
          </cell>
          <cell r="C241" t="str">
            <v/>
          </cell>
          <cell r="D241">
            <v>4</v>
          </cell>
          <cell r="E241" t="str">
            <v>ImmortalWill</v>
          </cell>
          <cell r="H241" t="str">
            <v/>
          </cell>
          <cell r="I241">
            <v>-1</v>
          </cell>
          <cell r="J241">
            <v>0.12</v>
          </cell>
          <cell r="O241" t="str">
            <v/>
          </cell>
          <cell r="S241" t="str">
            <v/>
          </cell>
        </row>
        <row r="242">
          <cell r="A242" t="str">
            <v>LP_ImmortalWill_05</v>
          </cell>
          <cell r="B242" t="str">
            <v>LP_ImmortalWill</v>
          </cell>
          <cell r="C242" t="str">
            <v/>
          </cell>
          <cell r="D242">
            <v>5</v>
          </cell>
          <cell r="E242" t="str">
            <v>ImmortalWill</v>
          </cell>
          <cell r="H242" t="str">
            <v/>
          </cell>
          <cell r="I242">
            <v>-1</v>
          </cell>
          <cell r="J242">
            <v>0.15</v>
          </cell>
          <cell r="O242" t="str">
            <v/>
          </cell>
          <cell r="S242" t="str">
            <v/>
          </cell>
        </row>
        <row r="243">
          <cell r="A243" t="str">
            <v>LP_ImmortalWill_06</v>
          </cell>
          <cell r="B243" t="str">
            <v>LP_ImmortalWill</v>
          </cell>
          <cell r="C243" t="str">
            <v/>
          </cell>
          <cell r="D243">
            <v>6</v>
          </cell>
          <cell r="E243" t="str">
            <v>ImmortalWill</v>
          </cell>
          <cell r="H243" t="str">
            <v/>
          </cell>
          <cell r="I243">
            <v>-1</v>
          </cell>
          <cell r="J243">
            <v>0.18</v>
          </cell>
          <cell r="O243" t="str">
            <v/>
          </cell>
          <cell r="S243" t="str">
            <v/>
          </cell>
        </row>
        <row r="244">
          <cell r="A244" t="str">
            <v>LP_ImmortalWill_07</v>
          </cell>
          <cell r="B244" t="str">
            <v>LP_ImmortalWill</v>
          </cell>
          <cell r="C244" t="str">
            <v/>
          </cell>
          <cell r="D244">
            <v>7</v>
          </cell>
          <cell r="E244" t="str">
            <v>ImmortalWill</v>
          </cell>
          <cell r="H244" t="str">
            <v/>
          </cell>
          <cell r="I244">
            <v>-1</v>
          </cell>
          <cell r="J244">
            <v>0.21</v>
          </cell>
          <cell r="O244" t="str">
            <v/>
          </cell>
          <cell r="S244" t="str">
            <v/>
          </cell>
        </row>
        <row r="245">
          <cell r="A245" t="str">
            <v>LP_ImmortalWill_08</v>
          </cell>
          <cell r="B245" t="str">
            <v>LP_ImmortalWill</v>
          </cell>
          <cell r="C245" t="str">
            <v/>
          </cell>
          <cell r="D245">
            <v>8</v>
          </cell>
          <cell r="E245" t="str">
            <v>ImmortalWill</v>
          </cell>
          <cell r="H245" t="str">
            <v/>
          </cell>
          <cell r="I245">
            <v>-1</v>
          </cell>
          <cell r="J245">
            <v>0.24</v>
          </cell>
          <cell r="O245" t="str">
            <v/>
          </cell>
          <cell r="S245" t="str">
            <v/>
          </cell>
        </row>
        <row r="246">
          <cell r="A246" t="str">
            <v>LP_ImmortalWill_09</v>
          </cell>
          <cell r="B246" t="str">
            <v>LP_ImmortalWill</v>
          </cell>
          <cell r="C246" t="str">
            <v/>
          </cell>
          <cell r="D246">
            <v>9</v>
          </cell>
          <cell r="E246" t="str">
            <v>ImmortalWill</v>
          </cell>
          <cell r="H246" t="str">
            <v/>
          </cell>
          <cell r="I246">
            <v>-1</v>
          </cell>
          <cell r="J246">
            <v>0.27</v>
          </cell>
          <cell r="O246" t="str">
            <v/>
          </cell>
          <cell r="S246" t="str">
            <v/>
          </cell>
        </row>
        <row r="247">
          <cell r="A247" t="str">
            <v>LP_ImmortalWillBetter_01</v>
          </cell>
          <cell r="B247" t="str">
            <v>LP_ImmortalWillBetter</v>
          </cell>
          <cell r="C247" t="str">
            <v/>
          </cell>
          <cell r="D247">
            <v>1</v>
          </cell>
          <cell r="E247" t="str">
            <v>ImmortalWill</v>
          </cell>
          <cell r="H247" t="str">
            <v/>
          </cell>
          <cell r="I247">
            <v>-1</v>
          </cell>
          <cell r="J247">
            <v>0.06</v>
          </cell>
          <cell r="O247" t="str">
            <v/>
          </cell>
          <cell r="S247" t="str">
            <v/>
          </cell>
        </row>
        <row r="248">
          <cell r="A248" t="str">
            <v>LP_ImmortalWillBetter_02</v>
          </cell>
          <cell r="B248" t="str">
            <v>LP_ImmortalWillBetter</v>
          </cell>
          <cell r="C248" t="str">
            <v/>
          </cell>
          <cell r="D248">
            <v>2</v>
          </cell>
          <cell r="E248" t="str">
            <v>ImmortalWill</v>
          </cell>
          <cell r="H248" t="str">
            <v/>
          </cell>
          <cell r="I248">
            <v>-1</v>
          </cell>
          <cell r="J248">
            <v>0.12</v>
          </cell>
          <cell r="O248" t="str">
            <v/>
          </cell>
          <cell r="S248" t="str">
            <v/>
          </cell>
        </row>
        <row r="249">
          <cell r="A249" t="str">
            <v>LP_ImmortalWillBetter_03</v>
          </cell>
          <cell r="B249" t="str">
            <v>LP_ImmortalWillBetter</v>
          </cell>
          <cell r="C249" t="str">
            <v/>
          </cell>
          <cell r="D249">
            <v>3</v>
          </cell>
          <cell r="E249" t="str">
            <v>ImmortalWill</v>
          </cell>
          <cell r="H249" t="str">
            <v/>
          </cell>
          <cell r="I249">
            <v>-1</v>
          </cell>
          <cell r="J249">
            <v>0.18</v>
          </cell>
          <cell r="O249" t="str">
            <v/>
          </cell>
          <cell r="S249" t="str">
            <v/>
          </cell>
        </row>
        <row r="250">
          <cell r="A250" t="str">
            <v>LP_ImmortalWillBetter_04</v>
          </cell>
          <cell r="B250" t="str">
            <v>LP_ImmortalWillBetter</v>
          </cell>
          <cell r="C250" t="str">
            <v/>
          </cell>
          <cell r="D250">
            <v>4</v>
          </cell>
          <cell r="E250" t="str">
            <v>ImmortalWill</v>
          </cell>
          <cell r="H250" t="str">
            <v/>
          </cell>
          <cell r="I250">
            <v>-1</v>
          </cell>
          <cell r="J250">
            <v>0.24</v>
          </cell>
          <cell r="O250" t="str">
            <v/>
          </cell>
          <cell r="S250" t="str">
            <v/>
          </cell>
        </row>
        <row r="251">
          <cell r="A251" t="str">
            <v>LP_ImmortalWillBetter_05</v>
          </cell>
          <cell r="B251" t="str">
            <v>LP_ImmortalWillBetter</v>
          </cell>
          <cell r="C251" t="str">
            <v/>
          </cell>
          <cell r="D251">
            <v>5</v>
          </cell>
          <cell r="E251" t="str">
            <v>ImmortalWill</v>
          </cell>
          <cell r="H251" t="str">
            <v/>
          </cell>
          <cell r="I251">
            <v>-1</v>
          </cell>
          <cell r="J251">
            <v>0.3</v>
          </cell>
          <cell r="O251" t="str">
            <v/>
          </cell>
          <cell r="S251" t="str">
            <v/>
          </cell>
        </row>
        <row r="252">
          <cell r="A252" t="str">
            <v>LP_HealAreaOnEncounter_01</v>
          </cell>
          <cell r="B252" t="str">
            <v>LP_HealAreaOnEncounter</v>
          </cell>
          <cell r="C252" t="str">
            <v/>
          </cell>
          <cell r="D252">
            <v>1</v>
          </cell>
          <cell r="E252" t="str">
            <v>CallAffectorValue</v>
          </cell>
          <cell r="H252" t="str">
            <v/>
          </cell>
          <cell r="I252">
            <v>-1</v>
          </cell>
          <cell r="O252" t="str">
            <v/>
          </cell>
          <cell r="Q252" t="str">
            <v>OnStartStage</v>
          </cell>
          <cell r="S252">
            <v>1</v>
          </cell>
          <cell r="U252" t="str">
            <v>LP_HealAreaOnEncounter_CreateHit</v>
          </cell>
        </row>
        <row r="253">
          <cell r="A253" t="str">
            <v>LP_HealAreaOnEncounter_02</v>
          </cell>
          <cell r="B253" t="str">
            <v>LP_HealAreaOnEncounter</v>
          </cell>
          <cell r="C253" t="str">
            <v/>
          </cell>
          <cell r="D253">
            <v>2</v>
          </cell>
          <cell r="E253" t="str">
            <v>CallAffectorValue</v>
          </cell>
          <cell r="H253" t="str">
            <v/>
          </cell>
          <cell r="I253">
            <v>-1</v>
          </cell>
          <cell r="O253" t="str">
            <v/>
          </cell>
          <cell r="Q253" t="str">
            <v>OnStartStage</v>
          </cell>
          <cell r="S253">
            <v>1</v>
          </cell>
          <cell r="U253" t="str">
            <v>LP_HealAreaOnEncounter_CreateHit</v>
          </cell>
        </row>
        <row r="254">
          <cell r="A254" t="str">
            <v>LP_HealAreaOnEncounter_03</v>
          </cell>
          <cell r="B254" t="str">
            <v>LP_HealAreaOnEncounter</v>
          </cell>
          <cell r="C254" t="str">
            <v/>
          </cell>
          <cell r="D254">
            <v>3</v>
          </cell>
          <cell r="E254" t="str">
            <v>CallAffectorValue</v>
          </cell>
          <cell r="H254" t="str">
            <v/>
          </cell>
          <cell r="I254">
            <v>-1</v>
          </cell>
          <cell r="O254" t="str">
            <v/>
          </cell>
          <cell r="Q254" t="str">
            <v>OnStartStage</v>
          </cell>
          <cell r="S254">
            <v>1</v>
          </cell>
          <cell r="U254" t="str">
            <v>LP_HealAreaOnEncounter_CreateHit</v>
          </cell>
        </row>
        <row r="255">
          <cell r="A255" t="str">
            <v>LP_HealAreaOnEncounter_04</v>
          </cell>
          <cell r="B255" t="str">
            <v>LP_HealAreaOnEncounter</v>
          </cell>
          <cell r="C255" t="str">
            <v/>
          </cell>
          <cell r="D255">
            <v>4</v>
          </cell>
          <cell r="E255" t="str">
            <v>CallAffectorValue</v>
          </cell>
          <cell r="H255" t="str">
            <v/>
          </cell>
          <cell r="I255">
            <v>-1</v>
          </cell>
          <cell r="O255" t="str">
            <v/>
          </cell>
          <cell r="Q255" t="str">
            <v>OnStartStage</v>
          </cell>
          <cell r="S255">
            <v>1</v>
          </cell>
          <cell r="U255" t="str">
            <v>LP_HealAreaOnEncounter_CreateHit</v>
          </cell>
        </row>
        <row r="256">
          <cell r="A256" t="str">
            <v>LP_HealAreaOnEncounter_05</v>
          </cell>
          <cell r="B256" t="str">
            <v>LP_HealAreaOnEncounter</v>
          </cell>
          <cell r="C256" t="str">
            <v/>
          </cell>
          <cell r="D256">
            <v>5</v>
          </cell>
          <cell r="E256" t="str">
            <v>CallAffectorValue</v>
          </cell>
          <cell r="H256" t="str">
            <v/>
          </cell>
          <cell r="I256">
            <v>-1</v>
          </cell>
          <cell r="O256" t="str">
            <v/>
          </cell>
          <cell r="Q256" t="str">
            <v>OnStartStage</v>
          </cell>
          <cell r="S256">
            <v>1</v>
          </cell>
          <cell r="U256" t="str">
            <v>LP_HealAreaOnEncounter_CreateHit</v>
          </cell>
        </row>
        <row r="257">
          <cell r="A257" t="str">
            <v>LP_HealAreaOnEncounter_06</v>
          </cell>
          <cell r="B257" t="str">
            <v>LP_HealAreaOnEncounter</v>
          </cell>
          <cell r="C257" t="str">
            <v/>
          </cell>
          <cell r="D257">
            <v>6</v>
          </cell>
          <cell r="E257" t="str">
            <v>CallAffectorValue</v>
          </cell>
          <cell r="H257" t="str">
            <v/>
          </cell>
          <cell r="I257">
            <v>-1</v>
          </cell>
          <cell r="O257" t="str">
            <v/>
          </cell>
          <cell r="Q257" t="str">
            <v>OnStartStage</v>
          </cell>
          <cell r="S257">
            <v>1</v>
          </cell>
          <cell r="U257" t="str">
            <v>LP_HealAreaOnEncounter_CreateHit</v>
          </cell>
        </row>
        <row r="258">
          <cell r="A258" t="str">
            <v>LP_HealAreaOnEncounter_CreateHit_01</v>
          </cell>
          <cell r="B258" t="str">
            <v>LP_HealAreaOnEncounter_CreateHit</v>
          </cell>
          <cell r="C258" t="str">
            <v/>
          </cell>
          <cell r="D258">
            <v>1</v>
          </cell>
          <cell r="E258" t="str">
            <v>CreateHitObject</v>
          </cell>
          <cell r="H258" t="str">
            <v/>
          </cell>
          <cell r="O258" t="str">
            <v/>
          </cell>
          <cell r="S258" t="str">
            <v/>
          </cell>
          <cell r="T258" t="str">
            <v>HealAreaHitObjectInfo</v>
          </cell>
        </row>
        <row r="259">
          <cell r="A259" t="str">
            <v>LP_HealAreaOnEncounter_CreateHit_02</v>
          </cell>
          <cell r="B259" t="str">
            <v>LP_HealAreaOnEncounter_CreateHit</v>
          </cell>
          <cell r="C259" t="str">
            <v/>
          </cell>
          <cell r="D259">
            <v>2</v>
          </cell>
          <cell r="E259" t="str">
            <v>CreateHitObject</v>
          </cell>
          <cell r="H259" t="str">
            <v/>
          </cell>
          <cell r="O259" t="str">
            <v/>
          </cell>
          <cell r="S259" t="str">
            <v/>
          </cell>
          <cell r="T259" t="str">
            <v>HealAreaHitObjectInfo</v>
          </cell>
        </row>
        <row r="260">
          <cell r="A260" t="str">
            <v>LP_HealAreaOnEncounter_CreateHit_03</v>
          </cell>
          <cell r="B260" t="str">
            <v>LP_HealAreaOnEncounter_CreateHit</v>
          </cell>
          <cell r="C260" t="str">
            <v/>
          </cell>
          <cell r="D260">
            <v>3</v>
          </cell>
          <cell r="E260" t="str">
            <v>CreateHitObject</v>
          </cell>
          <cell r="H260" t="str">
            <v/>
          </cell>
          <cell r="O260" t="str">
            <v/>
          </cell>
          <cell r="S260" t="str">
            <v/>
          </cell>
          <cell r="T260" t="str">
            <v>HealAreaHitObjectInfo</v>
          </cell>
        </row>
        <row r="261">
          <cell r="A261" t="str">
            <v>LP_HealAreaOnEncounter_CreateHit_04</v>
          </cell>
          <cell r="B261" t="str">
            <v>LP_HealAreaOnEncounter_CreateHit</v>
          </cell>
          <cell r="C261" t="str">
            <v/>
          </cell>
          <cell r="D261">
            <v>4</v>
          </cell>
          <cell r="E261" t="str">
            <v>CreateHitObject</v>
          </cell>
          <cell r="H261" t="str">
            <v/>
          </cell>
          <cell r="O261" t="str">
            <v/>
          </cell>
          <cell r="S261" t="str">
            <v/>
          </cell>
          <cell r="T261" t="str">
            <v>HealAreaHitObjectInfo</v>
          </cell>
        </row>
        <row r="262">
          <cell r="A262" t="str">
            <v>LP_HealAreaOnEncounter_CreateHit_05</v>
          </cell>
          <cell r="B262" t="str">
            <v>LP_HealAreaOnEncounter_CreateHit</v>
          </cell>
          <cell r="C262" t="str">
            <v/>
          </cell>
          <cell r="D262">
            <v>5</v>
          </cell>
          <cell r="E262" t="str">
            <v>CreateHitObject</v>
          </cell>
          <cell r="H262" t="str">
            <v/>
          </cell>
          <cell r="O262" t="str">
            <v/>
          </cell>
          <cell r="S262" t="str">
            <v/>
          </cell>
          <cell r="T262" t="str">
            <v>HealAreaHitObjectInfo</v>
          </cell>
        </row>
        <row r="263">
          <cell r="A263" t="str">
            <v>LP_HealAreaOnEncounter_CreateHit_06</v>
          </cell>
          <cell r="B263" t="str">
            <v>LP_HealAreaOnEncounter_CreateHit</v>
          </cell>
          <cell r="C263" t="str">
            <v/>
          </cell>
          <cell r="D263">
            <v>6</v>
          </cell>
          <cell r="E263" t="str">
            <v>CreateHitObject</v>
          </cell>
          <cell r="H263" t="str">
            <v/>
          </cell>
          <cell r="O263" t="str">
            <v/>
          </cell>
          <cell r="S263" t="str">
            <v/>
          </cell>
          <cell r="T263" t="str">
            <v>HealAreaHitObjectInfo</v>
          </cell>
        </row>
        <row r="264">
          <cell r="A264" t="str">
            <v>LP_HealAreaOnEncounter_CH_Heal_01</v>
          </cell>
          <cell r="B264" t="str">
            <v>LP_HealAreaOnEncounter_CH_Heal</v>
          </cell>
          <cell r="C264" t="str">
            <v/>
          </cell>
          <cell r="D264">
            <v>1</v>
          </cell>
          <cell r="E264" t="str">
            <v>Heal</v>
          </cell>
          <cell r="H264" t="str">
            <v/>
          </cell>
          <cell r="K264">
            <v>2.5000000000000001E-2</v>
          </cell>
          <cell r="O264" t="str">
            <v/>
          </cell>
          <cell r="S264" t="str">
            <v/>
          </cell>
        </row>
        <row r="265">
          <cell r="A265" t="str">
            <v>LP_HealAreaOnEncounter_CH_Heal_02</v>
          </cell>
          <cell r="B265" t="str">
            <v>LP_HealAreaOnEncounter_CH_Heal</v>
          </cell>
          <cell r="C265" t="str">
            <v/>
          </cell>
          <cell r="D265">
            <v>2</v>
          </cell>
          <cell r="E265" t="str">
            <v>Heal</v>
          </cell>
          <cell r="H265" t="str">
            <v/>
          </cell>
          <cell r="K265">
            <v>0.03</v>
          </cell>
          <cell r="O265" t="str">
            <v/>
          </cell>
          <cell r="S265" t="str">
            <v/>
          </cell>
        </row>
        <row r="266">
          <cell r="A266" t="str">
            <v>LP_HealAreaOnEncounter_CH_Heal_03</v>
          </cell>
          <cell r="B266" t="str">
            <v>LP_HealAreaOnEncounter_CH_Heal</v>
          </cell>
          <cell r="C266" t="str">
            <v/>
          </cell>
          <cell r="D266">
            <v>3</v>
          </cell>
          <cell r="E266" t="str">
            <v>Heal</v>
          </cell>
          <cell r="H266" t="str">
            <v/>
          </cell>
          <cell r="K266">
            <v>3.5000000000000003E-2</v>
          </cell>
          <cell r="O266" t="str">
            <v/>
          </cell>
          <cell r="S266" t="str">
            <v/>
          </cell>
        </row>
        <row r="267">
          <cell r="A267" t="str">
            <v>LP_HealAreaOnEncounter_CH_Heal_04</v>
          </cell>
          <cell r="B267" t="str">
            <v>LP_HealAreaOnEncounter_CH_Heal</v>
          </cell>
          <cell r="C267" t="str">
            <v/>
          </cell>
          <cell r="D267">
            <v>4</v>
          </cell>
          <cell r="E267" t="str">
            <v>Heal</v>
          </cell>
          <cell r="H267" t="str">
            <v/>
          </cell>
          <cell r="K267">
            <v>0.04</v>
          </cell>
          <cell r="O267" t="str">
            <v/>
          </cell>
          <cell r="S267" t="str">
            <v/>
          </cell>
        </row>
        <row r="268">
          <cell r="A268" t="str">
            <v>LP_HealAreaOnEncounter_CH_Heal_05</v>
          </cell>
          <cell r="B268" t="str">
            <v>LP_HealAreaOnEncounter_CH_Heal</v>
          </cell>
          <cell r="C268" t="str">
            <v/>
          </cell>
          <cell r="D268">
            <v>5</v>
          </cell>
          <cell r="E268" t="str">
            <v>Heal</v>
          </cell>
          <cell r="H268" t="str">
            <v/>
          </cell>
          <cell r="K268">
            <v>4.4999999999999998E-2</v>
          </cell>
          <cell r="O268" t="str">
            <v/>
          </cell>
          <cell r="S268" t="str">
            <v/>
          </cell>
        </row>
        <row r="269">
          <cell r="A269" t="str">
            <v>LP_HealAreaOnEncounter_CH_Heal_06</v>
          </cell>
          <cell r="B269" t="str">
            <v>LP_HealAreaOnEncounter_CH_Heal</v>
          </cell>
          <cell r="C269" t="str">
            <v/>
          </cell>
          <cell r="D269">
            <v>6</v>
          </cell>
          <cell r="E269" t="str">
            <v>Heal</v>
          </cell>
          <cell r="H269" t="str">
            <v/>
          </cell>
          <cell r="K269">
            <v>0.05</v>
          </cell>
          <cell r="O269" t="str">
            <v/>
          </cell>
          <cell r="S269" t="str">
            <v/>
          </cell>
        </row>
        <row r="270">
          <cell r="A270" t="str">
            <v>LP_MoveSpeedUpOnAttacked_01</v>
          </cell>
          <cell r="B270" t="str">
            <v>LP_MoveSpeedUpOnAttacked</v>
          </cell>
          <cell r="C270" t="str">
            <v/>
          </cell>
          <cell r="D270">
            <v>1</v>
          </cell>
          <cell r="E270" t="str">
            <v>CallAffectorValue</v>
          </cell>
          <cell r="H270" t="str">
            <v/>
          </cell>
          <cell r="I270">
            <v>-1</v>
          </cell>
          <cell r="O270" t="str">
            <v/>
          </cell>
          <cell r="Q270" t="str">
            <v>OnDamage</v>
          </cell>
          <cell r="S270">
            <v>4</v>
          </cell>
          <cell r="U270" t="str">
            <v>LP_MoveSpeedUpOnAttacked_Move</v>
          </cell>
        </row>
        <row r="271">
          <cell r="A271" t="str">
            <v>LP_MoveSpeedUpOnAttacked_02</v>
          </cell>
          <cell r="B271" t="str">
            <v>LP_MoveSpeedUpOnAttacked</v>
          </cell>
          <cell r="C271" t="str">
            <v/>
          </cell>
          <cell r="D271">
            <v>2</v>
          </cell>
          <cell r="E271" t="str">
            <v>CallAffectorValue</v>
          </cell>
          <cell r="H271" t="str">
            <v/>
          </cell>
          <cell r="I271">
            <v>-1</v>
          </cell>
          <cell r="O271" t="str">
            <v/>
          </cell>
          <cell r="Q271" t="str">
            <v>OnDamage</v>
          </cell>
          <cell r="S271">
            <v>4</v>
          </cell>
          <cell r="U271" t="str">
            <v>LP_MoveSpeedUpOnAttacked_Move</v>
          </cell>
        </row>
        <row r="272">
          <cell r="A272" t="str">
            <v>LP_MoveSpeedUpOnAttacked_03</v>
          </cell>
          <cell r="B272" t="str">
            <v>LP_MoveSpeedUpOnAttacked</v>
          </cell>
          <cell r="C272" t="str">
            <v/>
          </cell>
          <cell r="D272">
            <v>3</v>
          </cell>
          <cell r="E272" t="str">
            <v>CallAffectorValue</v>
          </cell>
          <cell r="H272" t="str">
            <v/>
          </cell>
          <cell r="I272">
            <v>-1</v>
          </cell>
          <cell r="O272" t="str">
            <v/>
          </cell>
          <cell r="Q272" t="str">
            <v>OnDamage</v>
          </cell>
          <cell r="S272">
            <v>4</v>
          </cell>
          <cell r="U272" t="str">
            <v>LP_MoveSpeedUpOnAttacked_Move</v>
          </cell>
        </row>
        <row r="273">
          <cell r="A273" t="str">
            <v>LP_MoveSpeedUpOnAttacked_04</v>
          </cell>
          <cell r="B273" t="str">
            <v>LP_MoveSpeedUpOnAttacked</v>
          </cell>
          <cell r="C273" t="str">
            <v/>
          </cell>
          <cell r="D273">
            <v>4</v>
          </cell>
          <cell r="E273" t="str">
            <v>CallAffectorValue</v>
          </cell>
          <cell r="H273" t="str">
            <v/>
          </cell>
          <cell r="I273">
            <v>-1</v>
          </cell>
          <cell r="O273" t="str">
            <v/>
          </cell>
          <cell r="Q273" t="str">
            <v>OnDamage</v>
          </cell>
          <cell r="S273">
            <v>4</v>
          </cell>
          <cell r="U273" t="str">
            <v>LP_MoveSpeedUpOnAttacked_Move</v>
          </cell>
        </row>
        <row r="274">
          <cell r="A274" t="str">
            <v>LP_MoveSpeedUpOnAttacked_05</v>
          </cell>
          <cell r="B274" t="str">
            <v>LP_MoveSpeedUpOnAttacked</v>
          </cell>
          <cell r="C274" t="str">
            <v/>
          </cell>
          <cell r="D274">
            <v>5</v>
          </cell>
          <cell r="E274" t="str">
            <v>CallAffectorValue</v>
          </cell>
          <cell r="H274" t="str">
            <v/>
          </cell>
          <cell r="I274">
            <v>-1</v>
          </cell>
          <cell r="O274" t="str">
            <v/>
          </cell>
          <cell r="Q274" t="str">
            <v>OnDamage</v>
          </cell>
          <cell r="S274">
            <v>4</v>
          </cell>
          <cell r="U274" t="str">
            <v>LP_MoveSpeedUpOnAttacked_Move</v>
          </cell>
        </row>
        <row r="275">
          <cell r="A275" t="str">
            <v>LP_MoveSpeedUpOnAttacked_06</v>
          </cell>
          <cell r="B275" t="str">
            <v>LP_MoveSpeedUpOnAttacked</v>
          </cell>
          <cell r="C275" t="str">
            <v/>
          </cell>
          <cell r="D275">
            <v>6</v>
          </cell>
          <cell r="E275" t="str">
            <v>CallAffectorValue</v>
          </cell>
          <cell r="H275" t="str">
            <v/>
          </cell>
          <cell r="I275">
            <v>-1</v>
          </cell>
          <cell r="O275" t="str">
            <v/>
          </cell>
          <cell r="Q275" t="str">
            <v>OnDamage</v>
          </cell>
          <cell r="S275">
            <v>4</v>
          </cell>
          <cell r="U275" t="str">
            <v>LP_MoveSpeedUpOnAttacked_Move</v>
          </cell>
        </row>
        <row r="276">
          <cell r="A276" t="str">
            <v>LP_MoveSpeedUpOnAttacked_Move_01</v>
          </cell>
          <cell r="B276" t="str">
            <v>LP_MoveSpeedUpOnAttacked_Move</v>
          </cell>
          <cell r="C276" t="str">
            <v/>
          </cell>
          <cell r="D276">
            <v>1</v>
          </cell>
          <cell r="E276" t="str">
            <v>ChangeActorStatus</v>
          </cell>
          <cell r="H276" t="str">
            <v/>
          </cell>
          <cell r="I276">
            <v>5</v>
          </cell>
          <cell r="J276">
            <v>0.25</v>
          </cell>
          <cell r="M276" t="str">
            <v>MoveSpeedAddRate</v>
          </cell>
          <cell r="O276">
            <v>10</v>
          </cell>
          <cell r="R276">
            <v>1</v>
          </cell>
          <cell r="S276">
            <v>1</v>
          </cell>
          <cell r="W276" t="str">
            <v>P_AMFX03_shockwave</v>
          </cell>
        </row>
        <row r="277">
          <cell r="A277" t="str">
            <v>LP_MoveSpeedUpOnAttacked_Move_02</v>
          </cell>
          <cell r="B277" t="str">
            <v>LP_MoveSpeedUpOnAttacked_Move</v>
          </cell>
          <cell r="C277" t="str">
            <v/>
          </cell>
          <cell r="D277">
            <v>2</v>
          </cell>
          <cell r="E277" t="str">
            <v>ChangeActorStatus</v>
          </cell>
          <cell r="H277" t="str">
            <v/>
          </cell>
          <cell r="I277">
            <v>7</v>
          </cell>
          <cell r="J277">
            <v>0.3</v>
          </cell>
          <cell r="M277" t="str">
            <v>MoveSpeedAddRate</v>
          </cell>
          <cell r="O277">
            <v>10</v>
          </cell>
          <cell r="R277">
            <v>1</v>
          </cell>
          <cell r="S277">
            <v>1</v>
          </cell>
          <cell r="W277" t="str">
            <v>P_AMFX03_shockwave</v>
          </cell>
        </row>
        <row r="278">
          <cell r="A278" t="str">
            <v>LP_MoveSpeedUpOnAttacked_Move_03</v>
          </cell>
          <cell r="B278" t="str">
            <v>LP_MoveSpeedUpOnAttacked_Move</v>
          </cell>
          <cell r="C278" t="str">
            <v/>
          </cell>
          <cell r="D278">
            <v>3</v>
          </cell>
          <cell r="E278" t="str">
            <v>ChangeActorStatus</v>
          </cell>
          <cell r="H278" t="str">
            <v/>
          </cell>
          <cell r="I278">
            <v>9</v>
          </cell>
          <cell r="J278">
            <v>0.35</v>
          </cell>
          <cell r="M278" t="str">
            <v>MoveSpeedAddRate</v>
          </cell>
          <cell r="O278">
            <v>10</v>
          </cell>
          <cell r="R278">
            <v>1</v>
          </cell>
          <cell r="S278">
            <v>1</v>
          </cell>
          <cell r="W278" t="str">
            <v>P_AMFX03_shockwave</v>
          </cell>
        </row>
        <row r="279">
          <cell r="A279" t="str">
            <v>LP_MoveSpeedUpOnAttacked_Move_04</v>
          </cell>
          <cell r="B279" t="str">
            <v>LP_MoveSpeedUpOnAttacked_Move</v>
          </cell>
          <cell r="C279" t="str">
            <v/>
          </cell>
          <cell r="D279">
            <v>4</v>
          </cell>
          <cell r="E279" t="str">
            <v>ChangeActorStatus</v>
          </cell>
          <cell r="H279" t="str">
            <v/>
          </cell>
          <cell r="I279">
            <v>11</v>
          </cell>
          <cell r="J279">
            <v>0.4</v>
          </cell>
          <cell r="M279" t="str">
            <v>MoveSpeedAddRate</v>
          </cell>
          <cell r="O279">
            <v>10</v>
          </cell>
          <cell r="R279">
            <v>1</v>
          </cell>
          <cell r="S279">
            <v>1</v>
          </cell>
          <cell r="W279" t="str">
            <v>P_AMFX03_shockwave</v>
          </cell>
        </row>
        <row r="280">
          <cell r="A280" t="str">
            <v>LP_MoveSpeedUpOnAttacked_Move_05</v>
          </cell>
          <cell r="B280" t="str">
            <v>LP_MoveSpeedUpOnAttacked_Move</v>
          </cell>
          <cell r="C280" t="str">
            <v/>
          </cell>
          <cell r="D280">
            <v>5</v>
          </cell>
          <cell r="E280" t="str">
            <v>ChangeActorStatus</v>
          </cell>
          <cell r="H280" t="str">
            <v/>
          </cell>
          <cell r="I280">
            <v>13</v>
          </cell>
          <cell r="J280">
            <v>0.45</v>
          </cell>
          <cell r="M280" t="str">
            <v>MoveSpeedAddRate</v>
          </cell>
          <cell r="O280">
            <v>10</v>
          </cell>
          <cell r="R280">
            <v>1</v>
          </cell>
          <cell r="S280">
            <v>1</v>
          </cell>
          <cell r="W280" t="str">
            <v>P_AMFX03_shockwave</v>
          </cell>
        </row>
        <row r="281">
          <cell r="A281" t="str">
            <v>LP_MoveSpeedUpOnAttacked_Move_06</v>
          </cell>
          <cell r="B281" t="str">
            <v>LP_MoveSpeedUpOnAttacked_Move</v>
          </cell>
          <cell r="C281" t="str">
            <v/>
          </cell>
          <cell r="D281">
            <v>6</v>
          </cell>
          <cell r="E281" t="str">
            <v>ChangeActorStatus</v>
          </cell>
          <cell r="H281" t="str">
            <v/>
          </cell>
          <cell r="I281">
            <v>15</v>
          </cell>
          <cell r="J281">
            <v>0.5</v>
          </cell>
          <cell r="M281" t="str">
            <v>MoveSpeedAddRate</v>
          </cell>
          <cell r="O281">
            <v>10</v>
          </cell>
          <cell r="R281">
            <v>1</v>
          </cell>
          <cell r="S281">
            <v>1</v>
          </cell>
          <cell r="W281" t="str">
            <v>P_AMFX03_shockwave</v>
          </cell>
        </row>
        <row r="282">
          <cell r="A282" t="str">
            <v>LP_MineOnMove_01</v>
          </cell>
          <cell r="B282" t="str">
            <v>LP_MineOnMove</v>
          </cell>
          <cell r="C282" t="str">
            <v/>
          </cell>
          <cell r="D282">
            <v>1</v>
          </cell>
          <cell r="E282" t="str">
            <v>CreateHitObjectMoving</v>
          </cell>
          <cell r="H282" t="str">
            <v/>
          </cell>
          <cell r="I282">
            <v>-1</v>
          </cell>
          <cell r="J282">
            <v>10</v>
          </cell>
          <cell r="O282" t="str">
            <v/>
          </cell>
          <cell r="S282" t="str">
            <v/>
          </cell>
          <cell r="T282" t="str">
            <v>MineHitObjectInfo</v>
          </cell>
        </row>
        <row r="283">
          <cell r="A283" t="str">
            <v>LP_MineOnMove_02</v>
          </cell>
          <cell r="B283" t="str">
            <v>LP_MineOnMove</v>
          </cell>
          <cell r="C283" t="str">
            <v/>
          </cell>
          <cell r="D283">
            <v>2</v>
          </cell>
          <cell r="E283" t="str">
            <v>CreateHitObjectMoving</v>
          </cell>
          <cell r="H283" t="str">
            <v/>
          </cell>
          <cell r="I283">
            <v>-1</v>
          </cell>
          <cell r="J283">
            <v>9.5</v>
          </cell>
          <cell r="O283" t="str">
            <v/>
          </cell>
          <cell r="S283" t="str">
            <v/>
          </cell>
          <cell r="T283" t="str">
            <v>MineHitObjectInfo</v>
          </cell>
        </row>
        <row r="284">
          <cell r="A284" t="str">
            <v>LP_MineOnMove_03</v>
          </cell>
          <cell r="B284" t="str">
            <v>LP_MineOnMove</v>
          </cell>
          <cell r="C284" t="str">
            <v/>
          </cell>
          <cell r="D284">
            <v>3</v>
          </cell>
          <cell r="E284" t="str">
            <v>CreateHitObjectMoving</v>
          </cell>
          <cell r="H284" t="str">
            <v/>
          </cell>
          <cell r="I284">
            <v>-1</v>
          </cell>
          <cell r="J284">
            <v>9</v>
          </cell>
          <cell r="O284" t="str">
            <v/>
          </cell>
          <cell r="S284" t="str">
            <v/>
          </cell>
          <cell r="T284" t="str">
            <v>MineHitObjectInfo</v>
          </cell>
        </row>
        <row r="285">
          <cell r="A285" t="str">
            <v>LP_MineOnMove_04</v>
          </cell>
          <cell r="B285" t="str">
            <v>LP_MineOnMove</v>
          </cell>
          <cell r="C285" t="str">
            <v/>
          </cell>
          <cell r="D285">
            <v>4</v>
          </cell>
          <cell r="E285" t="str">
            <v>CreateHitObjectMoving</v>
          </cell>
          <cell r="H285" t="str">
            <v/>
          </cell>
          <cell r="I285">
            <v>-1</v>
          </cell>
          <cell r="J285">
            <v>8.5</v>
          </cell>
          <cell r="O285" t="str">
            <v/>
          </cell>
          <cell r="S285" t="str">
            <v/>
          </cell>
          <cell r="T285" t="str">
            <v>MineHitObjectInfo</v>
          </cell>
        </row>
        <row r="286">
          <cell r="A286" t="str">
            <v>LP_MineOnMove_05</v>
          </cell>
          <cell r="B286" t="str">
            <v>LP_MineOnMove</v>
          </cell>
          <cell r="C286" t="str">
            <v/>
          </cell>
          <cell r="D286">
            <v>5</v>
          </cell>
          <cell r="E286" t="str">
            <v>CreateHitObjectMoving</v>
          </cell>
          <cell r="H286" t="str">
            <v/>
          </cell>
          <cell r="I286">
            <v>-1</v>
          </cell>
          <cell r="J286">
            <v>8</v>
          </cell>
          <cell r="O286" t="str">
            <v/>
          </cell>
          <cell r="S286" t="str">
            <v/>
          </cell>
          <cell r="T286" t="str">
            <v>MineHitObjectInfo</v>
          </cell>
        </row>
        <row r="287">
          <cell r="A287" t="str">
            <v>LP_MineOnMove_06</v>
          </cell>
          <cell r="B287" t="str">
            <v>LP_MineOnMove</v>
          </cell>
          <cell r="C287" t="str">
            <v/>
          </cell>
          <cell r="D287">
            <v>6</v>
          </cell>
          <cell r="E287" t="str">
            <v>CreateHitObjectMoving</v>
          </cell>
          <cell r="H287" t="str">
            <v/>
          </cell>
          <cell r="I287">
            <v>-1</v>
          </cell>
          <cell r="J287">
            <v>7.5</v>
          </cell>
          <cell r="O287" t="str">
            <v/>
          </cell>
          <cell r="S287" t="str">
            <v/>
          </cell>
          <cell r="T287" t="str">
            <v>MineHitObjectInfo</v>
          </cell>
        </row>
        <row r="288">
          <cell r="A288" t="str">
            <v>LP_MineOnMove_Damage_01</v>
          </cell>
          <cell r="B288" t="str">
            <v>LP_MineOnMove_Damage</v>
          </cell>
          <cell r="C288" t="str">
            <v/>
          </cell>
          <cell r="D288">
            <v>1</v>
          </cell>
          <cell r="E288" t="str">
            <v>CollisionDamage</v>
          </cell>
          <cell r="H288" t="str">
            <v/>
          </cell>
          <cell r="I288">
            <v>1</v>
          </cell>
          <cell r="O288" t="str">
            <v/>
          </cell>
          <cell r="S288" t="str">
            <v/>
          </cell>
        </row>
        <row r="289">
          <cell r="A289" t="str">
            <v>LP_MineOnMove_Damage_02</v>
          </cell>
          <cell r="B289" t="str">
            <v>LP_MineOnMove_Damage</v>
          </cell>
          <cell r="C289" t="str">
            <v/>
          </cell>
          <cell r="D289">
            <v>2</v>
          </cell>
          <cell r="E289" t="str">
            <v>CollisionDamage</v>
          </cell>
          <cell r="H289" t="str">
            <v/>
          </cell>
          <cell r="I289">
            <v>1.1000000000000001</v>
          </cell>
          <cell r="O289" t="str">
            <v/>
          </cell>
          <cell r="S289" t="str">
            <v/>
          </cell>
        </row>
        <row r="290">
          <cell r="A290" t="str">
            <v>LP_MineOnMove_Damage_03</v>
          </cell>
          <cell r="B290" t="str">
            <v>LP_MineOnMove_Damage</v>
          </cell>
          <cell r="C290" t="str">
            <v/>
          </cell>
          <cell r="D290">
            <v>3</v>
          </cell>
          <cell r="E290" t="str">
            <v>CollisionDamage</v>
          </cell>
          <cell r="H290" t="str">
            <v/>
          </cell>
          <cell r="I290">
            <v>1.2</v>
          </cell>
          <cell r="O290" t="str">
            <v/>
          </cell>
          <cell r="S290" t="str">
            <v/>
          </cell>
        </row>
        <row r="291">
          <cell r="A291" t="str">
            <v>LP_MineOnMove_Damage_04</v>
          </cell>
          <cell r="B291" t="str">
            <v>LP_MineOnMove_Damage</v>
          </cell>
          <cell r="C291" t="str">
            <v/>
          </cell>
          <cell r="D291">
            <v>4</v>
          </cell>
          <cell r="E291" t="str">
            <v>CollisionDamage</v>
          </cell>
          <cell r="H291" t="str">
            <v/>
          </cell>
          <cell r="I291">
            <v>1.3</v>
          </cell>
          <cell r="O291" t="str">
            <v/>
          </cell>
          <cell r="S291" t="str">
            <v/>
          </cell>
        </row>
        <row r="292">
          <cell r="A292" t="str">
            <v>LP_MineOnMove_Damage_05</v>
          </cell>
          <cell r="B292" t="str">
            <v>LP_MineOnMove_Damage</v>
          </cell>
          <cell r="C292" t="str">
            <v/>
          </cell>
          <cell r="D292">
            <v>5</v>
          </cell>
          <cell r="E292" t="str">
            <v>CollisionDamage</v>
          </cell>
          <cell r="H292" t="str">
            <v/>
          </cell>
          <cell r="I292">
            <v>1.4</v>
          </cell>
          <cell r="O292" t="str">
            <v/>
          </cell>
          <cell r="S292" t="str">
            <v/>
          </cell>
        </row>
        <row r="293">
          <cell r="A293" t="str">
            <v>LP_MineOnMove_Damage_06</v>
          </cell>
          <cell r="B293" t="str">
            <v>LP_MineOnMove_Damage</v>
          </cell>
          <cell r="C293" t="str">
            <v/>
          </cell>
          <cell r="D293">
            <v>6</v>
          </cell>
          <cell r="E293" t="str">
            <v>CollisionDamage</v>
          </cell>
          <cell r="H293" t="str">
            <v/>
          </cell>
          <cell r="I293">
            <v>1.5</v>
          </cell>
          <cell r="O293" t="str">
            <v/>
          </cell>
          <cell r="S293" t="str">
            <v/>
          </cell>
        </row>
        <row r="294">
          <cell r="A294" t="str">
            <v>LP_SlowHitObject_01</v>
          </cell>
          <cell r="B294" t="str">
            <v>LP_SlowHitObject</v>
          </cell>
          <cell r="C294" t="str">
            <v/>
          </cell>
          <cell r="D294">
            <v>1</v>
          </cell>
          <cell r="E294" t="str">
            <v>SlowHitObjectSpeed</v>
          </cell>
          <cell r="H294" t="str">
            <v/>
          </cell>
          <cell r="I294">
            <v>-1</v>
          </cell>
          <cell r="J294">
            <v>0.1</v>
          </cell>
          <cell r="O294" t="str">
            <v/>
          </cell>
          <cell r="S294" t="str">
            <v/>
          </cell>
        </row>
        <row r="295">
          <cell r="A295" t="str">
            <v>LP_SlowHitObject_02</v>
          </cell>
          <cell r="B295" t="str">
            <v>LP_SlowHitObject</v>
          </cell>
          <cell r="C295" t="str">
            <v/>
          </cell>
          <cell r="D295">
            <v>2</v>
          </cell>
          <cell r="E295" t="str">
            <v>SlowHitObjectSpeed</v>
          </cell>
          <cell r="H295" t="str">
            <v/>
          </cell>
          <cell r="I295">
            <v>-1</v>
          </cell>
          <cell r="J295">
            <v>0.15</v>
          </cell>
          <cell r="O295" t="str">
            <v/>
          </cell>
          <cell r="S295" t="str">
            <v/>
          </cell>
        </row>
        <row r="296">
          <cell r="A296" t="str">
            <v>LP_SlowHitObject_03</v>
          </cell>
          <cell r="B296" t="str">
            <v>LP_SlowHitObject</v>
          </cell>
          <cell r="C296" t="str">
            <v/>
          </cell>
          <cell r="D296">
            <v>3</v>
          </cell>
          <cell r="E296" t="str">
            <v>SlowHitObjectSpeed</v>
          </cell>
          <cell r="H296" t="str">
            <v/>
          </cell>
          <cell r="I296">
            <v>-1</v>
          </cell>
          <cell r="J296">
            <v>0.2</v>
          </cell>
          <cell r="O296" t="str">
            <v/>
          </cell>
          <cell r="S296" t="str">
            <v/>
          </cell>
        </row>
        <row r="297">
          <cell r="A297" t="str">
            <v>LP_SlowHitObject_04</v>
          </cell>
          <cell r="B297" t="str">
            <v>LP_SlowHitObject</v>
          </cell>
          <cell r="C297" t="str">
            <v/>
          </cell>
          <cell r="D297">
            <v>4</v>
          </cell>
          <cell r="E297" t="str">
            <v>SlowHitObjectSpeed</v>
          </cell>
          <cell r="H297" t="str">
            <v/>
          </cell>
          <cell r="I297">
            <v>-1</v>
          </cell>
          <cell r="J297">
            <v>0.25</v>
          </cell>
          <cell r="O297" t="str">
            <v/>
          </cell>
          <cell r="S297" t="str">
            <v/>
          </cell>
        </row>
        <row r="298">
          <cell r="A298" t="str">
            <v>LP_SlowHitObject_05</v>
          </cell>
          <cell r="B298" t="str">
            <v>LP_SlowHitObject</v>
          </cell>
          <cell r="C298" t="str">
            <v/>
          </cell>
          <cell r="D298">
            <v>5</v>
          </cell>
          <cell r="E298" t="str">
            <v>SlowHitObjectSpeed</v>
          </cell>
          <cell r="H298" t="str">
            <v/>
          </cell>
          <cell r="I298">
            <v>-1</v>
          </cell>
          <cell r="J298">
            <v>0.3</v>
          </cell>
          <cell r="O298" t="str">
            <v/>
          </cell>
          <cell r="S298" t="str">
            <v/>
          </cell>
        </row>
        <row r="299">
          <cell r="A299" t="str">
            <v>LP_Paralyze_01</v>
          </cell>
          <cell r="B299" t="str">
            <v>LP_Paralyze</v>
          </cell>
          <cell r="C299" t="str">
            <v/>
          </cell>
          <cell r="D299">
            <v>1</v>
          </cell>
          <cell r="E299" t="str">
            <v>CertainHpHitObject</v>
          </cell>
          <cell r="H299" t="str">
            <v/>
          </cell>
          <cell r="J299">
            <v>0.2</v>
          </cell>
          <cell r="O299" t="str">
            <v/>
          </cell>
          <cell r="P299">
            <v>1</v>
          </cell>
          <cell r="S299" t="str">
            <v/>
          </cell>
          <cell r="U299" t="str">
            <v>LP_Paralyze_CannotAction</v>
          </cell>
          <cell r="V299" t="str">
            <v>0.4, 0.7, 0.9</v>
          </cell>
          <cell r="W299" t="str">
            <v>0.19, 0.36, 0.51, 0.64, 0.75, 0.84, 0.91, 0.96</v>
          </cell>
        </row>
        <row r="300">
          <cell r="A300" t="str">
            <v>LP_Paralyze_02</v>
          </cell>
          <cell r="B300" t="str">
            <v>LP_Paralyze</v>
          </cell>
          <cell r="C300" t="str">
            <v/>
          </cell>
          <cell r="D300">
            <v>2</v>
          </cell>
          <cell r="E300" t="str">
            <v>CertainHpHitObject</v>
          </cell>
          <cell r="H300" t="str">
            <v/>
          </cell>
          <cell r="J300">
            <v>0.25</v>
          </cell>
          <cell r="O300" t="str">
            <v/>
          </cell>
          <cell r="P300">
            <v>1</v>
          </cell>
          <cell r="S300" t="str">
            <v/>
          </cell>
          <cell r="U300" t="str">
            <v>LP_Paralyze_CannotAction</v>
          </cell>
          <cell r="V300" t="str">
            <v>0.4, 0.7, 0.9</v>
          </cell>
          <cell r="W300" t="str">
            <v>0.19, 0.36, 0.51, 0.64, 0.75, 0.84, 0.91, 0.96</v>
          </cell>
        </row>
        <row r="301">
          <cell r="A301" t="str">
            <v>LP_Paralyze_03</v>
          </cell>
          <cell r="B301" t="str">
            <v>LP_Paralyze</v>
          </cell>
          <cell r="C301" t="str">
            <v/>
          </cell>
          <cell r="D301">
            <v>3</v>
          </cell>
          <cell r="E301" t="str">
            <v>CertainHpHitObject</v>
          </cell>
          <cell r="H301" t="str">
            <v/>
          </cell>
          <cell r="J301">
            <v>0.3</v>
          </cell>
          <cell r="O301" t="str">
            <v/>
          </cell>
          <cell r="P301">
            <v>1</v>
          </cell>
          <cell r="S301" t="str">
            <v/>
          </cell>
          <cell r="U301" t="str">
            <v>LP_Paralyze_CannotAction</v>
          </cell>
          <cell r="V301" t="str">
            <v>0.4, 0.7, 0.9</v>
          </cell>
          <cell r="W301" t="str">
            <v>0.19, 0.36, 0.51, 0.64, 0.75, 0.84, 0.91, 0.96</v>
          </cell>
        </row>
        <row r="302">
          <cell r="A302" t="str">
            <v>LP_Paralyze_04</v>
          </cell>
          <cell r="B302" t="str">
            <v>LP_Paralyze</v>
          </cell>
          <cell r="C302" t="str">
            <v/>
          </cell>
          <cell r="D302">
            <v>4</v>
          </cell>
          <cell r="E302" t="str">
            <v>CertainHpHitObject</v>
          </cell>
          <cell r="H302" t="str">
            <v/>
          </cell>
          <cell r="J302">
            <v>0.35</v>
          </cell>
          <cell r="O302" t="str">
            <v/>
          </cell>
          <cell r="P302">
            <v>1</v>
          </cell>
          <cell r="S302" t="str">
            <v/>
          </cell>
          <cell r="U302" t="str">
            <v>LP_Paralyze_CannotAction</v>
          </cell>
          <cell r="V302" t="str">
            <v>0.4, 0.7, 0.9</v>
          </cell>
          <cell r="W302" t="str">
            <v>0.19, 0.36, 0.51, 0.64, 0.75, 0.84, 0.91, 0.96</v>
          </cell>
        </row>
        <row r="303">
          <cell r="A303" t="str">
            <v>LP_Paralyze_05</v>
          </cell>
          <cell r="B303" t="str">
            <v>LP_Paralyze</v>
          </cell>
          <cell r="C303" t="str">
            <v/>
          </cell>
          <cell r="D303">
            <v>5</v>
          </cell>
          <cell r="E303" t="str">
            <v>CertainHpHitObject</v>
          </cell>
          <cell r="H303" t="str">
            <v/>
          </cell>
          <cell r="J303">
            <v>0.4</v>
          </cell>
          <cell r="O303" t="str">
            <v/>
          </cell>
          <cell r="P303">
            <v>1</v>
          </cell>
          <cell r="S303" t="str">
            <v/>
          </cell>
          <cell r="U303" t="str">
            <v>LP_Paralyze_CannotAction</v>
          </cell>
          <cell r="V303" t="str">
            <v>0.4, 0.7, 0.9</v>
          </cell>
          <cell r="W303" t="str">
            <v>0.19, 0.36, 0.51, 0.64, 0.75, 0.84, 0.91, 0.96</v>
          </cell>
        </row>
        <row r="304">
          <cell r="A304" t="str">
            <v>LP_Paralyze_CannotAction_01</v>
          </cell>
          <cell r="B304" t="str">
            <v>LP_Paralyze_CannotAction</v>
          </cell>
          <cell r="C304" t="str">
            <v/>
          </cell>
          <cell r="D304">
            <v>1</v>
          </cell>
          <cell r="E304" t="str">
            <v>CannotAction</v>
          </cell>
          <cell r="H304" t="str">
            <v/>
          </cell>
          <cell r="I304">
            <v>1.5</v>
          </cell>
          <cell r="O304" t="str">
            <v/>
          </cell>
          <cell r="S304" t="str">
            <v/>
          </cell>
        </row>
        <row r="305">
          <cell r="A305" t="str">
            <v>LP_Paralyze_CannotAction_02</v>
          </cell>
          <cell r="B305" t="str">
            <v>LP_Paralyze_CannotAction</v>
          </cell>
          <cell r="C305" t="str">
            <v/>
          </cell>
          <cell r="D305">
            <v>2</v>
          </cell>
          <cell r="E305" t="str">
            <v>CannotAction</v>
          </cell>
          <cell r="H305" t="str">
            <v/>
          </cell>
          <cell r="I305">
            <v>1.8</v>
          </cell>
          <cell r="O305" t="str">
            <v/>
          </cell>
          <cell r="S305" t="str">
            <v/>
          </cell>
        </row>
        <row r="306">
          <cell r="A306" t="str">
            <v>LP_Paralyze_CannotAction_03</v>
          </cell>
          <cell r="B306" t="str">
            <v>LP_Paralyze_CannotAction</v>
          </cell>
          <cell r="C306" t="str">
            <v/>
          </cell>
          <cell r="D306">
            <v>3</v>
          </cell>
          <cell r="E306" t="str">
            <v>CannotAction</v>
          </cell>
          <cell r="H306" t="str">
            <v/>
          </cell>
          <cell r="I306">
            <v>2.1</v>
          </cell>
          <cell r="O306" t="str">
            <v/>
          </cell>
          <cell r="S306" t="str">
            <v/>
          </cell>
        </row>
        <row r="307">
          <cell r="A307" t="str">
            <v>LP_Paralyze_CannotAction_04</v>
          </cell>
          <cell r="B307" t="str">
            <v>LP_Paralyze_CannotAction</v>
          </cell>
          <cell r="C307" t="str">
            <v/>
          </cell>
          <cell r="D307">
            <v>4</v>
          </cell>
          <cell r="E307" t="str">
            <v>CannotAction</v>
          </cell>
          <cell r="H307" t="str">
            <v/>
          </cell>
          <cell r="I307">
            <v>2.4</v>
          </cell>
          <cell r="O307" t="str">
            <v/>
          </cell>
          <cell r="S307" t="str">
            <v/>
          </cell>
        </row>
        <row r="308">
          <cell r="A308" t="str">
            <v>LP_Paralyze_CannotAction_05</v>
          </cell>
          <cell r="B308" t="str">
            <v>LP_Paralyze_CannotAction</v>
          </cell>
          <cell r="C308" t="str">
            <v/>
          </cell>
          <cell r="D308">
            <v>5</v>
          </cell>
          <cell r="E308" t="str">
            <v>CannotAction</v>
          </cell>
          <cell r="H308" t="str">
            <v/>
          </cell>
          <cell r="I308">
            <v>2.7</v>
          </cell>
          <cell r="O308" t="str">
            <v/>
          </cell>
          <cell r="S308" t="str">
            <v/>
          </cell>
        </row>
        <row r="309">
          <cell r="A309" t="str">
            <v>LP_Hold_01</v>
          </cell>
          <cell r="B309" t="str">
            <v>LP_Hold</v>
          </cell>
          <cell r="C309" t="str">
            <v/>
          </cell>
          <cell r="D309">
            <v>1</v>
          </cell>
          <cell r="E309" t="str">
            <v>AttackWeightHitObject</v>
          </cell>
          <cell r="H309" t="str">
            <v/>
          </cell>
          <cell r="J309">
            <v>0.1</v>
          </cell>
          <cell r="O309" t="str">
            <v/>
          </cell>
          <cell r="P309">
            <v>1</v>
          </cell>
          <cell r="S309" t="str">
            <v/>
          </cell>
          <cell r="U309" t="str">
            <v>LP_Hold_CannotMove</v>
          </cell>
        </row>
        <row r="310">
          <cell r="A310" t="str">
            <v>LP_Hold_02</v>
          </cell>
          <cell r="B310" t="str">
            <v>LP_Hold</v>
          </cell>
          <cell r="C310" t="str">
            <v/>
          </cell>
          <cell r="D310">
            <v>2</v>
          </cell>
          <cell r="E310" t="str">
            <v>AttackWeightHitObject</v>
          </cell>
          <cell r="H310" t="str">
            <v/>
          </cell>
          <cell r="J310">
            <v>0.11</v>
          </cell>
          <cell r="O310" t="str">
            <v/>
          </cell>
          <cell r="P310">
            <v>1</v>
          </cell>
          <cell r="S310" t="str">
            <v/>
          </cell>
          <cell r="U310" t="str">
            <v>LP_Hold_CannotMove</v>
          </cell>
        </row>
        <row r="311">
          <cell r="A311" t="str">
            <v>LP_Hold_03</v>
          </cell>
          <cell r="B311" t="str">
            <v>LP_Hold</v>
          </cell>
          <cell r="C311" t="str">
            <v/>
          </cell>
          <cell r="D311">
            <v>3</v>
          </cell>
          <cell r="E311" t="str">
            <v>AttackWeightHitObject</v>
          </cell>
          <cell r="H311" t="str">
            <v/>
          </cell>
          <cell r="J311">
            <v>0.12</v>
          </cell>
          <cell r="O311" t="str">
            <v/>
          </cell>
          <cell r="P311">
            <v>1</v>
          </cell>
          <cell r="S311" t="str">
            <v/>
          </cell>
          <cell r="U311" t="str">
            <v>LP_Hold_CannotMove</v>
          </cell>
        </row>
        <row r="312">
          <cell r="A312" t="str">
            <v>LP_Hold_04</v>
          </cell>
          <cell r="B312" t="str">
            <v>LP_Hold</v>
          </cell>
          <cell r="C312" t="str">
            <v/>
          </cell>
          <cell r="D312">
            <v>4</v>
          </cell>
          <cell r="E312" t="str">
            <v>AttackWeightHitObject</v>
          </cell>
          <cell r="H312" t="str">
            <v/>
          </cell>
          <cell r="J312">
            <v>0.13</v>
          </cell>
          <cell r="O312" t="str">
            <v/>
          </cell>
          <cell r="P312">
            <v>1</v>
          </cell>
          <cell r="S312" t="str">
            <v/>
          </cell>
          <cell r="U312" t="str">
            <v>LP_Hold_CannotMove</v>
          </cell>
        </row>
        <row r="313">
          <cell r="A313" t="str">
            <v>LP_Hold_05</v>
          </cell>
          <cell r="B313" t="str">
            <v>LP_Hold</v>
          </cell>
          <cell r="C313" t="str">
            <v/>
          </cell>
          <cell r="D313">
            <v>5</v>
          </cell>
          <cell r="E313" t="str">
            <v>AttackWeightHitObject</v>
          </cell>
          <cell r="H313" t="str">
            <v/>
          </cell>
          <cell r="J313">
            <v>0.14000000000000001</v>
          </cell>
          <cell r="O313" t="str">
            <v/>
          </cell>
          <cell r="P313">
            <v>1</v>
          </cell>
          <cell r="S313" t="str">
            <v/>
          </cell>
          <cell r="U313" t="str">
            <v>LP_Hold_CannotMove</v>
          </cell>
        </row>
        <row r="314">
          <cell r="A314" t="str">
            <v>LP_Hold_CannotMove_01</v>
          </cell>
          <cell r="B314" t="str">
            <v>LP_Hold_CannotMove</v>
          </cell>
          <cell r="C314" t="str">
            <v/>
          </cell>
          <cell r="D314">
            <v>1</v>
          </cell>
          <cell r="E314" t="str">
            <v>CannotMove</v>
          </cell>
          <cell r="H314" t="str">
            <v/>
          </cell>
          <cell r="I314">
            <v>3</v>
          </cell>
          <cell r="O314" t="str">
            <v/>
          </cell>
          <cell r="S314" t="str">
            <v/>
          </cell>
          <cell r="V314" t="str">
            <v>Effect27_D</v>
          </cell>
        </row>
        <row r="315">
          <cell r="A315" t="str">
            <v>LP_Hold_CannotMove_02</v>
          </cell>
          <cell r="B315" t="str">
            <v>LP_Hold_CannotMove</v>
          </cell>
          <cell r="C315" t="str">
            <v/>
          </cell>
          <cell r="D315">
            <v>2</v>
          </cell>
          <cell r="E315" t="str">
            <v>CannotMove</v>
          </cell>
          <cell r="H315" t="str">
            <v/>
          </cell>
          <cell r="I315">
            <v>3.5</v>
          </cell>
          <cell r="O315" t="str">
            <v/>
          </cell>
          <cell r="S315" t="str">
            <v/>
          </cell>
          <cell r="V315" t="str">
            <v>Effect27_D</v>
          </cell>
        </row>
        <row r="316">
          <cell r="A316" t="str">
            <v>LP_Hold_CannotMove_03</v>
          </cell>
          <cell r="B316" t="str">
            <v>LP_Hold_CannotMove</v>
          </cell>
          <cell r="C316" t="str">
            <v/>
          </cell>
          <cell r="D316">
            <v>3</v>
          </cell>
          <cell r="E316" t="str">
            <v>CannotMove</v>
          </cell>
          <cell r="H316" t="str">
            <v/>
          </cell>
          <cell r="I316">
            <v>4</v>
          </cell>
          <cell r="O316" t="str">
            <v/>
          </cell>
          <cell r="S316" t="str">
            <v/>
          </cell>
          <cell r="V316" t="str">
            <v>Effect27_D</v>
          </cell>
        </row>
        <row r="317">
          <cell r="A317" t="str">
            <v>LP_Hold_CannotMove_04</v>
          </cell>
          <cell r="B317" t="str">
            <v>LP_Hold_CannotMove</v>
          </cell>
          <cell r="C317" t="str">
            <v/>
          </cell>
          <cell r="D317">
            <v>4</v>
          </cell>
          <cell r="E317" t="str">
            <v>CannotMove</v>
          </cell>
          <cell r="H317" t="str">
            <v/>
          </cell>
          <cell r="I317">
            <v>4.5</v>
          </cell>
          <cell r="O317" t="str">
            <v/>
          </cell>
          <cell r="S317" t="str">
            <v/>
          </cell>
          <cell r="V317" t="str">
            <v>Effect27_D</v>
          </cell>
        </row>
        <row r="318">
          <cell r="A318" t="str">
            <v>LP_Hold_CannotMove_05</v>
          </cell>
          <cell r="B318" t="str">
            <v>LP_Hold_CannotMove</v>
          </cell>
          <cell r="C318" t="str">
            <v/>
          </cell>
          <cell r="D318">
            <v>5</v>
          </cell>
          <cell r="E318" t="str">
            <v>CannotMove</v>
          </cell>
          <cell r="H318" t="str">
            <v/>
          </cell>
          <cell r="I318">
            <v>5</v>
          </cell>
          <cell r="O318" t="str">
            <v/>
          </cell>
          <cell r="S318" t="str">
            <v/>
          </cell>
          <cell r="V318" t="str">
            <v>Effect27_D</v>
          </cell>
        </row>
        <row r="319">
          <cell r="A319" t="str">
            <v>LP_Transport_01</v>
          </cell>
          <cell r="B319" t="str">
            <v>LP_Transport</v>
          </cell>
          <cell r="C319" t="str">
            <v/>
          </cell>
          <cell r="D319">
            <v>1</v>
          </cell>
          <cell r="E319" t="str">
            <v>TeleportingHitObject</v>
          </cell>
          <cell r="H319" t="str">
            <v/>
          </cell>
          <cell r="J319">
            <v>0.15</v>
          </cell>
          <cell r="K319">
            <v>0.7</v>
          </cell>
          <cell r="L319">
            <v>0.2</v>
          </cell>
          <cell r="N319">
            <v>1</v>
          </cell>
          <cell r="O319">
            <v>1</v>
          </cell>
          <cell r="P319">
            <v>1</v>
          </cell>
          <cell r="S319" t="str">
            <v/>
          </cell>
          <cell r="U319" t="str">
            <v>LP_Transport_Teleported</v>
          </cell>
        </row>
        <row r="320">
          <cell r="A320" t="str">
            <v>LP_Transport_02</v>
          </cell>
          <cell r="B320" t="str">
            <v>LP_Transport</v>
          </cell>
          <cell r="C320" t="str">
            <v/>
          </cell>
          <cell r="D320">
            <v>2</v>
          </cell>
          <cell r="E320" t="str">
            <v>TeleportingHitObject</v>
          </cell>
          <cell r="H320" t="str">
            <v/>
          </cell>
          <cell r="J320">
            <v>0.15</v>
          </cell>
          <cell r="K320">
            <v>0.7</v>
          </cell>
          <cell r="L320">
            <v>0.2</v>
          </cell>
          <cell r="N320">
            <v>2</v>
          </cell>
          <cell r="O320">
            <v>2</v>
          </cell>
          <cell r="P320">
            <v>1</v>
          </cell>
          <cell r="S320" t="str">
            <v/>
          </cell>
          <cell r="U320" t="str">
            <v>LP_Transport_Teleported</v>
          </cell>
        </row>
        <row r="321">
          <cell r="A321" t="str">
            <v>LP_Transport_03</v>
          </cell>
          <cell r="B321" t="str">
            <v>LP_Transport</v>
          </cell>
          <cell r="C321" t="str">
            <v/>
          </cell>
          <cell r="D321">
            <v>3</v>
          </cell>
          <cell r="E321" t="str">
            <v>TeleportingHitObject</v>
          </cell>
          <cell r="H321" t="str">
            <v/>
          </cell>
          <cell r="J321">
            <v>0.15</v>
          </cell>
          <cell r="K321">
            <v>0.7</v>
          </cell>
          <cell r="L321">
            <v>0.2</v>
          </cell>
          <cell r="N321">
            <v>3</v>
          </cell>
          <cell r="O321">
            <v>3</v>
          </cell>
          <cell r="P321">
            <v>1</v>
          </cell>
          <cell r="S321" t="str">
            <v/>
          </cell>
          <cell r="U321" t="str">
            <v>LP_Transport_Teleported</v>
          </cell>
        </row>
        <row r="322">
          <cell r="A322" t="str">
            <v>LP_Transport_04</v>
          </cell>
          <cell r="B322" t="str">
            <v>LP_Transport</v>
          </cell>
          <cell r="C322" t="str">
            <v/>
          </cell>
          <cell r="D322">
            <v>4</v>
          </cell>
          <cell r="E322" t="str">
            <v>TeleportingHitObject</v>
          </cell>
          <cell r="H322" t="str">
            <v/>
          </cell>
          <cell r="J322">
            <v>0.15</v>
          </cell>
          <cell r="K322">
            <v>0.7</v>
          </cell>
          <cell r="L322">
            <v>0.2</v>
          </cell>
          <cell r="N322">
            <v>4</v>
          </cell>
          <cell r="O322">
            <v>4</v>
          </cell>
          <cell r="P322">
            <v>1</v>
          </cell>
          <cell r="S322" t="str">
            <v/>
          </cell>
          <cell r="U322" t="str">
            <v>LP_Transport_Teleported</v>
          </cell>
        </row>
        <row r="323">
          <cell r="A323" t="str">
            <v>LP_Transport_05</v>
          </cell>
          <cell r="B323" t="str">
            <v>LP_Transport</v>
          </cell>
          <cell r="C323" t="str">
            <v/>
          </cell>
          <cell r="D323">
            <v>5</v>
          </cell>
          <cell r="E323" t="str">
            <v>TeleportingHitObject</v>
          </cell>
          <cell r="H323" t="str">
            <v/>
          </cell>
          <cell r="J323">
            <v>0.15</v>
          </cell>
          <cell r="K323">
            <v>0.7</v>
          </cell>
          <cell r="L323">
            <v>0.2</v>
          </cell>
          <cell r="N323">
            <v>5</v>
          </cell>
          <cell r="O323">
            <v>5</v>
          </cell>
          <cell r="P323">
            <v>1</v>
          </cell>
          <cell r="S323" t="str">
            <v/>
          </cell>
          <cell r="U323" t="str">
            <v>LP_Transport_Teleported</v>
          </cell>
        </row>
        <row r="324">
          <cell r="A324" t="str">
            <v>LP_Transport_Teleported_01</v>
          </cell>
          <cell r="B324" t="str">
            <v>LP_Transport_Teleported</v>
          </cell>
          <cell r="C324" t="str">
            <v/>
          </cell>
          <cell r="D324">
            <v>1</v>
          </cell>
          <cell r="E324" t="str">
            <v>Teleported</v>
          </cell>
          <cell r="H324" t="str">
            <v/>
          </cell>
          <cell r="I324">
            <v>10</v>
          </cell>
          <cell r="O324" t="str">
            <v/>
          </cell>
          <cell r="S324" t="str">
            <v/>
          </cell>
          <cell r="V324" t="str">
            <v>Effect6_Collision_D</v>
          </cell>
          <cell r="W324" t="str">
            <v>Effect6_Collision_D2</v>
          </cell>
        </row>
        <row r="325">
          <cell r="A325" t="str">
            <v>LP_Transport_Teleported_02</v>
          </cell>
          <cell r="B325" t="str">
            <v>LP_Transport_Teleported</v>
          </cell>
          <cell r="C325" t="str">
            <v/>
          </cell>
          <cell r="D325">
            <v>2</v>
          </cell>
          <cell r="E325" t="str">
            <v>Teleported</v>
          </cell>
          <cell r="H325" t="str">
            <v/>
          </cell>
          <cell r="I325">
            <v>10</v>
          </cell>
          <cell r="O325" t="str">
            <v/>
          </cell>
          <cell r="S325" t="str">
            <v/>
          </cell>
          <cell r="V325" t="str">
            <v>Effect6_Collision_D</v>
          </cell>
          <cell r="W325" t="str">
            <v>Effect6_Collision_D2</v>
          </cell>
        </row>
        <row r="326">
          <cell r="A326" t="str">
            <v>LP_Transport_Teleported_03</v>
          </cell>
          <cell r="B326" t="str">
            <v>LP_Transport_Teleported</v>
          </cell>
          <cell r="C326" t="str">
            <v/>
          </cell>
          <cell r="D326">
            <v>3</v>
          </cell>
          <cell r="E326" t="str">
            <v>Teleported</v>
          </cell>
          <cell r="H326" t="str">
            <v/>
          </cell>
          <cell r="I326">
            <v>10</v>
          </cell>
          <cell r="O326" t="str">
            <v/>
          </cell>
          <cell r="S326" t="str">
            <v/>
          </cell>
          <cell r="V326" t="str">
            <v>Effect6_Collision_D</v>
          </cell>
          <cell r="W326" t="str">
            <v>Effect6_Collision_D2</v>
          </cell>
        </row>
        <row r="327">
          <cell r="A327" t="str">
            <v>LP_Transport_Teleported_04</v>
          </cell>
          <cell r="B327" t="str">
            <v>LP_Transport_Teleported</v>
          </cell>
          <cell r="C327" t="str">
            <v/>
          </cell>
          <cell r="D327">
            <v>4</v>
          </cell>
          <cell r="E327" t="str">
            <v>Teleported</v>
          </cell>
          <cell r="H327" t="str">
            <v/>
          </cell>
          <cell r="I327">
            <v>10</v>
          </cell>
          <cell r="O327" t="str">
            <v/>
          </cell>
          <cell r="S327" t="str">
            <v/>
          </cell>
          <cell r="V327" t="str">
            <v>Effect6_Collision_D</v>
          </cell>
          <cell r="W327" t="str">
            <v>Effect6_Collision_D2</v>
          </cell>
        </row>
        <row r="328">
          <cell r="A328" t="str">
            <v>LP_Transport_Teleported_05</v>
          </cell>
          <cell r="B328" t="str">
            <v>LP_Transport_Teleported</v>
          </cell>
          <cell r="C328" t="str">
            <v/>
          </cell>
          <cell r="D328">
            <v>5</v>
          </cell>
          <cell r="E328" t="str">
            <v>Teleported</v>
          </cell>
          <cell r="H328" t="str">
            <v/>
          </cell>
          <cell r="I328">
            <v>10</v>
          </cell>
          <cell r="O328" t="str">
            <v/>
          </cell>
          <cell r="S328" t="str">
            <v/>
          </cell>
          <cell r="V328" t="str">
            <v>Effect6_Collision_D</v>
          </cell>
          <cell r="W328" t="str">
            <v>Effect6_Collision_D2</v>
          </cell>
        </row>
        <row r="329">
          <cell r="A329" t="str">
            <v>LP_SummonShield_01</v>
          </cell>
          <cell r="B329" t="str">
            <v>LP_SummonShield</v>
          </cell>
          <cell r="C329" t="str">
            <v/>
          </cell>
          <cell r="D329">
            <v>1</v>
          </cell>
          <cell r="E329" t="str">
            <v>CreateWall</v>
          </cell>
          <cell r="H329" t="str">
            <v/>
          </cell>
          <cell r="I329">
            <v>-1</v>
          </cell>
          <cell r="J329">
            <v>3</v>
          </cell>
          <cell r="K329">
            <v>3</v>
          </cell>
          <cell r="O329" t="str">
            <v/>
          </cell>
          <cell r="S329" t="str">
            <v/>
          </cell>
          <cell r="T329" t="str">
            <v>Magic_shield_2_D</v>
          </cell>
        </row>
        <row r="330">
          <cell r="A330" t="str">
            <v>LP_SummonShield_02</v>
          </cell>
          <cell r="B330" t="str">
            <v>LP_SummonShield</v>
          </cell>
          <cell r="C330" t="str">
            <v/>
          </cell>
          <cell r="D330">
            <v>2</v>
          </cell>
          <cell r="E330" t="str">
            <v>CreateWall</v>
          </cell>
          <cell r="H330" t="str">
            <v/>
          </cell>
          <cell r="I330">
            <v>-1</v>
          </cell>
          <cell r="J330">
            <v>2.5</v>
          </cell>
          <cell r="K330">
            <v>3</v>
          </cell>
          <cell r="O330" t="str">
            <v/>
          </cell>
          <cell r="S330" t="str">
            <v/>
          </cell>
          <cell r="T330" t="str">
            <v>Magic_shield_2_D</v>
          </cell>
        </row>
        <row r="331">
          <cell r="A331" t="str">
            <v>LP_SummonShield_03</v>
          </cell>
          <cell r="B331" t="str">
            <v>LP_SummonShield</v>
          </cell>
          <cell r="C331" t="str">
            <v/>
          </cell>
          <cell r="D331">
            <v>3</v>
          </cell>
          <cell r="E331" t="str">
            <v>CreateWall</v>
          </cell>
          <cell r="H331" t="str">
            <v/>
          </cell>
          <cell r="I331">
            <v>-1</v>
          </cell>
          <cell r="J331">
            <v>2</v>
          </cell>
          <cell r="K331">
            <v>3</v>
          </cell>
          <cell r="O331" t="str">
            <v/>
          </cell>
          <cell r="S331" t="str">
            <v/>
          </cell>
          <cell r="T331" t="str">
            <v>Magic_shield_2_D</v>
          </cell>
        </row>
        <row r="332">
          <cell r="A332" t="str">
            <v>LP_SummonShield_04</v>
          </cell>
          <cell r="B332" t="str">
            <v>LP_SummonShield</v>
          </cell>
          <cell r="C332" t="str">
            <v/>
          </cell>
          <cell r="D332">
            <v>4</v>
          </cell>
          <cell r="E332" t="str">
            <v>CreateWall</v>
          </cell>
          <cell r="H332" t="str">
            <v/>
          </cell>
          <cell r="I332">
            <v>-1</v>
          </cell>
          <cell r="J332">
            <v>1.5</v>
          </cell>
          <cell r="K332">
            <v>3</v>
          </cell>
          <cell r="O332" t="str">
            <v/>
          </cell>
          <cell r="S332" t="str">
            <v/>
          </cell>
          <cell r="T332" t="str">
            <v>Magic_shield_2_D</v>
          </cell>
        </row>
        <row r="333">
          <cell r="A333" t="str">
            <v>LP_SummonShield_05</v>
          </cell>
          <cell r="B333" t="str">
            <v>LP_SummonShield</v>
          </cell>
          <cell r="C333" t="str">
            <v/>
          </cell>
          <cell r="D333">
            <v>5</v>
          </cell>
          <cell r="E333" t="str">
            <v>CreateWall</v>
          </cell>
          <cell r="H333" t="str">
            <v/>
          </cell>
          <cell r="I333">
            <v>-1</v>
          </cell>
          <cell r="J333">
            <v>1</v>
          </cell>
          <cell r="K333">
            <v>3</v>
          </cell>
          <cell r="O333" t="str">
            <v/>
          </cell>
          <cell r="S333" t="str">
            <v/>
          </cell>
          <cell r="T333" t="str">
            <v>Magic_shield_2_D</v>
          </cell>
        </row>
        <row r="334">
          <cell r="A334" t="str">
            <v>PN_Magic2Times_01</v>
          </cell>
          <cell r="B334" t="str">
            <v>PN_Magic2Times</v>
          </cell>
          <cell r="C334" t="str">
            <v/>
          </cell>
          <cell r="D334">
            <v>1</v>
          </cell>
          <cell r="E334" t="str">
            <v>EnlargeDamage</v>
          </cell>
          <cell r="G334" t="str">
            <v>DefenderSource==Magic</v>
          </cell>
          <cell r="H334" t="str">
            <v/>
          </cell>
          <cell r="I334">
            <v>-1</v>
          </cell>
          <cell r="J334">
            <v>1</v>
          </cell>
          <cell r="O334" t="str">
            <v/>
          </cell>
          <cell r="S334" t="str">
            <v/>
          </cell>
        </row>
        <row r="335">
          <cell r="A335" t="str">
            <v>PN_Machine2Times_01</v>
          </cell>
          <cell r="B335" t="str">
            <v>PN_Machine2Times</v>
          </cell>
          <cell r="C335" t="str">
            <v/>
          </cell>
          <cell r="D335">
            <v>1</v>
          </cell>
          <cell r="E335" t="str">
            <v>EnlargeDamage</v>
          </cell>
          <cell r="G335" t="str">
            <v>DefenderSource==Machine</v>
          </cell>
          <cell r="H335" t="str">
            <v/>
          </cell>
          <cell r="I335">
            <v>-1</v>
          </cell>
          <cell r="J335">
            <v>1</v>
          </cell>
          <cell r="O335" t="str">
            <v/>
          </cell>
          <cell r="S335" t="str">
            <v/>
          </cell>
        </row>
        <row r="336">
          <cell r="A336" t="str">
            <v>PN_Nature2Times_01</v>
          </cell>
          <cell r="B336" t="str">
            <v>PN_Nature2Times</v>
          </cell>
          <cell r="C336" t="str">
            <v/>
          </cell>
          <cell r="D336">
            <v>1</v>
          </cell>
          <cell r="E336" t="str">
            <v>EnlargeDamage</v>
          </cell>
          <cell r="G336" t="str">
            <v>DefenderSource==Nature</v>
          </cell>
          <cell r="H336" t="str">
            <v/>
          </cell>
          <cell r="I336">
            <v>-1</v>
          </cell>
          <cell r="J336">
            <v>1</v>
          </cell>
          <cell r="O336" t="str">
            <v/>
          </cell>
          <cell r="S336" t="str">
            <v/>
          </cell>
        </row>
        <row r="337">
          <cell r="A337" t="str">
            <v>PN_Qigong2Times_01</v>
          </cell>
          <cell r="B337" t="str">
            <v>PN_Qigong2Times</v>
          </cell>
          <cell r="C337" t="str">
            <v/>
          </cell>
          <cell r="D337">
            <v>1</v>
          </cell>
          <cell r="E337" t="str">
            <v>EnlargeDamage</v>
          </cell>
          <cell r="G337" t="str">
            <v>DefenderSource==Qigong</v>
          </cell>
          <cell r="H337" t="str">
            <v/>
          </cell>
          <cell r="I337">
            <v>-1</v>
          </cell>
          <cell r="J337">
            <v>1</v>
          </cell>
          <cell r="O337" t="str">
            <v/>
          </cell>
          <cell r="S337" t="str">
            <v/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  <sheetName val="TitleStringTable"/>
    </sheetNames>
    <sheetDataSet>
      <sheetData sheetId="0"/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3.125" bestFit="1" customWidth="1"/>
    <col min="2" max="2" width="16.75" customWidth="1"/>
    <col min="3" max="3" width="18.5" hidden="1" customWidth="1" outlineLevel="1"/>
    <col min="4" max="4" width="16.375" bestFit="1" customWidth="1" collapsed="1"/>
    <col min="5" max="5" width="21.875" hidden="1" customWidth="1" outlineLevel="1"/>
    <col min="6" max="6" width="19.875" bestFit="1" customWidth="1" collapsed="1"/>
    <col min="7" max="7" width="24.125" bestFit="1" customWidth="1"/>
    <col min="8" max="8" width="12.75" hidden="1" customWidth="1" outlineLevel="1"/>
    <col min="9" max="9" width="13" bestFit="1" customWidth="1" collapsed="1"/>
    <col min="10" max="10" width="13.125" hidden="1" customWidth="1" outlineLevel="1"/>
    <col min="11" max="11" width="11" bestFit="1" customWidth="1" collapsed="1"/>
    <col min="12" max="12" width="11" hidden="1" customWidth="1" outlineLevel="1"/>
    <col min="13" max="13" width="13.625" bestFit="1" customWidth="1" collapsed="1"/>
    <col min="14" max="14" width="13.625" hidden="1" customWidth="1" outlineLevel="1"/>
    <col min="15" max="15" width="9" collapsed="1"/>
    <col min="16" max="16" width="14.25" hidden="1" customWidth="1" outlineLevel="1"/>
    <col min="17" max="17" width="9" collapsed="1"/>
    <col min="18" max="18" width="12.125" hidden="1" customWidth="1" outlineLevel="1"/>
    <col min="19" max="21" width="9" hidden="1" customWidth="1" outlineLevel="1"/>
    <col min="22" max="22" width="9" collapsed="1"/>
    <col min="23" max="23" width="9" hidden="1" customWidth="1" outlineLevel="1"/>
    <col min="24" max="24" width="9" collapsed="1"/>
  </cols>
  <sheetData>
    <row r="1" spans="1:23" ht="27" customHeight="1" x14ac:dyDescent="0.3">
      <c r="A1" t="s">
        <v>80</v>
      </c>
      <c r="B1" t="s">
        <v>46</v>
      </c>
      <c r="C1" t="s">
        <v>31</v>
      </c>
      <c r="D1" t="s">
        <v>47</v>
      </c>
      <c r="E1" t="s">
        <v>31</v>
      </c>
      <c r="F1" t="s">
        <v>48</v>
      </c>
      <c r="G1" t="s">
        <v>49</v>
      </c>
      <c r="H1" t="s">
        <v>137</v>
      </c>
      <c r="I1" t="s">
        <v>50</v>
      </c>
      <c r="J1" t="s">
        <v>138</v>
      </c>
      <c r="K1" t="s">
        <v>51</v>
      </c>
      <c r="L1" t="s">
        <v>106</v>
      </c>
      <c r="M1" t="s">
        <v>52</v>
      </c>
      <c r="N1" t="s">
        <v>107</v>
      </c>
      <c r="P1" t="s">
        <v>33</v>
      </c>
      <c r="R1" t="s">
        <v>32</v>
      </c>
      <c r="S1" t="s">
        <v>21</v>
      </c>
      <c r="T1" t="str">
        <f t="array" aca="1" ref="T1" ca="1">IF(OR(IF(U:U&lt;0,1,0)),"내림차순 정렬할 것","len")</f>
        <v>len</v>
      </c>
      <c r="U1" t="s">
        <v>123</v>
      </c>
    </row>
    <row r="2" spans="1:23" x14ac:dyDescent="0.3">
      <c r="A2" t="s">
        <v>121</v>
      </c>
      <c r="B2" t="s">
        <v>83</v>
      </c>
      <c r="C2" s="2"/>
      <c r="D2" t="str">
        <f t="shared" ref="D2:D10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" s="2" t="str">
        <f t="shared" ref="F2:F11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2" t="s">
        <v>1</v>
      </c>
      <c r="H2" t="str">
        <f>IF(ISBLANK(M2),
    IF(ISBLANK(G2),"메카님입력안함",""),
    IF(VLOOKUP(M2,SkillTable!$A:$C,MATCH(SkillTable!$C$1,SkillTable!$1:$1,0),0)&lt;&gt;"Active",
      IF(ISBLANK(G2),"","메카님입력할필요없음"),
      IF(ISBLANK(G2),"메카님입력안함","")
    )
  )</f>
        <v/>
      </c>
      <c r="I2">
        <v>0.1</v>
      </c>
      <c r="J2" t="str">
        <f>IF(AND(ISBLANK(G2),NOT(ISBLANK(I2))),"페이드입력필요없음",
  IF(AND(NOT(ISBLANK(G2)),ISBLANK(I2)),"페이드입력안함",""))</f>
        <v/>
      </c>
      <c r="L2" t="str">
        <f>IF(ISBLANK(K2),"",IF(ISERROR(VLOOKUP(K2,ControlTable!$A:$A,1,0)),"컨트롤없음",""))</f>
        <v/>
      </c>
      <c r="N2" t="str">
        <f>IF(ISBLANK(M2),"",IF(ISERROR(VLOOKUP(M2,SkillTable!$A:$A,1,0)),"스킬없음",""))</f>
        <v/>
      </c>
      <c r="P2" t="s">
        <v>0</v>
      </c>
      <c r="R2" t="s">
        <v>10</v>
      </c>
      <c r="S2">
        <v>4</v>
      </c>
      <c r="T2">
        <f>LEN(R2)</f>
        <v>8</v>
      </c>
      <c r="U2">
        <f ca="1">OFFSET(T2,0,0)-OFFSET(T2,1,0)</f>
        <v>0</v>
      </c>
      <c r="W2" t="str">
        <f ca="1">IFERROR(HLOOKUP("내림차순 정렬할 것",$1:$1,1,0),"")</f>
        <v/>
      </c>
    </row>
    <row r="3" spans="1:23" x14ac:dyDescent="0.3">
      <c r="A3" t="s">
        <v>121</v>
      </c>
      <c r="B3" t="s">
        <v>84</v>
      </c>
      <c r="C3" s="2"/>
      <c r="D3" t="str">
        <f t="shared" ca="1" si="0"/>
        <v/>
      </c>
      <c r="E3" t="s">
        <v>113</v>
      </c>
      <c r="F3" s="2" t="str">
        <f t="shared" ca="1" si="1"/>
        <v>3</v>
      </c>
      <c r="G3" t="s">
        <v>3</v>
      </c>
      <c r="H3" t="str">
        <f>IF(ISBLANK(M3),
    IF(ISBLANK(G3),"메카님입력안함",""),
    IF(VLOOKUP(M3,SkillTable!$A:$C,MATCH(SkillTable!$C$1,SkillTable!$1:$1,0),0)&lt;&gt;"Active",
      IF(ISBLANK(G3),"","메카님입력할필요없음"),
      IF(ISBLANK(G3),"메카님입력안함","")
    )
  )</f>
        <v/>
      </c>
      <c r="I3">
        <v>0.1</v>
      </c>
      <c r="J3" t="str">
        <f t="shared" ref="J3:J11" si="2">IF(AND(ISBLANK(G3),NOT(ISBLANK(I3))),"페이드입력필요없음",
  IF(AND(NOT(ISBLANK(G3)),ISBLANK(I3)),"페이드입력안함",""))</f>
        <v/>
      </c>
      <c r="L3" t="str">
        <f>IF(ISBLANK(K3),"",IF(ISERROR(VLOOKUP(K3,ControlTable!$A:$A,1,0)),"컨트롤없음",""))</f>
        <v/>
      </c>
      <c r="N3" t="str">
        <f>IF(ISBLANK(M3),"",IF(ISERROR(VLOOKUP(M3,SkillTable!$A:$A,1,0)),"스킬없음",""))</f>
        <v/>
      </c>
      <c r="P3" t="s">
        <v>2</v>
      </c>
      <c r="R3" t="s">
        <v>119</v>
      </c>
      <c r="S3">
        <v>5</v>
      </c>
      <c r="T3">
        <f>LEN(R3)</f>
        <v>8</v>
      </c>
      <c r="U3">
        <f ca="1">OFFSET(T3,0,0)-OFFSET(T3,1,0)</f>
        <v>2</v>
      </c>
    </row>
    <row r="4" spans="1:23" x14ac:dyDescent="0.3">
      <c r="A4" t="s">
        <v>121</v>
      </c>
      <c r="B4" t="s">
        <v>85</v>
      </c>
      <c r="C4" s="2"/>
      <c r="D4" t="str">
        <f t="shared" ca="1" si="0"/>
        <v/>
      </c>
      <c r="F4" s="2" t="str">
        <f t="shared" ca="1" si="1"/>
        <v/>
      </c>
      <c r="G4" t="s">
        <v>86</v>
      </c>
      <c r="H4" t="str">
        <f>IF(ISBLANK(M4),
    IF(ISBLANK(G4),"메카님입력안함",""),
    IF(VLOOKUP(M4,SkillTable!$A:$C,MATCH(SkillTable!$C$1,SkillTable!$1:$1,0),0)&lt;&gt;"Active",
      IF(ISBLANK(G4),"","메카님입력할필요없음"),
      IF(ISBLANK(G4),"메카님입력안함","")
    )
  )</f>
        <v/>
      </c>
      <c r="I4">
        <v>0.05</v>
      </c>
      <c r="J4" t="str">
        <f t="shared" si="2"/>
        <v/>
      </c>
      <c r="L4" t="str">
        <f>IF(ISBLANK(K4),"",IF(ISERROR(VLOOKUP(K4,ControlTable!$A:$A,1,0)),"컨트롤없음",""))</f>
        <v/>
      </c>
      <c r="N4" t="str">
        <f>IF(ISBLANK(M4),"",IF(ISERROR(VLOOKUP(M4,SkillTable!$A:$A,1,0)),"스킬없음",""))</f>
        <v/>
      </c>
      <c r="P4" t="s">
        <v>11</v>
      </c>
      <c r="R4" t="s">
        <v>11</v>
      </c>
      <c r="S4">
        <v>3</v>
      </c>
      <c r="T4">
        <f>LEN(R4)</f>
        <v>6</v>
      </c>
      <c r="U4">
        <f ca="1">OFFSET(T4,0,0)-OFFSET(T4,1,0)</f>
        <v>2</v>
      </c>
    </row>
    <row r="5" spans="1:23" x14ac:dyDescent="0.3">
      <c r="A5" t="s">
        <v>121</v>
      </c>
      <c r="B5" t="s">
        <v>113</v>
      </c>
      <c r="C5" s="2"/>
      <c r="D5" t="str">
        <f t="shared" ca="1" si="0"/>
        <v/>
      </c>
      <c r="E5" t="s">
        <v>113</v>
      </c>
      <c r="F5" s="2" t="str">
        <f t="shared" ca="1" si="1"/>
        <v>3</v>
      </c>
      <c r="G5" t="s">
        <v>53</v>
      </c>
      <c r="H5" t="str">
        <f>IF(ISBLANK(M5),
    IF(ISBLANK(G5),"메카님입력안함",""),
    IF(VLOOKUP(M5,SkillTable!$A:$C,MATCH(SkillTable!$C$1,SkillTable!$1:$1,0),0)&lt;&gt;"Active",
      IF(ISBLANK(G5),"","메카님입력할필요없음"),
      IF(ISBLANK(G5),"메카님입력안함","")
    )
  )</f>
        <v/>
      </c>
      <c r="I5">
        <v>0.05</v>
      </c>
      <c r="J5" t="str">
        <f t="shared" si="2"/>
        <v/>
      </c>
      <c r="L5" t="str">
        <f>IF(ISBLANK(K5),"",IF(ISERROR(VLOOKUP(K5,ControlTable!$A:$A,1,0)),"컨트롤없음",""))</f>
        <v/>
      </c>
      <c r="N5" t="str">
        <f>IF(ISBLANK(M5),"",IF(ISERROR(VLOOKUP(M5,SkillTable!$A:$A,1,0)),"스킬없음",""))</f>
        <v/>
      </c>
      <c r="P5" t="s">
        <v>10</v>
      </c>
      <c r="R5" t="s">
        <v>0</v>
      </c>
      <c r="S5">
        <v>1</v>
      </c>
      <c r="T5">
        <f>LEN(R5)</f>
        <v>4</v>
      </c>
      <c r="U5">
        <f ca="1">OFFSET(T5,0,0)-OFFSET(T5,1,0)</f>
        <v>0</v>
      </c>
    </row>
    <row r="6" spans="1:23" x14ac:dyDescent="0.3">
      <c r="A6" t="s">
        <v>122</v>
      </c>
      <c r="B6" t="s">
        <v>0</v>
      </c>
      <c r="C6" s="2"/>
      <c r="D6" t="str">
        <f t="shared" ca="1" si="0"/>
        <v/>
      </c>
      <c r="F6" s="2" t="str">
        <f t="shared" ca="1" si="1"/>
        <v/>
      </c>
      <c r="G6" t="s">
        <v>1</v>
      </c>
      <c r="H6" t="str">
        <f>IF(ISBLANK(M6),
    IF(ISBLANK(G6),"메카님입력안함",""),
    IF(VLOOKUP(M6,SkillTable!$A:$C,MATCH(SkillTable!$C$1,SkillTable!$1:$1,0),0)&lt;&gt;"Active",
      IF(ISBLANK(G6),"","메카님입력할필요없음"),
      IF(ISBLANK(G6),"메카님입력안함","")
    )
  )</f>
        <v/>
      </c>
      <c r="I6">
        <v>0.1</v>
      </c>
      <c r="J6" t="str">
        <f t="shared" si="2"/>
        <v/>
      </c>
      <c r="L6" t="str">
        <f>IF(ISBLANK(K6),"",IF(ISERROR(VLOOKUP(K6,ControlTable!$A:$A,1,0)),"컨트롤없음",""))</f>
        <v/>
      </c>
      <c r="N6" t="str">
        <f>IF(ISBLANK(M6),"",IF(ISERROR(VLOOKUP(M6,SkillTable!$A:$A,1,0)),"스킬없음",""))</f>
        <v/>
      </c>
      <c r="P6" t="s">
        <v>119</v>
      </c>
      <c r="R6" t="s">
        <v>2</v>
      </c>
      <c r="S6">
        <v>2</v>
      </c>
      <c r="T6">
        <f>LEN(R6)</f>
        <v>4</v>
      </c>
      <c r="U6">
        <f ca="1">OFFSET(T6,0,0)-OFFSET(T6,1,0)</f>
        <v>4</v>
      </c>
    </row>
    <row r="7" spans="1:23" x14ac:dyDescent="0.3">
      <c r="A7" t="s">
        <v>122</v>
      </c>
      <c r="B7" t="s">
        <v>2</v>
      </c>
      <c r="C7" s="2"/>
      <c r="D7" t="str">
        <f t="shared" ca="1" si="0"/>
        <v/>
      </c>
      <c r="E7" t="s">
        <v>118</v>
      </c>
      <c r="F7" s="2" t="str">
        <f t="shared" ca="1" si="1"/>
        <v>5</v>
      </c>
      <c r="G7" t="s">
        <v>3</v>
      </c>
      <c r="H7" t="str">
        <f>IF(ISBLANK(M7),
    IF(ISBLANK(G7),"메카님입력안함",""),
    IF(VLOOKUP(M7,SkillTable!$A:$C,MATCH(SkillTable!$C$1,SkillTable!$1:$1,0),0)&lt;&gt;"Active",
      IF(ISBLANK(G7),"","메카님입력할필요없음"),
      IF(ISBLANK(G7),"메카님입력안함","")
    )
  )</f>
        <v/>
      </c>
      <c r="I7">
        <v>0.1</v>
      </c>
      <c r="J7" t="str">
        <f t="shared" si="2"/>
        <v/>
      </c>
      <c r="L7" t="str">
        <f>IF(ISBLANK(K7),"",IF(ISERROR(VLOOKUP(K7,ControlTable!$A:$A,1,0)),"컨트롤없음",""))</f>
        <v/>
      </c>
      <c r="N7" t="str">
        <f>IF(ISBLANK(M7),"",IF(ISERROR(VLOOKUP(M7,SkillTable!$A:$A,1,0)),"스킬없음",""))</f>
        <v/>
      </c>
    </row>
    <row r="8" spans="1:23" x14ac:dyDescent="0.3">
      <c r="A8" t="s">
        <v>122</v>
      </c>
      <c r="B8" t="s">
        <v>85</v>
      </c>
      <c r="C8" s="2"/>
      <c r="D8" t="str">
        <f t="shared" ca="1" si="0"/>
        <v/>
      </c>
      <c r="F8" s="2" t="str">
        <f t="shared" ca="1" si="1"/>
        <v/>
      </c>
      <c r="G8" t="s">
        <v>86</v>
      </c>
      <c r="H8" t="str">
        <f>IF(ISBLANK(M8),
    IF(ISBLANK(G8),"메카님입력안함",""),
    IF(VLOOKUP(M8,SkillTable!$A:$C,MATCH(SkillTable!$C$1,SkillTable!$1:$1,0),0)&lt;&gt;"Active",
      IF(ISBLANK(G8),"","메카님입력할필요없음"),
      IF(ISBLANK(G8),"메카님입력안함","")
    )
  )</f>
        <v/>
      </c>
      <c r="I8">
        <v>0.05</v>
      </c>
      <c r="J8" t="str">
        <f t="shared" si="2"/>
        <v/>
      </c>
      <c r="L8" t="str">
        <f>IF(ISBLANK(K8),"",IF(ISERROR(VLOOKUP(K8,ControlTable!$A:$A,1,0)),"컨트롤없음",""))</f>
        <v/>
      </c>
      <c r="N8" t="str">
        <f>IF(ISBLANK(M8),"",IF(ISERROR(VLOOKUP(M8,SkillTable!$A:$A,1,0)),"스킬없음",""))</f>
        <v/>
      </c>
    </row>
    <row r="9" spans="1:23" x14ac:dyDescent="0.3">
      <c r="A9" t="s">
        <v>122</v>
      </c>
      <c r="B9" t="s">
        <v>113</v>
      </c>
      <c r="C9" s="2"/>
      <c r="D9" t="str">
        <f t="shared" ca="1" si="0"/>
        <v/>
      </c>
      <c r="E9" t="s">
        <v>120</v>
      </c>
      <c r="F9" s="2" t="str">
        <f t="shared" ca="1" si="1"/>
        <v>3, 5</v>
      </c>
      <c r="G9" t="s">
        <v>53</v>
      </c>
      <c r="H9" t="str">
        <f>IF(ISBLANK(M9),
    IF(ISBLANK(G9),"메카님입력안함",""),
    IF(VLOOKUP(M9,SkillTable!$A:$C,MATCH(SkillTable!$C$1,SkillTable!$1:$1,0),0)&lt;&gt;"Active",
      IF(ISBLANK(G9),"","메카님입력할필요없음"),
      IF(ISBLANK(G9),"메카님입력안함","")
    )
  )</f>
        <v/>
      </c>
      <c r="I9">
        <v>0.05</v>
      </c>
      <c r="J9" t="str">
        <f t="shared" si="2"/>
        <v/>
      </c>
      <c r="K9" t="s">
        <v>4</v>
      </c>
      <c r="L9" t="str">
        <f>IF(ISBLANK(K9),"",IF(ISERROR(VLOOKUP(K9,ControlTable!$A:$A,1,0)),"컨트롤없음",""))</f>
        <v/>
      </c>
      <c r="N9" t="str">
        <f>IF(ISBLANK(M9),"",IF(ISERROR(VLOOKUP(M9,SkillTable!$A:$A,1,0)),"스킬없음",""))</f>
        <v/>
      </c>
    </row>
    <row r="10" spans="1:23" x14ac:dyDescent="0.3">
      <c r="A10" t="s">
        <v>81</v>
      </c>
      <c r="B10" t="s">
        <v>118</v>
      </c>
      <c r="C10" s="2"/>
      <c r="D10" t="str">
        <f t="shared" ca="1" si="0"/>
        <v/>
      </c>
      <c r="E10" t="s">
        <v>118</v>
      </c>
      <c r="F10" s="2" t="str">
        <f t="shared" ca="1" si="1"/>
        <v>5</v>
      </c>
      <c r="H10" t="str">
        <f>IF(ISBLANK(M10),
    IF(ISBLANK(G10),"메카님입력안함",""),
    IF(VLOOKUP(M10,SkillTable!$A:$C,MATCH(SkillTable!$C$1,SkillTable!$1:$1,0),0)&lt;&gt;"Active",
      IF(ISBLANK(G10),"","메카님입력할필요없음"),
      IF(ISBLANK(G10),"메카님입력안함","")
    )
  )</f>
        <v/>
      </c>
      <c r="J10" t="str">
        <f t="shared" si="2"/>
        <v/>
      </c>
      <c r="K10" t="s">
        <v>115</v>
      </c>
      <c r="L10" t="str">
        <f>IF(ISBLANK(K10),"",IF(ISERROR(VLOOKUP(K10,ControlTable!$A:$A,1,0)),"컨트롤없음",""))</f>
        <v/>
      </c>
      <c r="M10" t="s">
        <v>132</v>
      </c>
      <c r="N10" t="str">
        <f>IF(ISBLANK(M10),"",IF(ISERROR(VLOOKUP(M10,SkillTable!$A:$A,1,0)),"스킬없음",""))</f>
        <v/>
      </c>
    </row>
    <row r="11" spans="1:23" x14ac:dyDescent="0.3">
      <c r="A11" t="s">
        <v>139</v>
      </c>
      <c r="B11" t="s">
        <v>140</v>
      </c>
      <c r="C11" s="2"/>
      <c r="D11" t="str">
        <f t="shared" ref="D11" ca="1" si="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SUBSTITUTE(SUBSTITUTE(SUBSTITUTE(SUBSTITUTE(SUBSTITUTE(SUBSTITUTE(SUBSTITUTE(SUBSTITUTE(SUBSTITUTE(SUBSTITUTE(C11,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11" t="s">
        <v>118</v>
      </c>
      <c r="F11" s="2" t="str">
        <f t="shared" ca="1" si="1"/>
        <v>5</v>
      </c>
      <c r="H11" t="str">
        <f>IF(ISBLANK(M11),
    IF(ISBLANK(G11),"메카님입력안함",""),
    IF(VLOOKUP(M11,SkillTable!$A:$C,MATCH(SkillTable!$C$1,SkillTable!$1:$1,0),0)&lt;&gt;"Active",
      IF(ISBLANK(G11),"","메카님입력할필요없음"),
      IF(ISBLANK(G11),"메카님입력안함","")
    )
  )</f>
        <v/>
      </c>
      <c r="J11" t="str">
        <f t="shared" si="2"/>
        <v/>
      </c>
      <c r="K11" t="s">
        <v>115</v>
      </c>
      <c r="L11" t="str">
        <f>IF(ISBLANK(K11),"",IF(ISERROR(VLOOKUP(K11,ControlTable!$A:$A,1,0)),"컨트롤없음",""))</f>
        <v/>
      </c>
      <c r="M11" t="s">
        <v>141</v>
      </c>
      <c r="N11" t="str">
        <f>IF(ISBLANK(M11),"",IF(ISERROR(VLOOKUP(M11,SkillTable!$A:$A,1,0)),"스킬없음",""))</f>
        <v/>
      </c>
    </row>
  </sheetData>
  <sortState ref="R2:U6">
    <sortCondition descending="1" ref="T2:T6"/>
    <sortCondition ref="S2:S6"/>
  </sortState>
  <phoneticPr fontId="1" type="noConversion"/>
  <dataValidations count="1">
    <dataValidation type="list" allowBlank="1" showInputMessage="1" sqref="C2:C11 E2:E11" xr:uid="{9089C6B6-A03B-469A-BC47-88308B12ED20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8A69ED-ACB1-4726-AFB2-FA695D9C95A0}">
          <x14:formula1>
            <xm:f>OFFSET(ControlTable!$A$1,1,0,COUNTA(ControlTable!$A:$A)-1,1)</xm:f>
          </x14:formula1>
          <xm:sqref>K2:K11</xm:sqref>
        </x14:dataValidation>
        <x14:dataValidation type="list" allowBlank="1" showInputMessage="1" showErrorMessage="1" xr:uid="{6148342E-FC8D-4AB3-B559-9AFD35EC1A83}">
          <x14:formula1>
            <xm:f>OFFSET(SkillTable!$A$1,1,0,COUNTA(SkillTable!$A:$A)-1,1)</xm:f>
          </x14:formula1>
          <xm:sqref>M2:M11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zoomScaleNormal="100" workbookViewId="0"/>
  </sheetViews>
  <sheetFormatPr defaultRowHeight="16.5" outlineLevelCol="1" x14ac:dyDescent="0.3"/>
  <cols>
    <col min="1" max="1" width="14.375" bestFit="1" customWidth="1"/>
    <col min="2" max="2" width="16.25" customWidth="1" outlineLevel="1"/>
    <col min="3" max="3" width="12.125" bestFit="1" customWidth="1"/>
    <col min="4" max="4" width="12.125" customWidth="1" outlineLevel="1"/>
    <col min="5" max="5" width="10" bestFit="1" customWidth="1"/>
    <col min="7" max="7" width="18.375" customWidth="1" outlineLevel="1"/>
    <col min="8" max="8" width="6.375" customWidth="1" outlineLevel="1"/>
    <col min="10" max="10" width="16.25" customWidth="1" outlineLevel="1"/>
    <col min="11" max="11" width="5.875" customWidth="1" outlineLevel="1"/>
  </cols>
  <sheetData>
    <row r="1" spans="1:11" ht="27" customHeight="1" x14ac:dyDescent="0.3">
      <c r="A1" t="s">
        <v>57</v>
      </c>
      <c r="B1" t="s">
        <v>60</v>
      </c>
      <c r="C1" t="s">
        <v>58</v>
      </c>
      <c r="D1" t="s">
        <v>61</v>
      </c>
      <c r="E1" t="s">
        <v>59</v>
      </c>
      <c r="G1" t="s">
        <v>62</v>
      </c>
      <c r="H1" t="s">
        <v>21</v>
      </c>
      <c r="J1" t="s">
        <v>63</v>
      </c>
      <c r="K1" t="s">
        <v>21</v>
      </c>
    </row>
    <row r="2" spans="1:11" x14ac:dyDescent="0.3">
      <c r="A2" t="s">
        <v>4</v>
      </c>
      <c r="B2" t="s">
        <v>22</v>
      </c>
      <c r="C2" s="1">
        <f ca="1">VLOOKUP(B2,OFFSET(INDIRECT("$A:$B"),0,MATCH(B$1&amp;"_Verify",INDIRECT("$1:$1"),0)-1),2,0)</f>
        <v>1</v>
      </c>
      <c r="D2" t="s">
        <v>114</v>
      </c>
      <c r="E2" s="1">
        <f ca="1">VLOOKUP(D2,OFFSET(INDIRECT("$A:$B"),0,MATCH(D$1&amp;"_Verify",INDIRECT("$1:$1"),0)-1),2,0)</f>
        <v>1</v>
      </c>
      <c r="G2" t="s">
        <v>12</v>
      </c>
      <c r="H2">
        <v>1</v>
      </c>
      <c r="J2" t="s">
        <v>13</v>
      </c>
      <c r="K2">
        <v>1</v>
      </c>
    </row>
    <row r="3" spans="1:11" x14ac:dyDescent="0.3">
      <c r="A3" t="s">
        <v>56</v>
      </c>
      <c r="B3" t="s">
        <v>117</v>
      </c>
      <c r="C3" s="1">
        <f ca="1">VLOOKUP(B3,OFFSET(INDIRECT("$A:$B"),0,MATCH(B$1&amp;"_Verify",INDIRECT("$1:$1"),0)-1),2,0)</f>
        <v>2</v>
      </c>
      <c r="D3" t="s">
        <v>13</v>
      </c>
      <c r="E3" s="1">
        <f ca="1">VLOOKUP(D3,OFFSET(INDIRECT("$A:$B"),0,MATCH(D$1&amp;"_Verify",INDIRECT("$1:$1"),0)-1),2,0)</f>
        <v>1</v>
      </c>
      <c r="G3" t="s">
        <v>117</v>
      </c>
      <c r="H3">
        <v>2</v>
      </c>
      <c r="J3" t="s">
        <v>15</v>
      </c>
      <c r="K3">
        <v>2</v>
      </c>
    </row>
    <row r="4" spans="1:11" x14ac:dyDescent="0.3">
      <c r="A4" t="s">
        <v>54</v>
      </c>
      <c r="B4" t="s">
        <v>116</v>
      </c>
      <c r="C4" s="1">
        <f ca="1">VLOOKUP(B4,OFFSET(INDIRECT("$A:$B"),0,MATCH(B$1&amp;"_Verify",INDIRECT("$1:$1"),0)-1),2,0)</f>
        <v>2</v>
      </c>
      <c r="D4" t="s">
        <v>19</v>
      </c>
      <c r="E4" s="1">
        <f ca="1">VLOOKUP(D4,OFFSET(INDIRECT("$A:$B"),0,MATCH(D$1&amp;"_Verify",INDIRECT("$1:$1"),0)-1),2,0)</f>
        <v>5</v>
      </c>
      <c r="G4" t="s">
        <v>14</v>
      </c>
      <c r="H4">
        <v>3</v>
      </c>
      <c r="J4" t="s">
        <v>17</v>
      </c>
      <c r="K4">
        <v>3</v>
      </c>
    </row>
    <row r="5" spans="1:11" x14ac:dyDescent="0.3">
      <c r="A5" t="s">
        <v>55</v>
      </c>
      <c r="B5" t="s">
        <v>14</v>
      </c>
      <c r="C5" s="1">
        <f ca="1">VLOOKUP(B5,OFFSET(INDIRECT("$A:$B"),0,MATCH(B$1&amp;"_Verify",INDIRECT("$1:$1"),0)-1),2,0)</f>
        <v>3</v>
      </c>
      <c r="D5" t="s">
        <v>13</v>
      </c>
      <c r="E5" s="1">
        <f ca="1">VLOOKUP(D5,OFFSET(INDIRECT("$A:$B"),0,MATCH(D$1&amp;"_Verify",INDIRECT("$1:$1"),0)-1),2,0)</f>
        <v>1</v>
      </c>
      <c r="G5" t="s">
        <v>16</v>
      </c>
      <c r="H5">
        <v>4</v>
      </c>
      <c r="J5" t="s">
        <v>18</v>
      </c>
      <c r="K5">
        <v>4</v>
      </c>
    </row>
    <row r="6" spans="1:11" x14ac:dyDescent="0.3">
      <c r="A6" t="s">
        <v>115</v>
      </c>
      <c r="B6" t="s">
        <v>16</v>
      </c>
      <c r="C6" s="1">
        <f ca="1">VLOOKUP(B6,OFFSET(INDIRECT("$A:$B"),0,MATCH(B$1&amp;"_Verify",INDIRECT("$1:$1"),0)-1),2,0)</f>
        <v>4</v>
      </c>
      <c r="D6" t="s">
        <v>13</v>
      </c>
      <c r="E6" s="1">
        <f ca="1">VLOOKUP(D6,OFFSET(INDIRECT("$A:$B"),0,MATCH(D$1&amp;"_Verify",INDIRECT("$1:$1"),0)-1),2,0)</f>
        <v>1</v>
      </c>
      <c r="J6" t="s">
        <v>19</v>
      </c>
      <c r="K6">
        <v>5</v>
      </c>
    </row>
    <row r="7" spans="1:11" x14ac:dyDescent="0.3">
      <c r="J7" t="s">
        <v>20</v>
      </c>
      <c r="K7">
        <v>6</v>
      </c>
    </row>
  </sheetData>
  <phoneticPr fontId="1" type="noConversion"/>
  <dataValidations count="1">
    <dataValidation type="list" allowBlank="1" showInputMessage="1" showErrorMessage="1" sqref="B2:B6 D2:D6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RowHeight="16.5" outlineLevelCol="1" x14ac:dyDescent="0.3"/>
  <cols>
    <col min="1" max="1" width="14.375" bestFit="1" customWidth="1"/>
    <col min="2" max="2" width="14.375" customWidth="1" outlineLevel="1"/>
    <col min="3" max="3" width="12.25" bestFit="1" customWidth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2" width="9" customWidth="1" outlineLevel="1"/>
  </cols>
  <sheetData>
    <row r="1" spans="1:12" ht="27" customHeight="1" x14ac:dyDescent="0.3">
      <c r="A1" t="s">
        <v>57</v>
      </c>
      <c r="B1" t="s">
        <v>71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K1" t="s">
        <v>72</v>
      </c>
      <c r="L1" t="s">
        <v>124</v>
      </c>
    </row>
    <row r="2" spans="1:12" x14ac:dyDescent="0.3">
      <c r="A2" t="s">
        <v>23</v>
      </c>
      <c r="B2" t="s">
        <v>34</v>
      </c>
      <c r="C2" s="1">
        <f ca="1">VLOOKUP(B2,OFFSET(INDIRECT("$A:$B"),0,MATCH(B$1&amp;"_Verify",INDIRECT("$1:$1"),0)-1),2,0)</f>
        <v>1</v>
      </c>
      <c r="D2" t="s">
        <v>35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42</v>
      </c>
      <c r="L2">
        <v>1</v>
      </c>
    </row>
    <row r="3" spans="1:12" x14ac:dyDescent="0.3">
      <c r="A3" t="s">
        <v>36</v>
      </c>
      <c r="B3" t="s">
        <v>43</v>
      </c>
      <c r="C3" s="1">
        <f ca="1">VLOOKUP(B3,OFFSET(INDIRECT("$A:$B"),0,MATCH(B$1&amp;"_Verify",INDIRECT("$1:$1"),0)-1),2,0)</f>
        <v>2</v>
      </c>
      <c r="D3" t="s">
        <v>37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43</v>
      </c>
      <c r="L3">
        <v>2</v>
      </c>
    </row>
    <row r="4" spans="1:12" x14ac:dyDescent="0.3">
      <c r="A4" t="s">
        <v>38</v>
      </c>
      <c r="B4" t="s">
        <v>44</v>
      </c>
      <c r="C4" s="1">
        <f ca="1">VLOOKUP(B4,OFFSET(INDIRECT("$A:$B"),0,MATCH(B$1&amp;"_Verify",INDIRECT("$1:$1"),0)-1),2,0)</f>
        <v>3</v>
      </c>
      <c r="D4" t="s">
        <v>39</v>
      </c>
      <c r="E4">
        <v>50</v>
      </c>
      <c r="F4">
        <v>0</v>
      </c>
      <c r="G4">
        <v>0</v>
      </c>
      <c r="H4">
        <v>1</v>
      </c>
      <c r="I4" t="b">
        <v>0</v>
      </c>
      <c r="K4" t="s">
        <v>44</v>
      </c>
      <c r="L4">
        <v>3</v>
      </c>
    </row>
    <row r="5" spans="1:12" x14ac:dyDescent="0.3">
      <c r="A5" t="s">
        <v>40</v>
      </c>
      <c r="B5" t="s">
        <v>45</v>
      </c>
      <c r="C5" s="1">
        <f ca="1">VLOOKUP(B5,OFFSET(INDIRECT("$A:$B"),0,MATCH(B$1&amp;"_Verify",INDIRECT("$1:$1"),0)-1),2,0)</f>
        <v>4</v>
      </c>
      <c r="D5" t="s">
        <v>41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45</v>
      </c>
      <c r="L5">
        <v>4</v>
      </c>
    </row>
  </sheetData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" max="1" width="14.375" style="1" bestFit="1" customWidth="1"/>
    <col min="2" max="2" width="13.25" style="1" customWidth="1"/>
    <col min="3" max="3" width="13.25" style="1" hidden="1" customWidth="1" outlineLevel="1"/>
    <col min="4" max="4" width="11.375" style="1" bestFit="1" customWidth="1" collapsed="1"/>
    <col min="5" max="5" width="16" style="1" bestFit="1" customWidth="1"/>
    <col min="6" max="6" width="13.875" style="1" bestFit="1" customWidth="1"/>
    <col min="7" max="7" width="28.25" style="1" customWidth="1"/>
    <col min="8" max="8" width="15.125" style="1" hidden="1" customWidth="1" outlineLevel="1"/>
    <col min="9" max="9" width="20.75" style="1" customWidth="1" collapsed="1"/>
    <col min="10" max="10" width="22.875" style="1" customWidth="1"/>
    <col min="11" max="12" width="22.875" style="1" hidden="1" customWidth="1" outlineLevel="1"/>
    <col min="13" max="13" width="22.875" style="1" bestFit="1" customWidth="1" collapsed="1"/>
    <col min="14" max="14" width="22.625" style="1" bestFit="1" customWidth="1"/>
    <col min="15" max="15" width="24.375" style="1" customWidth="1"/>
    <col min="16" max="17" width="22.625" style="1" bestFit="1" customWidth="1"/>
    <col min="18" max="18" width="9" style="1"/>
    <col min="19" max="19" width="10.5" hidden="1" customWidth="1" outlineLevel="1"/>
    <col min="20" max="20" width="9" hidden="1" customWidth="1" outlineLevel="1"/>
    <col min="21" max="21" width="9" style="1" collapsed="1"/>
    <col min="22" max="16384" width="9" style="1"/>
  </cols>
  <sheetData>
    <row r="1" spans="1:20" ht="27" customHeight="1" x14ac:dyDescent="0.3">
      <c r="A1" s="1" t="s">
        <v>57</v>
      </c>
      <c r="B1" s="1" t="s">
        <v>80</v>
      </c>
      <c r="C1" s="1" t="s">
        <v>126</v>
      </c>
      <c r="D1" s="1" t="s">
        <v>125</v>
      </c>
      <c r="E1" s="1" t="s">
        <v>73</v>
      </c>
      <c r="F1" s="1" t="s">
        <v>74</v>
      </c>
      <c r="G1" s="1" t="s">
        <v>130</v>
      </c>
      <c r="H1" s="1" t="s">
        <v>108</v>
      </c>
      <c r="I1" s="1" t="s">
        <v>92</v>
      </c>
      <c r="J1" s="1" t="s">
        <v>91</v>
      </c>
      <c r="K1" s="1" t="s">
        <v>104</v>
      </c>
      <c r="L1" s="1" t="s">
        <v>105</v>
      </c>
      <c r="M1" s="1" t="s">
        <v>75</v>
      </c>
      <c r="N1" s="1" t="s">
        <v>76</v>
      </c>
      <c r="O1" s="1" t="s">
        <v>131</v>
      </c>
      <c r="P1" s="1" t="s">
        <v>96</v>
      </c>
      <c r="Q1" s="1" t="s">
        <v>97</v>
      </c>
      <c r="S1" t="s">
        <v>127</v>
      </c>
      <c r="T1" t="s">
        <v>124</v>
      </c>
    </row>
    <row r="2" spans="1:20" x14ac:dyDescent="0.3">
      <c r="A2" s="1" t="s">
        <v>133</v>
      </c>
      <c r="B2" s="1" t="s">
        <v>134</v>
      </c>
      <c r="C2" t="s">
        <v>135</v>
      </c>
      <c r="D2" s="3">
        <f ca="1">VLOOKUP(C2,OFFSET(INDIRECT("$A:$B"),0,MATCH(C$1&amp;"_Verify",INDIRECT("$1:$1"),0)-1),2,0)</f>
        <v>3</v>
      </c>
      <c r="G2" t="s">
        <v>136</v>
      </c>
      <c r="H2" s="1" t="str">
        <f>IF(ISBLANK(G2),"",
IF(ISERROR(FIND(",",G2)),
  IF(ISERROR(VLOOKUP(G2,[1]AffectorValueTable!$A:$A,1,0)),"어펙터밸류없음",
  ""),
IF(ISERROR(FIND(",",G2,FIND(",",G2)+1)),
  IF(OR(ISERROR(VLOOKUP(LEFT(G2,FIND(",",G2)-1),[1]AffectorValueTable!$A:$A,1,0)),ISERROR(VLOOKUP(TRIM(MID(G2,FIND(",",G2)+1,999)),[1]AffectorValueTable!$A:$A,1,0))),"어펙터밸류없음",
  ""),
IF(ISERROR(FIND(",",G2,FIND(",",G2,FIND(",",G2)+1)+1)),
  IF(OR(ISERROR(VLOOKUP(LEFT(G2,FIND(",",G2)-1),[1]AffectorValueTable!$A:$A,1,0)),ISERROR(VLOOKUP(TRIM(MID(G2,FIND(",",G2)+1,FIND(",",G2,FIND(",",G2)+1)-FIND(",",G2)-1)),[1]AffectorValueTable!$A:$A,1,0)),ISERROR(VLOOKUP(TRIM(MID(G2,FIND(",",G2,FIND(",",G2)+1)+1,999)),[1]AffectorValueTable!$A:$A,1,0))),"어펙터밸류없음",
  ""),
IF(ISERROR(FIND(",",G2,FIND(",",G2,FIND(",",G2,FIND(",",G2)+1)+1)+1)),
  IF(OR(ISERROR(VLOOKUP(LEFT(G2,FIND(",",G2)-1),[1]AffectorValueTable!$A:$A,1,0)),ISERROR(VLOOKUP(TRIM(MID(G2,FIND(",",G2)+1,FIND(",",G2,FIND(",",G2)+1)-FIND(",",G2)-1)),[1]AffectorValueTable!$A:$A,1,0)),ISERROR(VLOOKUP(TRIM(MID(G2,FIND(",",G2,FIND(",",G2)+1)+1,FIND(",",G2,FIND(",",G2,FIND(",",G2)+1)+1)-FIND(",",G2,FIND(",",G2)+1)-1)),[1]AffectorValueTable!$A:$A,1,0)),ISERROR(VLOOKUP(TRIM(MID(G2,FIND(",",G2,FIND(",",G2,FIND(",",G2)+1)+1)+1,999)),[1]AffectorValueTable!$A:$A,1,0))),"어펙터밸류없음",
  ""),
)))))</f>
        <v/>
      </c>
      <c r="K2" s="1" t="str">
        <f>IFERROR(IF(ISBLANK(I2),"",VLOOKUP(I2,[2]StringTable!$1:$1048576,MATCH([2]StringTable!$B$1,[2]StringTable!$1:$1,0),0)),"스트링없음")</f>
        <v/>
      </c>
      <c r="L2" s="1" t="str">
        <f>IFERROR(IF(ISBLANK(J2),"",VLOOKUP(J2,[2]StringTable!$1:$1048576,MATCH([2]StringTable!$B$1,[2]StringTable!$1:$1,0),0)),"스트링없음")</f>
        <v/>
      </c>
      <c r="M2" s="1" t="b">
        <f>IF(ISERROR(MATCH($A2,SkillLevelTable!$A:$A,0)),FALSE,
IF(ISBLANK(INDEX(SkillLevelTable!$1:$1048576,MATCH($A2,SkillLevelTable!$A:$A,0),MATCH($F$1,SkillLevelTable!$1:$1,0))),FALSE,TRUE))</f>
        <v>0</v>
      </c>
      <c r="N2" s="1" t="b">
        <f>IF(ISERROR(MATCH($A2,SkillLevelTable!$A:$A,0)),FALSE,
IF(ISBLANK(INDEX(SkillLevelTable!$1:$1048576,MATCH($A2,SkillLevelTable!$A:$A,0),MATCH(ActionTable!$G$1,SkillLevelTable!$1:$1,0))),FALSE,TRUE))</f>
        <v>0</v>
      </c>
      <c r="O2" s="1" t="b">
        <f>IF(ISERROR(MATCH($A2,SkillLevelTable!$A:$A,0)),FALSE,
IF(ISBLANK(INDEX(SkillLevelTable!$1:$1048576,MATCH($A2,SkillLevelTable!$A:$A,0),MATCH($G$1,SkillLevelTable!$1:$1,0))),FALSE,TRUE))</f>
        <v>0</v>
      </c>
      <c r="P2" s="1" t="b">
        <f>IF(ISERROR(MATCH($A2,SkillLevelTable!$A:$A,0)),FALSE,
IF(ISBLANK(INDEX(SkillLevelTable!$1:$1048576,MATCH($A2,SkillLevelTable!$A:$A,0),MATCH($I$1,SkillLevelTable!$1:$1,0))),FALSE,TRUE))</f>
        <v>0</v>
      </c>
      <c r="Q2" s="1" t="b">
        <f>IF(ISERROR(MATCH($A2,SkillLevelTable!$A:$A,0)),FALSE,
IF(ISBLANK(INDEX(SkillLevelTable!$1:$1048576,MATCH($A2,SkillLevelTable!$A:$A,0),MATCH($J$1,SkillLevelTable!$1:$1,0))),FALSE,TRUE))</f>
        <v>0</v>
      </c>
      <c r="S2" t="s">
        <v>128</v>
      </c>
      <c r="T2">
        <v>1</v>
      </c>
    </row>
    <row r="3" spans="1:20" x14ac:dyDescent="0.3">
      <c r="A3" s="1" t="s">
        <v>142</v>
      </c>
      <c r="B3" s="1" t="s">
        <v>143</v>
      </c>
      <c r="C3" t="s">
        <v>135</v>
      </c>
      <c r="D3" s="3">
        <f ca="1">VLOOKUP(C3,OFFSET(INDIRECT("$A:$B"),0,MATCH(C$1&amp;"_Verify",INDIRECT("$1:$1"),0)-1),2,0)</f>
        <v>3</v>
      </c>
      <c r="G3" t="s">
        <v>144</v>
      </c>
      <c r="H3" s="1" t="str">
        <f>IF(ISBLANK(G3),"",
IF(ISERROR(FIND(",",G3)),
  IF(ISERROR(VLOOKUP(G3,[1]AffectorValueTable!$A:$A,1,0)),"어펙터밸류없음",
  ""),
IF(ISERROR(FIND(",",G3,FIND(",",G3)+1)),
  IF(OR(ISERROR(VLOOKUP(LEFT(G3,FIND(",",G3)-1),[1]AffectorValueTable!$A:$A,1,0)),ISERROR(VLOOKUP(TRIM(MID(G3,FIND(",",G3)+1,999)),[1]AffectorValueTable!$A:$A,1,0))),"어펙터밸류없음",
  ""),
IF(ISERROR(FIND(",",G3,FIND(",",G3,FIND(",",G3)+1)+1)),
  IF(OR(ISERROR(VLOOKUP(LEFT(G3,FIND(",",G3)-1),[1]AffectorValueTable!$A:$A,1,0)),ISERROR(VLOOKUP(TRIM(MID(G3,FIND(",",G3)+1,FIND(",",G3,FIND(",",G3)+1)-FIND(",",G3)-1)),[1]AffectorValueTable!$A:$A,1,0)),ISERROR(VLOOKUP(TRIM(MID(G3,FIND(",",G3,FIND(",",G3)+1)+1,999)),[1]AffectorValueTable!$A:$A,1,0))),"어펙터밸류없음",
  ""),
IF(ISERROR(FIND(",",G3,FIND(",",G3,FIND(",",G3,FIND(",",G3)+1)+1)+1)),
  IF(OR(ISERROR(VLOOKUP(LEFT(G3,FIND(",",G3)-1),[1]AffectorValueTable!$A:$A,1,0)),ISERROR(VLOOKUP(TRIM(MID(G3,FIND(",",G3)+1,FIND(",",G3,FIND(",",G3)+1)-FIND(",",G3)-1)),[1]AffectorValueTable!$A:$A,1,0)),ISERROR(VLOOKUP(TRIM(MID(G3,FIND(",",G3,FIND(",",G3)+1)+1,FIND(",",G3,FIND(",",G3,FIND(",",G3)+1)+1)-FIND(",",G3,FIND(",",G3)+1)-1)),[1]AffectorValueTable!$A:$A,1,0)),ISERROR(VLOOKUP(TRIM(MID(G3,FIND(",",G3,FIND(",",G3,FIND(",",G3)+1)+1)+1,999)),[1]AffectorValueTable!$A:$A,1,0))),"어펙터밸류없음",
  ""),
)))))</f>
        <v/>
      </c>
      <c r="K3" s="1" t="str">
        <f>IFERROR(IF(ISBLANK(I3),"",VLOOKUP(I3,[2]StringTable!$1:$1048576,MATCH([2]StringTable!$B$1,[2]StringTable!$1:$1,0),0)),"스트링없음")</f>
        <v/>
      </c>
      <c r="L3" s="1" t="str">
        <f>IFERROR(IF(ISBLANK(J3),"",VLOOKUP(J3,[2]StringTable!$1:$1048576,MATCH([2]StringTable!$B$1,[2]StringTable!$1:$1,0),0)),"스트링없음")</f>
        <v/>
      </c>
      <c r="M3" s="1" t="b">
        <f>IF(ISERROR(MATCH($A3,SkillLevelTable!$A:$A,0)),FALSE,
IF(ISBLANK(INDEX(SkillLevelTable!$1:$1048576,MATCH($A3,SkillLevelTable!$A:$A,0),MATCH($F$1,SkillLevelTable!$1:$1,0))),FALSE,TRUE))</f>
        <v>0</v>
      </c>
      <c r="N3" s="1" t="b">
        <f>IF(ISERROR(MATCH($A3,SkillLevelTable!$A:$A,0)),FALSE,
IF(ISBLANK(INDEX(SkillLevelTable!$1:$1048576,MATCH($A3,SkillLevelTable!$A:$A,0),MATCH(ActionTable!$G$1,SkillLevelTable!$1:$1,0))),FALSE,TRUE))</f>
        <v>0</v>
      </c>
      <c r="O3" s="1" t="b">
        <f>IF(ISERROR(MATCH($A3,SkillLevelTable!$A:$A,0)),FALSE,
IF(ISBLANK(INDEX(SkillLevelTable!$1:$1048576,MATCH($A3,SkillLevelTable!$A:$A,0),MATCH($G$1,SkillLevelTable!$1:$1,0))),FALSE,TRUE))</f>
        <v>0</v>
      </c>
      <c r="P3" s="1" t="b">
        <f>IF(ISERROR(MATCH($A3,SkillLevelTable!$A:$A,0)),FALSE,
IF(ISBLANK(INDEX(SkillLevelTable!$1:$1048576,MATCH($A3,SkillLevelTable!$A:$A,0),MATCH($I$1,SkillLevelTable!$1:$1,0))),FALSE,TRUE))</f>
        <v>0</v>
      </c>
      <c r="Q3" s="1" t="b">
        <f>IF(ISERROR(MATCH($A3,SkillLevelTable!$A:$A,0)),FALSE,
IF(ISBLANK(INDEX(SkillLevelTable!$1:$1048576,MATCH($A3,SkillLevelTable!$A:$A,0),MATCH($J$1,SkillLevelTable!$1:$1,0))),FALSE,TRUE))</f>
        <v>0</v>
      </c>
      <c r="S3" t="s">
        <v>129</v>
      </c>
      <c r="T3">
        <v>2</v>
      </c>
    </row>
    <row r="4" spans="1:20" x14ac:dyDescent="0.3">
      <c r="A4" s="1" t="s">
        <v>6</v>
      </c>
      <c r="B4" s="1" t="s">
        <v>87</v>
      </c>
      <c r="C4" t="s">
        <v>128</v>
      </c>
      <c r="D4" s="3">
        <f ca="1">VLOOKUP(C4,OFFSET(INDIRECT("$A:$B"),0,MATCH(C$1&amp;"_Verify",INDIRECT("$1:$1"),0)-1),2,0)</f>
        <v>1</v>
      </c>
      <c r="E4" s="1" t="s">
        <v>24</v>
      </c>
      <c r="F4" s="1">
        <v>5</v>
      </c>
      <c r="H4" s="1" t="str">
        <f>IF(ISBLANK(G4),"",
IF(ISERROR(FIND(",",G4)),
  IF(ISERROR(VLOOKUP(G4,[1]AffectorValueTable!$A:$A,1,0)),"어펙터밸류없음",
  ""),
IF(ISERROR(FIND(",",G4,FIND(",",G4)+1)),
  IF(OR(ISERROR(VLOOKUP(LEFT(G4,FIND(",",G4)-1),[1]AffectorValueTable!$A:$A,1,0)),ISERROR(VLOOKUP(TRIM(MID(G4,FIND(",",G4)+1,999)),[1]AffectorValueTable!$A:$A,1,0))),"어펙터밸류없음",
  ""),
IF(ISERROR(FIND(",",G4,FIND(",",G4,FIND(",",G4)+1)+1)),
  IF(OR(ISERROR(VLOOKUP(LEFT(G4,FIND(",",G4)-1),[1]AffectorValueTable!$A:$A,1,0)),ISERROR(VLOOKUP(TRIM(MID(G4,FIND(",",G4)+1,FIND(",",G4,FIND(",",G4)+1)-FIND(",",G4)-1)),[1]AffectorValueTable!$A:$A,1,0)),ISERROR(VLOOKUP(TRIM(MID(G4,FIND(",",G4,FIND(",",G4)+1)+1,999)),[1]AffectorValueTable!$A:$A,1,0))),"어펙터밸류없음",
  ""),
IF(ISERROR(FIND(",",G4,FIND(",",G4,FIND(",",G4,FIND(",",G4)+1)+1)+1)),
  IF(OR(ISERROR(VLOOKUP(LEFT(G4,FIND(",",G4)-1),[1]AffectorValueTable!$A:$A,1,0)),ISERROR(VLOOKUP(TRIM(MID(G4,FIND(",",G4)+1,FIND(",",G4,FIND(",",G4)+1)-FIND(",",G4)-1)),[1]AffectorValueTable!$A:$A,1,0)),ISERROR(VLOOKUP(TRIM(MID(G4,FIND(",",G4,FIND(",",G4)+1)+1,FIND(",",G4,FIND(",",G4,FIND(",",G4)+1)+1)-FIND(",",G4,FIND(",",G4)+1)-1)),[1]AffectorValueTable!$A:$A,1,0)),ISERROR(VLOOKUP(TRIM(MID(G4,FIND(",",G4,FIND(",",G4,FIND(",",G4)+1)+1)+1,999)),[1]AffectorValueTable!$A:$A,1,0))),"어펙터밸류없음",
  ""),
)))))</f>
        <v/>
      </c>
      <c r="I4" s="1" t="s">
        <v>93</v>
      </c>
      <c r="J4" s="1" t="s">
        <v>94</v>
      </c>
      <c r="K4" s="1" t="str">
        <f>IFERROR(IF(ISBLANK(I4),"",VLOOKUP(I4,[2]StringTable!$1:$1048576,MATCH([2]StringTable!$B$1,[2]StringTable!$1:$1,0),0)),"스트링없음")</f>
        <v>하트가 폭발한다</v>
      </c>
      <c r="L4" s="1" t="str">
        <f>IFERROR(IF(ISBLANK(J4),"",VLOOKUP(J4,[2]StringTable!$1:$1048576,MATCH([2]StringTable!$B$1,[2]StringTable!$1:$1,0),0)),"스트링없음")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  <c r="M4" s="1" t="b">
        <f>IF(ISERROR(MATCH($A4,SkillLevelTable!$A:$A,0)),FALSE,
IF(ISBLANK(INDEX(SkillLevelTable!$1:$1048576,MATCH($A4,SkillLevelTable!$A:$A,0),MATCH($F$1,SkillLevelTable!$1:$1,0))),FALSE,TRUE))</f>
        <v>1</v>
      </c>
      <c r="N4" s="1" t="b">
        <f>IF(ISERROR(MATCH($A4,SkillLevelTable!$A:$A,0)),FALSE,
IF(ISBLANK(INDEX(SkillLevelTable!$1:$1048576,MATCH($A4,SkillLevelTable!$A:$A,0),MATCH(ActionTable!$G$1,SkillLevelTable!$1:$1,0))),FALSE,TRUE))</f>
        <v>1</v>
      </c>
      <c r="O4" s="1" t="b">
        <f>IF(ISERROR(MATCH($A4,SkillLevelTable!$A:$A,0)),FALSE,
IF(ISBLANK(INDEX(SkillLevelTable!$1:$1048576,MATCH($A4,SkillLevelTable!$A:$A,0),MATCH($G$1,SkillLevelTable!$1:$1,0))),FALSE,TRUE))</f>
        <v>0</v>
      </c>
      <c r="P4" s="1" t="b">
        <f>IF(ISERROR(MATCH($A4,SkillLevelTable!$A:$A,0)),FALSE,
IF(ISBLANK(INDEX(SkillLevelTable!$1:$1048576,MATCH($A4,SkillLevelTable!$A:$A,0),MATCH($I$1,SkillLevelTable!$1:$1,0))),FALSE,TRUE))</f>
        <v>0</v>
      </c>
      <c r="Q4" s="1" t="b">
        <f>IF(ISERROR(MATCH($A4,SkillLevelTable!$A:$A,0)),FALSE,
IF(ISBLANK(INDEX(SkillLevelTable!$1:$1048576,MATCH($A4,SkillLevelTable!$A:$A,0),MATCH($J$1,SkillLevelTable!$1:$1,0))),FALSE,TRUE))</f>
        <v>0</v>
      </c>
      <c r="S4" t="s">
        <v>135</v>
      </c>
      <c r="T4">
        <v>3</v>
      </c>
    </row>
    <row r="5" spans="1:20" x14ac:dyDescent="0.3">
      <c r="A5" s="1" t="s">
        <v>7</v>
      </c>
      <c r="B5" s="1" t="s">
        <v>87</v>
      </c>
      <c r="C5" t="s">
        <v>128</v>
      </c>
      <c r="D5" s="3">
        <f t="shared" ref="D5:D9" ca="1" si="0">VLOOKUP(C5,OFFSET(INDIRECT("$A:$B"),0,MATCH(C$1&amp;"_Verify",INDIRECT("$1:$1"),0)-1),2,0)</f>
        <v>1</v>
      </c>
      <c r="E5" s="1" t="s">
        <v>25</v>
      </c>
      <c r="F5" s="1">
        <v>5</v>
      </c>
      <c r="H5" s="1" t="str">
        <f>IF(ISBLANK(G5),"",
IF(ISERROR(FIND(",",G5)),
  IF(ISERROR(VLOOKUP(G5,[1]AffectorValueTable!$A:$A,1,0)),"어펙터밸류없음",
  ""),
IF(ISERROR(FIND(",",G5,FIND(",",G5)+1)),
  IF(OR(ISERROR(VLOOKUP(LEFT(G5,FIND(",",G5)-1),[1]AffectorValueTable!$A:$A,1,0)),ISERROR(VLOOKUP(TRIM(MID(G5,FIND(",",G5)+1,999)),[1]AffectorValueTable!$A:$A,1,0))),"어펙터밸류없음",
  ""),
IF(ISERROR(FIND(",",G5,FIND(",",G5,FIND(",",G5)+1)+1)),
  IF(OR(ISERROR(VLOOKUP(LEFT(G5,FIND(",",G5)-1),[1]AffectorValueTable!$A:$A,1,0)),ISERROR(VLOOKUP(TRIM(MID(G5,FIND(",",G5)+1,FIND(",",G5,FIND(",",G5)+1)-FIND(",",G5)-1)),[1]AffectorValueTable!$A:$A,1,0)),ISERROR(VLOOKUP(TRIM(MID(G5,FIND(",",G5,FIND(",",G5)+1)+1,999)),[1]AffectorValueTable!$A:$A,1,0))),"어펙터밸류없음",
  ""),
IF(ISERROR(FIND(",",G5,FIND(",",G5,FIND(",",G5,FIND(",",G5)+1)+1)+1)),
  IF(OR(ISERROR(VLOOKUP(LEFT(G5,FIND(",",G5)-1),[1]AffectorValueTable!$A:$A,1,0)),ISERROR(VLOOKUP(TRIM(MID(G5,FIND(",",G5)+1,FIND(",",G5,FIND(",",G5)+1)-FIND(",",G5)-1)),[1]AffectorValueTable!$A:$A,1,0)),ISERROR(VLOOKUP(TRIM(MID(G5,FIND(",",G5,FIND(",",G5)+1)+1,FIND(",",G5,FIND(",",G5,FIND(",",G5)+1)+1)-FIND(",",G5,FIND(",",G5)+1)-1)),[1]AffectorValueTable!$A:$A,1,0)),ISERROR(VLOOKUP(TRIM(MID(G5,FIND(",",G5,FIND(",",G5,FIND(",",G5)+1)+1)+1,999)),[1]AffectorValueTable!$A:$A,1,0))),"어펙터밸류없음",
  ""),
)))))</f>
        <v/>
      </c>
      <c r="K5" s="1" t="str">
        <f>IFERROR(IF(ISBLANK(I5),"",VLOOKUP(I5,[2]StringTable!$1:$1048576,MATCH([2]StringTable!$B$1,[2]StringTable!$1:$1,0),0)),"스트링없음")</f>
        <v/>
      </c>
      <c r="L5" s="1" t="str">
        <f>IFERROR(IF(ISBLANK(J5),"",VLOOKUP(J5,[2]StringTable!$1:$1048576,MATCH([2]StringTable!$B$1,[2]StringTable!$1:$1,0),0)),"스트링없음")</f>
        <v/>
      </c>
      <c r="M5" s="1" t="b">
        <f>IF(ISERROR(MATCH($A5,SkillLevelTable!$A:$A,0)),FALSE,
IF(ISBLANK(INDEX(SkillLevelTable!$1:$1048576,MATCH($A5,SkillLevelTable!$A:$A,0),MATCH($F$1,SkillLevelTable!$1:$1,0))),FALSE,TRUE))</f>
        <v>0</v>
      </c>
      <c r="N5" s="1" t="b">
        <f>IF(ISERROR(MATCH($A5,SkillLevelTable!$A:$A,0)),FALSE,
IF(ISBLANK(INDEX(SkillLevelTable!$1:$1048576,MATCH($A5,SkillLevelTable!$A:$A,0),MATCH(ActionTable!$G$1,SkillLevelTable!$1:$1,0))),FALSE,TRUE))</f>
        <v>0</v>
      </c>
      <c r="O5" s="1" t="b">
        <f>IF(ISERROR(MATCH($A5,SkillLevelTable!$A:$A,0)),FALSE,
IF(ISBLANK(INDEX(SkillLevelTable!$1:$1048576,MATCH($A5,SkillLevelTable!$A:$A,0),MATCH($G$1,SkillLevelTable!$1:$1,0))),FALSE,TRUE))</f>
        <v>0</v>
      </c>
      <c r="P5" s="1" t="b">
        <f>IF(ISERROR(MATCH($A5,SkillLevelTable!$A:$A,0)),FALSE,
IF(ISBLANK(INDEX(SkillLevelTable!$1:$1048576,MATCH($A5,SkillLevelTable!$A:$A,0),MATCH($I$1,SkillLevelTable!$1:$1,0))),FALSE,TRUE))</f>
        <v>0</v>
      </c>
      <c r="Q5" s="1" t="b">
        <f>IF(ISERROR(MATCH($A5,SkillLevelTable!$A:$A,0)),FALSE,
IF(ISBLANK(INDEX(SkillLevelTable!$1:$1048576,MATCH($A5,SkillLevelTable!$A:$A,0),MATCH($J$1,SkillLevelTable!$1:$1,0))),FALSE,TRUE))</f>
        <v>0</v>
      </c>
    </row>
    <row r="6" spans="1:20" x14ac:dyDescent="0.3">
      <c r="A6" s="1" t="s">
        <v>26</v>
      </c>
      <c r="B6" s="1" t="s">
        <v>87</v>
      </c>
      <c r="C6" t="s">
        <v>129</v>
      </c>
      <c r="D6" s="3">
        <f t="shared" ca="1" si="0"/>
        <v>2</v>
      </c>
      <c r="G6"/>
      <c r="H6" s="1" t="str">
        <f>IF(ISBLANK(G6),"",
IF(ISERROR(FIND(",",G6)),
  IF(ISERROR(VLOOKUP(G6,[1]AffectorValueTable!$A:$A,1,0)),"어펙터밸류없음",
  ""),
IF(ISERROR(FIND(",",G6,FIND(",",G6)+1)),
  IF(OR(ISERROR(VLOOKUP(LEFT(G6,FIND(",",G6)-1),[1]AffectorValueTable!$A:$A,1,0)),ISERROR(VLOOKUP(TRIM(MID(G6,FIND(",",G6)+1,999)),[1]AffectorValueTable!$A:$A,1,0))),"어펙터밸류없음",
  ""),
IF(ISERROR(FIND(",",G6,FIND(",",G6,FIND(",",G6)+1)+1)),
  IF(OR(ISERROR(VLOOKUP(LEFT(G6,FIND(",",G6)-1),[1]AffectorValueTable!$A:$A,1,0)),ISERROR(VLOOKUP(TRIM(MID(G6,FIND(",",G6)+1,FIND(",",G6,FIND(",",G6)+1)-FIND(",",G6)-1)),[1]AffectorValueTable!$A:$A,1,0)),ISERROR(VLOOKUP(TRIM(MID(G6,FIND(",",G6,FIND(",",G6)+1)+1,999)),[1]AffectorValueTable!$A:$A,1,0))),"어펙터밸류없음",
  ""),
IF(ISERROR(FIND(",",G6,FIND(",",G6,FIND(",",G6,FIND(",",G6)+1)+1)+1)),
  IF(OR(ISERROR(VLOOKUP(LEFT(G6,FIND(",",G6)-1),[1]AffectorValueTable!$A:$A,1,0)),ISERROR(VLOOKUP(TRIM(MID(G6,FIND(",",G6)+1,FIND(",",G6,FIND(",",G6)+1)-FIND(",",G6)-1)),[1]AffectorValueTable!$A:$A,1,0)),ISERROR(VLOOKUP(TRIM(MID(G6,FIND(",",G6,FIND(",",G6)+1)+1,FIND(",",G6,FIND(",",G6,FIND(",",G6)+1)+1)-FIND(",",G6,FIND(",",G6)+1)-1)),[1]AffectorValueTable!$A:$A,1,0)),ISERROR(VLOOKUP(TRIM(MID(G6,FIND(",",G6,FIND(",",G6,FIND(",",G6)+1)+1)+1,999)),[1]AffectorValueTable!$A:$A,1,0))),"어펙터밸류없음",
  ""),
)))))</f>
        <v/>
      </c>
      <c r="K6" s="1" t="str">
        <f>IFERROR(IF(ISBLANK(I6),"",VLOOKUP(I6,[2]StringTable!$1:$1048576,MATCH([2]StringTable!$B$1,[2]StringTable!$1:$1,0),0)),"스트링없음")</f>
        <v/>
      </c>
      <c r="L6" s="1" t="str">
        <f>IFERROR(IF(ISBLANK(J6),"",VLOOKUP(J6,[2]StringTable!$1:$1048576,MATCH([2]StringTable!$B$1,[2]StringTable!$1:$1,0),0)),"스트링없음")</f>
        <v/>
      </c>
      <c r="M6" s="1" t="b">
        <f>IF(ISERROR(MATCH($A6,SkillLevelTable!$A:$A,0)),FALSE,
IF(ISBLANK(INDEX(SkillLevelTable!$1:$1048576,MATCH($A6,SkillLevelTable!$A:$A,0),MATCH($F$1,SkillLevelTable!$1:$1,0))),FALSE,TRUE))</f>
        <v>0</v>
      </c>
      <c r="N6" s="1" t="b">
        <f>IF(ISERROR(MATCH($A6,SkillLevelTable!$A:$A,0)),FALSE,
IF(ISBLANK(INDEX(SkillLevelTable!$1:$1048576,MATCH($A6,SkillLevelTable!$A:$A,0),MATCH(ActionTable!$G$1,SkillLevelTable!$1:$1,0))),FALSE,TRUE))</f>
        <v>0</v>
      </c>
      <c r="O6" s="1" t="b">
        <f>IF(ISERROR(MATCH($A6,SkillLevelTable!$A:$A,0)),FALSE,
IF(ISBLANK(INDEX(SkillLevelTable!$1:$1048576,MATCH($A6,SkillLevelTable!$A:$A,0),MATCH($G$1,SkillLevelTable!$1:$1,0))),FALSE,TRUE))</f>
        <v>1</v>
      </c>
      <c r="P6" s="1" t="b">
        <f>IF(ISERROR(MATCH($A6,SkillLevelTable!$A:$A,0)),FALSE,
IF(ISBLANK(INDEX(SkillLevelTable!$1:$1048576,MATCH($A6,SkillLevelTable!$A:$A,0),MATCH($I$1,SkillLevelTable!$1:$1,0))),FALSE,TRUE))</f>
        <v>0</v>
      </c>
      <c r="Q6" s="1" t="b">
        <f>IF(ISERROR(MATCH($A6,SkillLevelTable!$A:$A,0)),FALSE,
IF(ISBLANK(INDEX(SkillLevelTable!$1:$1048576,MATCH($A6,SkillLevelTable!$A:$A,0),MATCH($J$1,SkillLevelTable!$1:$1,0))),FALSE,TRUE))</f>
        <v>0</v>
      </c>
    </row>
    <row r="7" spans="1:20" x14ac:dyDescent="0.3">
      <c r="A7" s="1" t="s">
        <v>8</v>
      </c>
      <c r="B7" s="1" t="s">
        <v>82</v>
      </c>
      <c r="C7" t="s">
        <v>128</v>
      </c>
      <c r="D7" s="3">
        <f t="shared" ca="1" si="0"/>
        <v>1</v>
      </c>
      <c r="E7" s="1" t="s">
        <v>27</v>
      </c>
      <c r="F7" s="1">
        <v>5</v>
      </c>
      <c r="H7" s="1" t="str">
        <f>IF(ISBLANK(G7),"",
IF(ISERROR(FIND(",",G7)),
  IF(ISERROR(VLOOKUP(G7,[1]AffectorValueTable!$A:$A,1,0)),"어펙터밸류없음",
  ""),
IF(ISERROR(FIND(",",G7,FIND(",",G7)+1)),
  IF(OR(ISERROR(VLOOKUP(LEFT(G7,FIND(",",G7)-1),[1]AffectorValueTable!$A:$A,1,0)),ISERROR(VLOOKUP(TRIM(MID(G7,FIND(",",G7)+1,999)),[1]AffectorValueTable!$A:$A,1,0))),"어펙터밸류없음",
  ""),
IF(ISERROR(FIND(",",G7,FIND(",",G7,FIND(",",G7)+1)+1)),
  IF(OR(ISERROR(VLOOKUP(LEFT(G7,FIND(",",G7)-1),[1]AffectorValueTable!$A:$A,1,0)),ISERROR(VLOOKUP(TRIM(MID(G7,FIND(",",G7)+1,FIND(",",G7,FIND(",",G7)+1)-FIND(",",G7)-1)),[1]AffectorValueTable!$A:$A,1,0)),ISERROR(VLOOKUP(TRIM(MID(G7,FIND(",",G7,FIND(",",G7)+1)+1,999)),[1]AffectorValueTable!$A:$A,1,0))),"어펙터밸류없음",
  ""),
IF(ISERROR(FIND(",",G7,FIND(",",G7,FIND(",",G7,FIND(",",G7)+1)+1)+1)),
  IF(OR(ISERROR(VLOOKUP(LEFT(G7,FIND(",",G7)-1),[1]AffectorValueTable!$A:$A,1,0)),ISERROR(VLOOKUP(TRIM(MID(G7,FIND(",",G7)+1,FIND(",",G7,FIND(",",G7)+1)-FIND(",",G7)-1)),[1]AffectorValueTable!$A:$A,1,0)),ISERROR(VLOOKUP(TRIM(MID(G7,FIND(",",G7,FIND(",",G7)+1)+1,FIND(",",G7,FIND(",",G7,FIND(",",G7)+1)+1)-FIND(",",G7,FIND(",",G7)+1)-1)),[1]AffectorValueTable!$A:$A,1,0)),ISERROR(VLOOKUP(TRIM(MID(G7,FIND(",",G7,FIND(",",G7,FIND(",",G7)+1)+1)+1,999)),[1]AffectorValueTable!$A:$A,1,0))),"어펙터밸류없음",
  ""),
)))))</f>
        <v/>
      </c>
      <c r="K7" s="1" t="str">
        <f>IFERROR(IF(ISBLANK(I7),"",VLOOKUP(I7,[2]StringTable!$1:$1048576,MATCH([2]StringTable!$B$1,[2]StringTable!$1:$1,0),0)),"스트링없음")</f>
        <v/>
      </c>
      <c r="L7" s="1" t="str">
        <f>IFERROR(IF(ISBLANK(J7),"",VLOOKUP(J7,[2]StringTable!$1:$1048576,MATCH([2]StringTable!$B$1,[2]StringTable!$1:$1,0),0)),"스트링없음")</f>
        <v/>
      </c>
      <c r="M7" s="1" t="b">
        <f>IF(ISERROR(MATCH($A7,SkillLevelTable!$A:$A,0)),FALSE,
IF(ISBLANK(INDEX(SkillLevelTable!$1:$1048576,MATCH($A7,SkillLevelTable!$A:$A,0),MATCH($F$1,SkillLevelTable!$1:$1,0))),FALSE,TRUE))</f>
        <v>0</v>
      </c>
      <c r="N7" s="1" t="b">
        <f>IF(ISERROR(MATCH($A7,SkillLevelTable!$A:$A,0)),FALSE,
IF(ISBLANK(INDEX(SkillLevelTable!$1:$1048576,MATCH($A7,SkillLevelTable!$A:$A,0),MATCH(ActionTable!$G$1,SkillLevelTable!$1:$1,0))),FALSE,TRUE))</f>
        <v>0</v>
      </c>
      <c r="O7" s="1" t="b">
        <f>IF(ISERROR(MATCH($A7,SkillLevelTable!$A:$A,0)),FALSE,
IF(ISBLANK(INDEX(SkillLevelTable!$1:$1048576,MATCH($A7,SkillLevelTable!$A:$A,0),MATCH($G$1,SkillLevelTable!$1:$1,0))),FALSE,TRUE))</f>
        <v>0</v>
      </c>
      <c r="P7" s="1" t="b">
        <f>IF(ISERROR(MATCH($A7,SkillLevelTable!$A:$A,0)),FALSE,
IF(ISBLANK(INDEX(SkillLevelTable!$1:$1048576,MATCH($A7,SkillLevelTable!$A:$A,0),MATCH($I$1,SkillLevelTable!$1:$1,0))),FALSE,TRUE))</f>
        <v>0</v>
      </c>
      <c r="Q7" s="1" t="b">
        <f>IF(ISERROR(MATCH($A7,SkillLevelTable!$A:$A,0)),FALSE,
IF(ISBLANK(INDEX(SkillLevelTable!$1:$1048576,MATCH($A7,SkillLevelTable!$A:$A,0),MATCH($J$1,SkillLevelTable!$1:$1,0))),FALSE,TRUE))</f>
        <v>0</v>
      </c>
    </row>
    <row r="8" spans="1:20" x14ac:dyDescent="0.3">
      <c r="A8" s="1" t="s">
        <v>9</v>
      </c>
      <c r="B8" s="1" t="s">
        <v>82</v>
      </c>
      <c r="C8" t="s">
        <v>128</v>
      </c>
      <c r="D8" s="3">
        <f t="shared" ca="1" si="0"/>
        <v>1</v>
      </c>
      <c r="E8" s="1" t="s">
        <v>28</v>
      </c>
      <c r="F8" s="1">
        <v>5</v>
      </c>
      <c r="H8" s="1" t="str">
        <f>IF(ISBLANK(G8),"",
IF(ISERROR(FIND(",",G8)),
  IF(ISERROR(VLOOKUP(G8,[1]AffectorValueTable!$A:$A,1,0)),"어펙터밸류없음",
  ""),
IF(ISERROR(FIND(",",G8,FIND(",",G8)+1)),
  IF(OR(ISERROR(VLOOKUP(LEFT(G8,FIND(",",G8)-1),[1]AffectorValueTable!$A:$A,1,0)),ISERROR(VLOOKUP(TRIM(MID(G8,FIND(",",G8)+1,999)),[1]AffectorValueTable!$A:$A,1,0))),"어펙터밸류없음",
  ""),
IF(ISERROR(FIND(",",G8,FIND(",",G8,FIND(",",G8)+1)+1)),
  IF(OR(ISERROR(VLOOKUP(LEFT(G8,FIND(",",G8)-1),[1]AffectorValueTable!$A:$A,1,0)),ISERROR(VLOOKUP(TRIM(MID(G8,FIND(",",G8)+1,FIND(",",G8,FIND(",",G8)+1)-FIND(",",G8)-1)),[1]AffectorValueTable!$A:$A,1,0)),ISERROR(VLOOKUP(TRIM(MID(G8,FIND(",",G8,FIND(",",G8)+1)+1,999)),[1]AffectorValueTable!$A:$A,1,0))),"어펙터밸류없음",
  ""),
IF(ISERROR(FIND(",",G8,FIND(",",G8,FIND(",",G8,FIND(",",G8)+1)+1)+1)),
  IF(OR(ISERROR(VLOOKUP(LEFT(G8,FIND(",",G8)-1),[1]AffectorValueTable!$A:$A,1,0)),ISERROR(VLOOKUP(TRIM(MID(G8,FIND(",",G8)+1,FIND(",",G8,FIND(",",G8)+1)-FIND(",",G8)-1)),[1]AffectorValueTable!$A:$A,1,0)),ISERROR(VLOOKUP(TRIM(MID(G8,FIND(",",G8,FIND(",",G8)+1)+1,FIND(",",G8,FIND(",",G8,FIND(",",G8)+1)+1)-FIND(",",G8,FIND(",",G8)+1)-1)),[1]AffectorValueTable!$A:$A,1,0)),ISERROR(VLOOKUP(TRIM(MID(G8,FIND(",",G8,FIND(",",G8,FIND(",",G8)+1)+1)+1,999)),[1]AffectorValueTable!$A:$A,1,0))),"어펙터밸류없음",
  ""),
)))))</f>
        <v/>
      </c>
      <c r="K8" s="1" t="str">
        <f>IFERROR(IF(ISBLANK(I8),"",VLOOKUP(I8,[2]StringTable!$1:$1048576,MATCH([2]StringTable!$B$1,[2]StringTable!$1:$1,0),0)),"스트링없음")</f>
        <v/>
      </c>
      <c r="L8" s="1" t="str">
        <f>IFERROR(IF(ISBLANK(J8),"",VLOOKUP(J8,[2]StringTable!$1:$1048576,MATCH([2]StringTable!$B$1,[2]StringTable!$1:$1,0),0)),"스트링없음")</f>
        <v/>
      </c>
      <c r="M8" s="1" t="b">
        <f>IF(ISERROR(MATCH($A8,SkillLevelTable!$A:$A,0)),FALSE,
IF(ISBLANK(INDEX(SkillLevelTable!$1:$1048576,MATCH($A8,SkillLevelTable!$A:$A,0),MATCH($F$1,SkillLevelTable!$1:$1,0))),FALSE,TRUE))</f>
        <v>0</v>
      </c>
      <c r="N8" s="1" t="b">
        <f>IF(ISERROR(MATCH($A8,SkillLevelTable!$A:$A,0)),FALSE,
IF(ISBLANK(INDEX(SkillLevelTable!$1:$1048576,MATCH($A8,SkillLevelTable!$A:$A,0),MATCH(ActionTable!$G$1,SkillLevelTable!$1:$1,0))),FALSE,TRUE))</f>
        <v>0</v>
      </c>
      <c r="O8" s="1" t="b">
        <f>IF(ISERROR(MATCH($A8,SkillLevelTable!$A:$A,0)),FALSE,
IF(ISBLANK(INDEX(SkillLevelTable!$1:$1048576,MATCH($A8,SkillLevelTable!$A:$A,0),MATCH($G$1,SkillLevelTable!$1:$1,0))),FALSE,TRUE))</f>
        <v>0</v>
      </c>
      <c r="P8" s="1" t="b">
        <f>IF(ISERROR(MATCH($A8,SkillLevelTable!$A:$A,0)),FALSE,
IF(ISBLANK(INDEX(SkillLevelTable!$1:$1048576,MATCH($A8,SkillLevelTable!$A:$A,0),MATCH($I$1,SkillLevelTable!$1:$1,0))),FALSE,TRUE))</f>
        <v>0</v>
      </c>
      <c r="Q8" s="1" t="b">
        <f>IF(ISERROR(MATCH($A8,SkillLevelTable!$A:$A,0)),FALSE,
IF(ISBLANK(INDEX(SkillLevelTable!$1:$1048576,MATCH($A8,SkillLevelTable!$A:$A,0),MATCH($J$1,SkillLevelTable!$1:$1,0))),FALSE,TRUE))</f>
        <v>0</v>
      </c>
    </row>
    <row r="9" spans="1:20" x14ac:dyDescent="0.3">
      <c r="A9" s="1" t="s">
        <v>29</v>
      </c>
      <c r="B9" s="1" t="s">
        <v>82</v>
      </c>
      <c r="C9" t="s">
        <v>129</v>
      </c>
      <c r="D9" s="3">
        <f t="shared" ca="1" si="0"/>
        <v>2</v>
      </c>
      <c r="H9" s="1" t="str">
        <f>IF(ISBLANK(G9),"",
IF(ISERROR(FIND(",",G9)),
  IF(ISERROR(VLOOKUP(G9,[1]AffectorValueTable!$A:$A,1,0)),"어펙터밸류없음",
  ""),
IF(ISERROR(FIND(",",G9,FIND(",",G9)+1)),
  IF(OR(ISERROR(VLOOKUP(LEFT(G9,FIND(",",G9)-1),[1]AffectorValueTable!$A:$A,1,0)),ISERROR(VLOOKUP(TRIM(MID(G9,FIND(",",G9)+1,999)),[1]AffectorValueTable!$A:$A,1,0))),"어펙터밸류없음",
  ""),
IF(ISERROR(FIND(",",G9,FIND(",",G9,FIND(",",G9)+1)+1)),
  IF(OR(ISERROR(VLOOKUP(LEFT(G9,FIND(",",G9)-1),[1]AffectorValueTable!$A:$A,1,0)),ISERROR(VLOOKUP(TRIM(MID(G9,FIND(",",G9)+1,FIND(",",G9,FIND(",",G9)+1)-FIND(",",G9)-1)),[1]AffectorValueTable!$A:$A,1,0)),ISERROR(VLOOKUP(TRIM(MID(G9,FIND(",",G9,FIND(",",G9)+1)+1,999)),[1]AffectorValueTable!$A:$A,1,0))),"어펙터밸류없음",
  ""),
IF(ISERROR(FIND(",",G9,FIND(",",G9,FIND(",",G9,FIND(",",G9)+1)+1)+1)),
  IF(OR(ISERROR(VLOOKUP(LEFT(G9,FIND(",",G9)-1),[1]AffectorValueTable!$A:$A,1,0)),ISERROR(VLOOKUP(TRIM(MID(G9,FIND(",",G9)+1,FIND(",",G9,FIND(",",G9)+1)-FIND(",",G9)-1)),[1]AffectorValueTable!$A:$A,1,0)),ISERROR(VLOOKUP(TRIM(MID(G9,FIND(",",G9,FIND(",",G9)+1)+1,FIND(",",G9,FIND(",",G9,FIND(",",G9)+1)+1)-FIND(",",G9,FIND(",",G9)+1)-1)),[1]AffectorValueTable!$A:$A,1,0)),ISERROR(VLOOKUP(TRIM(MID(G9,FIND(",",G9,FIND(",",G9,FIND(",",G9)+1)+1)+1,999)),[1]AffectorValueTable!$A:$A,1,0))),"어펙터밸류없음",
  ""),
)))))</f>
        <v/>
      </c>
      <c r="K9" s="1" t="str">
        <f>IFERROR(IF(ISBLANK(I9),"",VLOOKUP(I9,[2]StringTable!$1:$1048576,MATCH([2]StringTable!$B$1,[2]StringTable!$1:$1,0),0)),"스트링없음")</f>
        <v/>
      </c>
      <c r="L9" s="1" t="str">
        <f>IFERROR(IF(ISBLANK(J9),"",VLOOKUP(J9,[2]StringTable!$1:$1048576,MATCH([2]StringTable!$B$1,[2]StringTable!$1:$1,0),0)),"스트링없음")</f>
        <v/>
      </c>
      <c r="M9" s="1" t="b">
        <f>IF(ISERROR(MATCH($A9,SkillLevelTable!$A:$A,0)),FALSE,
IF(ISBLANK(INDEX(SkillLevelTable!$1:$1048576,MATCH($A9,SkillLevelTable!$A:$A,0),MATCH($F$1,SkillLevelTable!$1:$1,0))),FALSE,TRUE))</f>
        <v>0</v>
      </c>
      <c r="N9" s="1" t="b">
        <f>IF(ISERROR(MATCH($A9,SkillLevelTable!$A:$A,0)),FALSE,
IF(ISBLANK(INDEX(SkillLevelTable!$1:$1048576,MATCH($A9,SkillLevelTable!$A:$A,0),MATCH(ActionTable!$G$1,SkillLevelTable!$1:$1,0))),FALSE,TRUE))</f>
        <v>0</v>
      </c>
      <c r="O9" s="1" t="b">
        <f>IF(ISERROR(MATCH($A9,SkillLevelTable!$A:$A,0)),FALSE,
IF(ISBLANK(INDEX(SkillLevelTable!$1:$1048576,MATCH($A9,SkillLevelTable!$A:$A,0),MATCH($G$1,SkillLevelTable!$1:$1,0))),FALSE,TRUE))</f>
        <v>0</v>
      </c>
      <c r="P9" s="1" t="b">
        <f>IF(ISERROR(MATCH($A9,SkillLevelTable!$A:$A,0)),FALSE,
IF(ISBLANK(INDEX(SkillLevelTable!$1:$1048576,MATCH($A9,SkillLevelTable!$A:$A,0),MATCH($I$1,SkillLevelTable!$1:$1,0))),FALSE,TRUE))</f>
        <v>0</v>
      </c>
      <c r="Q9" s="1" t="b">
        <f>IF(ISERROR(MATCH($A9,SkillLevelTable!$A:$A,0)),FALSE,
IF(ISBLANK(INDEX(SkillLevelTable!$1:$1048576,MATCH($A9,SkillLevelTable!$A:$A,0),MATCH($J$1,SkillLevelTable!$1:$1,0))),FALSE,TRUE))</f>
        <v>0</v>
      </c>
    </row>
  </sheetData>
  <phoneticPr fontId="1" type="noConversion"/>
  <dataValidations count="1">
    <dataValidation type="list" allowBlank="1" showInputMessage="1" showErrorMessage="1" sqref="C2:C9" xr:uid="{9B9B3EF9-CE15-4E35-9EEA-415B3F4C3E5D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5.125" style="1" customWidth="1" outlineLevel="1"/>
    <col min="7" max="7" width="17.375" customWidth="1"/>
    <col min="8" max="8" width="30.75" customWidth="1"/>
    <col min="9" max="9" width="16.125" style="1" customWidth="1" outlineLevel="1"/>
    <col min="10" max="10" width="22.375" style="1" customWidth="1" outlineLevel="1"/>
    <col min="11" max="11" width="19" customWidth="1"/>
    <col min="12" max="12" width="17.25" customWidth="1" outlineLevel="1"/>
    <col min="13" max="13" width="12.875" customWidth="1" outlineLevel="1"/>
    <col min="14" max="15" width="10.625" customWidth="1" outlineLevel="1"/>
    <col min="16" max="18" width="11.375" customWidth="1" outlineLevel="1"/>
    <col min="19" max="19" width="17.25" customWidth="1" outlineLevel="1"/>
    <col min="20" max="20" width="12.875" customWidth="1" outlineLevel="1"/>
    <col min="21" max="22" width="10.625" customWidth="1" outlineLevel="1"/>
    <col min="23" max="25" width="11.375" customWidth="1" outlineLevel="1"/>
    <col min="26" max="26" width="17.25" customWidth="1" outlineLevel="1"/>
    <col min="27" max="27" width="12.875" customWidth="1" outlineLevel="1"/>
    <col min="28" max="29" width="10.625" customWidth="1" outlineLevel="1"/>
    <col min="30" max="32" width="11.375" customWidth="1" outlineLevel="1"/>
  </cols>
  <sheetData>
    <row r="1" spans="1:32" ht="27" customHeight="1" x14ac:dyDescent="0.3">
      <c r="A1" s="1" t="s">
        <v>77</v>
      </c>
      <c r="B1" s="1" t="s">
        <v>78</v>
      </c>
      <c r="C1" s="1" t="s">
        <v>74</v>
      </c>
      <c r="D1" s="1" t="s">
        <v>79</v>
      </c>
      <c r="E1" s="1" t="s">
        <v>130</v>
      </c>
      <c r="F1" s="1" t="s">
        <v>108</v>
      </c>
      <c r="G1" s="1" t="s">
        <v>92</v>
      </c>
      <c r="H1" s="1" t="s">
        <v>91</v>
      </c>
      <c r="I1" s="1" t="s">
        <v>104</v>
      </c>
      <c r="J1" s="1" t="s">
        <v>105</v>
      </c>
      <c r="K1" s="1" t="s">
        <v>95</v>
      </c>
      <c r="L1" s="1" t="s">
        <v>109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110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111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</row>
    <row r="2" spans="1:32" x14ac:dyDescent="0.3">
      <c r="A2" s="1" t="s">
        <v>6</v>
      </c>
      <c r="B2" s="1">
        <v>1</v>
      </c>
      <c r="C2" s="1">
        <v>10</v>
      </c>
      <c r="D2" s="1" t="s">
        <v>5</v>
      </c>
      <c r="E2" s="1"/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/>
      <c r="H2" s="1"/>
      <c r="I2" s="1" t="str">
        <f>IF(NOT(VLOOKUP($A2,SkillTable!$1:$1048576,MATCH(SkillTable!$P$1,SkillTable!$1:$1,0),0)),VLOOKUP($A2,SkillTable!$1:$1048576,MATCH(SkillTable!$K$1,SkillTable!$1:$1,0),0),
IFERROR(IF(ISBLANK(G2),"",VLOOKUP(G2,[2]StringTable!$A:$B,2,0)),"스트링없음"))</f>
        <v>하트가 폭발한다</v>
      </c>
      <c r="J2" s="1" t="str">
        <f>IF(NOT(VLOOKUP($A2,SkillTable!$1:$1048576,MATCH(SkillTable!$Q$1,SkillTable!$1:$1,0),0)),VLOOKUP($A2,SkillTable!$1:$1048576,MATCH(SkillTable!$L$1,SkillTable!$1:$1,0),0),
IFERROR(IF(ISBLANK(H2),"",VLOOKUP(H2,[2]StringTable!$A:$B,2,0)),"스트링없음"))</f>
        <v>대미지를 &lt;color=#FFFF00&gt;{0}%,{1}%,{2}%,{3}%&lt;/color&gt; 먹이고 적이 죽이면 하트를 반드시 떨어뜨린다
적이 죽지 않으면 기절을 먹인다</v>
      </c>
      <c r="K2" s="1" t="s">
        <v>90</v>
      </c>
      <c r="L2" s="1" t="s">
        <v>112</v>
      </c>
      <c r="M2" s="1" t="str">
        <f>IFERROR(IF(ISBLANK($L2),"",VLOOKUP($L2&amp;"_"&amp;TEXT($B2,"00"),[1]AffectorValueLevelTable!$1:$1048576,MATCH(M$1,[1]AffectorValueLevelTable!$1:$1,0),0)),"어펙터밸류레벨없음")</f>
        <v>어펙터밸류레벨없음</v>
      </c>
      <c r="N2" s="1" t="str">
        <f>IFERROR(IF(ISBLANK($L2),"",VLOOKUP($L2&amp;"_"&amp;TEXT($B2,"00"),[1]AffectorValueLevelTable!$1:$1048576,MATCH(N$1,[1]AffectorValueLevelTable!$1:$1,0),0)),"어펙터밸류레벨없음")</f>
        <v>어펙터밸류레벨없음</v>
      </c>
      <c r="O2" s="1" t="str">
        <f>IFERROR(IF(ISBLANK($L2),"",VLOOKUP($L2&amp;"_"&amp;TEXT($B2,"00"),[1]AffectorValueLevelTable!$1:$1048576,MATCH(O$1,[1]AffectorValueLevelTable!$1:$1,0),0)),"어펙터밸류레벨없음")</f>
        <v>어펙터밸류레벨없음</v>
      </c>
      <c r="P2" s="1"/>
      <c r="Q2" s="1"/>
      <c r="R2" s="1"/>
      <c r="S2" s="1"/>
      <c r="T2" s="1" t="str">
        <f>IFERROR(IF(ISBLANK($S2),"",VLOOKUP($S2&amp;"_"&amp;TEXT($B2,"00"),[1]AffectorValueLevelTable!$1:$1048576,MATCH(T$1,[1]AffectorValueLevelTable!$1:$1,0),0)),"어펙터밸류레벨없음")</f>
        <v/>
      </c>
      <c r="U2" s="1" t="str">
        <f>IFERROR(IF(ISBLANK($S2),"",VLOOKUP($S2&amp;"_"&amp;TEXT($B2,"00"),[1]AffectorValueLevelTable!$1:$1048576,MATCH(U$1,[1]AffectorValueLevelTable!$1:$1,0),0)),"어펙터밸류레벨없음")</f>
        <v/>
      </c>
      <c r="V2" s="1" t="str">
        <f>IFERROR(IF(ISBLANK($S2),"",VLOOKUP($S2&amp;"_"&amp;TEXT($B2,"00"),[1]AffectorValueLevelTable!$1:$1048576,MATCH(V$1,[1]AffectorValueLevelTable!$1:$1,0),0)),"어펙터밸류레벨없음")</f>
        <v/>
      </c>
      <c r="W2" s="1"/>
      <c r="X2" s="1"/>
      <c r="Y2" s="1"/>
      <c r="Z2" s="1"/>
      <c r="AA2" s="1" t="str">
        <f>IFERROR(IF(ISBLANK($Z2),"",VLOOKUP($Z2&amp;"_"&amp;TEXT($B2,"00"),[1]AffectorValueLevelTable!$1:$1048576,MATCH(AA$1,[1]AffectorValueLevelTable!$1:$1,0),0)),"어펙터밸류레벨없음")</f>
        <v/>
      </c>
      <c r="AB2" s="1" t="str">
        <f>IFERROR(IF(ISBLANK($Z2),"",VLOOKUP($Z2&amp;"_"&amp;TEXT($B2,"00"),[1]AffectorValueLevelTable!$1:$1048576,MATCH(AB$1,[1]AffectorValueLevelTable!$1:$1,0),0)),"어펙터밸류레벨없음")</f>
        <v/>
      </c>
      <c r="AC2" s="1" t="str">
        <f>IFERROR(IF(ISBLANK($Z2),"",VLOOKUP($Z2&amp;"_"&amp;TEXT($B2,"00"),[1]AffectorValueLevelTable!$1:$1048576,MATCH(AC$1,[1]AffectorValueLevelTable!$1:$1,0),0)),"어펙터밸류레벨없음")</f>
        <v/>
      </c>
      <c r="AD2" s="1"/>
      <c r="AE2" s="1"/>
      <c r="AF2" s="1"/>
    </row>
    <row r="3" spans="1:32" x14ac:dyDescent="0.3">
      <c r="A3" s="1" t="s">
        <v>6</v>
      </c>
      <c r="B3" s="1">
        <v>2</v>
      </c>
      <c r="C3" s="1">
        <v>9</v>
      </c>
      <c r="D3" s="1" t="s">
        <v>30</v>
      </c>
      <c r="E3" s="1"/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/>
      <c r="H3" s="1"/>
      <c r="I3" s="1" t="str">
        <f>IF(NOT(VLOOKUP($A3,SkillTable!$1:$1048576,MATCH(SkillTable!$P$1,SkillTable!$1:$1,0),0)),VLOOKUP($A3,SkillTable!$1:$1048576,MATCH(SkillTable!$K$1,SkillTable!$1:$1,0),0),
IFERROR(IF(ISBLANK(G3),"",VLOOKUP(G3,[2]StringTable!$A:$B,2,0)),"스트링없음"))</f>
        <v>하트가 폭발한다</v>
      </c>
      <c r="J3" s="1" t="str">
        <f>IF(NOT(VLOOKUP($A3,SkillTable!$1:$1048576,MATCH(SkillTable!$Q$1,SkillTable!$1:$1,0),0)),VLOOKUP($A3,SkillTable!$1:$1048576,MATCH(SkillTable!$L$1,SkillTable!$1:$1,0),0),
IFERROR(IF(ISBLANK(H3),"",VLOOKUP(H3,[2]StringTable!$A:$B,2,0)),"스트링없음"))</f>
        <v>대미지를 &lt;color=#FFFF00&gt;{0}%,{1}%,{2}%,{3}%&lt;/color&gt; 먹이고 적이 죽이면 하트를 반드시 떨어뜨린다
적이 죽지 않으면 기절을 먹인다</v>
      </c>
      <c r="K3" s="1" t="s">
        <v>90</v>
      </c>
      <c r="L3" s="1" t="s">
        <v>112</v>
      </c>
      <c r="M3" s="1" t="str">
        <f>IFERROR(IF(ISBLANK($L3),"",VLOOKUP($L3&amp;"_"&amp;TEXT($B3,"00"),[1]AffectorValueLevelTable!$1:$1048576,MATCH(M$1,[1]AffectorValueLevelTable!$1:$1,0),0)),"어펙터밸류레벨없음")</f>
        <v>어펙터밸류레벨없음</v>
      </c>
      <c r="N3" s="1" t="str">
        <f>IFERROR(IF(ISBLANK($L3),"",VLOOKUP($L3&amp;"_"&amp;TEXT($B3,"00"),[1]AffectorValueLevelTable!$1:$1048576,MATCH(N$1,[1]AffectorValueLevelTable!$1:$1,0),0)),"어펙터밸류레벨없음")</f>
        <v>어펙터밸류레벨없음</v>
      </c>
      <c r="O3" s="1" t="str">
        <f>IFERROR(IF(ISBLANK($L3),"",VLOOKUP($L3&amp;"_"&amp;TEXT($B3,"00"),[1]AffectorValueLevelTable!$1:$1048576,MATCH(O$1,[1]AffectorValueLevelTable!$1:$1,0),0)),"어펙터밸류레벨없음")</f>
        <v>어펙터밸류레벨없음</v>
      </c>
      <c r="P3" s="1"/>
      <c r="Q3" s="1"/>
      <c r="R3" s="1"/>
      <c r="S3" s="1"/>
      <c r="T3" s="1" t="str">
        <f>IFERROR(IF(ISBLANK($S3),"",VLOOKUP($S3&amp;"_"&amp;TEXT($B3,"00"),[1]AffectorValueLevelTable!$1:$1048576,MATCH(T$1,[1]AffectorValueLevelTable!$1:$1,0),0)),"어펙터밸류레벨없음")</f>
        <v/>
      </c>
      <c r="U3" s="1" t="str">
        <f>IFERROR(IF(ISBLANK($S3),"",VLOOKUP($S3&amp;"_"&amp;TEXT($B3,"00"),[1]AffectorValueLevelTable!$1:$1048576,MATCH(U$1,[1]AffectorValueLevelTable!$1:$1,0),0)),"어펙터밸류레벨없음")</f>
        <v/>
      </c>
      <c r="V3" s="1" t="str">
        <f>IFERROR(IF(ISBLANK($S3),"",VLOOKUP($S3&amp;"_"&amp;TEXT($B3,"00"),[1]AffectorValueLevelTable!$1:$1048576,MATCH(V$1,[1]AffectorValueLevelTable!$1:$1,0),0)),"어펙터밸류레벨없음")</f>
        <v/>
      </c>
      <c r="W3" s="1"/>
      <c r="X3" s="1"/>
      <c r="Y3" s="1"/>
      <c r="Z3" s="1"/>
      <c r="AA3" s="1" t="str">
        <f>IFERROR(IF(ISBLANK($Z3),"",VLOOKUP($Z3&amp;"_"&amp;TEXT($B3,"00"),[1]AffectorValueLevelTable!$1:$1048576,MATCH(AA$1,[1]AffectorValueLevelTable!$1:$1,0),0)),"어펙터밸류레벨없음")</f>
        <v/>
      </c>
      <c r="AB3" s="1" t="str">
        <f>IFERROR(IF(ISBLANK($Z3),"",VLOOKUP($Z3&amp;"_"&amp;TEXT($B3,"00"),[1]AffectorValueLevelTable!$1:$1048576,MATCH(AB$1,[1]AffectorValueLevelTable!$1:$1,0),0)),"어펙터밸류레벨없음")</f>
        <v/>
      </c>
      <c r="AC3" s="1" t="str">
        <f>IFERROR(IF(ISBLANK($Z3),"",VLOOKUP($Z3&amp;"_"&amp;TEXT($B3,"00"),[1]AffectorValueLevelTable!$1:$1048576,MATCH(AC$1,[1]AffectorValueLevelTable!$1:$1,0),0)),"어펙터밸류레벨없음")</f>
        <v/>
      </c>
      <c r="AD3" s="1"/>
      <c r="AE3" s="1"/>
      <c r="AF3" s="1"/>
    </row>
    <row r="4" spans="1:32" x14ac:dyDescent="0.3">
      <c r="A4" s="1" t="s">
        <v>6</v>
      </c>
      <c r="B4" s="1">
        <v>3</v>
      </c>
      <c r="C4" s="1">
        <v>8</v>
      </c>
      <c r="D4" s="1" t="s">
        <v>30</v>
      </c>
      <c r="E4" s="1"/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/>
      <c r="H4" s="1"/>
      <c r="I4" s="1" t="str">
        <f>IF(NOT(VLOOKUP($A4,SkillTable!$1:$1048576,MATCH(SkillTable!$P$1,SkillTable!$1:$1,0),0)),VLOOKUP($A4,SkillTable!$1:$1048576,MATCH(SkillTable!$K$1,SkillTable!$1:$1,0),0),
IFERROR(IF(ISBLANK(G4),"",VLOOKUP(G4,[2]StringTable!$A:$B,2,0)),"스트링없음"))</f>
        <v>하트가 폭발한다</v>
      </c>
      <c r="J4" s="1" t="str">
        <f>IF(NOT(VLOOKUP($A4,SkillTable!$1:$1048576,MATCH(SkillTable!$Q$1,SkillTable!$1:$1,0),0)),VLOOKUP($A4,SkillTable!$1:$1048576,MATCH(SkillTable!$L$1,SkillTable!$1:$1,0),0),
IFERROR(IF(ISBLANK(H4),"",VLOOKUP(H4,[2]StringTable!$A:$B,2,0)),"스트링없음"))</f>
        <v>대미지를 &lt;color=#FFFF00&gt;{0}%,{1}%,{2}%,{3}%&lt;/color&gt; 먹이고 적이 죽이면 하트를 반드시 떨어뜨린다
적이 죽지 않으면 기절을 먹인다</v>
      </c>
      <c r="K4" s="1" t="s">
        <v>90</v>
      </c>
      <c r="L4" s="1"/>
      <c r="M4" s="1" t="str">
        <f>IFERROR(IF(ISBLANK($L4),"",VLOOKUP($L4&amp;"_"&amp;TEXT($B4,"00"),[1]AffectorValueLevelTable!$1:$1048576,MATCH(M$1,[1]AffectorValueLevelTable!$1:$1,0),0)),"어펙터밸류레벨없음")</f>
        <v/>
      </c>
      <c r="N4" s="1" t="str">
        <f>IFERROR(IF(ISBLANK($L4),"",VLOOKUP($L4&amp;"_"&amp;TEXT($B4,"00"),[1]AffectorValueLevelTable!$1:$1048576,MATCH(N$1,[1]AffectorValueLevelTable!$1:$1,0),0)),"어펙터밸류레벨없음")</f>
        <v/>
      </c>
      <c r="O4" s="1" t="str">
        <f>IFERROR(IF(ISBLANK($L4),"",VLOOKUP($L4&amp;"_"&amp;TEXT($B4,"00"),[1]AffectorValueLevelTable!$1:$1048576,MATCH(O$1,[1]AffectorValueLevelTable!$1:$1,0),0)),"어펙터밸류레벨없음")</f>
        <v/>
      </c>
      <c r="P4" s="1"/>
      <c r="Q4" s="1"/>
      <c r="R4" s="1"/>
      <c r="S4" s="1"/>
      <c r="T4" s="1" t="str">
        <f>IFERROR(IF(ISBLANK($S4),"",VLOOKUP($S4&amp;"_"&amp;TEXT($B4,"00"),[1]AffectorValueLevelTable!$1:$1048576,MATCH(T$1,[1]AffectorValueLevelTable!$1:$1,0),0)),"어펙터밸류레벨없음")</f>
        <v/>
      </c>
      <c r="U4" s="1" t="str">
        <f>IFERROR(IF(ISBLANK($S4),"",VLOOKUP($S4&amp;"_"&amp;TEXT($B4,"00"),[1]AffectorValueLevelTable!$1:$1048576,MATCH(U$1,[1]AffectorValueLevelTable!$1:$1,0),0)),"어펙터밸류레벨없음")</f>
        <v/>
      </c>
      <c r="V4" s="1" t="str">
        <f>IFERROR(IF(ISBLANK($S4),"",VLOOKUP($S4&amp;"_"&amp;TEXT($B4,"00"),[1]AffectorValueLevelTable!$1:$1048576,MATCH(V$1,[1]AffectorValueLevelTable!$1:$1,0),0)),"어펙터밸류레벨없음")</f>
        <v/>
      </c>
      <c r="W4" s="1"/>
      <c r="X4" s="1"/>
      <c r="Y4" s="1"/>
      <c r="Z4" s="1"/>
      <c r="AA4" s="1" t="str">
        <f>IFERROR(IF(ISBLANK($Z4),"",VLOOKUP($Z4&amp;"_"&amp;TEXT($B4,"00"),[1]AffectorValueLevelTable!$1:$1048576,MATCH(AA$1,[1]AffectorValueLevelTable!$1:$1,0),0)),"어펙터밸류레벨없음")</f>
        <v/>
      </c>
      <c r="AB4" s="1" t="str">
        <f>IFERROR(IF(ISBLANK($Z4),"",VLOOKUP($Z4&amp;"_"&amp;TEXT($B4,"00"),[1]AffectorValueLevelTable!$1:$1048576,MATCH(AB$1,[1]AffectorValueLevelTable!$1:$1,0),0)),"어펙터밸류레벨없음")</f>
        <v/>
      </c>
      <c r="AC4" s="1" t="str">
        <f>IFERROR(IF(ISBLANK($Z4),"",VLOOKUP($Z4&amp;"_"&amp;TEXT($B4,"00"),[1]AffectorValueLevelTable!$1:$1048576,MATCH(AC$1,[1]AffectorValueLevelTable!$1:$1,0),0)),"어펙터밸류레벨없음")</f>
        <v/>
      </c>
      <c r="AD4" s="1"/>
      <c r="AE4" s="1"/>
      <c r="AF4" s="1"/>
    </row>
    <row r="5" spans="1:32" x14ac:dyDescent="0.3">
      <c r="A5" s="1" t="s">
        <v>6</v>
      </c>
      <c r="B5" s="1">
        <v>4</v>
      </c>
      <c r="C5" s="1">
        <v>7</v>
      </c>
      <c r="D5" s="1" t="s">
        <v>30</v>
      </c>
      <c r="E5" s="1"/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/>
      <c r="H5" s="1"/>
      <c r="I5" s="1" t="str">
        <f>IF(NOT(VLOOKUP($A5,SkillTable!$1:$1048576,MATCH(SkillTable!$P$1,SkillTable!$1:$1,0),0)),VLOOKUP($A5,SkillTable!$1:$1048576,MATCH(SkillTable!$K$1,SkillTable!$1:$1,0),0),
IFERROR(IF(ISBLANK(G5),"",VLOOKUP(G5,[2]StringTable!$A:$B,2,0)),"스트링없음"))</f>
        <v>하트가 폭발한다</v>
      </c>
      <c r="J5" s="1" t="str">
        <f>IF(NOT(VLOOKUP($A5,SkillTable!$1:$1048576,MATCH(SkillTable!$Q$1,SkillTable!$1:$1,0),0)),VLOOKUP($A5,SkillTable!$1:$1048576,MATCH(SkillTable!$L$1,SkillTable!$1:$1,0),0),
IFERROR(IF(ISBLANK(H5),"",VLOOKUP(H5,[2]StringTable!$A:$B,2,0)),"스트링없음"))</f>
        <v>대미지를 &lt;color=#FFFF00&gt;{0}%,{1}%,{2}%,{3}%&lt;/color&gt; 먹이고 적이 죽이면 하트를 반드시 떨어뜨린다
적이 죽지 않으면 기절을 먹인다</v>
      </c>
      <c r="K5" s="1" t="s">
        <v>90</v>
      </c>
      <c r="L5" s="1"/>
      <c r="M5" s="1" t="str">
        <f>IFERROR(IF(ISBLANK($L5),"",VLOOKUP($L5&amp;"_"&amp;TEXT($B5,"00"),[1]AffectorValueLevelTable!$1:$1048576,MATCH(M$1,[1]AffectorValueLevelTable!$1:$1,0),0)),"어펙터밸류레벨없음")</f>
        <v/>
      </c>
      <c r="N5" s="1" t="str">
        <f>IFERROR(IF(ISBLANK($L5),"",VLOOKUP($L5&amp;"_"&amp;TEXT($B5,"00"),[1]AffectorValueLevelTable!$1:$1048576,MATCH(N$1,[1]AffectorValueLevelTable!$1:$1,0),0)),"어펙터밸류레벨없음")</f>
        <v/>
      </c>
      <c r="O5" s="1" t="str">
        <f>IFERROR(IF(ISBLANK($L5),"",VLOOKUP($L5&amp;"_"&amp;TEXT($B5,"00"),[1]AffectorValueLevelTable!$1:$1048576,MATCH(O$1,[1]AffectorValueLevelTable!$1:$1,0),0)),"어펙터밸류레벨없음")</f>
        <v/>
      </c>
      <c r="P5" s="1"/>
      <c r="Q5" s="1"/>
      <c r="R5" s="1"/>
      <c r="S5" s="1"/>
      <c r="T5" s="1" t="str">
        <f>IFERROR(IF(ISBLANK($S5),"",VLOOKUP($S5&amp;"_"&amp;TEXT($B5,"00"),[1]AffectorValueLevelTable!$1:$1048576,MATCH(T$1,[1]AffectorValueLevelTable!$1:$1,0),0)),"어펙터밸류레벨없음")</f>
        <v/>
      </c>
      <c r="U5" s="1" t="str">
        <f>IFERROR(IF(ISBLANK($S5),"",VLOOKUP($S5&amp;"_"&amp;TEXT($B5,"00"),[1]AffectorValueLevelTable!$1:$1048576,MATCH(U$1,[1]AffectorValueLevelTable!$1:$1,0),0)),"어펙터밸류레벨없음")</f>
        <v/>
      </c>
      <c r="V5" s="1" t="str">
        <f>IFERROR(IF(ISBLANK($S5),"",VLOOKUP($S5&amp;"_"&amp;TEXT($B5,"00"),[1]AffectorValueLevelTable!$1:$1048576,MATCH(V$1,[1]AffectorValueLevelTable!$1:$1,0),0)),"어펙터밸류레벨없음")</f>
        <v/>
      </c>
      <c r="W5" s="1"/>
      <c r="X5" s="1"/>
      <c r="Y5" s="1"/>
      <c r="Z5" s="1"/>
      <c r="AA5" s="1" t="str">
        <f>IFERROR(IF(ISBLANK($Z5),"",VLOOKUP($Z5&amp;"_"&amp;TEXT($B5,"00"),[1]AffectorValueLevelTable!$1:$1048576,MATCH(AA$1,[1]AffectorValueLevelTable!$1:$1,0),0)),"어펙터밸류레벨없음")</f>
        <v/>
      </c>
      <c r="AB5" s="1" t="str">
        <f>IFERROR(IF(ISBLANK($Z5),"",VLOOKUP($Z5&amp;"_"&amp;TEXT($B5,"00"),[1]AffectorValueLevelTable!$1:$1048576,MATCH(AB$1,[1]AffectorValueLevelTable!$1:$1,0),0)),"어펙터밸류레벨없음")</f>
        <v/>
      </c>
      <c r="AC5" s="1" t="str">
        <f>IFERROR(IF(ISBLANK($Z5),"",VLOOKUP($Z5&amp;"_"&amp;TEXT($B5,"00"),[1]AffectorValueLevelTable!$1:$1048576,MATCH(AC$1,[1]AffectorValueLevelTable!$1:$1,0),0)),"어펙터밸류레벨없음")</f>
        <v/>
      </c>
      <c r="AD5" s="1"/>
      <c r="AE5" s="1"/>
      <c r="AF5" s="1"/>
    </row>
    <row r="6" spans="1:32" x14ac:dyDescent="0.3">
      <c r="A6" s="1" t="s">
        <v>6</v>
      </c>
      <c r="B6" s="1">
        <v>5</v>
      </c>
      <c r="C6" s="1">
        <v>6</v>
      </c>
      <c r="D6" s="1" t="s">
        <v>30</v>
      </c>
      <c r="E6" s="1"/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/>
      <c r="H6" s="1"/>
      <c r="I6" s="1" t="str">
        <f>IF(NOT(VLOOKUP($A6,SkillTable!$1:$1048576,MATCH(SkillTable!$P$1,SkillTable!$1:$1,0),0)),VLOOKUP($A6,SkillTable!$1:$1048576,MATCH(SkillTable!$K$1,SkillTable!$1:$1,0),0),
IFERROR(IF(ISBLANK(G6),"",VLOOKUP(G6,[2]StringTable!$A:$B,2,0)),"스트링없음"))</f>
        <v>하트가 폭발한다</v>
      </c>
      <c r="J6" s="1" t="str">
        <f>IF(NOT(VLOOKUP($A6,SkillTable!$1:$1048576,MATCH(SkillTable!$Q$1,SkillTable!$1:$1,0),0)),VLOOKUP($A6,SkillTable!$1:$1048576,MATCH(SkillTable!$L$1,SkillTable!$1:$1,0),0),
IFERROR(IF(ISBLANK(H6),"",VLOOKUP(H6,[2]StringTable!$A:$B,2,0)),"스트링없음"))</f>
        <v>대미지를 &lt;color=#FFFF00&gt;{0}%,{1}%,{2}%,{3}%&lt;/color&gt; 먹이고 적이 죽이면 하트를 반드시 떨어뜨린다
적이 죽지 않으면 기절을 먹인다</v>
      </c>
      <c r="K6" s="1" t="s">
        <v>90</v>
      </c>
      <c r="L6" s="1"/>
      <c r="M6" s="1" t="str">
        <f>IFERROR(IF(ISBLANK($L6),"",VLOOKUP($L6&amp;"_"&amp;TEXT($B6,"00"),[1]AffectorValueLevelTable!$1:$1048576,MATCH(M$1,[1]AffectorValueLevelTable!$1:$1,0),0)),"어펙터밸류레벨없음")</f>
        <v/>
      </c>
      <c r="N6" s="1" t="str">
        <f>IFERROR(IF(ISBLANK($L6),"",VLOOKUP($L6&amp;"_"&amp;TEXT($B6,"00"),[1]AffectorValueLevelTable!$1:$1048576,MATCH(N$1,[1]AffectorValueLevelTable!$1:$1,0),0)),"어펙터밸류레벨없음")</f>
        <v/>
      </c>
      <c r="O6" s="1" t="str">
        <f>IFERROR(IF(ISBLANK($L6),"",VLOOKUP($L6&amp;"_"&amp;TEXT($B6,"00"),[1]AffectorValueLevelTable!$1:$1048576,MATCH(O$1,[1]AffectorValueLevelTable!$1:$1,0),0)),"어펙터밸류레벨없음")</f>
        <v/>
      </c>
      <c r="P6" s="1"/>
      <c r="Q6" s="1"/>
      <c r="R6" s="1"/>
      <c r="S6" s="1"/>
      <c r="T6" s="1" t="str">
        <f>IFERROR(IF(ISBLANK($S6),"",VLOOKUP($S6&amp;"_"&amp;TEXT($B6,"00"),[1]AffectorValueLevelTable!$1:$1048576,MATCH(T$1,[1]AffectorValueLevelTable!$1:$1,0),0)),"어펙터밸류레벨없음")</f>
        <v/>
      </c>
      <c r="U6" s="1" t="str">
        <f>IFERROR(IF(ISBLANK($S6),"",VLOOKUP($S6&amp;"_"&amp;TEXT($B6,"00"),[1]AffectorValueLevelTable!$1:$1048576,MATCH(U$1,[1]AffectorValueLevelTable!$1:$1,0),0)),"어펙터밸류레벨없음")</f>
        <v/>
      </c>
      <c r="V6" s="1" t="str">
        <f>IFERROR(IF(ISBLANK($S6),"",VLOOKUP($S6&amp;"_"&amp;TEXT($B6,"00"),[1]AffectorValueLevelTable!$1:$1048576,MATCH(V$1,[1]AffectorValueLevelTable!$1:$1,0),0)),"어펙터밸류레벨없음")</f>
        <v/>
      </c>
      <c r="W6" s="1"/>
      <c r="X6" s="1"/>
      <c r="Y6" s="1"/>
      <c r="Z6" s="1"/>
      <c r="AA6" s="1" t="str">
        <f>IFERROR(IF(ISBLANK($Z6),"",VLOOKUP($Z6&amp;"_"&amp;TEXT($B6,"00"),[1]AffectorValueLevelTable!$1:$1048576,MATCH(AA$1,[1]AffectorValueLevelTable!$1:$1,0),0)),"어펙터밸류레벨없음")</f>
        <v/>
      </c>
      <c r="AB6" s="1" t="str">
        <f>IFERROR(IF(ISBLANK($Z6),"",VLOOKUP($Z6&amp;"_"&amp;TEXT($B6,"00"),[1]AffectorValueLevelTable!$1:$1048576,MATCH(AB$1,[1]AffectorValueLevelTable!$1:$1,0),0)),"어펙터밸류레벨없음")</f>
        <v/>
      </c>
      <c r="AC6" s="1" t="str">
        <f>IFERROR(IF(ISBLANK($Z6),"",VLOOKUP($Z6&amp;"_"&amp;TEXT($B6,"00"),[1]AffectorValueLevelTable!$1:$1048576,MATCH(AC$1,[1]AffectorValueLevelTable!$1:$1,0),0)),"어펙터밸류레벨없음")</f>
        <v/>
      </c>
      <c r="AD6" s="1"/>
      <c r="AE6" s="1"/>
      <c r="AF6" s="1"/>
    </row>
    <row r="7" spans="1:32" x14ac:dyDescent="0.3">
      <c r="A7" s="1" t="s">
        <v>26</v>
      </c>
      <c r="B7" s="1">
        <v>1</v>
      </c>
      <c r="C7" s="1"/>
      <c r="D7" s="1"/>
      <c r="E7" s="1" t="s">
        <v>88</v>
      </c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>어펙터밸류없음</v>
      </c>
      <c r="G7" s="1"/>
      <c r="H7" s="1"/>
      <c r="I7" s="1" t="str">
        <f>IF(NOT(VLOOKUP($A7,SkillTable!$1:$1048576,MATCH(SkillTable!$P$1,SkillTable!$1:$1,0),0)),VLOOKUP($A7,SkillTable!$1:$1048576,MATCH(SkillTable!$K$1,SkillTable!$1:$1,0),0),
IFERROR(IF(ISBLANK(G7),"",VLOOKUP(G7,[2]StringTable!$A:$B,2,0)),"스트링없음"))</f>
        <v/>
      </c>
      <c r="J7" s="1" t="str">
        <f>IF(NOT(VLOOKUP($A7,SkillTable!$1:$1048576,MATCH(SkillTable!$Q$1,SkillTable!$1:$1,0),0)),VLOOKUP($A7,SkillTable!$1:$1048576,MATCH(SkillTable!$L$1,SkillTable!$1:$1,0),0),
IFERROR(IF(ISBLANK(H7),"",VLOOKUP(H7,[2]StringTable!$A:$B,2,0)),"스트링없음"))</f>
        <v/>
      </c>
      <c r="K7" s="1"/>
      <c r="L7" s="1" t="str">
        <f>E7</f>
        <v>AtkUpBuff001</v>
      </c>
      <c r="M7" s="1" t="str">
        <f>IFERROR(IF(ISBLANK($L7),"",VLOOKUP($L7&amp;"_"&amp;TEXT($B7,"00"),[1]AffectorValueLevelTable!$1:$1048576,MATCH(M$1,[1]AffectorValueLevelTable!$1:$1,0),0)),"어펙터밸류레벨없음")</f>
        <v>어펙터밸류레벨없음</v>
      </c>
      <c r="N7" s="1" t="str">
        <f>IFERROR(IF(ISBLANK($L7),"",VLOOKUP($L7&amp;"_"&amp;TEXT($B7,"00"),[1]AffectorValueLevelTable!$1:$1048576,MATCH(N$1,[1]AffectorValueLevelTable!$1:$1,0),0)),"어펙터밸류레벨없음")</f>
        <v>어펙터밸류레벨없음</v>
      </c>
      <c r="O7" s="1" t="str">
        <f>IFERROR(IF(ISBLANK($L7),"",VLOOKUP($L7&amp;"_"&amp;TEXT($B7,"00"),[1]AffectorValueLevelTable!$1:$1048576,MATCH(O$1,[1]AffectorValueLevelTable!$1:$1,0),0)),"어펙터밸류레벨없음")</f>
        <v>어펙터밸류레벨없음</v>
      </c>
      <c r="P7" s="1"/>
      <c r="Q7" s="1"/>
      <c r="R7" s="1"/>
      <c r="S7" s="1"/>
      <c r="T7" s="1" t="str">
        <f>IFERROR(IF(ISBLANK($S7),"",VLOOKUP($S7&amp;"_"&amp;TEXT($B7,"00"),[1]AffectorValueLevelTable!$1:$1048576,MATCH(T$1,[1]AffectorValueLevelTable!$1:$1,0),0)),"어펙터밸류레벨없음")</f>
        <v/>
      </c>
      <c r="U7" s="1" t="str">
        <f>IFERROR(IF(ISBLANK($S7),"",VLOOKUP($S7&amp;"_"&amp;TEXT($B7,"00"),[1]AffectorValueLevelTable!$1:$1048576,MATCH(U$1,[1]AffectorValueLevelTable!$1:$1,0),0)),"어펙터밸류레벨없음")</f>
        <v/>
      </c>
      <c r="V7" s="1" t="str">
        <f>IFERROR(IF(ISBLANK($S7),"",VLOOKUP($S7&amp;"_"&amp;TEXT($B7,"00"),[1]AffectorValueLevelTable!$1:$1048576,MATCH(V$1,[1]AffectorValueLevelTable!$1:$1,0),0)),"어펙터밸류레벨없음")</f>
        <v/>
      </c>
      <c r="W7" s="1"/>
      <c r="X7" s="1"/>
      <c r="Y7" s="1"/>
      <c r="Z7" s="1"/>
      <c r="AA7" s="1" t="str">
        <f>IFERROR(IF(ISBLANK($Z7),"",VLOOKUP($Z7&amp;"_"&amp;TEXT($B7,"00"),[1]AffectorValueLevelTable!$1:$1048576,MATCH(AA$1,[1]AffectorValueLevelTable!$1:$1,0),0)),"어펙터밸류레벨없음")</f>
        <v/>
      </c>
      <c r="AB7" s="1" t="str">
        <f>IFERROR(IF(ISBLANK($Z7),"",VLOOKUP($Z7&amp;"_"&amp;TEXT($B7,"00"),[1]AffectorValueLevelTable!$1:$1048576,MATCH(AB$1,[1]AffectorValueLevelTable!$1:$1,0),0)),"어펙터밸류레벨없음")</f>
        <v/>
      </c>
      <c r="AC7" s="1" t="str">
        <f>IFERROR(IF(ISBLANK($Z7),"",VLOOKUP($Z7&amp;"_"&amp;TEXT($B7,"00"),[1]AffectorValueLevelTable!$1:$1048576,MATCH(AC$1,[1]AffectorValueLevelTable!$1:$1,0),0)),"어펙터밸류레벨없음")</f>
        <v/>
      </c>
      <c r="AD7" s="1"/>
      <c r="AE7" s="1"/>
      <c r="AF7" s="1"/>
    </row>
    <row r="8" spans="1:32" x14ac:dyDescent="0.3">
      <c r="A8" s="1" t="s">
        <v>26</v>
      </c>
      <c r="B8" s="1">
        <v>2</v>
      </c>
      <c r="C8" s="1"/>
      <c r="D8" s="1"/>
      <c r="E8" s="1" t="s">
        <v>88</v>
      </c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>어펙터밸류없음</v>
      </c>
      <c r="G8" s="1"/>
      <c r="H8" s="1"/>
      <c r="I8" s="1" t="str">
        <f>IF(NOT(VLOOKUP($A8,SkillTable!$1:$1048576,MATCH(SkillTable!$P$1,SkillTable!$1:$1,0),0)),VLOOKUP($A8,SkillTable!$1:$1048576,MATCH(SkillTable!$K$1,SkillTable!$1:$1,0),0),
IFERROR(IF(ISBLANK(G8),"",VLOOKUP(G8,[2]StringTable!$A:$B,2,0)),"스트링없음"))</f>
        <v/>
      </c>
      <c r="J8" s="1" t="str">
        <f>IF(NOT(VLOOKUP($A8,SkillTable!$1:$1048576,MATCH(SkillTable!$Q$1,SkillTable!$1:$1,0),0)),VLOOKUP($A8,SkillTable!$1:$1048576,MATCH(SkillTable!$L$1,SkillTable!$1:$1,0),0),
IFERROR(IF(ISBLANK(H8),"",VLOOKUP(H8,[2]StringTable!$A:$B,2,0)),"스트링없음"))</f>
        <v/>
      </c>
      <c r="K8" s="1"/>
      <c r="L8" s="1"/>
      <c r="M8" s="1" t="str">
        <f>IFERROR(IF(ISBLANK($L8),"",VLOOKUP($L8&amp;"_"&amp;TEXT($B8,"00"),[1]AffectorValueLevelTable!$1:$1048576,MATCH(M$1,[1]AffectorValueLevelTable!$1:$1,0),0)),"어펙터밸류 없음")</f>
        <v/>
      </c>
      <c r="N8" s="1" t="str">
        <f>IFERROR(IF(ISBLANK($L8),"",VLOOKUP($L8&amp;"_"&amp;TEXT($B8,"00"),[1]AffectorValueLevelTable!$1:$1048576,MATCH(N$1,[1]AffectorValueLevelTable!$1:$1,0),0)),"어펙터밸류 없음")</f>
        <v/>
      </c>
      <c r="O8" s="1" t="str">
        <f>IFERROR(IF(ISBLANK($L8),"",VLOOKUP($L8&amp;"_"&amp;TEXT($B8,"00"),[1]AffectorValueLevelTable!$1:$1048576,MATCH(O$1,[1]AffectorValueLevelTable!$1:$1,0),0)),"어펙터밸류 없음")</f>
        <v/>
      </c>
      <c r="P8" s="1"/>
      <c r="Q8" s="1"/>
      <c r="R8" s="1"/>
      <c r="S8" s="1"/>
      <c r="T8" s="1" t="str">
        <f>IFERROR(IF(ISBLANK($S8),"",VLOOKUP($S8&amp;"_"&amp;TEXT($B8,"00"),[1]AffectorValueLevelTable!$1:$1048576,MATCH(T$1,[1]AffectorValueLevelTable!$1:$1,0),0)),"어펙터밸류레벨없음")</f>
        <v/>
      </c>
      <c r="U8" s="1" t="str">
        <f>IFERROR(IF(ISBLANK($S8),"",VLOOKUP($S8&amp;"_"&amp;TEXT($B8,"00"),[1]AffectorValueLevelTable!$1:$1048576,MATCH(U$1,[1]AffectorValueLevelTable!$1:$1,0),0)),"어펙터밸류레벨없음")</f>
        <v/>
      </c>
      <c r="V8" s="1" t="str">
        <f>IFERROR(IF(ISBLANK($S8),"",VLOOKUP($S8&amp;"_"&amp;TEXT($B8,"00"),[1]AffectorValueLevelTable!$1:$1048576,MATCH(V$1,[1]AffectorValueLevelTable!$1:$1,0),0)),"어펙터밸류레벨없음")</f>
        <v/>
      </c>
      <c r="W8" s="1"/>
      <c r="X8" s="1"/>
      <c r="Y8" s="1"/>
      <c r="Z8" s="1"/>
      <c r="AA8" s="1" t="str">
        <f>IFERROR(IF(ISBLANK($Z8),"",VLOOKUP($Z8&amp;"_"&amp;TEXT($B8,"00"),[1]AffectorValueLevelTable!$1:$1048576,MATCH(AA$1,[1]AffectorValueLevelTable!$1:$1,0),0)),"어펙터밸류레벨없음")</f>
        <v/>
      </c>
      <c r="AB8" s="1" t="str">
        <f>IFERROR(IF(ISBLANK($Z8),"",VLOOKUP($Z8&amp;"_"&amp;TEXT($B8,"00"),[1]AffectorValueLevelTable!$1:$1048576,MATCH(AB$1,[1]AffectorValueLevelTable!$1:$1,0),0)),"어펙터밸류레벨없음")</f>
        <v/>
      </c>
      <c r="AC8" s="1" t="str">
        <f>IFERROR(IF(ISBLANK($Z8),"",VLOOKUP($Z8&amp;"_"&amp;TEXT($B8,"00"),[1]AffectorValueLevelTable!$1:$1048576,MATCH(AC$1,[1]AffectorValueLevelTable!$1:$1,0),0)),"어펙터밸류레벨없음")</f>
        <v/>
      </c>
      <c r="AD8" s="1"/>
      <c r="AE8" s="1"/>
      <c r="AF8" s="1"/>
    </row>
    <row r="9" spans="1:32" x14ac:dyDescent="0.3">
      <c r="A9" s="1" t="s">
        <v>26</v>
      </c>
      <c r="B9" s="1">
        <v>3</v>
      </c>
      <c r="C9" s="1"/>
      <c r="D9" s="1"/>
      <c r="E9" s="1" t="s">
        <v>88</v>
      </c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>어펙터밸류없음</v>
      </c>
      <c r="G9" s="1"/>
      <c r="H9" s="1"/>
      <c r="I9" s="1" t="str">
        <f>IF(NOT(VLOOKUP($A9,SkillTable!$1:$1048576,MATCH(SkillTable!$P$1,SkillTable!$1:$1,0),0)),VLOOKUP($A9,SkillTable!$1:$1048576,MATCH(SkillTable!$K$1,SkillTable!$1:$1,0),0),
IFERROR(IF(ISBLANK(G9),"",VLOOKUP(G9,[2]StringTable!$A:$B,2,0)),"스트링없음"))</f>
        <v/>
      </c>
      <c r="J9" s="1" t="str">
        <f>IF(NOT(VLOOKUP($A9,SkillTable!$1:$1048576,MATCH(SkillTable!$Q$1,SkillTable!$1:$1,0),0)),VLOOKUP($A9,SkillTable!$1:$1048576,MATCH(SkillTable!$L$1,SkillTable!$1:$1,0),0),
IFERROR(IF(ISBLANK(H9),"",VLOOKUP(H9,[2]StringTable!$A:$B,2,0)),"스트링없음"))</f>
        <v/>
      </c>
      <c r="K9" s="1"/>
      <c r="L9" s="1"/>
      <c r="M9" s="1" t="str">
        <f>IFERROR(IF(ISBLANK($L9),"",VLOOKUP($L9&amp;"_"&amp;TEXT($B9,"00"),[1]AffectorValueLevelTable!$1:$1048576,MATCH(M$1,[1]AffectorValueLevelTable!$1:$1,0),0)),"어펙터밸류 없음")</f>
        <v/>
      </c>
      <c r="N9" s="1" t="str">
        <f>IFERROR(IF(ISBLANK($L9),"",VLOOKUP($L9&amp;"_"&amp;TEXT($B9,"00"),[1]AffectorValueLevelTable!$1:$1048576,MATCH(N$1,[1]AffectorValueLevelTable!$1:$1,0),0)),"어펙터밸류 없음")</f>
        <v/>
      </c>
      <c r="O9" s="1" t="str">
        <f>IFERROR(IF(ISBLANK($L9),"",VLOOKUP($L9&amp;"_"&amp;TEXT($B9,"00"),[1]AffectorValueLevelTable!$1:$1048576,MATCH(O$1,[1]AffectorValueLevelTable!$1:$1,0),0)),"어펙터밸류 없음")</f>
        <v/>
      </c>
      <c r="P9" s="1"/>
      <c r="Q9" s="1"/>
      <c r="R9" s="1"/>
      <c r="S9" s="1"/>
      <c r="T9" s="1" t="str">
        <f>IFERROR(IF(ISBLANK($S9),"",VLOOKUP($S9&amp;"_"&amp;TEXT($B9,"00"),[1]AffectorValueLevelTable!$1:$1048576,MATCH(T$1,[1]AffectorValueLevelTable!$1:$1,0),0)),"어펙터밸류레벨없음")</f>
        <v/>
      </c>
      <c r="U9" s="1" t="str">
        <f>IFERROR(IF(ISBLANK($S9),"",VLOOKUP($S9&amp;"_"&amp;TEXT($B9,"00"),[1]AffectorValueLevelTable!$1:$1048576,MATCH(U$1,[1]AffectorValueLevelTable!$1:$1,0),0)),"어펙터밸류레벨없음")</f>
        <v/>
      </c>
      <c r="V9" s="1" t="str">
        <f>IFERROR(IF(ISBLANK($S9),"",VLOOKUP($S9&amp;"_"&amp;TEXT($B9,"00"),[1]AffectorValueLevelTable!$1:$1048576,MATCH(V$1,[1]AffectorValueLevelTable!$1:$1,0),0)),"어펙터밸류레벨없음")</f>
        <v/>
      </c>
      <c r="W9" s="1"/>
      <c r="X9" s="1"/>
      <c r="Y9" s="1"/>
      <c r="Z9" s="1"/>
      <c r="AA9" s="1" t="str">
        <f>IFERROR(IF(ISBLANK($Z9),"",VLOOKUP($Z9&amp;"_"&amp;TEXT($B9,"00"),[1]AffectorValueLevelTable!$1:$1048576,MATCH(AA$1,[1]AffectorValueLevelTable!$1:$1,0),0)),"어펙터밸류레벨없음")</f>
        <v/>
      </c>
      <c r="AB9" s="1" t="str">
        <f>IFERROR(IF(ISBLANK($Z9),"",VLOOKUP($Z9&amp;"_"&amp;TEXT($B9,"00"),[1]AffectorValueLevelTable!$1:$1048576,MATCH(AB$1,[1]AffectorValueLevelTable!$1:$1,0),0)),"어펙터밸류레벨없음")</f>
        <v/>
      </c>
      <c r="AC9" s="1" t="str">
        <f>IFERROR(IF(ISBLANK($Z9),"",VLOOKUP($Z9&amp;"_"&amp;TEXT($B9,"00"),[1]AffectorValueLevelTable!$1:$1048576,MATCH(AC$1,[1]AffectorValueLevelTable!$1:$1,0),0)),"어펙터밸류레벨없음")</f>
        <v/>
      </c>
      <c r="AD9" s="1"/>
      <c r="AE9" s="1"/>
      <c r="AF9" s="1"/>
    </row>
    <row r="10" spans="1:32" x14ac:dyDescent="0.3">
      <c r="A10" s="1" t="s">
        <v>26</v>
      </c>
      <c r="B10" s="1">
        <v>4</v>
      </c>
      <c r="C10" s="1"/>
      <c r="D10" s="1"/>
      <c r="E10" s="1" t="s">
        <v>89</v>
      </c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>어펙터밸류없음</v>
      </c>
      <c r="G10" s="1"/>
      <c r="H10" s="1"/>
      <c r="I10" s="1" t="str">
        <f>IF(NOT(VLOOKUP($A10,SkillTable!$1:$1048576,MATCH(SkillTable!$P$1,SkillTable!$1:$1,0),0)),VLOOKUP($A10,SkillTable!$1:$1048576,MATCH(SkillTable!$K$1,SkillTable!$1:$1,0),0),
IFERROR(IF(ISBLANK(G10),"",VLOOKUP(G10,[2]StringTable!$A:$B,2,0)),"스트링없음"))</f>
        <v/>
      </c>
      <c r="J10" s="1" t="str">
        <f>IF(NOT(VLOOKUP($A10,SkillTable!$1:$1048576,MATCH(SkillTable!$Q$1,SkillTable!$1:$1,0),0)),VLOOKUP($A10,SkillTable!$1:$1048576,MATCH(SkillTable!$L$1,SkillTable!$1:$1,0),0),
IFERROR(IF(ISBLANK(H10),"",VLOOKUP(H10,[2]StringTable!$A:$B,2,0)),"스트링없음"))</f>
        <v/>
      </c>
      <c r="K10" s="1"/>
      <c r="L10" s="1"/>
      <c r="M10" s="1" t="str">
        <f>IFERROR(IF(ISBLANK($L10),"",VLOOKUP($L10&amp;"_"&amp;TEXT($B10,"00"),[1]AffectorValueLevelTable!$1:$1048576,MATCH(M$1,[1]AffectorValueLevelTable!$1:$1,0),0)),"어펙터밸류 없음")</f>
        <v/>
      </c>
      <c r="N10" s="1" t="str">
        <f>IFERROR(IF(ISBLANK($L10),"",VLOOKUP($L10&amp;"_"&amp;TEXT($B10,"00"),[1]AffectorValueLevelTable!$1:$1048576,MATCH(N$1,[1]AffectorValueLevelTable!$1:$1,0),0)),"어펙터밸류 없음")</f>
        <v/>
      </c>
      <c r="O10" s="1" t="str">
        <f>IFERROR(IF(ISBLANK($L10),"",VLOOKUP($L10&amp;"_"&amp;TEXT($B10,"00"),[1]AffectorValueLevelTable!$1:$1048576,MATCH(O$1,[1]AffectorValueLevelTable!$1:$1,0),0)),"어펙터밸류 없음")</f>
        <v/>
      </c>
      <c r="P10" s="1"/>
      <c r="Q10" s="1"/>
      <c r="R10" s="1"/>
      <c r="S10" s="1"/>
      <c r="T10" s="1" t="str">
        <f>IFERROR(IF(ISBLANK($S10),"",VLOOKUP($S10&amp;"_"&amp;TEXT($B10,"00"),[1]AffectorValueLevelTable!$1:$1048576,MATCH(T$1,[1]AffectorValueLevelTable!$1:$1,0),0)),"어펙터밸류레벨없음")</f>
        <v/>
      </c>
      <c r="U10" s="1" t="str">
        <f>IFERROR(IF(ISBLANK($S10),"",VLOOKUP($S10&amp;"_"&amp;TEXT($B10,"00"),[1]AffectorValueLevelTable!$1:$1048576,MATCH(U$1,[1]AffectorValueLevelTable!$1:$1,0),0)),"어펙터밸류레벨없음")</f>
        <v/>
      </c>
      <c r="V10" s="1" t="str">
        <f>IFERROR(IF(ISBLANK($S10),"",VLOOKUP($S10&amp;"_"&amp;TEXT($B10,"00"),[1]AffectorValueLevelTable!$1:$1048576,MATCH(V$1,[1]AffectorValueLevelTable!$1:$1,0),0)),"어펙터밸류레벨없음")</f>
        <v/>
      </c>
      <c r="W10" s="1"/>
      <c r="X10" s="1"/>
      <c r="Y10" s="1"/>
      <c r="Z10" s="1"/>
      <c r="AA10" s="1" t="str">
        <f>IFERROR(IF(ISBLANK($Z10),"",VLOOKUP($Z10&amp;"_"&amp;TEXT($B10,"00"),[1]AffectorValueLevelTable!$1:$1048576,MATCH(AA$1,[1]AffectorValueLevelTable!$1:$1,0),0)),"어펙터밸류레벨없음")</f>
        <v/>
      </c>
      <c r="AB10" s="1" t="str">
        <f>IFERROR(IF(ISBLANK($Z10),"",VLOOKUP($Z10&amp;"_"&amp;TEXT($B10,"00"),[1]AffectorValueLevelTable!$1:$1048576,MATCH(AB$1,[1]AffectorValueLevelTable!$1:$1,0),0)),"어펙터밸류레벨없음")</f>
        <v/>
      </c>
      <c r="AC10" s="1" t="str">
        <f>IFERROR(IF(ISBLANK($Z10),"",VLOOKUP($Z10&amp;"_"&amp;TEXT($B10,"00"),[1]AffectorValueLevelTable!$1:$1048576,MATCH(AC$1,[1]AffectorValueLevelTable!$1:$1,0),0)),"어펙터밸류레벨없음")</f>
        <v/>
      </c>
      <c r="AD10" s="1"/>
      <c r="AE10" s="1"/>
      <c r="AF10" s="1"/>
    </row>
    <row r="11" spans="1:32" x14ac:dyDescent="0.3">
      <c r="A11" s="1" t="s">
        <v>26</v>
      </c>
      <c r="B11" s="1">
        <v>5</v>
      </c>
      <c r="C11" s="1"/>
      <c r="D11" s="1"/>
      <c r="E11" s="1" t="s">
        <v>89</v>
      </c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>어펙터밸류없음</v>
      </c>
      <c r="G11" s="1"/>
      <c r="H11" s="1"/>
      <c r="I11" s="1" t="str">
        <f>IF(NOT(VLOOKUP($A11,SkillTable!$1:$1048576,MATCH(SkillTable!$P$1,SkillTable!$1:$1,0),0)),VLOOKUP($A11,SkillTable!$1:$1048576,MATCH(SkillTable!$K$1,SkillTable!$1:$1,0),0),
IFERROR(IF(ISBLANK(G11),"",VLOOKUP(G11,[2]StringTable!$A:$B,2,0)),"스트링없음"))</f>
        <v/>
      </c>
      <c r="J11" s="1" t="str">
        <f>IF(NOT(VLOOKUP($A11,SkillTable!$1:$1048576,MATCH(SkillTable!$Q$1,SkillTable!$1:$1,0),0)),VLOOKUP($A11,SkillTable!$1:$1048576,MATCH(SkillTable!$L$1,SkillTable!$1:$1,0),0),
IFERROR(IF(ISBLANK(H11),"",VLOOKUP(H11,[2]StringTable!$A:$B,2,0)),"스트링없음"))</f>
        <v/>
      </c>
      <c r="K11" s="1"/>
      <c r="L11" s="1"/>
      <c r="M11" s="1" t="str">
        <f>IFERROR(IF(ISBLANK($L11),"",VLOOKUP($L11&amp;"_"&amp;TEXT($B11,"00"),[1]AffectorValueLevelTable!$1:$1048576,MATCH(M$1,[1]AffectorValueLevelTable!$1:$1,0),0)),"어펙터밸류 없음")</f>
        <v/>
      </c>
      <c r="N11" s="1" t="str">
        <f>IFERROR(IF(ISBLANK($L11),"",VLOOKUP($L11&amp;"_"&amp;TEXT($B11,"00"),[1]AffectorValueLevelTable!$1:$1048576,MATCH(N$1,[1]AffectorValueLevelTable!$1:$1,0),0)),"어펙터밸류 없음")</f>
        <v/>
      </c>
      <c r="O11" s="1" t="str">
        <f>IFERROR(IF(ISBLANK($L11),"",VLOOKUP($L11&amp;"_"&amp;TEXT($B11,"00"),[1]AffectorValueLevelTable!$1:$1048576,MATCH(O$1,[1]AffectorValueLevelTable!$1:$1,0),0)),"어펙터밸류 없음")</f>
        <v/>
      </c>
      <c r="P11" s="1"/>
      <c r="Q11" s="1"/>
      <c r="R11" s="1"/>
      <c r="S11" s="1"/>
      <c r="T11" s="1" t="str">
        <f>IFERROR(IF(ISBLANK($S11),"",VLOOKUP($S11&amp;"_"&amp;TEXT($B11,"00"),[1]AffectorValueLevelTable!$1:$1048576,MATCH(T$1,[1]AffectorValueLevelTable!$1:$1,0),0)),"어펙터밸류레벨없음")</f>
        <v/>
      </c>
      <c r="U11" s="1" t="str">
        <f>IFERROR(IF(ISBLANK($S11),"",VLOOKUP($S11&amp;"_"&amp;TEXT($B11,"00"),[1]AffectorValueLevelTable!$1:$1048576,MATCH(U$1,[1]AffectorValueLevelTable!$1:$1,0),0)),"어펙터밸류레벨없음")</f>
        <v/>
      </c>
      <c r="V11" s="1" t="str">
        <f>IFERROR(IF(ISBLANK($S11),"",VLOOKUP($S11&amp;"_"&amp;TEXT($B11,"00"),[1]AffectorValueLevelTable!$1:$1048576,MATCH(V$1,[1]AffectorValueLevelTable!$1:$1,0),0)),"어펙터밸류레벨없음")</f>
        <v/>
      </c>
      <c r="W11" s="1"/>
      <c r="X11" s="1"/>
      <c r="Y11" s="1"/>
      <c r="Z11" s="1"/>
      <c r="AA11" s="1" t="str">
        <f>IFERROR(IF(ISBLANK($Z11),"",VLOOKUP($Z11&amp;"_"&amp;TEXT($B11,"00"),[1]AffectorValueLevelTable!$1:$1048576,MATCH(AA$1,[1]AffectorValueLevelTable!$1:$1,0),0)),"어펙터밸류레벨없음")</f>
        <v/>
      </c>
      <c r="AB11" s="1" t="str">
        <f>IFERROR(IF(ISBLANK($Z11),"",VLOOKUP($Z11&amp;"_"&amp;TEXT($B11,"00"),[1]AffectorValueLevelTable!$1:$1048576,MATCH(AB$1,[1]AffectorValueLevelTable!$1:$1,0),0)),"어펙터밸류레벨없음")</f>
        <v/>
      </c>
      <c r="AC11" s="1" t="str">
        <f>IFERROR(IF(ISBLANK($Z11),"",VLOOKUP($Z11&amp;"_"&amp;TEXT($B11,"00"),[1]AffectorValueLevelTable!$1:$1048576,MATCH(AC$1,[1]AffectorValueLevelTable!$1:$1,0),0)),"어펙터밸류레벨없음")</f>
        <v/>
      </c>
      <c r="AD11" s="1"/>
      <c r="AE11" s="1"/>
      <c r="AF11" s="1"/>
    </row>
  </sheetData>
  <phoneticPr fontId="1" type="noConversion"/>
  <conditionalFormatting sqref="A1:A1048576 C1:AF1048576">
    <cfRule type="expression" dxfId="0" priority="1">
      <formula>OFFSET(A1,-1,0)=A1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2019-12-19T07:33:10Z</dcterms:modified>
</cp:coreProperties>
</file>