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7ABB589-8B9C-4B9F-8F14-7B0C69D2FE39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ChapterTable" sheetId="4" r:id="rId1"/>
    <sheet name="StageTable" sheetId="1" r:id="rId2"/>
    <sheet name="MapTable" sheetId="3" r:id="rId3"/>
    <sheet name="MonsterTable" sheetId="2" r:id="rId4"/>
  </sheets>
  <externalReferences>
    <externalReference r:id="rId5"/>
    <externalReference r:id="rId6"/>
  </externalReferences>
  <definedNames>
    <definedName name="_xlnm._FilterDatabase" localSheetId="1" hidden="1">StageTable!$A$1:$F$772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2" l="1"/>
  <c r="W3" i="3" l="1"/>
  <c r="W2" i="3"/>
  <c r="L7" i="2" l="1"/>
  <c r="L6" i="2" l="1"/>
  <c r="L5" i="2"/>
  <c r="L4" i="2"/>
  <c r="L3" i="2"/>
  <c r="L2" i="2"/>
  <c r="B3" i="3" l="1"/>
  <c r="K2" i="3" l="1"/>
  <c r="K3" i="3"/>
  <c r="K4" i="3"/>
  <c r="Q772" i="1" l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772" i="1" l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52" i="1" l="1"/>
  <c r="I83" i="1"/>
  <c r="I134" i="1"/>
  <c r="I175" i="1"/>
  <c r="I226" i="1"/>
  <c r="I247" i="1"/>
  <c r="I258" i="1"/>
  <c r="I309" i="1"/>
  <c r="I340" i="1"/>
  <c r="I391" i="1"/>
  <c r="I432" i="1"/>
  <c r="I483" i="1"/>
  <c r="I504" i="1"/>
  <c r="I515" i="1"/>
  <c r="I566" i="1"/>
  <c r="I597" i="1"/>
  <c r="I648" i="1"/>
  <c r="I689" i="1"/>
  <c r="I740" i="1"/>
  <c r="I761" i="1"/>
  <c r="I772" i="1"/>
  <c r="H2" i="1"/>
  <c r="H3" i="1"/>
  <c r="H4" i="1"/>
  <c r="H5" i="1"/>
  <c r="H6" i="1"/>
  <c r="H7" i="1"/>
  <c r="H8" i="1"/>
  <c r="H9" i="1"/>
  <c r="H10" i="1"/>
  <c r="H11" i="1"/>
  <c r="I11" i="1" s="1"/>
  <c r="H12" i="1"/>
  <c r="I12" i="1" s="1"/>
  <c r="H13" i="1"/>
  <c r="H14" i="1"/>
  <c r="H15" i="1"/>
  <c r="H16" i="1"/>
  <c r="H17" i="1"/>
  <c r="I17" i="1" s="1"/>
  <c r="H18" i="1"/>
  <c r="H19" i="1"/>
  <c r="H20" i="1"/>
  <c r="H21" i="1"/>
  <c r="H22" i="1"/>
  <c r="I22" i="1" s="1"/>
  <c r="H23" i="1"/>
  <c r="I23" i="1" s="1"/>
  <c r="H24" i="1"/>
  <c r="H25" i="1"/>
  <c r="H26" i="1"/>
  <c r="H27" i="1"/>
  <c r="H28" i="1"/>
  <c r="H29" i="1"/>
  <c r="I29" i="1" s="1"/>
  <c r="H30" i="1"/>
  <c r="H31" i="1"/>
  <c r="H32" i="1"/>
  <c r="I32" i="1" s="1"/>
  <c r="H33" i="1"/>
  <c r="H34" i="1"/>
  <c r="H35" i="1"/>
  <c r="I35" i="1" s="1"/>
  <c r="H36" i="1"/>
  <c r="H37" i="1"/>
  <c r="H38" i="1"/>
  <c r="H39" i="1"/>
  <c r="H40" i="1"/>
  <c r="H41" i="1"/>
  <c r="I41" i="1" s="1"/>
  <c r="H42" i="1"/>
  <c r="I42" i="1" s="1"/>
  <c r="H43" i="1"/>
  <c r="H44" i="1"/>
  <c r="H45" i="1"/>
  <c r="H46" i="1"/>
  <c r="H47" i="1"/>
  <c r="I47" i="1" s="1"/>
  <c r="H48" i="1"/>
  <c r="H49" i="1"/>
  <c r="H50" i="1"/>
  <c r="H51" i="1"/>
  <c r="H52" i="1"/>
  <c r="H53" i="1"/>
  <c r="I53" i="1" s="1"/>
  <c r="H54" i="1"/>
  <c r="H55" i="1"/>
  <c r="H56" i="1"/>
  <c r="H57" i="1"/>
  <c r="H58" i="1"/>
  <c r="H59" i="1"/>
  <c r="I59" i="1" s="1"/>
  <c r="H60" i="1"/>
  <c r="H61" i="1"/>
  <c r="H62" i="1"/>
  <c r="H63" i="1"/>
  <c r="H64" i="1"/>
  <c r="H65" i="1"/>
  <c r="I65" i="1" s="1"/>
  <c r="H66" i="1"/>
  <c r="H67" i="1"/>
  <c r="H68" i="1"/>
  <c r="H69" i="1"/>
  <c r="H70" i="1"/>
  <c r="H71" i="1"/>
  <c r="I71" i="1" s="1"/>
  <c r="H72" i="1"/>
  <c r="H73" i="1"/>
  <c r="H74" i="1"/>
  <c r="H75" i="1"/>
  <c r="H76" i="1"/>
  <c r="H77" i="1"/>
  <c r="I77" i="1" s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I94" i="1" s="1"/>
  <c r="H95" i="1"/>
  <c r="H96" i="1"/>
  <c r="H97" i="1"/>
  <c r="H98" i="1"/>
  <c r="H99" i="1"/>
  <c r="H100" i="1"/>
  <c r="H101" i="1"/>
  <c r="H102" i="1"/>
  <c r="H103" i="1"/>
  <c r="H104" i="1"/>
  <c r="I104" i="1" s="1"/>
  <c r="H105" i="1"/>
  <c r="H106" i="1"/>
  <c r="H107" i="1"/>
  <c r="H108" i="1"/>
  <c r="H109" i="1"/>
  <c r="H110" i="1"/>
  <c r="H111" i="1"/>
  <c r="H112" i="1"/>
  <c r="H113" i="1"/>
  <c r="H114" i="1"/>
  <c r="I114" i="1" s="1"/>
  <c r="H115" i="1"/>
  <c r="H116" i="1"/>
  <c r="H117" i="1"/>
  <c r="H118" i="1"/>
  <c r="H119" i="1"/>
  <c r="H120" i="1"/>
  <c r="H121" i="1"/>
  <c r="H122" i="1"/>
  <c r="H123" i="1"/>
  <c r="H124" i="1"/>
  <c r="I124" i="1" s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I143" i="1" s="1"/>
  <c r="H144" i="1"/>
  <c r="H145" i="1"/>
  <c r="H146" i="1"/>
  <c r="H147" i="1"/>
  <c r="H148" i="1"/>
  <c r="H149" i="1"/>
  <c r="H150" i="1"/>
  <c r="H151" i="1"/>
  <c r="I151" i="1" s="1"/>
  <c r="H152" i="1"/>
  <c r="H153" i="1"/>
  <c r="H154" i="1"/>
  <c r="H155" i="1"/>
  <c r="H156" i="1"/>
  <c r="H157" i="1"/>
  <c r="H158" i="1"/>
  <c r="H159" i="1"/>
  <c r="I159" i="1" s="1"/>
  <c r="H160" i="1"/>
  <c r="H161" i="1"/>
  <c r="H162" i="1"/>
  <c r="H163" i="1"/>
  <c r="H164" i="1"/>
  <c r="H165" i="1"/>
  <c r="H166" i="1"/>
  <c r="H167" i="1"/>
  <c r="I167" i="1" s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I186" i="1" s="1"/>
  <c r="H187" i="1"/>
  <c r="H188" i="1"/>
  <c r="H189" i="1"/>
  <c r="H190" i="1"/>
  <c r="H191" i="1"/>
  <c r="H192" i="1"/>
  <c r="H193" i="1"/>
  <c r="H194" i="1"/>
  <c r="H195" i="1"/>
  <c r="H196" i="1"/>
  <c r="I196" i="1" s="1"/>
  <c r="H197" i="1"/>
  <c r="H198" i="1"/>
  <c r="H199" i="1"/>
  <c r="H200" i="1"/>
  <c r="H201" i="1"/>
  <c r="H202" i="1"/>
  <c r="H203" i="1"/>
  <c r="H204" i="1"/>
  <c r="H205" i="1"/>
  <c r="H206" i="1"/>
  <c r="I206" i="1" s="1"/>
  <c r="H207" i="1"/>
  <c r="H208" i="1"/>
  <c r="H209" i="1"/>
  <c r="H210" i="1"/>
  <c r="H211" i="1"/>
  <c r="H212" i="1"/>
  <c r="H213" i="1"/>
  <c r="H214" i="1"/>
  <c r="H215" i="1"/>
  <c r="H216" i="1"/>
  <c r="I216" i="1" s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I231" i="1" s="1"/>
  <c r="H232" i="1"/>
  <c r="H233" i="1"/>
  <c r="H234" i="1"/>
  <c r="H235" i="1"/>
  <c r="I235" i="1" s="1"/>
  <c r="H236" i="1"/>
  <c r="H237" i="1"/>
  <c r="H238" i="1"/>
  <c r="H239" i="1"/>
  <c r="I239" i="1" s="1"/>
  <c r="H240" i="1"/>
  <c r="H241" i="1"/>
  <c r="H242" i="1"/>
  <c r="H243" i="1"/>
  <c r="I243" i="1" s="1"/>
  <c r="H244" i="1"/>
  <c r="H245" i="1"/>
  <c r="H246" i="1"/>
  <c r="H247" i="1"/>
  <c r="H248" i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H259" i="1"/>
  <c r="H260" i="1"/>
  <c r="H261" i="1"/>
  <c r="H262" i="1"/>
  <c r="H263" i="1"/>
  <c r="H264" i="1"/>
  <c r="H265" i="1"/>
  <c r="H266" i="1"/>
  <c r="H267" i="1"/>
  <c r="H268" i="1"/>
  <c r="H269" i="1"/>
  <c r="I269" i="1" s="1"/>
  <c r="H270" i="1"/>
  <c r="H271" i="1"/>
  <c r="H272" i="1"/>
  <c r="H273" i="1"/>
  <c r="H274" i="1"/>
  <c r="H275" i="1"/>
  <c r="H276" i="1"/>
  <c r="H277" i="1"/>
  <c r="H278" i="1"/>
  <c r="H279" i="1"/>
  <c r="I279" i="1" s="1"/>
  <c r="H280" i="1"/>
  <c r="H281" i="1"/>
  <c r="H282" i="1"/>
  <c r="H283" i="1"/>
  <c r="H284" i="1"/>
  <c r="H285" i="1"/>
  <c r="H286" i="1"/>
  <c r="H287" i="1"/>
  <c r="H288" i="1"/>
  <c r="H289" i="1"/>
  <c r="I289" i="1" s="1"/>
  <c r="H290" i="1"/>
  <c r="H291" i="1"/>
  <c r="H292" i="1"/>
  <c r="H293" i="1"/>
  <c r="H294" i="1"/>
  <c r="H295" i="1"/>
  <c r="H296" i="1"/>
  <c r="H297" i="1"/>
  <c r="H298" i="1"/>
  <c r="H299" i="1"/>
  <c r="I299" i="1" s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I316" i="1" s="1"/>
  <c r="H317" i="1"/>
  <c r="H318" i="1"/>
  <c r="H319" i="1"/>
  <c r="H320" i="1"/>
  <c r="H321" i="1"/>
  <c r="H322" i="1"/>
  <c r="I322" i="1" s="1"/>
  <c r="H323" i="1"/>
  <c r="H324" i="1"/>
  <c r="H325" i="1"/>
  <c r="H326" i="1"/>
  <c r="H327" i="1"/>
  <c r="H328" i="1"/>
  <c r="I328" i="1" s="1"/>
  <c r="H329" i="1"/>
  <c r="H330" i="1"/>
  <c r="H331" i="1"/>
  <c r="H332" i="1"/>
  <c r="H333" i="1"/>
  <c r="H334" i="1"/>
  <c r="I334" i="1" s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I351" i="1" s="1"/>
  <c r="H352" i="1"/>
  <c r="H353" i="1"/>
  <c r="H354" i="1"/>
  <c r="H355" i="1"/>
  <c r="H356" i="1"/>
  <c r="H357" i="1"/>
  <c r="H358" i="1"/>
  <c r="H359" i="1"/>
  <c r="H360" i="1"/>
  <c r="H361" i="1"/>
  <c r="I361" i="1" s="1"/>
  <c r="H362" i="1"/>
  <c r="H363" i="1"/>
  <c r="H364" i="1"/>
  <c r="H365" i="1"/>
  <c r="H366" i="1"/>
  <c r="H367" i="1"/>
  <c r="H368" i="1"/>
  <c r="H369" i="1"/>
  <c r="H370" i="1"/>
  <c r="H371" i="1"/>
  <c r="I371" i="1" s="1"/>
  <c r="H372" i="1"/>
  <c r="H373" i="1"/>
  <c r="H374" i="1"/>
  <c r="H375" i="1"/>
  <c r="H376" i="1"/>
  <c r="H377" i="1"/>
  <c r="H378" i="1"/>
  <c r="H379" i="1"/>
  <c r="H380" i="1"/>
  <c r="H381" i="1"/>
  <c r="I381" i="1" s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I400" i="1" s="1"/>
  <c r="H401" i="1"/>
  <c r="H402" i="1"/>
  <c r="H403" i="1"/>
  <c r="H404" i="1"/>
  <c r="H405" i="1"/>
  <c r="H406" i="1"/>
  <c r="H407" i="1"/>
  <c r="H408" i="1"/>
  <c r="I408" i="1" s="1"/>
  <c r="H409" i="1"/>
  <c r="H410" i="1"/>
  <c r="H411" i="1"/>
  <c r="H412" i="1"/>
  <c r="H413" i="1"/>
  <c r="H414" i="1"/>
  <c r="H415" i="1"/>
  <c r="H416" i="1"/>
  <c r="I416" i="1" s="1"/>
  <c r="H417" i="1"/>
  <c r="H418" i="1"/>
  <c r="H419" i="1"/>
  <c r="H420" i="1"/>
  <c r="H421" i="1"/>
  <c r="H422" i="1"/>
  <c r="H423" i="1"/>
  <c r="H424" i="1"/>
  <c r="I424" i="1" s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I443" i="1" s="1"/>
  <c r="H444" i="1"/>
  <c r="H445" i="1"/>
  <c r="H446" i="1"/>
  <c r="H447" i="1"/>
  <c r="H448" i="1"/>
  <c r="H449" i="1"/>
  <c r="H450" i="1"/>
  <c r="H451" i="1"/>
  <c r="H452" i="1"/>
  <c r="H453" i="1"/>
  <c r="I453" i="1" s="1"/>
  <c r="H454" i="1"/>
  <c r="H455" i="1"/>
  <c r="H456" i="1"/>
  <c r="H457" i="1"/>
  <c r="H458" i="1"/>
  <c r="H459" i="1"/>
  <c r="H460" i="1"/>
  <c r="H461" i="1"/>
  <c r="H462" i="1"/>
  <c r="H463" i="1"/>
  <c r="I463" i="1" s="1"/>
  <c r="H464" i="1"/>
  <c r="H465" i="1"/>
  <c r="H466" i="1"/>
  <c r="H467" i="1"/>
  <c r="H468" i="1"/>
  <c r="H469" i="1"/>
  <c r="H470" i="1"/>
  <c r="H471" i="1"/>
  <c r="H472" i="1"/>
  <c r="H473" i="1"/>
  <c r="I473" i="1" s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I488" i="1" s="1"/>
  <c r="H489" i="1"/>
  <c r="H490" i="1"/>
  <c r="H491" i="1"/>
  <c r="H492" i="1"/>
  <c r="I492" i="1" s="1"/>
  <c r="H493" i="1"/>
  <c r="H494" i="1"/>
  <c r="H495" i="1"/>
  <c r="H496" i="1"/>
  <c r="I496" i="1" s="1"/>
  <c r="H497" i="1"/>
  <c r="H498" i="1"/>
  <c r="H499" i="1"/>
  <c r="H500" i="1"/>
  <c r="I500" i="1" s="1"/>
  <c r="H501" i="1"/>
  <c r="H502" i="1"/>
  <c r="H503" i="1"/>
  <c r="H504" i="1"/>
  <c r="H505" i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H516" i="1"/>
  <c r="H517" i="1"/>
  <c r="H518" i="1"/>
  <c r="H519" i="1"/>
  <c r="H520" i="1"/>
  <c r="H521" i="1"/>
  <c r="H522" i="1"/>
  <c r="H523" i="1"/>
  <c r="H524" i="1"/>
  <c r="H525" i="1"/>
  <c r="H526" i="1"/>
  <c r="I526" i="1" s="1"/>
  <c r="H527" i="1"/>
  <c r="H528" i="1"/>
  <c r="H529" i="1"/>
  <c r="H530" i="1"/>
  <c r="H531" i="1"/>
  <c r="H532" i="1"/>
  <c r="H533" i="1"/>
  <c r="H534" i="1"/>
  <c r="H535" i="1"/>
  <c r="H536" i="1"/>
  <c r="I536" i="1" s="1"/>
  <c r="H537" i="1"/>
  <c r="H538" i="1"/>
  <c r="H539" i="1"/>
  <c r="H540" i="1"/>
  <c r="H541" i="1"/>
  <c r="H542" i="1"/>
  <c r="H543" i="1"/>
  <c r="H544" i="1"/>
  <c r="H545" i="1"/>
  <c r="H546" i="1"/>
  <c r="I546" i="1" s="1"/>
  <c r="H547" i="1"/>
  <c r="H548" i="1"/>
  <c r="H549" i="1"/>
  <c r="H550" i="1"/>
  <c r="H551" i="1"/>
  <c r="H552" i="1"/>
  <c r="H553" i="1"/>
  <c r="H554" i="1"/>
  <c r="H555" i="1"/>
  <c r="H556" i="1"/>
  <c r="I556" i="1" s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I573" i="1" s="1"/>
  <c r="H574" i="1"/>
  <c r="H575" i="1"/>
  <c r="H576" i="1"/>
  <c r="H577" i="1"/>
  <c r="H578" i="1"/>
  <c r="H579" i="1"/>
  <c r="I579" i="1" s="1"/>
  <c r="H580" i="1"/>
  <c r="H581" i="1"/>
  <c r="H582" i="1"/>
  <c r="H583" i="1"/>
  <c r="H584" i="1"/>
  <c r="H585" i="1"/>
  <c r="I585" i="1" s="1"/>
  <c r="H586" i="1"/>
  <c r="H587" i="1"/>
  <c r="H588" i="1"/>
  <c r="H589" i="1"/>
  <c r="H590" i="1"/>
  <c r="H591" i="1"/>
  <c r="I591" i="1" s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I608" i="1" s="1"/>
  <c r="H609" i="1"/>
  <c r="H610" i="1"/>
  <c r="H611" i="1"/>
  <c r="H612" i="1"/>
  <c r="H613" i="1"/>
  <c r="H614" i="1"/>
  <c r="H615" i="1"/>
  <c r="H616" i="1"/>
  <c r="H617" i="1"/>
  <c r="H618" i="1"/>
  <c r="I618" i="1" s="1"/>
  <c r="H619" i="1"/>
  <c r="H620" i="1"/>
  <c r="H621" i="1"/>
  <c r="H622" i="1"/>
  <c r="H623" i="1"/>
  <c r="H624" i="1"/>
  <c r="H625" i="1"/>
  <c r="H626" i="1"/>
  <c r="H627" i="1"/>
  <c r="H628" i="1"/>
  <c r="I628" i="1" s="1"/>
  <c r="H629" i="1"/>
  <c r="H630" i="1"/>
  <c r="H631" i="1"/>
  <c r="H632" i="1"/>
  <c r="H633" i="1"/>
  <c r="H634" i="1"/>
  <c r="H635" i="1"/>
  <c r="H636" i="1"/>
  <c r="H637" i="1"/>
  <c r="H638" i="1"/>
  <c r="I638" i="1" s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I657" i="1" s="1"/>
  <c r="H658" i="1"/>
  <c r="H659" i="1"/>
  <c r="H660" i="1"/>
  <c r="H661" i="1"/>
  <c r="H662" i="1"/>
  <c r="H663" i="1"/>
  <c r="H664" i="1"/>
  <c r="H665" i="1"/>
  <c r="I665" i="1" s="1"/>
  <c r="H666" i="1"/>
  <c r="H667" i="1"/>
  <c r="H668" i="1"/>
  <c r="H669" i="1"/>
  <c r="H670" i="1"/>
  <c r="H671" i="1"/>
  <c r="H672" i="1"/>
  <c r="H673" i="1"/>
  <c r="I673" i="1" s="1"/>
  <c r="H674" i="1"/>
  <c r="H675" i="1"/>
  <c r="H676" i="1"/>
  <c r="H677" i="1"/>
  <c r="H678" i="1"/>
  <c r="H679" i="1"/>
  <c r="H680" i="1"/>
  <c r="H681" i="1"/>
  <c r="I681" i="1" s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I700" i="1" s="1"/>
  <c r="H701" i="1"/>
  <c r="H702" i="1"/>
  <c r="H703" i="1"/>
  <c r="H704" i="1"/>
  <c r="H705" i="1"/>
  <c r="H706" i="1"/>
  <c r="H707" i="1"/>
  <c r="H708" i="1"/>
  <c r="H709" i="1"/>
  <c r="H710" i="1"/>
  <c r="I710" i="1" s="1"/>
  <c r="H711" i="1"/>
  <c r="H712" i="1"/>
  <c r="H713" i="1"/>
  <c r="H714" i="1"/>
  <c r="H715" i="1"/>
  <c r="H716" i="1"/>
  <c r="H717" i="1"/>
  <c r="H718" i="1"/>
  <c r="H719" i="1"/>
  <c r="H720" i="1"/>
  <c r="I720" i="1" s="1"/>
  <c r="H721" i="1"/>
  <c r="H722" i="1"/>
  <c r="H723" i="1"/>
  <c r="H724" i="1"/>
  <c r="H725" i="1"/>
  <c r="H726" i="1"/>
  <c r="H727" i="1"/>
  <c r="H728" i="1"/>
  <c r="H729" i="1"/>
  <c r="H730" i="1"/>
  <c r="I730" i="1" s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I745" i="1" s="1"/>
  <c r="H746" i="1"/>
  <c r="H747" i="1"/>
  <c r="H748" i="1"/>
  <c r="H749" i="1"/>
  <c r="I749" i="1" s="1"/>
  <c r="H750" i="1"/>
  <c r="H751" i="1"/>
  <c r="H752" i="1"/>
  <c r="H753" i="1"/>
  <c r="I753" i="1" s="1"/>
  <c r="H754" i="1"/>
  <c r="H755" i="1"/>
  <c r="H756" i="1"/>
  <c r="H757" i="1"/>
  <c r="I757" i="1" s="1"/>
  <c r="H758" i="1"/>
  <c r="H759" i="1"/>
  <c r="H760" i="1"/>
  <c r="H761" i="1"/>
  <c r="H762" i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543" i="1" l="1"/>
  <c r="I537" i="1"/>
  <c r="I531" i="1"/>
  <c r="I525" i="1"/>
  <c r="I519" i="1"/>
  <c r="I501" i="1"/>
  <c r="I495" i="1"/>
  <c r="I489" i="1"/>
  <c r="I477" i="1"/>
  <c r="I471" i="1"/>
  <c r="I465" i="1"/>
  <c r="I459" i="1"/>
  <c r="I447" i="1"/>
  <c r="I441" i="1"/>
  <c r="I435" i="1"/>
  <c r="I429" i="1"/>
  <c r="I423" i="1"/>
  <c r="I417" i="1"/>
  <c r="I411" i="1"/>
  <c r="I405" i="1"/>
  <c r="I399" i="1"/>
  <c r="I393" i="1"/>
  <c r="I387" i="1"/>
  <c r="I375" i="1"/>
  <c r="I369" i="1"/>
  <c r="I363" i="1"/>
  <c r="I357" i="1"/>
  <c r="I345" i="1"/>
  <c r="I339" i="1"/>
  <c r="I333" i="1"/>
  <c r="I327" i="1"/>
  <c r="I321" i="1"/>
  <c r="I315" i="1"/>
  <c r="I273" i="1"/>
  <c r="I267" i="1"/>
  <c r="I261" i="1"/>
  <c r="I237" i="1"/>
  <c r="I225" i="1"/>
  <c r="I219" i="1"/>
  <c r="I213" i="1"/>
  <c r="I207" i="1"/>
  <c r="I201" i="1"/>
  <c r="I195" i="1"/>
  <c r="I189" i="1"/>
  <c r="I183" i="1"/>
  <c r="I177" i="1"/>
  <c r="I171" i="1"/>
  <c r="I165" i="1"/>
  <c r="I153" i="1"/>
  <c r="I147" i="1"/>
  <c r="I141" i="1"/>
  <c r="I135" i="1"/>
  <c r="I129" i="1"/>
  <c r="I123" i="1"/>
  <c r="I117" i="1"/>
  <c r="I111" i="1"/>
  <c r="I105" i="1"/>
  <c r="I99" i="1"/>
  <c r="I93" i="1"/>
  <c r="I87" i="1"/>
  <c r="I81" i="1"/>
  <c r="I75" i="1"/>
  <c r="I69" i="1"/>
  <c r="I63" i="1"/>
  <c r="I57" i="1"/>
  <c r="I51" i="1"/>
  <c r="I45" i="1"/>
  <c r="I39" i="1"/>
  <c r="I33" i="1"/>
  <c r="I27" i="1"/>
  <c r="I21" i="1"/>
  <c r="I15" i="1"/>
  <c r="I9" i="1"/>
  <c r="I3" i="1"/>
  <c r="I684" i="1"/>
  <c r="I666" i="1"/>
  <c r="I738" i="1"/>
  <c r="I726" i="1"/>
  <c r="I714" i="1"/>
  <c r="I702" i="1"/>
  <c r="I678" i="1"/>
  <c r="I660" i="1"/>
  <c r="I642" i="1"/>
  <c r="I636" i="1"/>
  <c r="I630" i="1"/>
  <c r="I624" i="1"/>
  <c r="I612" i="1"/>
  <c r="I606" i="1"/>
  <c r="I600" i="1"/>
  <c r="I594" i="1"/>
  <c r="I588" i="1"/>
  <c r="I582" i="1"/>
  <c r="I576" i="1"/>
  <c r="I570" i="1"/>
  <c r="I564" i="1"/>
  <c r="I558" i="1"/>
  <c r="I552" i="1"/>
  <c r="I540" i="1"/>
  <c r="I534" i="1"/>
  <c r="I528" i="1"/>
  <c r="I522" i="1"/>
  <c r="I516" i="1"/>
  <c r="I498" i="1"/>
  <c r="I486" i="1"/>
  <c r="I480" i="1"/>
  <c r="I474" i="1"/>
  <c r="I468" i="1"/>
  <c r="I462" i="1"/>
  <c r="I456" i="1"/>
  <c r="I450" i="1"/>
  <c r="I444" i="1"/>
  <c r="I438" i="1"/>
  <c r="I426" i="1"/>
  <c r="I420" i="1"/>
  <c r="I414" i="1"/>
  <c r="I402" i="1"/>
  <c r="I396" i="1"/>
  <c r="I390" i="1"/>
  <c r="I384" i="1"/>
  <c r="I378" i="1"/>
  <c r="I372" i="1"/>
  <c r="I366" i="1"/>
  <c r="I360" i="1"/>
  <c r="I354" i="1"/>
  <c r="I348" i="1"/>
  <c r="I342" i="1"/>
  <c r="I336" i="1"/>
  <c r="I330" i="1"/>
  <c r="I324" i="1"/>
  <c r="I318" i="1"/>
  <c r="I732" i="1"/>
  <c r="I708" i="1"/>
  <c r="I696" i="1"/>
  <c r="I690" i="1"/>
  <c r="I672" i="1"/>
  <c r="I654" i="1"/>
  <c r="I5" i="1"/>
  <c r="I760" i="1"/>
  <c r="I736" i="1"/>
  <c r="I712" i="1"/>
  <c r="I688" i="1"/>
  <c r="I664" i="1"/>
  <c r="I658" i="1"/>
  <c r="I652" i="1"/>
  <c r="I646" i="1"/>
  <c r="I640" i="1"/>
  <c r="I634" i="1"/>
  <c r="I622" i="1"/>
  <c r="I616" i="1"/>
  <c r="I610" i="1"/>
  <c r="I604" i="1"/>
  <c r="I598" i="1"/>
  <c r="I592" i="1"/>
  <c r="I586" i="1"/>
  <c r="I580" i="1"/>
  <c r="I574" i="1"/>
  <c r="I568" i="1"/>
  <c r="I562" i="1"/>
  <c r="I550" i="1"/>
  <c r="I544" i="1"/>
  <c r="I538" i="1"/>
  <c r="I520" i="1"/>
  <c r="I490" i="1"/>
  <c r="I484" i="1"/>
  <c r="I478" i="1"/>
  <c r="I472" i="1"/>
  <c r="I466" i="1"/>
  <c r="I460" i="1"/>
  <c r="I454" i="1"/>
  <c r="I448" i="1"/>
  <c r="I442" i="1"/>
  <c r="I436" i="1"/>
  <c r="I430" i="1"/>
  <c r="I418" i="1"/>
  <c r="I412" i="1"/>
  <c r="I406" i="1"/>
  <c r="I394" i="1"/>
  <c r="I388" i="1"/>
  <c r="I382" i="1"/>
  <c r="I376" i="1"/>
  <c r="I370" i="1"/>
  <c r="I364" i="1"/>
  <c r="I358" i="1"/>
  <c r="I352" i="1"/>
  <c r="I346" i="1"/>
  <c r="I310" i="1"/>
  <c r="I304" i="1"/>
  <c r="I298" i="1"/>
  <c r="I292" i="1"/>
  <c r="I286" i="1"/>
  <c r="I280" i="1"/>
  <c r="I274" i="1"/>
  <c r="I268" i="1"/>
  <c r="I262" i="1"/>
  <c r="I244" i="1"/>
  <c r="I238" i="1"/>
  <c r="I232" i="1"/>
  <c r="I220" i="1"/>
  <c r="I214" i="1"/>
  <c r="I208" i="1"/>
  <c r="I202" i="1"/>
  <c r="I190" i="1"/>
  <c r="I184" i="1"/>
  <c r="I178" i="1"/>
  <c r="I172" i="1"/>
  <c r="I166" i="1"/>
  <c r="I160" i="1"/>
  <c r="I154" i="1"/>
  <c r="I148" i="1"/>
  <c r="I142" i="1"/>
  <c r="I136" i="1"/>
  <c r="I130" i="1"/>
  <c r="I118" i="1"/>
  <c r="I112" i="1"/>
  <c r="I106" i="1"/>
  <c r="I100" i="1"/>
  <c r="I88" i="1"/>
  <c r="I82" i="1"/>
  <c r="I76" i="1"/>
  <c r="I754" i="1"/>
  <c r="I724" i="1"/>
  <c r="I694" i="1"/>
  <c r="I670" i="1"/>
  <c r="I687" i="1"/>
  <c r="I663" i="1"/>
  <c r="I651" i="1"/>
  <c r="I645" i="1"/>
  <c r="I639" i="1"/>
  <c r="I633" i="1"/>
  <c r="I627" i="1"/>
  <c r="I621" i="1"/>
  <c r="I615" i="1"/>
  <c r="I609" i="1"/>
  <c r="I603" i="1"/>
  <c r="I567" i="1"/>
  <c r="I561" i="1"/>
  <c r="I555" i="1"/>
  <c r="I549" i="1"/>
  <c r="I303" i="1"/>
  <c r="I297" i="1"/>
  <c r="I291" i="1"/>
  <c r="I285" i="1"/>
  <c r="I742" i="1"/>
  <c r="I718" i="1"/>
  <c r="I676" i="1"/>
  <c r="I693" i="1"/>
  <c r="I669" i="1"/>
  <c r="I748" i="1"/>
  <c r="I706" i="1"/>
  <c r="I682" i="1"/>
  <c r="I699" i="1"/>
  <c r="I675" i="1"/>
  <c r="I70" i="1"/>
  <c r="I64" i="1"/>
  <c r="I58" i="1"/>
  <c r="I747" i="1"/>
  <c r="I741" i="1"/>
  <c r="I723" i="1"/>
  <c r="I705" i="1"/>
  <c r="I759" i="1"/>
  <c r="I729" i="1"/>
  <c r="I711" i="1"/>
  <c r="I735" i="1"/>
  <c r="I717" i="1"/>
  <c r="I46" i="1"/>
  <c r="I40" i="1"/>
  <c r="I34" i="1"/>
  <c r="I28" i="1"/>
  <c r="I16" i="1"/>
  <c r="I10" i="1"/>
  <c r="I4" i="1"/>
  <c r="I716" i="1"/>
  <c r="I704" i="1"/>
  <c r="I692" i="1"/>
  <c r="I680" i="1"/>
  <c r="I668" i="1"/>
  <c r="I656" i="1"/>
  <c r="I644" i="1"/>
  <c r="I632" i="1"/>
  <c r="I626" i="1"/>
  <c r="I620" i="1"/>
  <c r="I614" i="1"/>
  <c r="I602" i="1"/>
  <c r="I596" i="1"/>
  <c r="I590" i="1"/>
  <c r="I482" i="1"/>
  <c r="I476" i="1"/>
  <c r="I470" i="1"/>
  <c r="I464" i="1"/>
  <c r="I458" i="1"/>
  <c r="I452" i="1"/>
  <c r="I422" i="1"/>
  <c r="I410" i="1"/>
  <c r="I404" i="1"/>
  <c r="I398" i="1"/>
  <c r="I392" i="1"/>
  <c r="I386" i="1"/>
  <c r="I380" i="1"/>
  <c r="I374" i="1"/>
  <c r="I368" i="1"/>
  <c r="I362" i="1"/>
  <c r="I356" i="1"/>
  <c r="I350" i="1"/>
  <c r="I344" i="1"/>
  <c r="I338" i="1"/>
  <c r="I332" i="1"/>
  <c r="I326" i="1"/>
  <c r="I320" i="1"/>
  <c r="I314" i="1"/>
  <c r="I308" i="1"/>
  <c r="I302" i="1"/>
  <c r="I296" i="1"/>
  <c r="I290" i="1"/>
  <c r="I284" i="1"/>
  <c r="I278" i="1"/>
  <c r="I164" i="1"/>
  <c r="I158" i="1"/>
  <c r="I62" i="1"/>
  <c r="I56" i="1"/>
  <c r="I50" i="1"/>
  <c r="I44" i="1"/>
  <c r="I38" i="1"/>
  <c r="I26" i="1"/>
  <c r="I20" i="1"/>
  <c r="I14" i="1"/>
  <c r="I8" i="1"/>
  <c r="I2" i="1"/>
  <c r="I728" i="1"/>
  <c r="I722" i="1"/>
  <c r="I698" i="1"/>
  <c r="I686" i="1"/>
  <c r="I674" i="1"/>
  <c r="I662" i="1"/>
  <c r="I650" i="1"/>
  <c r="I312" i="1"/>
  <c r="I306" i="1"/>
  <c r="I300" i="1"/>
  <c r="I294" i="1"/>
  <c r="I288" i="1"/>
  <c r="I758" i="1"/>
  <c r="I752" i="1"/>
  <c r="I751" i="1"/>
  <c r="I739" i="1"/>
  <c r="I734" i="1"/>
  <c r="I762" i="1"/>
  <c r="I750" i="1"/>
  <c r="I746" i="1"/>
  <c r="I756" i="1"/>
  <c r="I744" i="1"/>
  <c r="I532" i="1"/>
  <c r="I502" i="1"/>
  <c r="I584" i="1"/>
  <c r="I578" i="1"/>
  <c r="I572" i="1"/>
  <c r="I560" i="1"/>
  <c r="I554" i="1"/>
  <c r="I548" i="1"/>
  <c r="I542" i="1"/>
  <c r="I530" i="1"/>
  <c r="I524" i="1"/>
  <c r="I518" i="1"/>
  <c r="I494" i="1"/>
  <c r="I446" i="1"/>
  <c r="I440" i="1"/>
  <c r="I434" i="1"/>
  <c r="I428" i="1"/>
  <c r="I272" i="1"/>
  <c r="I266" i="1"/>
  <c r="I260" i="1"/>
  <c r="I248" i="1"/>
  <c r="I242" i="1"/>
  <c r="I236" i="1"/>
  <c r="I230" i="1"/>
  <c r="I224" i="1"/>
  <c r="I218" i="1"/>
  <c r="I212" i="1"/>
  <c r="I200" i="1"/>
  <c r="I194" i="1"/>
  <c r="I188" i="1"/>
  <c r="I182" i="1"/>
  <c r="I176" i="1"/>
  <c r="I170" i="1"/>
  <c r="I733" i="1"/>
  <c r="I727" i="1"/>
  <c r="I721" i="1"/>
  <c r="I715" i="1"/>
  <c r="I709" i="1"/>
  <c r="I703" i="1"/>
  <c r="I697" i="1"/>
  <c r="I691" i="1"/>
  <c r="I685" i="1"/>
  <c r="I679" i="1"/>
  <c r="I667" i="1"/>
  <c r="I661" i="1"/>
  <c r="I655" i="1"/>
  <c r="I649" i="1"/>
  <c r="I643" i="1"/>
  <c r="I637" i="1"/>
  <c r="I631" i="1"/>
  <c r="I625" i="1"/>
  <c r="I619" i="1"/>
  <c r="I613" i="1"/>
  <c r="I607" i="1"/>
  <c r="I601" i="1"/>
  <c r="I595" i="1"/>
  <c r="I589" i="1"/>
  <c r="I583" i="1"/>
  <c r="I577" i="1"/>
  <c r="I571" i="1"/>
  <c r="I565" i="1"/>
  <c r="I559" i="1"/>
  <c r="I553" i="1"/>
  <c r="I547" i="1"/>
  <c r="I541" i="1"/>
  <c r="I535" i="1"/>
  <c r="I529" i="1"/>
  <c r="I523" i="1"/>
  <c r="I517" i="1"/>
  <c r="I505" i="1"/>
  <c r="I499" i="1"/>
  <c r="I493" i="1"/>
  <c r="I487" i="1"/>
  <c r="I481" i="1"/>
  <c r="I475" i="1"/>
  <c r="I469" i="1"/>
  <c r="I457" i="1"/>
  <c r="I451" i="1"/>
  <c r="I445" i="1"/>
  <c r="I439" i="1"/>
  <c r="I433" i="1"/>
  <c r="I427" i="1"/>
  <c r="I421" i="1"/>
  <c r="I415" i="1"/>
  <c r="I409" i="1"/>
  <c r="I403" i="1"/>
  <c r="I397" i="1"/>
  <c r="I385" i="1"/>
  <c r="I379" i="1"/>
  <c r="I373" i="1"/>
  <c r="I367" i="1"/>
  <c r="I355" i="1"/>
  <c r="I349" i="1"/>
  <c r="I343" i="1"/>
  <c r="I337" i="1"/>
  <c r="I331" i="1"/>
  <c r="I325" i="1"/>
  <c r="I319" i="1"/>
  <c r="I313" i="1"/>
  <c r="I307" i="1"/>
  <c r="I301" i="1"/>
  <c r="I295" i="1"/>
  <c r="I283" i="1"/>
  <c r="I277" i="1"/>
  <c r="I271" i="1"/>
  <c r="I265" i="1"/>
  <c r="I259" i="1"/>
  <c r="I241" i="1"/>
  <c r="I229" i="1"/>
  <c r="I223" i="1"/>
  <c r="I217" i="1"/>
  <c r="I211" i="1"/>
  <c r="I205" i="1"/>
  <c r="I199" i="1"/>
  <c r="I193" i="1"/>
  <c r="I187" i="1"/>
  <c r="I181" i="1"/>
  <c r="I169" i="1"/>
  <c r="I282" i="1"/>
  <c r="I276" i="1"/>
  <c r="I270" i="1"/>
  <c r="I264" i="1"/>
  <c r="I246" i="1"/>
  <c r="I240" i="1"/>
  <c r="I234" i="1"/>
  <c r="I228" i="1"/>
  <c r="I222" i="1"/>
  <c r="I210" i="1"/>
  <c r="I204" i="1"/>
  <c r="I198" i="1"/>
  <c r="I192" i="1"/>
  <c r="I180" i="1"/>
  <c r="I174" i="1"/>
  <c r="I755" i="1"/>
  <c r="I743" i="1"/>
  <c r="I737" i="1"/>
  <c r="I731" i="1"/>
  <c r="I725" i="1"/>
  <c r="I719" i="1"/>
  <c r="I713" i="1"/>
  <c r="I707" i="1"/>
  <c r="I701" i="1"/>
  <c r="I695" i="1"/>
  <c r="I683" i="1"/>
  <c r="I677" i="1"/>
  <c r="I671" i="1"/>
  <c r="I659" i="1"/>
  <c r="I653" i="1"/>
  <c r="I647" i="1"/>
  <c r="I641" i="1"/>
  <c r="I635" i="1"/>
  <c r="I629" i="1"/>
  <c r="I623" i="1"/>
  <c r="I617" i="1"/>
  <c r="I611" i="1"/>
  <c r="I605" i="1"/>
  <c r="I599" i="1"/>
  <c r="I593" i="1"/>
  <c r="I587" i="1"/>
  <c r="I581" i="1"/>
  <c r="I575" i="1"/>
  <c r="I569" i="1"/>
  <c r="I563" i="1"/>
  <c r="I557" i="1"/>
  <c r="I551" i="1"/>
  <c r="I545" i="1"/>
  <c r="I539" i="1"/>
  <c r="I533" i="1"/>
  <c r="I527" i="1"/>
  <c r="I521" i="1"/>
  <c r="I503" i="1"/>
  <c r="I497" i="1"/>
  <c r="I491" i="1"/>
  <c r="I485" i="1"/>
  <c r="I479" i="1"/>
  <c r="I467" i="1"/>
  <c r="I461" i="1"/>
  <c r="I455" i="1"/>
  <c r="I449" i="1"/>
  <c r="I437" i="1"/>
  <c r="I431" i="1"/>
  <c r="I425" i="1"/>
  <c r="I419" i="1"/>
  <c r="I413" i="1"/>
  <c r="I407" i="1"/>
  <c r="I401" i="1"/>
  <c r="I395" i="1"/>
  <c r="I389" i="1"/>
  <c r="I383" i="1"/>
  <c r="I377" i="1"/>
  <c r="I365" i="1"/>
  <c r="I359" i="1"/>
  <c r="I353" i="1"/>
  <c r="I347" i="1"/>
  <c r="I341" i="1"/>
  <c r="I335" i="1"/>
  <c r="I329" i="1"/>
  <c r="I323" i="1"/>
  <c r="I317" i="1"/>
  <c r="I311" i="1"/>
  <c r="I305" i="1"/>
  <c r="I293" i="1"/>
  <c r="I287" i="1"/>
  <c r="I281" i="1"/>
  <c r="I275" i="1"/>
  <c r="I263" i="1"/>
  <c r="I245" i="1"/>
  <c r="I233" i="1"/>
  <c r="I227" i="1"/>
  <c r="I221" i="1"/>
  <c r="I215" i="1"/>
  <c r="I209" i="1"/>
  <c r="I203" i="1"/>
  <c r="I197" i="1"/>
  <c r="I191" i="1"/>
  <c r="I185" i="1"/>
  <c r="I179" i="1"/>
  <c r="I168" i="1"/>
  <c r="I162" i="1"/>
  <c r="I156" i="1"/>
  <c r="I150" i="1"/>
  <c r="I144" i="1"/>
  <c r="I138" i="1"/>
  <c r="I132" i="1"/>
  <c r="I126" i="1"/>
  <c r="I120" i="1"/>
  <c r="I108" i="1"/>
  <c r="I102" i="1"/>
  <c r="I96" i="1"/>
  <c r="I90" i="1"/>
  <c r="I84" i="1"/>
  <c r="I78" i="1"/>
  <c r="I72" i="1"/>
  <c r="I66" i="1"/>
  <c r="I60" i="1"/>
  <c r="I54" i="1"/>
  <c r="I48" i="1"/>
  <c r="I36" i="1"/>
  <c r="I30" i="1"/>
  <c r="I24" i="1"/>
  <c r="I18" i="1"/>
  <c r="I6" i="1"/>
  <c r="I173" i="1"/>
  <c r="I161" i="1"/>
  <c r="I155" i="1"/>
  <c r="I149" i="1"/>
  <c r="I137" i="1"/>
  <c r="I131" i="1"/>
  <c r="I125" i="1"/>
  <c r="I119" i="1"/>
  <c r="I113" i="1"/>
  <c r="I107" i="1"/>
  <c r="I101" i="1"/>
  <c r="I95" i="1"/>
  <c r="I89" i="1"/>
  <c r="I152" i="1"/>
  <c r="I146" i="1"/>
  <c r="I140" i="1"/>
  <c r="I128" i="1"/>
  <c r="I122" i="1"/>
  <c r="I116" i="1"/>
  <c r="I110" i="1"/>
  <c r="I98" i="1"/>
  <c r="I92" i="1"/>
  <c r="I86" i="1"/>
  <c r="I80" i="1"/>
  <c r="I74" i="1"/>
  <c r="I68" i="1"/>
  <c r="I163" i="1"/>
  <c r="I157" i="1"/>
  <c r="I145" i="1"/>
  <c r="I139" i="1"/>
  <c r="I133" i="1"/>
  <c r="I127" i="1"/>
  <c r="I121" i="1"/>
  <c r="I115" i="1"/>
  <c r="I109" i="1"/>
  <c r="I103" i="1"/>
  <c r="I97" i="1"/>
  <c r="I91" i="1"/>
  <c r="I85" i="1"/>
  <c r="I79" i="1"/>
  <c r="I73" i="1"/>
  <c r="I67" i="1"/>
  <c r="I61" i="1"/>
  <c r="I55" i="1"/>
  <c r="I49" i="1"/>
  <c r="I43" i="1"/>
  <c r="I37" i="1"/>
  <c r="I31" i="1"/>
  <c r="I25" i="1"/>
  <c r="I19" i="1"/>
  <c r="I13" i="1"/>
  <c r="I7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2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1" i="3" l="1"/>
  <c r="T13" i="3"/>
  <c r="T12" i="3"/>
  <c r="T11" i="3"/>
  <c r="T10" i="3"/>
  <c r="T9" i="3"/>
  <c r="T8" i="3"/>
  <c r="T7" i="3"/>
  <c r="T6" i="3"/>
  <c r="T5" i="3"/>
  <c r="T4" i="3"/>
  <c r="T3" i="3"/>
  <c r="Q10" i="3"/>
  <c r="Q9" i="3"/>
  <c r="Q8" i="3"/>
  <c r="B23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M2" i="1" l="1"/>
  <c r="K4" i="1"/>
  <c r="G2" i="1"/>
  <c r="T2" i="3" l="1"/>
  <c r="Q7" i="3" l="1"/>
  <c r="Q6" i="3"/>
  <c r="Q5" i="3"/>
  <c r="Q4" i="3"/>
  <c r="Q3" i="3"/>
  <c r="Q2" i="3"/>
  <c r="N3" i="3"/>
  <c r="N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F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H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I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N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<sst xmlns="http://schemas.openxmlformats.org/spreadsheetml/2006/main" count="1769" uniqueCount="137">
  <si>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</si>
  <si>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</si>
  <si>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</si>
  <si>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</si>
  <si>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</si>
  <si>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</si>
  <si>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</si>
  <si>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</si>
  <si>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</si>
  <si>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</si>
  <si>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</si>
  <si>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</si>
  <si>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</si>
  <si>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</si>
  <si>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</si>
  <si>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</si>
  <si>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</si>
  <si>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</si>
  <si>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</si>
  <si>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</si>
  <si>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</si>
  <si>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</si>
  <si>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</si>
  <si>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</si>
  <si>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</si>
  <si>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</si>
  <si>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</si>
  <si>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</si>
  <si>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</si>
  <si>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</si>
  <si>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</si>
  <si>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</si>
  <si>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</si>
  <si>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</si>
  <si>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</si>
  <si>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</si>
  <si>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</si>
  <si>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</si>
  <si>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</si>
  <si>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</si>
  <si>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</si>
  <si>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</si>
  <si>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</si>
  <si>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</si>
  <si>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</si>
  <si>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</si>
  <si>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</si>
  <si>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</si>
  <si>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</si>
  <si>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</si>
  <si>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</si>
  <si>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</si>
  <si>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</si>
  <si>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</si>
  <si>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</si>
  <si>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</si>
  <si>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</si>
  <si>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</si>
  <si>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</si>
  <si>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</si>
  <si>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</si>
  <si>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</si>
  <si>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</si>
  <si>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</si>
  <si>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</si>
  <si>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</si>
  <si>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</si>
  <si>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</si>
  <si>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</si>
  <si>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</si>
  <si>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</si>
  <si>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</si>
  <si>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</si>
  <si>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</si>
  <si>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</si>
  <si>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</si>
  <si>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</si>
  <si>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</si>
  <si>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</si>
  <si>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</si>
  <si>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</si>
  <si>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</si>
  <si>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</si>
  <si>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</si>
  <si>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</si>
  <si>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</si>
  <si>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</si>
  <si>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</si>
  <si>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</si>
  <si>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</si>
  <si>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</si>
  <si>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</si>
  <si>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</si>
  <si>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</si>
  <si>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</si>
  <si>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</si>
  <si>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</si>
  <si>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</si>
  <si>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</si>
  <si>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</si>
  <si>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</si>
  <si>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</si>
  <si>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</si>
  <si>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</si>
  <si>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</si>
  <si>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</si>
  <si>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</si>
  <si>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</si>
  <si>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</si>
  <si>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</si>
  <si>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</si>
  <si>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</si>
  <si>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</si>
  <si>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</si>
  <si>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environmentSetting|String</t>
    <phoneticPr fontId="1" type="noConversion"/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</si>
  <si>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</si>
  <si>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</si>
  <si>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</si>
  <si>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</si>
  <si>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</si>
  <si>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</si>
  <si>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</si>
  <si>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</si>
  <si>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</si>
  <si>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</si>
  <si>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</si>
  <si>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</si>
  <si>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</si>
  <si>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</si>
  <si>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</si>
  <si>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</si>
  <si>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</si>
  <si>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어펙터아이디</t>
    <phoneticPr fontId="1" type="noConversion"/>
  </si>
  <si>
    <t>특정 계열에게 피해 증가</t>
    <phoneticPr fontId="1" type="noConversion"/>
  </si>
  <si>
    <t>챕터골드보상</t>
    <phoneticPr fontId="1" type="noConversion"/>
  </si>
  <si>
    <t>bossPreviewAddress|String</t>
    <phoneticPr fontId="1" type="noConversion"/>
  </si>
  <si>
    <t>PreviewMadcap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</si>
</sst>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UltimateAttackGanfaul</v>
          </cell>
        </row>
        <row r="4">
          <cell r="A4" t="str">
            <v>NormalAttackKeepSeries</v>
          </cell>
        </row>
        <row r="5">
          <cell r="A5" t="str">
            <v>NormalAttackBigBatSuccubus</v>
          </cell>
        </row>
        <row r="6">
          <cell r="A6" t="str">
            <v>NormalAttackBei</v>
          </cell>
        </row>
        <row r="7">
          <cell r="A7" t="str">
            <v>CallInvincibleTortoise</v>
          </cell>
        </row>
        <row r="8">
          <cell r="A8" t="str">
            <v>InvincibleTortoise</v>
          </cell>
        </row>
        <row r="9">
          <cell r="A9" t="str">
            <v>CountBarrier5Times</v>
          </cell>
        </row>
        <row r="10">
          <cell r="A10" t="str">
            <v>CallBurrowNinjaAssassin</v>
          </cell>
        </row>
        <row r="11">
          <cell r="A11" t="str">
            <v>BurrowNinjaAssassin</v>
          </cell>
        </row>
        <row r="12">
          <cell r="A12" t="str">
            <v>LP_Atk</v>
          </cell>
        </row>
        <row r="13">
          <cell r="A13" t="str">
            <v>LP_AtkBetter</v>
          </cell>
        </row>
        <row r="14">
          <cell r="A14" t="str">
            <v>LP_AtkBest</v>
          </cell>
        </row>
        <row r="15">
          <cell r="A15" t="str">
            <v>LP_AtkSpeed</v>
          </cell>
        </row>
        <row r="16">
          <cell r="A16" t="str">
            <v>LP_AtkSpeedBetter</v>
          </cell>
        </row>
        <row r="17">
          <cell r="A17" t="str">
            <v>LP_AtkSpeedBest</v>
          </cell>
        </row>
        <row r="18">
          <cell r="A18" t="str">
            <v>LP_Crit</v>
          </cell>
        </row>
        <row r="19">
          <cell r="A19" t="str">
            <v>LP_CritBetter</v>
          </cell>
        </row>
        <row r="20">
          <cell r="A20" t="str">
            <v>LP_CritBest</v>
          </cell>
        </row>
        <row r="21">
          <cell r="A21" t="str">
            <v>LP_MaxHp</v>
          </cell>
        </row>
        <row r="22">
          <cell r="A22" t="str">
            <v>LP_MaxHpBetter</v>
          </cell>
        </row>
        <row r="23">
          <cell r="A23" t="str">
            <v>LP_MaxHpBest</v>
          </cell>
        </row>
        <row r="24">
          <cell r="A24" t="str">
            <v>LP_ReduceDmgProjectile</v>
          </cell>
        </row>
        <row r="25">
          <cell r="A25" t="str">
            <v>LP_ReduceDmgClose</v>
          </cell>
        </row>
        <row r="26">
          <cell r="A26" t="str">
            <v>LP_ExtraGold</v>
          </cell>
        </row>
        <row r="27">
          <cell r="A27" t="str">
            <v>LP_ItemChanceBoost</v>
          </cell>
        </row>
        <row r="28">
          <cell r="A28" t="str">
            <v>LP_HealChanceBoost</v>
          </cell>
        </row>
        <row r="29">
          <cell r="A29" t="str">
            <v>LP_MonsterThrough</v>
          </cell>
        </row>
        <row r="30">
          <cell r="A30" t="str">
            <v>LP_Ricochet</v>
          </cell>
        </row>
        <row r="31">
          <cell r="A31" t="str">
            <v>LP_BounceWallQuad</v>
          </cell>
        </row>
        <row r="32">
          <cell r="A32" t="str">
            <v>LP_Parallel</v>
          </cell>
        </row>
        <row r="33">
          <cell r="A33" t="str">
            <v>LP_DiagonalNwayGenerator</v>
          </cell>
        </row>
        <row r="34">
          <cell r="A34" t="str">
            <v>LP_LeftRightNwayGenerator</v>
          </cell>
        </row>
        <row r="35">
          <cell r="A35" t="str">
            <v>LP_BackNwayGenerator</v>
          </cell>
        </row>
        <row r="36">
          <cell r="A36" t="str">
            <v>LP_Repeat</v>
          </cell>
        </row>
        <row r="37">
          <cell r="A37" t="str">
            <v>LP_HealOnKill</v>
          </cell>
        </row>
        <row r="38">
          <cell r="A38" t="str">
            <v>LP_HealOnKill_Heal</v>
          </cell>
        </row>
        <row r="39">
          <cell r="A39" t="str">
            <v>LP_HealOnKillBetter</v>
          </cell>
        </row>
        <row r="40">
          <cell r="A40" t="str">
            <v>LP_HealOnKillBetter_Heal</v>
          </cell>
        </row>
        <row r="41">
          <cell r="A41" t="str">
            <v>LP_AtkSpeedUpOnEncounter</v>
          </cell>
        </row>
        <row r="42">
          <cell r="A42" t="str">
            <v>LP_AtkSpeedUpOnEncounter_Spd</v>
          </cell>
        </row>
        <row r="43">
          <cell r="A43" t="str">
            <v>LP_AtkSpeedUpOnEncounterBetter</v>
          </cell>
        </row>
        <row r="44">
          <cell r="A44" t="str">
            <v>LP_AtkSpeedUpOnEncounterBetter_Spd</v>
          </cell>
        </row>
        <row r="45">
          <cell r="A45" t="str">
            <v>LP_VampireOnAttack</v>
          </cell>
        </row>
        <row r="46">
          <cell r="A46" t="str">
            <v>LP_VampireOnAttack_Heal</v>
          </cell>
        </row>
        <row r="47">
          <cell r="A47" t="str">
            <v>LP_VampireOnAttackBetter</v>
          </cell>
        </row>
        <row r="48">
          <cell r="A48" t="str">
            <v>LP_VampireOnAttackBetter_Heal</v>
          </cell>
        </row>
        <row r="49">
          <cell r="A49" t="str">
            <v>LP_RecoverOnAttacked</v>
          </cell>
        </row>
        <row r="50">
          <cell r="A50" t="str">
            <v>LP_RecoverOnAttacked_Heal</v>
          </cell>
        </row>
        <row r="51">
          <cell r="A51" t="str">
            <v>LP_ReflectOnAttacked</v>
          </cell>
        </row>
        <row r="52">
          <cell r="A52" t="str">
            <v>LP_ReflectOnAttackedBetter</v>
          </cell>
        </row>
        <row r="53">
          <cell r="A53" t="str">
            <v>LP_AtkUpOnLowerHp</v>
          </cell>
        </row>
        <row r="54">
          <cell r="A54" t="str">
            <v>LP_AtkUpOnLowerHpBetter</v>
          </cell>
        </row>
        <row r="55">
          <cell r="A55" t="str">
            <v>LP_CritDmgUpOnLowerHp</v>
          </cell>
        </row>
        <row r="56">
          <cell r="A56" t="str">
            <v>LP_CritDmgUpOnLowerHpBetter</v>
          </cell>
        </row>
        <row r="57">
          <cell r="A57" t="str">
            <v>LP_InstantKill</v>
          </cell>
        </row>
        <row r="58">
          <cell r="A58" t="str">
            <v>LP_InstantKillBetter</v>
          </cell>
        </row>
        <row r="59">
          <cell r="A59" t="str">
            <v>LP_ImmortalWill</v>
          </cell>
        </row>
        <row r="60">
          <cell r="A60" t="str">
            <v>LP_ImmortalWillBetter</v>
          </cell>
        </row>
        <row r="61">
          <cell r="A61" t="str">
            <v>LP_HealAreaOnEncounter</v>
          </cell>
        </row>
        <row r="62">
          <cell r="A62" t="str">
            <v>LP_HealAreaOnEncounter_CreateHit</v>
          </cell>
        </row>
        <row r="63">
          <cell r="A63" t="str">
            <v>LP_HealAreaOnEncounter_CH_Heal</v>
          </cell>
        </row>
        <row r="64">
          <cell r="A64" t="str">
            <v>LP_MoveSpeedUpOnAttacked</v>
          </cell>
        </row>
        <row r="65">
          <cell r="A65" t="str">
            <v>LP_MoveSpeedUpOnAttacked_Move</v>
          </cell>
        </row>
        <row r="66">
          <cell r="A66" t="str">
            <v>LP_MineOnMove</v>
          </cell>
        </row>
        <row r="67">
          <cell r="A67" t="str">
            <v>LP_MineOnMove_Damage</v>
          </cell>
        </row>
        <row r="68">
          <cell r="A68" t="str">
            <v>LP_SlowHitObject</v>
          </cell>
        </row>
        <row r="69">
          <cell r="A69" t="str">
            <v>LP_Paralyze</v>
          </cell>
        </row>
        <row r="70">
          <cell r="A70" t="str">
            <v>LP_Paralyze_CannotAction</v>
          </cell>
        </row>
        <row r="71">
          <cell r="A71" t="str">
            <v>LP_Hold</v>
          </cell>
        </row>
        <row r="72">
          <cell r="A72" t="str">
            <v>LP_Hold_CannotMove</v>
          </cell>
        </row>
        <row r="73">
          <cell r="A73" t="str">
            <v>LP_Transport</v>
          </cell>
        </row>
        <row r="74">
          <cell r="A74" t="str">
            <v>LP_Transport_Teleported</v>
          </cell>
        </row>
        <row r="75">
          <cell r="A75" t="str">
            <v>LP_SummonShield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C29"/>
  <sheetViews>
    <sheetView workbookViewId="0">
      <selection activeCell="C15" sqref="C15"/>
    </sheetView>
  </sheetViews>
  <sheetFormatPr defaultRowHeight="16.5" x14ac:dyDescent="0.3"/>
  <cols>
    <col min="2" max="2" width="21.75" customWidth="1"/>
  </cols>
  <sheetData>
    <row r="1" spans="1:3" ht="27" customHeight="1" x14ac:dyDescent="0.3">
      <c r="A1" t="s">
        <v>0</v>
      </c>
      <c r="B1" t="s">
        <v>132</v>
      </c>
      <c r="C1" t="s">
        <v>134</v>
      </c>
    </row>
    <row r="2" spans="1:3" x14ac:dyDescent="0.3">
      <c r="A2">
        <v>1</v>
      </c>
    </row>
    <row r="3" spans="1:3" x14ac:dyDescent="0.3">
      <c r="A3">
        <v>2</v>
      </c>
      <c r="C3">
        <v>1000</v>
      </c>
    </row>
    <row r="4" spans="1:3" x14ac:dyDescent="0.3">
      <c r="A4">
        <v>3</v>
      </c>
    </row>
    <row r="5" spans="1:3" x14ac:dyDescent="0.3">
      <c r="A5">
        <v>4</v>
      </c>
    </row>
    <row r="6" spans="1:3" x14ac:dyDescent="0.3">
      <c r="A6">
        <v>5</v>
      </c>
    </row>
    <row r="7" spans="1:3" x14ac:dyDescent="0.3">
      <c r="A7">
        <v>6</v>
      </c>
    </row>
    <row r="8" spans="1:3" x14ac:dyDescent="0.3">
      <c r="A8">
        <v>7</v>
      </c>
    </row>
    <row r="9" spans="1:3" x14ac:dyDescent="0.3">
      <c r="A9">
        <v>8</v>
      </c>
      <c r="B9" t="s">
        <v>133</v>
      </c>
    </row>
    <row r="10" spans="1:3" x14ac:dyDescent="0.3">
      <c r="A10">
        <v>9</v>
      </c>
    </row>
    <row r="11" spans="1:3" x14ac:dyDescent="0.3">
      <c r="A11">
        <v>10</v>
      </c>
    </row>
    <row r="12" spans="1:3" x14ac:dyDescent="0.3">
      <c r="A12">
        <v>11</v>
      </c>
    </row>
    <row r="13" spans="1:3" x14ac:dyDescent="0.3">
      <c r="A13">
        <v>12</v>
      </c>
    </row>
    <row r="14" spans="1:3" x14ac:dyDescent="0.3">
      <c r="A14">
        <v>13</v>
      </c>
    </row>
    <row r="15" spans="1:3" x14ac:dyDescent="0.3">
      <c r="A15">
        <v>14</v>
      </c>
    </row>
    <row r="16" spans="1:3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S7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2" sqref="I1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24.125" customWidth="1"/>
    <col min="6" max="6" width="20.5" bestFit="1" customWidth="1"/>
    <col min="7" max="7" width="16.375" hidden="1" customWidth="1" outlineLevel="1"/>
    <col min="8" max="8" width="12.375" bestFit="1" customWidth="1" collapsed="1"/>
    <col min="9" max="9" width="12.375" customWidth="1"/>
    <col min="10" max="10" width="21.375" customWidth="1"/>
    <col min="11" max="11" width="14" hidden="1" customWidth="1" outlineLevel="1"/>
    <col min="12" max="12" width="21.375" customWidth="1" collapsed="1"/>
    <col min="13" max="13" width="9" hidden="1" customWidth="1" outlineLevel="1"/>
    <col min="14" max="14" width="9" collapsed="1"/>
    <col min="15" max="15" width="9" hidden="1" customWidth="1" outlineLevel="1"/>
    <col min="16" max="16" width="9" collapsed="1"/>
    <col min="17" max="17" width="9" hidden="1" customWidth="1" outlineLevel="1"/>
    <col min="18" max="18" width="9" collapsed="1"/>
  </cols>
  <sheetData>
    <row r="1" spans="1:19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114</v>
      </c>
      <c r="F1" t="s">
        <v>6</v>
      </c>
      <c r="G1" t="s">
        <v>46</v>
      </c>
      <c r="H1" t="s">
        <v>7</v>
      </c>
      <c r="I1" t="s">
        <v>51</v>
      </c>
      <c r="J1" t="s">
        <v>8</v>
      </c>
      <c r="K1" t="s">
        <v>47</v>
      </c>
      <c r="L1" t="s">
        <v>45</v>
      </c>
      <c r="M1" t="s">
        <v>49</v>
      </c>
      <c r="N1" t="s">
        <v>70</v>
      </c>
      <c r="O1" t="s">
        <v>65</v>
      </c>
      <c r="P1" t="s">
        <v>68</v>
      </c>
      <c r="Q1" t="s">
        <v>65</v>
      </c>
      <c r="R1" t="s">
        <v>63</v>
      </c>
      <c r="S1" t="s">
        <v>71</v>
      </c>
    </row>
    <row r="2" spans="1:19" x14ac:dyDescent="0.3">
      <c r="A2">
        <v>1</v>
      </c>
      <c r="B2">
        <v>0</v>
      </c>
      <c r="C2">
        <v>600</v>
      </c>
      <c r="D2">
        <v>150</v>
      </c>
      <c r="E2" t="s">
        <v>115</v>
      </c>
      <c r="F2" t="s">
        <v>92</v>
      </c>
      <c r="G2" t="str">
        <f>IF(ISBLANK(F2),"",IF(ISERROR(VLOOKUP(F2,MapTable!$A:$A,1,0)),"컨트롤없음",""))</f>
        <v/>
      </c>
      <c r="H2">
        <f t="shared" ref="H2:H65" si="0">IF(B2=0,0,
IF(COUNTIF(A:A,A2)=11,12,
IF(MOD(B2,((COUNTIF(A:A,A2)-1)/5))=0,12,
IF(MOD(B2,((COUNTIF(A:A,A2)-1)/5))=((COUNTIF(A:A,A2)-1)/10),11,
INT(B2/((COUNTIF(A:A,A2)-1)/5))+1))))</f>
        <v>0</v>
      </c>
      <c r="I2" t="b">
        <f t="shared" ref="I2:I65" ca="1" si="1">IF((COUNTIF(A:A,A2)-1)=B2,FALSE,
IF(H2=12,TRUE,
IF(OFFSET(H2,1,0)=12,TRUE)))</f>
        <v>0</v>
      </c>
      <c r="K2" t="str">
        <f>IF(ISBLANK(J2),"",IF(ISERROR(VLOOKUP(J2,MapTable!$A:$A,1,0)),"컨트롤없음",""))</f>
        <v/>
      </c>
      <c r="M2" t="str">
        <f>IF(ISBLANK(L2),"",
IF(ISERROR(FIND(",",L2)),
  IF(ISERROR(VLOOKUP(L2,MapTable!$A:$A,1,0)),"맵없음",
  ""),
IF(ISERROR(FIND(",",L2,FIND(",",L2)+1)),
  IF(OR(ISERROR(VLOOKUP(LEFT(L2,FIND(",",L2)-1),MapTable!$A:$A,1,0)),ISERROR(VLOOKUP(TRIM(MID(L2,FIND(",",L2)+1,999)),MapTable!$A:$A,1,0))),"맵없음",
  ""),
IF(ISERROR(FIND(",",L2,FIND(",",L2,FIND(",",L2)+1)+1)),
  IF(OR(ISERROR(VLOOKUP(LEFT(L2,FIND(",",L2)-1),MapTable!$A:$A,1,0)),ISERROR(VLOOKUP(TRIM(MID(L2,FIND(",",L2)+1,FIND(",",L2,FIND(",",L2)+1)-FIND(",",L2)-1)),MapTable!$A:$A,1,0)),ISERROR(VLOOKUP(TRIM(MID(L2,FIND(",",L2,FIND(",",L2)+1)+1,999)),MapTable!$A:$A,1,0))),"맵없음",
  ""),
IF(ISERROR(FIND(",",L2,FIND(",",L2,FIND(",",L2,FIND(",",L2)+1)+1)+1)),
  IF(OR(ISERROR(VLOOKUP(LEFT(L2,FIND(",",L2)-1),MapTable!$A:$A,1,0)),ISERROR(VLOOKUP(TRIM(MID(L2,FIND(",",L2)+1,FIND(",",L2,FIND(",",L2)+1)-FIND(",",L2)-1)),MapTable!$A:$A,1,0)),ISERROR(VLOOKUP(TRIM(MID(L2,FIND(",",L2,FIND(",",L2)+1)+1,FIND(",",L2,FIND(",",L2,FIND(",",L2)+1)+1)-FIND(",",L2,FIND(",",L2)+1)-1)),MapTable!$A:$A,1,0)),ISERROR(VLOOKUP(TRIM(MID(L2,FIND(",",L2,FIND(",",L2,FIND(",",L2)+1)+1)+1,999)),MapTable!$A:$A,1,0))),"맵없음",
  ""),
)))))</f>
        <v/>
      </c>
      <c r="O2" t="str">
        <f>IF(ISBLANK(N2),"",IF(ISERROR(VLOOKUP(N2,[1]DropTable!$A:$A,1,0)),"드랍없음",""))</f>
        <v/>
      </c>
      <c r="Q2" t="str">
        <f>IF(ISBLANK(P2),"",IF(ISERROR(VLOOKUP(P2,[1]DropTable!$A:$A,1,0)),"드랍없음",""))</f>
        <v/>
      </c>
    </row>
    <row r="3" spans="1:19" x14ac:dyDescent="0.3">
      <c r="A3">
        <v>1</v>
      </c>
      <c r="B3">
        <v>1</v>
      </c>
      <c r="C3">
        <v>600</v>
      </c>
      <c r="D3">
        <v>150</v>
      </c>
      <c r="E3" t="s">
        <v>115</v>
      </c>
      <c r="G3" t="str">
        <f>IF(ISBLANK(F3),"",IF(ISERROR(VLOOKUP(F3,MapTable!$A:$A,1,0)),"컨트롤없음",""))</f>
        <v/>
      </c>
      <c r="H3">
        <f t="shared" si="0"/>
        <v>1</v>
      </c>
      <c r="I3" t="b">
        <f t="shared" ca="1" si="1"/>
        <v>0</v>
      </c>
      <c r="J3" t="s">
        <v>21</v>
      </c>
      <c r="K3" t="str">
        <f>IF(ISBLANK(J3),"",IF(ISERROR(VLOOKUP(J3,MapTable!$A:$A,1,0)),"컨트롤없음",""))</f>
        <v/>
      </c>
      <c r="L3" t="s">
        <v>48</v>
      </c>
      <c r="M3" t="str">
        <f>IF(ISBLANK(L3),"",
IF(ISERROR(FIND(",",L3)),
  IF(ISERROR(VLOOKUP(L3,MapTable!$A:$A,1,0)),"맵없음",
  ""),
IF(ISERROR(FIND(",",L3,FIND(",",L3)+1)),
  IF(OR(ISERROR(VLOOKUP(LEFT(L3,FIND(",",L3)-1),MapTable!$A:$A,1,0)),ISERROR(VLOOKUP(TRIM(MID(L3,FIND(",",L3)+1,999)),MapTable!$A:$A,1,0))),"맵없음",
  ""),
IF(ISERROR(FIND(",",L3,FIND(",",L3,FIND(",",L3)+1)+1)),
  IF(OR(ISERROR(VLOOKUP(LEFT(L3,FIND(",",L3)-1),MapTable!$A:$A,1,0)),ISERROR(VLOOKUP(TRIM(MID(L3,FIND(",",L3)+1,FIND(",",L3,FIND(",",L3)+1)-FIND(",",L3)-1)),MapTable!$A:$A,1,0)),ISERROR(VLOOKUP(TRIM(MID(L3,FIND(",",L3,FIND(",",L3)+1)+1,999)),MapTable!$A:$A,1,0))),"맵없음",
  ""),
IF(ISERROR(FIND(",",L3,FIND(",",L3,FIND(",",L3,FIND(",",L3)+1)+1)+1)),
  IF(OR(ISERROR(VLOOKUP(LEFT(L3,FIND(",",L3)-1),MapTable!$A:$A,1,0)),ISERROR(VLOOKUP(TRIM(MID(L3,FIND(",",L3)+1,FIND(",",L3,FIND(",",L3)+1)-FIND(",",L3)-1)),MapTable!$A:$A,1,0)),ISERROR(VLOOKUP(TRIM(MID(L3,FIND(",",L3,FIND(",",L3)+1)+1,FIND(",",L3,FIND(",",L3,FIND(",",L3)+1)+1)-FIND(",",L3,FIND(",",L3)+1)-1)),MapTable!$A:$A,1,0)),ISERROR(VLOOKUP(TRIM(MID(L3,FIND(",",L3,FIND(",",L3,FIND(",",L3)+1)+1)+1,999)),MapTable!$A:$A,1,0))),"맵없음",
  ""),
)))))</f>
        <v/>
      </c>
      <c r="N3">
        <v>1001</v>
      </c>
      <c r="O3" t="str">
        <f>IF(ISBLANK(N3),"",IF(ISERROR(VLOOKUP(N3,[1]DropTable!$A:$A,1,0)),"드랍없음",""))</f>
        <v/>
      </c>
      <c r="Q3" t="str">
        <f>IF(ISBLANK(P3),"",IF(ISERROR(VLOOKUP(P3,[1]DropTable!$A:$A,1,0)),"드랍없음",""))</f>
        <v/>
      </c>
      <c r="S3">
        <v>8.1</v>
      </c>
    </row>
    <row r="4" spans="1:19" x14ac:dyDescent="0.3">
      <c r="A4">
        <v>1</v>
      </c>
      <c r="B4">
        <v>2</v>
      </c>
      <c r="C4">
        <v>600</v>
      </c>
      <c r="D4">
        <v>150</v>
      </c>
      <c r="E4" t="s">
        <v>115</v>
      </c>
      <c r="G4" t="str">
        <f>IF(ISBLANK(F4),"",IF(ISERROR(VLOOKUP(F4,MapTable!$A:$A,1,0)),"컨트롤없음",""))</f>
        <v/>
      </c>
      <c r="H4">
        <f t="shared" si="0"/>
        <v>1</v>
      </c>
      <c r="I4" t="b">
        <f t="shared" ca="1" si="1"/>
        <v>0</v>
      </c>
      <c r="J4" t="s">
        <v>23</v>
      </c>
      <c r="K4" t="str">
        <f>IF(ISBLANK(J4),"",IF(ISERROR(VLOOKUP(J4,MapTable!$A:$A,1,0)),"컨트롤없음",""))</f>
        <v/>
      </c>
      <c r="M4" t="str">
        <f>IF(ISBLANK(L4),"",
IF(ISERROR(FIND(",",L4)),
  IF(ISERROR(VLOOKUP(L4,MapTable!$A:$A,1,0)),"맵없음",
  ""),
IF(ISERROR(FIND(",",L4,FIND(",",L4)+1)),
  IF(OR(ISERROR(VLOOKUP(LEFT(L4,FIND(",",L4)-1),MapTable!$A:$A,1,0)),ISERROR(VLOOKUP(TRIM(MID(L4,FIND(",",L4)+1,999)),MapTable!$A:$A,1,0))),"맵없음",
  ""),
IF(ISERROR(FIND(",",L4,FIND(",",L4,FIND(",",L4)+1)+1)),
  IF(OR(ISERROR(VLOOKUP(LEFT(L4,FIND(",",L4)-1),MapTable!$A:$A,1,0)),ISERROR(VLOOKUP(TRIM(MID(L4,FIND(",",L4)+1,FIND(",",L4,FIND(",",L4)+1)-FIND(",",L4)-1)),MapTable!$A:$A,1,0)),ISERROR(VLOOKUP(TRIM(MID(L4,FIND(",",L4,FIND(",",L4)+1)+1,999)),MapTable!$A:$A,1,0))),"맵없음",
  ""),
IF(ISERROR(FIND(",",L4,FIND(",",L4,FIND(",",L4,FIND(",",L4)+1)+1)+1)),
  IF(OR(ISERROR(VLOOKUP(LEFT(L4,FIND(",",L4)-1),MapTable!$A:$A,1,0)),ISERROR(VLOOKUP(TRIM(MID(L4,FIND(",",L4)+1,FIND(",",L4,FIND(",",L4)+1)-FIND(",",L4)-1)),MapTable!$A:$A,1,0)),ISERROR(VLOOKUP(TRIM(MID(L4,FIND(",",L4,FIND(",",L4)+1)+1,FIND(",",L4,FIND(",",L4,FIND(",",L4)+1)+1)-FIND(",",L4,FIND(",",L4)+1)-1)),MapTable!$A:$A,1,0)),ISERROR(VLOOKUP(TRIM(MID(L4,FIND(",",L4,FIND(",",L4,FIND(",",L4)+1)+1)+1,999)),MapTable!$A:$A,1,0))),"맵없음",
  ""),
)))))</f>
        <v/>
      </c>
      <c r="N4">
        <v>1001</v>
      </c>
      <c r="O4" t="str">
        <f>IF(ISBLANK(N4),"",IF(ISERROR(VLOOKUP(N4,[1]DropTable!$A:$A,1,0)),"드랍없음",""))</f>
        <v/>
      </c>
      <c r="Q4" t="str">
        <f>IF(ISBLANK(P4),"",IF(ISERROR(VLOOKUP(P4,[1]DropTable!$A:$A,1,0)),"드랍없음",""))</f>
        <v/>
      </c>
      <c r="S4">
        <v>8.1</v>
      </c>
    </row>
    <row r="5" spans="1:19" x14ac:dyDescent="0.3">
      <c r="A5">
        <v>1</v>
      </c>
      <c r="B5">
        <v>3</v>
      </c>
      <c r="C5">
        <f t="shared" ref="C5:C34" si="2">D5*4</f>
        <v>600</v>
      </c>
      <c r="D5">
        <v>150</v>
      </c>
      <c r="E5" t="s">
        <v>115</v>
      </c>
      <c r="F5" t="s">
        <v>24</v>
      </c>
      <c r="G5" t="str">
        <f>IF(ISBLANK(F5),"",IF(ISERROR(VLOOKUP(F5,MapTable!$A:$A,1,0)),"컨트롤없음",""))</f>
        <v/>
      </c>
      <c r="H5">
        <f t="shared" si="0"/>
        <v>1</v>
      </c>
      <c r="I5" t="b">
        <f t="shared" ca="1" si="1"/>
        <v>0</v>
      </c>
      <c r="K5" t="str">
        <f>IF(ISBLANK(J5),"",IF(ISERROR(VLOOKUP(J5,MapTable!$A:$A,1,0)),"컨트롤없음",""))</f>
        <v/>
      </c>
      <c r="M5" t="str">
        <f>IF(ISBLANK(L5),"",
IF(ISERROR(FIND(",",L5)),
  IF(ISERROR(VLOOKUP(L5,MapTable!$A:$A,1,0)),"맵없음",
  ""),
IF(ISERROR(FIND(",",L5,FIND(",",L5)+1)),
  IF(OR(ISERROR(VLOOKUP(LEFT(L5,FIND(",",L5)-1),MapTable!$A:$A,1,0)),ISERROR(VLOOKUP(TRIM(MID(L5,FIND(",",L5)+1,999)),MapTable!$A:$A,1,0))),"맵없음",
  ""),
IF(ISERROR(FIND(",",L5,FIND(",",L5,FIND(",",L5)+1)+1)),
  IF(OR(ISERROR(VLOOKUP(LEFT(L5,FIND(",",L5)-1),MapTable!$A:$A,1,0)),ISERROR(VLOOKUP(TRIM(MID(L5,FIND(",",L5)+1,FIND(",",L5,FIND(",",L5)+1)-FIND(",",L5)-1)),MapTable!$A:$A,1,0)),ISERROR(VLOOKUP(TRIM(MID(L5,FIND(",",L5,FIND(",",L5)+1)+1,999)),MapTable!$A:$A,1,0))),"맵없음",
  ""),
IF(ISERROR(FIND(",",L5,FIND(",",L5,FIND(",",L5,FIND(",",L5)+1)+1)+1)),
  IF(OR(ISERROR(VLOOKUP(LEFT(L5,FIND(",",L5)-1),MapTable!$A:$A,1,0)),ISERROR(VLOOKUP(TRIM(MID(L5,FIND(",",L5)+1,FIND(",",L5,FIND(",",L5)+1)-FIND(",",L5)-1)),MapTable!$A:$A,1,0)),ISERROR(VLOOKUP(TRIM(MID(L5,FIND(",",L5,FIND(",",L5)+1)+1,FIND(",",L5,FIND(",",L5,FIND(",",L5)+1)+1)-FIND(",",L5,FIND(",",L5)+1)-1)),MapTable!$A:$A,1,0)),ISERROR(VLOOKUP(TRIM(MID(L5,FIND(",",L5,FIND(",",L5,FIND(",",L5)+1)+1)+1,999)),MapTable!$A:$A,1,0))),"맵없음",
  ""),
)))))</f>
        <v/>
      </c>
      <c r="N5">
        <v>1001</v>
      </c>
      <c r="O5" t="str">
        <f>IF(ISBLANK(N5),"",IF(ISERROR(VLOOKUP(N5,[1]DropTable!$A:$A,1,0)),"드랍없음",""))</f>
        <v/>
      </c>
      <c r="Q5" t="str">
        <f>IF(ISBLANK(P5),"",IF(ISERROR(VLOOKUP(P5,[1]DropTable!$A:$A,1,0)),"드랍없음",""))</f>
        <v/>
      </c>
      <c r="S5">
        <v>8.1</v>
      </c>
    </row>
    <row r="6" spans="1:19" x14ac:dyDescent="0.3">
      <c r="A6">
        <v>1</v>
      </c>
      <c r="B6">
        <v>4</v>
      </c>
      <c r="C6">
        <f t="shared" si="2"/>
        <v>600</v>
      </c>
      <c r="D6">
        <v>150</v>
      </c>
      <c r="E6" t="s">
        <v>115</v>
      </c>
      <c r="G6" t="str">
        <f>IF(ISBLANK(F6),"",IF(ISERROR(VLOOKUP(F6,MapTable!$A:$A,1,0)),"컨트롤없음",""))</f>
        <v/>
      </c>
      <c r="H6">
        <f t="shared" si="0"/>
        <v>1</v>
      </c>
      <c r="I6" t="b">
        <f t="shared" ca="1" si="1"/>
        <v>0</v>
      </c>
      <c r="J6" t="s">
        <v>25</v>
      </c>
      <c r="K6" t="str">
        <f>IF(ISBLANK(J6),"",IF(ISERROR(VLOOKUP(J6,MapTable!$A:$A,1,0)),"컨트롤없음",""))</f>
        <v/>
      </c>
      <c r="M6" t="str">
        <f>IF(ISBLANK(L6),"",
IF(ISERROR(FIND(",",L6)),
  IF(ISERROR(VLOOKUP(L6,MapTable!$A:$A,1,0)),"맵없음",
  ""),
IF(ISERROR(FIND(",",L6,FIND(",",L6)+1)),
  IF(OR(ISERROR(VLOOKUP(LEFT(L6,FIND(",",L6)-1),MapTable!$A:$A,1,0)),ISERROR(VLOOKUP(TRIM(MID(L6,FIND(",",L6)+1,999)),MapTable!$A:$A,1,0))),"맵없음",
  ""),
IF(ISERROR(FIND(",",L6,FIND(",",L6,FIND(",",L6)+1)+1)),
  IF(OR(ISERROR(VLOOKUP(LEFT(L6,FIND(",",L6)-1),MapTable!$A:$A,1,0)),ISERROR(VLOOKUP(TRIM(MID(L6,FIND(",",L6)+1,FIND(",",L6,FIND(",",L6)+1)-FIND(",",L6)-1)),MapTable!$A:$A,1,0)),ISERROR(VLOOKUP(TRIM(MID(L6,FIND(",",L6,FIND(",",L6)+1)+1,999)),MapTable!$A:$A,1,0))),"맵없음",
  ""),
IF(ISERROR(FIND(",",L6,FIND(",",L6,FIND(",",L6,FIND(",",L6)+1)+1)+1)),
  IF(OR(ISERROR(VLOOKUP(LEFT(L6,FIND(",",L6)-1),MapTable!$A:$A,1,0)),ISERROR(VLOOKUP(TRIM(MID(L6,FIND(",",L6)+1,FIND(",",L6,FIND(",",L6)+1)-FIND(",",L6)-1)),MapTable!$A:$A,1,0)),ISERROR(VLOOKUP(TRIM(MID(L6,FIND(",",L6,FIND(",",L6)+1)+1,FIND(",",L6,FIND(",",L6,FIND(",",L6)+1)+1)-FIND(",",L6,FIND(",",L6)+1)-1)),MapTable!$A:$A,1,0)),ISERROR(VLOOKUP(TRIM(MID(L6,FIND(",",L6,FIND(",",L6,FIND(",",L6)+1)+1)+1,999)),MapTable!$A:$A,1,0))),"맵없음",
  ""),
)))))</f>
        <v/>
      </c>
      <c r="N6">
        <v>1001</v>
      </c>
      <c r="O6" t="str">
        <f>IF(ISBLANK(N6),"",IF(ISERROR(VLOOKUP(N6,[1]DropTable!$A:$A,1,0)),"드랍없음",""))</f>
        <v/>
      </c>
      <c r="Q6" t="str">
        <f>IF(ISBLANK(P6),"",IF(ISERROR(VLOOKUP(P6,[1]DropTable!$A:$A,1,0)),"드랍없음",""))</f>
        <v/>
      </c>
      <c r="S6">
        <v>8.1</v>
      </c>
    </row>
    <row r="7" spans="1:19" x14ac:dyDescent="0.3">
      <c r="A7">
        <v>1</v>
      </c>
      <c r="B7">
        <v>5</v>
      </c>
      <c r="C7">
        <f t="shared" si="2"/>
        <v>600</v>
      </c>
      <c r="D7">
        <v>150</v>
      </c>
      <c r="E7" t="s">
        <v>115</v>
      </c>
      <c r="G7" t="str">
        <f>IF(ISBLANK(F7),"",IF(ISERROR(VLOOKUP(F7,MapTable!$A:$A,1,0)),"컨트롤없음",""))</f>
        <v/>
      </c>
      <c r="H7">
        <f t="shared" si="0"/>
        <v>11</v>
      </c>
      <c r="I7" t="b">
        <f t="shared" ca="1" si="1"/>
        <v>0</v>
      </c>
      <c r="K7" t="str">
        <f>IF(ISBLANK(J7),"",IF(ISERROR(VLOOKUP(J7,MapTable!$A:$A,1,0)),"컨트롤없음",""))</f>
        <v/>
      </c>
      <c r="L7" t="s">
        <v>42</v>
      </c>
      <c r="M7" t="str">
        <f>IF(ISBLANK(L7),"",
IF(ISERROR(FIND(",",L7)),
  IF(ISERROR(VLOOKUP(L7,MapTable!$A:$A,1,0)),"맵없음",
  ""),
IF(ISERROR(FIND(",",L7,FIND(",",L7)+1)),
  IF(OR(ISERROR(VLOOKUP(LEFT(L7,FIND(",",L7)-1),MapTable!$A:$A,1,0)),ISERROR(VLOOKUP(TRIM(MID(L7,FIND(",",L7)+1,999)),MapTable!$A:$A,1,0))),"맵없음",
  ""),
IF(ISERROR(FIND(",",L7,FIND(",",L7,FIND(",",L7)+1)+1)),
  IF(OR(ISERROR(VLOOKUP(LEFT(L7,FIND(",",L7)-1),MapTable!$A:$A,1,0)),ISERROR(VLOOKUP(TRIM(MID(L7,FIND(",",L7)+1,FIND(",",L7,FIND(",",L7)+1)-FIND(",",L7)-1)),MapTable!$A:$A,1,0)),ISERROR(VLOOKUP(TRIM(MID(L7,FIND(",",L7,FIND(",",L7)+1)+1,999)),MapTable!$A:$A,1,0))),"맵없음",
  ""),
IF(ISERROR(FIND(",",L7,FIND(",",L7,FIND(",",L7,FIND(",",L7)+1)+1)+1)),
  IF(OR(ISERROR(VLOOKUP(LEFT(L7,FIND(",",L7)-1),MapTable!$A:$A,1,0)),ISERROR(VLOOKUP(TRIM(MID(L7,FIND(",",L7)+1,FIND(",",L7,FIND(",",L7)+1)-FIND(",",L7)-1)),MapTable!$A:$A,1,0)),ISERROR(VLOOKUP(TRIM(MID(L7,FIND(",",L7,FIND(",",L7)+1)+1,FIND(",",L7,FIND(",",L7,FIND(",",L7)+1)+1)-FIND(",",L7,FIND(",",L7)+1)-1)),MapTable!$A:$A,1,0)),ISERROR(VLOOKUP(TRIM(MID(L7,FIND(",",L7,FIND(",",L7,FIND(",",L7)+1)+1)+1,999)),MapTable!$A:$A,1,0))),"맵없음",
  ""),
)))))</f>
        <v/>
      </c>
      <c r="N7">
        <v>1001</v>
      </c>
      <c r="O7" t="str">
        <f>IF(ISBLANK(N7),"",IF(ISERROR(VLOOKUP(N7,[1]DropTable!$A:$A,1,0)),"드랍없음",""))</f>
        <v/>
      </c>
      <c r="Q7" t="str">
        <f>IF(ISBLANK(P7),"",IF(ISERROR(VLOOKUP(P7,[1]DropTable!$A:$A,1,0)),"드랍없음",""))</f>
        <v/>
      </c>
      <c r="S7">
        <v>8.1</v>
      </c>
    </row>
    <row r="8" spans="1:19" x14ac:dyDescent="0.3">
      <c r="A8">
        <v>1</v>
      </c>
      <c r="B8">
        <v>6</v>
      </c>
      <c r="C8">
        <v>800</v>
      </c>
      <c r="D8">
        <v>150</v>
      </c>
      <c r="E8" t="s">
        <v>115</v>
      </c>
      <c r="G8" t="str">
        <f>IF(ISBLANK(F8),"",IF(ISERROR(VLOOKUP(F8,MapTable!$A:$A,1,0)),"컨트롤없음",""))</f>
        <v/>
      </c>
      <c r="H8">
        <f t="shared" si="0"/>
        <v>1</v>
      </c>
      <c r="I8" t="b">
        <f t="shared" ca="1" si="1"/>
        <v>0</v>
      </c>
      <c r="J8" t="s">
        <v>26</v>
      </c>
      <c r="K8" t="str">
        <f>IF(ISBLANK(J8),"",IF(ISERROR(VLOOKUP(J8,MapTable!$A:$A,1,0)),"컨트롤없음",""))</f>
        <v/>
      </c>
      <c r="M8" t="str">
        <f>IF(ISBLANK(L8),"",
IF(ISERROR(FIND(",",L8)),
  IF(ISERROR(VLOOKUP(L8,MapTable!$A:$A,1,0)),"맵없음",
  ""),
IF(ISERROR(FIND(",",L8,FIND(",",L8)+1)),
  IF(OR(ISERROR(VLOOKUP(LEFT(L8,FIND(",",L8)-1),MapTable!$A:$A,1,0)),ISERROR(VLOOKUP(TRIM(MID(L8,FIND(",",L8)+1,999)),MapTable!$A:$A,1,0))),"맵없음",
  ""),
IF(ISERROR(FIND(",",L8,FIND(",",L8,FIND(",",L8)+1)+1)),
  IF(OR(ISERROR(VLOOKUP(LEFT(L8,FIND(",",L8)-1),MapTable!$A:$A,1,0)),ISERROR(VLOOKUP(TRIM(MID(L8,FIND(",",L8)+1,FIND(",",L8,FIND(",",L8)+1)-FIND(",",L8)-1)),MapTable!$A:$A,1,0)),ISERROR(VLOOKUP(TRIM(MID(L8,FIND(",",L8,FIND(",",L8)+1)+1,999)),MapTable!$A:$A,1,0))),"맵없음",
  ""),
IF(ISERROR(FIND(",",L8,FIND(",",L8,FIND(",",L8,FIND(",",L8)+1)+1)+1)),
  IF(OR(ISERROR(VLOOKUP(LEFT(L8,FIND(",",L8)-1),MapTable!$A:$A,1,0)),ISERROR(VLOOKUP(TRIM(MID(L8,FIND(",",L8)+1,FIND(",",L8,FIND(",",L8)+1)-FIND(",",L8)-1)),MapTable!$A:$A,1,0)),ISERROR(VLOOKUP(TRIM(MID(L8,FIND(",",L8,FIND(",",L8)+1)+1,FIND(",",L8,FIND(",",L8,FIND(",",L8)+1)+1)-FIND(",",L8,FIND(",",L8)+1)-1)),MapTable!$A:$A,1,0)),ISERROR(VLOOKUP(TRIM(MID(L8,FIND(",",L8,FIND(",",L8,FIND(",",L8)+1)+1)+1,999)),MapTable!$A:$A,1,0))),"맵없음",
  ""),
)))))</f>
        <v/>
      </c>
      <c r="N8">
        <v>1001</v>
      </c>
      <c r="O8" t="str">
        <f>IF(ISBLANK(N8),"",IF(ISERROR(VLOOKUP(N8,[1]DropTable!$A:$A,1,0)),"드랍없음",""))</f>
        <v/>
      </c>
      <c r="Q8" t="str">
        <f>IF(ISBLANK(P8),"",IF(ISERROR(VLOOKUP(P8,[1]DropTable!$A:$A,1,0)),"드랍없음",""))</f>
        <v/>
      </c>
      <c r="S8">
        <v>8.1</v>
      </c>
    </row>
    <row r="9" spans="1:19" x14ac:dyDescent="0.3">
      <c r="A9">
        <v>1</v>
      </c>
      <c r="B9">
        <v>7</v>
      </c>
      <c r="C9">
        <v>800</v>
      </c>
      <c r="D9">
        <v>150</v>
      </c>
      <c r="E9" t="s">
        <v>115</v>
      </c>
      <c r="G9" t="str">
        <f>IF(ISBLANK(F9),"",IF(ISERROR(VLOOKUP(F9,MapTable!$A:$A,1,0)),"컨트롤없음",""))</f>
        <v/>
      </c>
      <c r="H9">
        <f t="shared" si="0"/>
        <v>1</v>
      </c>
      <c r="I9" t="b">
        <f t="shared" ca="1" si="1"/>
        <v>0</v>
      </c>
      <c r="J9" t="s">
        <v>27</v>
      </c>
      <c r="K9" t="str">
        <f>IF(ISBLANK(J9),"",IF(ISERROR(VLOOKUP(J9,MapTable!$A:$A,1,0)),"컨트롤없음",""))</f>
        <v/>
      </c>
      <c r="M9" t="str">
        <f>IF(ISBLANK(L9),"",
IF(ISERROR(FIND(",",L9)),
  IF(ISERROR(VLOOKUP(L9,MapTable!$A:$A,1,0)),"맵없음",
  ""),
IF(ISERROR(FIND(",",L9,FIND(",",L9)+1)),
  IF(OR(ISERROR(VLOOKUP(LEFT(L9,FIND(",",L9)-1),MapTable!$A:$A,1,0)),ISERROR(VLOOKUP(TRIM(MID(L9,FIND(",",L9)+1,999)),MapTable!$A:$A,1,0))),"맵없음",
  ""),
IF(ISERROR(FIND(",",L9,FIND(",",L9,FIND(",",L9)+1)+1)),
  IF(OR(ISERROR(VLOOKUP(LEFT(L9,FIND(",",L9)-1),MapTable!$A:$A,1,0)),ISERROR(VLOOKUP(TRIM(MID(L9,FIND(",",L9)+1,FIND(",",L9,FIND(",",L9)+1)-FIND(",",L9)-1)),MapTable!$A:$A,1,0)),ISERROR(VLOOKUP(TRIM(MID(L9,FIND(",",L9,FIND(",",L9)+1)+1,999)),MapTable!$A:$A,1,0))),"맵없음",
  ""),
IF(ISERROR(FIND(",",L9,FIND(",",L9,FIND(",",L9,FIND(",",L9)+1)+1)+1)),
  IF(OR(ISERROR(VLOOKUP(LEFT(L9,FIND(",",L9)-1),MapTable!$A:$A,1,0)),ISERROR(VLOOKUP(TRIM(MID(L9,FIND(",",L9)+1,FIND(",",L9,FIND(",",L9)+1)-FIND(",",L9)-1)),MapTable!$A:$A,1,0)),ISERROR(VLOOKUP(TRIM(MID(L9,FIND(",",L9,FIND(",",L9)+1)+1,FIND(",",L9,FIND(",",L9,FIND(",",L9)+1)+1)-FIND(",",L9,FIND(",",L9)+1)-1)),MapTable!$A:$A,1,0)),ISERROR(VLOOKUP(TRIM(MID(L9,FIND(",",L9,FIND(",",L9,FIND(",",L9)+1)+1)+1,999)),MapTable!$A:$A,1,0))),"맵없음",
  ""),
)))))</f>
        <v/>
      </c>
      <c r="N9">
        <v>1001</v>
      </c>
      <c r="O9" t="str">
        <f>IF(ISBLANK(N9),"",IF(ISERROR(VLOOKUP(N9,[1]DropTable!$A:$A,1,0)),"드랍없음",""))</f>
        <v/>
      </c>
      <c r="Q9" t="str">
        <f>IF(ISBLANK(P9),"",IF(ISERROR(VLOOKUP(P9,[1]DropTable!$A:$A,1,0)),"드랍없음",""))</f>
        <v/>
      </c>
      <c r="S9">
        <v>8.1</v>
      </c>
    </row>
    <row r="10" spans="1:19" x14ac:dyDescent="0.3">
      <c r="A10">
        <v>1</v>
      </c>
      <c r="B10">
        <v>8</v>
      </c>
      <c r="C10">
        <v>800</v>
      </c>
      <c r="D10">
        <v>150</v>
      </c>
      <c r="E10" t="s">
        <v>115</v>
      </c>
      <c r="G10" t="str">
        <f>IF(ISBLANK(F10),"",IF(ISERROR(VLOOKUP(F10,MapTable!$A:$A,1,0)),"컨트롤없음",""))</f>
        <v/>
      </c>
      <c r="H10">
        <f t="shared" si="0"/>
        <v>1</v>
      </c>
      <c r="I10" t="b">
        <f t="shared" ca="1" si="1"/>
        <v>0</v>
      </c>
      <c r="J10" t="s">
        <v>28</v>
      </c>
      <c r="K10" t="str">
        <f>IF(ISBLANK(J10),"",IF(ISERROR(VLOOKUP(J10,MapTable!$A:$A,1,0)),"컨트롤없음",""))</f>
        <v/>
      </c>
      <c r="M10" t="str">
        <f>IF(ISBLANK(L10),"",
IF(ISERROR(FIND(",",L10)),
  IF(ISERROR(VLOOKUP(L10,MapTable!$A:$A,1,0)),"맵없음",
  ""),
IF(ISERROR(FIND(",",L10,FIND(",",L10)+1)),
  IF(OR(ISERROR(VLOOKUP(LEFT(L10,FIND(",",L10)-1),MapTable!$A:$A,1,0)),ISERROR(VLOOKUP(TRIM(MID(L10,FIND(",",L10)+1,999)),MapTable!$A:$A,1,0))),"맵없음",
  ""),
IF(ISERROR(FIND(",",L10,FIND(",",L10,FIND(",",L10)+1)+1)),
  IF(OR(ISERROR(VLOOKUP(LEFT(L10,FIND(",",L10)-1),MapTable!$A:$A,1,0)),ISERROR(VLOOKUP(TRIM(MID(L10,FIND(",",L10)+1,FIND(",",L10,FIND(",",L10)+1)-FIND(",",L10)-1)),MapTable!$A:$A,1,0)),ISERROR(VLOOKUP(TRIM(MID(L10,FIND(",",L10,FIND(",",L10)+1)+1,999)),MapTable!$A:$A,1,0))),"맵없음",
  ""),
IF(ISERROR(FIND(",",L10,FIND(",",L10,FIND(",",L10,FIND(",",L10)+1)+1)+1)),
  IF(OR(ISERROR(VLOOKUP(LEFT(L10,FIND(",",L10)-1),MapTable!$A:$A,1,0)),ISERROR(VLOOKUP(TRIM(MID(L10,FIND(",",L10)+1,FIND(",",L10,FIND(",",L10)+1)-FIND(",",L10)-1)),MapTable!$A:$A,1,0)),ISERROR(VLOOKUP(TRIM(MID(L10,FIND(",",L10,FIND(",",L10)+1)+1,FIND(",",L10,FIND(",",L10,FIND(",",L10)+1)+1)-FIND(",",L10,FIND(",",L10)+1)-1)),MapTable!$A:$A,1,0)),ISERROR(VLOOKUP(TRIM(MID(L10,FIND(",",L10,FIND(",",L10,FIND(",",L10)+1)+1)+1,999)),MapTable!$A:$A,1,0))),"맵없음",
  ""),
)))))</f>
        <v/>
      </c>
      <c r="N10">
        <v>1001</v>
      </c>
      <c r="O10" t="str">
        <f>IF(ISBLANK(N10),"",IF(ISERROR(VLOOKUP(N10,[1]DropTable!$A:$A,1,0)),"드랍없음",""))</f>
        <v/>
      </c>
      <c r="Q10" t="str">
        <f>IF(ISBLANK(P10),"",IF(ISERROR(VLOOKUP(P10,[1]DropTable!$A:$A,1,0)),"드랍없음",""))</f>
        <v/>
      </c>
      <c r="S10">
        <v>8.1</v>
      </c>
    </row>
    <row r="11" spans="1:19" x14ac:dyDescent="0.3">
      <c r="A11">
        <v>1</v>
      </c>
      <c r="B11">
        <v>9</v>
      </c>
      <c r="C11">
        <v>800</v>
      </c>
      <c r="D11">
        <v>150</v>
      </c>
      <c r="E11" t="s">
        <v>115</v>
      </c>
      <c r="G11" t="str">
        <f>IF(ISBLANK(F11),"",IF(ISERROR(VLOOKUP(F11,MapTable!$A:$A,1,0)),"컨트롤없음",""))</f>
        <v/>
      </c>
      <c r="H11">
        <f t="shared" si="0"/>
        <v>1</v>
      </c>
      <c r="I11" t="b">
        <f t="shared" ca="1" si="1"/>
        <v>1</v>
      </c>
      <c r="J11" t="s">
        <v>29</v>
      </c>
      <c r="K11" t="str">
        <f>IF(ISBLANK(J11),"",IF(ISERROR(VLOOKUP(J11,MapTable!$A:$A,1,0)),"컨트롤없음",""))</f>
        <v/>
      </c>
      <c r="M11" t="str">
        <f>IF(ISBLANK(L11),"",
IF(ISERROR(FIND(",",L11)),
  IF(ISERROR(VLOOKUP(L11,MapTable!$A:$A,1,0)),"맵없음",
  ""),
IF(ISERROR(FIND(",",L11,FIND(",",L11)+1)),
  IF(OR(ISERROR(VLOOKUP(LEFT(L11,FIND(",",L11)-1),MapTable!$A:$A,1,0)),ISERROR(VLOOKUP(TRIM(MID(L11,FIND(",",L11)+1,999)),MapTable!$A:$A,1,0))),"맵없음",
  ""),
IF(ISERROR(FIND(",",L11,FIND(",",L11,FIND(",",L11)+1)+1)),
  IF(OR(ISERROR(VLOOKUP(LEFT(L11,FIND(",",L11)-1),MapTable!$A:$A,1,0)),ISERROR(VLOOKUP(TRIM(MID(L11,FIND(",",L11)+1,FIND(",",L11,FIND(",",L11)+1)-FIND(",",L11)-1)),MapTable!$A:$A,1,0)),ISERROR(VLOOKUP(TRIM(MID(L11,FIND(",",L11,FIND(",",L11)+1)+1,999)),MapTable!$A:$A,1,0))),"맵없음",
  ""),
IF(ISERROR(FIND(",",L11,FIND(",",L11,FIND(",",L11,FIND(",",L11)+1)+1)+1)),
  IF(OR(ISERROR(VLOOKUP(LEFT(L11,FIND(",",L11)-1),MapTable!$A:$A,1,0)),ISERROR(VLOOKUP(TRIM(MID(L11,FIND(",",L11)+1,FIND(",",L11,FIND(",",L11)+1)-FIND(",",L11)-1)),MapTable!$A:$A,1,0)),ISERROR(VLOOKUP(TRIM(MID(L11,FIND(",",L11,FIND(",",L11)+1)+1,FIND(",",L11,FIND(",",L11,FIND(",",L11)+1)+1)-FIND(",",L11,FIND(",",L11)+1)-1)),MapTable!$A:$A,1,0)),ISERROR(VLOOKUP(TRIM(MID(L11,FIND(",",L11,FIND(",",L11,FIND(",",L11)+1)+1)+1,999)),MapTable!$A:$A,1,0))),"맵없음",
  ""),
)))))</f>
        <v/>
      </c>
      <c r="N11">
        <v>1001</v>
      </c>
      <c r="O11" t="str">
        <f>IF(ISBLANK(N11),"",IF(ISERROR(VLOOKUP(N11,[1]DropTable!$A:$A,1,0)),"드랍없음",""))</f>
        <v/>
      </c>
      <c r="Q11" t="str">
        <f>IF(ISBLANK(P11),"",IF(ISERROR(VLOOKUP(P11,[1]DropTable!$A:$A,1,0)),"드랍없음",""))</f>
        <v/>
      </c>
      <c r="S11">
        <v>8.1</v>
      </c>
    </row>
    <row r="12" spans="1:19" x14ac:dyDescent="0.3">
      <c r="A12">
        <v>1</v>
      </c>
      <c r="B12">
        <v>10</v>
      </c>
      <c r="C12">
        <v>800</v>
      </c>
      <c r="D12">
        <v>150</v>
      </c>
      <c r="E12" t="s">
        <v>115</v>
      </c>
      <c r="G12" t="str">
        <f>IF(ISBLANK(F12),"",IF(ISERROR(VLOOKUP(F12,MapTable!$A:$A,1,0)),"컨트롤없음",""))</f>
        <v/>
      </c>
      <c r="H12">
        <f t="shared" si="0"/>
        <v>12</v>
      </c>
      <c r="I12" t="b">
        <f t="shared" ca="1" si="1"/>
        <v>1</v>
      </c>
      <c r="J12" t="s">
        <v>30</v>
      </c>
      <c r="K12" t="str">
        <f>IF(ISBLANK(J12),"",IF(ISERROR(VLOOKUP(J12,MapTable!$A:$A,1,0)),"컨트롤없음",""))</f>
        <v/>
      </c>
      <c r="M12" t="str">
        <f>IF(ISBLANK(L12),"",
IF(ISERROR(FIND(",",L12)),
  IF(ISERROR(VLOOKUP(L12,MapTable!$A:$A,1,0)),"맵없음",
  ""),
IF(ISERROR(FIND(",",L12,FIND(",",L12)+1)),
  IF(OR(ISERROR(VLOOKUP(LEFT(L12,FIND(",",L12)-1),MapTable!$A:$A,1,0)),ISERROR(VLOOKUP(TRIM(MID(L12,FIND(",",L12)+1,999)),MapTable!$A:$A,1,0))),"맵없음",
  ""),
IF(ISERROR(FIND(",",L12,FIND(",",L12,FIND(",",L12)+1)+1)),
  IF(OR(ISERROR(VLOOKUP(LEFT(L12,FIND(",",L12)-1),MapTable!$A:$A,1,0)),ISERROR(VLOOKUP(TRIM(MID(L12,FIND(",",L12)+1,FIND(",",L12,FIND(",",L12)+1)-FIND(",",L12)-1)),MapTable!$A:$A,1,0)),ISERROR(VLOOKUP(TRIM(MID(L12,FIND(",",L12,FIND(",",L12)+1)+1,999)),MapTable!$A:$A,1,0))),"맵없음",
  ""),
IF(ISERROR(FIND(",",L12,FIND(",",L12,FIND(",",L12,FIND(",",L12)+1)+1)+1)),
  IF(OR(ISERROR(VLOOKUP(LEFT(L12,FIND(",",L12)-1),MapTable!$A:$A,1,0)),ISERROR(VLOOKUP(TRIM(MID(L12,FIND(",",L12)+1,FIND(",",L12,FIND(",",L12)+1)-FIND(",",L12)-1)),MapTable!$A:$A,1,0)),ISERROR(VLOOKUP(TRIM(MID(L12,FIND(",",L12,FIND(",",L12)+1)+1,FIND(",",L12,FIND(",",L12,FIND(",",L12)+1)+1)-FIND(",",L12,FIND(",",L12)+1)-1)),MapTable!$A:$A,1,0)),ISERROR(VLOOKUP(TRIM(MID(L12,FIND(",",L12,FIND(",",L12,FIND(",",L12)+1)+1)+1,999)),MapTable!$A:$A,1,0))),"맵없음",
  ""),
)))))</f>
        <v/>
      </c>
      <c r="N12">
        <v>1001</v>
      </c>
      <c r="O12" t="str">
        <f>IF(ISBLANK(N12),"",IF(ISERROR(VLOOKUP(N12,[1]DropTable!$A:$A,1,0)),"드랍없음",""))</f>
        <v/>
      </c>
      <c r="P12">
        <v>5001</v>
      </c>
      <c r="Q12" t="str">
        <f>IF(ISBLANK(P12),"",IF(ISERROR(VLOOKUP(P12,[1]DropTable!$A:$A,1,0)),"드랍없음",""))</f>
        <v/>
      </c>
      <c r="R12">
        <v>2</v>
      </c>
      <c r="S12">
        <v>8.1</v>
      </c>
    </row>
    <row r="13" spans="1:19" x14ac:dyDescent="0.3">
      <c r="A13">
        <v>1</v>
      </c>
      <c r="B13">
        <v>11</v>
      </c>
      <c r="C13">
        <f t="shared" si="2"/>
        <v>800</v>
      </c>
      <c r="D13">
        <v>200</v>
      </c>
      <c r="E13" t="s">
        <v>116</v>
      </c>
      <c r="G13" t="str">
        <f>IF(ISBLANK(F13),"",IF(ISERROR(VLOOKUP(F13,MapTable!$A:$A,1,0)),"컨트롤없음",""))</f>
        <v/>
      </c>
      <c r="H13">
        <f t="shared" si="0"/>
        <v>2</v>
      </c>
      <c r="I13" t="b">
        <f t="shared" ca="1" si="1"/>
        <v>0</v>
      </c>
      <c r="J13" t="s">
        <v>31</v>
      </c>
      <c r="K13" t="str">
        <f>IF(ISBLANK(J13),"",IF(ISERROR(VLOOKUP(J13,MapTable!$A:$A,1,0)),"컨트롤없음",""))</f>
        <v/>
      </c>
      <c r="M13" t="str">
        <f>IF(ISBLANK(L13),"",
IF(ISERROR(FIND(",",L13)),
  IF(ISERROR(VLOOKUP(L13,MapTable!$A:$A,1,0)),"맵없음",
  ""),
IF(ISERROR(FIND(",",L13,FIND(",",L13)+1)),
  IF(OR(ISERROR(VLOOKUP(LEFT(L13,FIND(",",L13)-1),MapTable!$A:$A,1,0)),ISERROR(VLOOKUP(TRIM(MID(L13,FIND(",",L13)+1,999)),MapTable!$A:$A,1,0))),"맵없음",
  ""),
IF(ISERROR(FIND(",",L13,FIND(",",L13,FIND(",",L13)+1)+1)),
  IF(OR(ISERROR(VLOOKUP(LEFT(L13,FIND(",",L13)-1),MapTable!$A:$A,1,0)),ISERROR(VLOOKUP(TRIM(MID(L13,FIND(",",L13)+1,FIND(",",L13,FIND(",",L13)+1)-FIND(",",L13)-1)),MapTable!$A:$A,1,0)),ISERROR(VLOOKUP(TRIM(MID(L13,FIND(",",L13,FIND(",",L13)+1)+1,999)),MapTable!$A:$A,1,0))),"맵없음",
  ""),
IF(ISERROR(FIND(",",L13,FIND(",",L13,FIND(",",L13,FIND(",",L13)+1)+1)+1)),
  IF(OR(ISERROR(VLOOKUP(LEFT(L13,FIND(",",L13)-1),MapTable!$A:$A,1,0)),ISERROR(VLOOKUP(TRIM(MID(L13,FIND(",",L13)+1,FIND(",",L13,FIND(",",L13)+1)-FIND(",",L13)-1)),MapTable!$A:$A,1,0)),ISERROR(VLOOKUP(TRIM(MID(L13,FIND(",",L13,FIND(",",L13)+1)+1,FIND(",",L13,FIND(",",L13,FIND(",",L13)+1)+1)-FIND(",",L13,FIND(",",L13)+1)-1)),MapTable!$A:$A,1,0)),ISERROR(VLOOKUP(TRIM(MID(L13,FIND(",",L13,FIND(",",L13,FIND(",",L13)+1)+1)+1,999)),MapTable!$A:$A,1,0))),"맵없음",
  ""),
)))))</f>
        <v/>
      </c>
      <c r="O13" t="str">
        <f>IF(ISBLANK(N13),"",IF(ISERROR(VLOOKUP(N13,[1]DropTable!$A:$A,1,0)),"드랍없음",""))</f>
        <v/>
      </c>
      <c r="Q13" t="str">
        <f>IF(ISBLANK(P13),"",IF(ISERROR(VLOOKUP(P13,[1]DropTable!$A:$A,1,0)),"드랍없음",""))</f>
        <v/>
      </c>
      <c r="S13">
        <v>8.1</v>
      </c>
    </row>
    <row r="14" spans="1:19" x14ac:dyDescent="0.3">
      <c r="A14">
        <v>1</v>
      </c>
      <c r="B14">
        <v>12</v>
      </c>
      <c r="C14">
        <f>D14*4</f>
        <v>800</v>
      </c>
      <c r="D14">
        <v>200</v>
      </c>
      <c r="E14" t="s">
        <v>115</v>
      </c>
      <c r="G14" t="str">
        <f>IF(ISBLANK(F14),"",IF(ISERROR(VLOOKUP(F14,MapTable!$A:$A,1,0)),"컨트롤없음",""))</f>
        <v/>
      </c>
      <c r="H14">
        <f t="shared" si="0"/>
        <v>2</v>
      </c>
      <c r="I14" t="b">
        <f t="shared" ca="1" si="1"/>
        <v>0</v>
      </c>
      <c r="J14" t="s">
        <v>32</v>
      </c>
      <c r="K14" t="str">
        <f>IF(ISBLANK(J14),"",IF(ISERROR(VLOOKUP(J14,MapTable!$A:$A,1,0)),"컨트롤없음",""))</f>
        <v/>
      </c>
      <c r="M14" t="str">
        <f>IF(ISBLANK(L14),"",
IF(ISERROR(FIND(",",L14)),
  IF(ISERROR(VLOOKUP(L14,MapTable!$A:$A,1,0)),"맵없음",
  ""),
IF(ISERROR(FIND(",",L14,FIND(",",L14)+1)),
  IF(OR(ISERROR(VLOOKUP(LEFT(L14,FIND(",",L14)-1),MapTable!$A:$A,1,0)),ISERROR(VLOOKUP(TRIM(MID(L14,FIND(",",L14)+1,999)),MapTable!$A:$A,1,0))),"맵없음",
  ""),
IF(ISERROR(FIND(",",L14,FIND(",",L14,FIND(",",L14)+1)+1)),
  IF(OR(ISERROR(VLOOKUP(LEFT(L14,FIND(",",L14)-1),MapTable!$A:$A,1,0)),ISERROR(VLOOKUP(TRIM(MID(L14,FIND(",",L14)+1,FIND(",",L14,FIND(",",L14)+1)-FIND(",",L14)-1)),MapTable!$A:$A,1,0)),ISERROR(VLOOKUP(TRIM(MID(L14,FIND(",",L14,FIND(",",L14)+1)+1,999)),MapTable!$A:$A,1,0))),"맵없음",
  ""),
IF(ISERROR(FIND(",",L14,FIND(",",L14,FIND(",",L14,FIND(",",L14)+1)+1)+1)),
  IF(OR(ISERROR(VLOOKUP(LEFT(L14,FIND(",",L14)-1),MapTable!$A:$A,1,0)),ISERROR(VLOOKUP(TRIM(MID(L14,FIND(",",L14)+1,FIND(",",L14,FIND(",",L14)+1)-FIND(",",L14)-1)),MapTable!$A:$A,1,0)),ISERROR(VLOOKUP(TRIM(MID(L14,FIND(",",L14,FIND(",",L14)+1)+1,FIND(",",L14,FIND(",",L14,FIND(",",L14)+1)+1)-FIND(",",L14,FIND(",",L14)+1)-1)),MapTable!$A:$A,1,0)),ISERROR(VLOOKUP(TRIM(MID(L14,FIND(",",L14,FIND(",",L14,FIND(",",L14)+1)+1)+1,999)),MapTable!$A:$A,1,0))),"맵없음",
  ""),
)))))</f>
        <v/>
      </c>
      <c r="O14" t="str">
        <f>IF(ISBLANK(N14),"",IF(ISERROR(VLOOKUP(N14,[1]DropTable!$A:$A,1,0)),"드랍없음",""))</f>
        <v/>
      </c>
      <c r="Q14" t="str">
        <f>IF(ISBLANK(P14),"",IF(ISERROR(VLOOKUP(P14,[1]DropTable!$A:$A,1,0)),"드랍없음",""))</f>
        <v/>
      </c>
      <c r="S14">
        <v>8.1</v>
      </c>
    </row>
    <row r="15" spans="1:19" x14ac:dyDescent="0.3">
      <c r="A15">
        <v>1</v>
      </c>
      <c r="B15">
        <v>13</v>
      </c>
      <c r="C15">
        <f t="shared" si="2"/>
        <v>800</v>
      </c>
      <c r="D15">
        <v>200</v>
      </c>
      <c r="E15" t="s">
        <v>115</v>
      </c>
      <c r="G15" t="str">
        <f>IF(ISBLANK(F15),"",IF(ISERROR(VLOOKUP(F15,MapTable!$A:$A,1,0)),"컨트롤없음",""))</f>
        <v/>
      </c>
      <c r="H15">
        <f t="shared" si="0"/>
        <v>2</v>
      </c>
      <c r="I15" t="b">
        <f t="shared" ca="1" si="1"/>
        <v>0</v>
      </c>
      <c r="J15" t="s">
        <v>33</v>
      </c>
      <c r="K15" t="str">
        <f>IF(ISBLANK(J15),"",IF(ISERROR(VLOOKUP(J15,MapTable!$A:$A,1,0)),"컨트롤없음",""))</f>
        <v/>
      </c>
      <c r="M15" t="str">
        <f>IF(ISBLANK(L15),"",
IF(ISERROR(FIND(",",L15)),
  IF(ISERROR(VLOOKUP(L15,MapTable!$A:$A,1,0)),"맵없음",
  ""),
IF(ISERROR(FIND(",",L15,FIND(",",L15)+1)),
  IF(OR(ISERROR(VLOOKUP(LEFT(L15,FIND(",",L15)-1),MapTable!$A:$A,1,0)),ISERROR(VLOOKUP(TRIM(MID(L15,FIND(",",L15)+1,999)),MapTable!$A:$A,1,0))),"맵없음",
  ""),
IF(ISERROR(FIND(",",L15,FIND(",",L15,FIND(",",L15)+1)+1)),
  IF(OR(ISERROR(VLOOKUP(LEFT(L15,FIND(",",L15)-1),MapTable!$A:$A,1,0)),ISERROR(VLOOKUP(TRIM(MID(L15,FIND(",",L15)+1,FIND(",",L15,FIND(",",L15)+1)-FIND(",",L15)-1)),MapTable!$A:$A,1,0)),ISERROR(VLOOKUP(TRIM(MID(L15,FIND(",",L15,FIND(",",L15)+1)+1,999)),MapTable!$A:$A,1,0))),"맵없음",
  ""),
IF(ISERROR(FIND(",",L15,FIND(",",L15,FIND(",",L15,FIND(",",L15)+1)+1)+1)),
  IF(OR(ISERROR(VLOOKUP(LEFT(L15,FIND(",",L15)-1),MapTable!$A:$A,1,0)),ISERROR(VLOOKUP(TRIM(MID(L15,FIND(",",L15)+1,FIND(",",L15,FIND(",",L15)+1)-FIND(",",L15)-1)),MapTable!$A:$A,1,0)),ISERROR(VLOOKUP(TRIM(MID(L15,FIND(",",L15,FIND(",",L15)+1)+1,FIND(",",L15,FIND(",",L15,FIND(",",L15)+1)+1)-FIND(",",L15,FIND(",",L15)+1)-1)),MapTable!$A:$A,1,0)),ISERROR(VLOOKUP(TRIM(MID(L15,FIND(",",L15,FIND(",",L15,FIND(",",L15)+1)+1)+1,999)),MapTable!$A:$A,1,0))),"맵없음",
  ""),
)))))</f>
        <v/>
      </c>
      <c r="O15" t="str">
        <f>IF(ISBLANK(N15),"",IF(ISERROR(VLOOKUP(N15,[1]DropTable!$A:$A,1,0)),"드랍없음",""))</f>
        <v/>
      </c>
      <c r="Q15" t="str">
        <f>IF(ISBLANK(P15),"",IF(ISERROR(VLOOKUP(P15,[1]DropTable!$A:$A,1,0)),"드랍없음",""))</f>
        <v/>
      </c>
      <c r="S15">
        <v>8.1</v>
      </c>
    </row>
    <row r="16" spans="1:19" x14ac:dyDescent="0.3">
      <c r="A16">
        <v>1</v>
      </c>
      <c r="B16">
        <v>14</v>
      </c>
      <c r="C16">
        <f t="shared" si="2"/>
        <v>800</v>
      </c>
      <c r="D16">
        <v>200</v>
      </c>
      <c r="E16" t="s">
        <v>115</v>
      </c>
      <c r="G16" t="str">
        <f>IF(ISBLANK(F16),"",IF(ISERROR(VLOOKUP(F16,MapTable!$A:$A,1,0)),"컨트롤없음",""))</f>
        <v/>
      </c>
      <c r="H16">
        <f t="shared" si="0"/>
        <v>2</v>
      </c>
      <c r="I16" t="b">
        <f t="shared" ca="1" si="1"/>
        <v>0</v>
      </c>
      <c r="J16" t="s">
        <v>34</v>
      </c>
      <c r="K16" t="str">
        <f>IF(ISBLANK(J16),"",IF(ISERROR(VLOOKUP(J16,MapTable!$A:$A,1,0)),"컨트롤없음",""))</f>
        <v/>
      </c>
      <c r="M16" t="str">
        <f>IF(ISBLANK(L16),"",
IF(ISERROR(FIND(",",L16)),
  IF(ISERROR(VLOOKUP(L16,MapTable!$A:$A,1,0)),"맵없음",
  ""),
IF(ISERROR(FIND(",",L16,FIND(",",L16)+1)),
  IF(OR(ISERROR(VLOOKUP(LEFT(L16,FIND(",",L16)-1),MapTable!$A:$A,1,0)),ISERROR(VLOOKUP(TRIM(MID(L16,FIND(",",L16)+1,999)),MapTable!$A:$A,1,0))),"맵없음",
  ""),
IF(ISERROR(FIND(",",L16,FIND(",",L16,FIND(",",L16)+1)+1)),
  IF(OR(ISERROR(VLOOKUP(LEFT(L16,FIND(",",L16)-1),MapTable!$A:$A,1,0)),ISERROR(VLOOKUP(TRIM(MID(L16,FIND(",",L16)+1,FIND(",",L16,FIND(",",L16)+1)-FIND(",",L16)-1)),MapTable!$A:$A,1,0)),ISERROR(VLOOKUP(TRIM(MID(L16,FIND(",",L16,FIND(",",L16)+1)+1,999)),MapTable!$A:$A,1,0))),"맵없음",
  ""),
IF(ISERROR(FIND(",",L16,FIND(",",L16,FIND(",",L16,FIND(",",L16)+1)+1)+1)),
  IF(OR(ISERROR(VLOOKUP(LEFT(L16,FIND(",",L16)-1),MapTable!$A:$A,1,0)),ISERROR(VLOOKUP(TRIM(MID(L16,FIND(",",L16)+1,FIND(",",L16,FIND(",",L16)+1)-FIND(",",L16)-1)),MapTable!$A:$A,1,0)),ISERROR(VLOOKUP(TRIM(MID(L16,FIND(",",L16,FIND(",",L16)+1)+1,FIND(",",L16,FIND(",",L16,FIND(",",L16)+1)+1)-FIND(",",L16,FIND(",",L16)+1)-1)),MapTable!$A:$A,1,0)),ISERROR(VLOOKUP(TRIM(MID(L16,FIND(",",L16,FIND(",",L16,FIND(",",L16)+1)+1)+1,999)),MapTable!$A:$A,1,0))),"맵없음",
  ""),
)))))</f>
        <v/>
      </c>
      <c r="O16" t="str">
        <f>IF(ISBLANK(N16),"",IF(ISERROR(VLOOKUP(N16,[1]DropTable!$A:$A,1,0)),"드랍없음",""))</f>
        <v/>
      </c>
      <c r="Q16" t="str">
        <f>IF(ISBLANK(P16),"",IF(ISERROR(VLOOKUP(P16,[1]DropTable!$A:$A,1,0)),"드랍없음",""))</f>
        <v/>
      </c>
      <c r="S16">
        <v>8.1</v>
      </c>
    </row>
    <row r="17" spans="1:19" x14ac:dyDescent="0.3">
      <c r="A17">
        <v>1</v>
      </c>
      <c r="B17">
        <v>15</v>
      </c>
      <c r="C17">
        <f t="shared" si="2"/>
        <v>800</v>
      </c>
      <c r="D17">
        <v>200</v>
      </c>
      <c r="E17" t="s">
        <v>115</v>
      </c>
      <c r="G17" t="str">
        <f>IF(ISBLANK(F17),"",IF(ISERROR(VLOOKUP(F17,MapTable!$A:$A,1,0)),"컨트롤없음",""))</f>
        <v/>
      </c>
      <c r="H17">
        <f t="shared" si="0"/>
        <v>11</v>
      </c>
      <c r="I17" t="b">
        <f t="shared" ca="1" si="1"/>
        <v>0</v>
      </c>
      <c r="K17" t="str">
        <f>IF(ISBLANK(J17),"",IF(ISERROR(VLOOKUP(J17,MapTable!$A:$A,1,0)),"컨트롤없음",""))</f>
        <v/>
      </c>
      <c r="L17" t="s">
        <v>43</v>
      </c>
      <c r="M17" t="str">
        <f>IF(ISBLANK(L17),"",
IF(ISERROR(FIND(",",L17)),
  IF(ISERROR(VLOOKUP(L17,MapTable!$A:$A,1,0)),"맵없음",
  ""),
IF(ISERROR(FIND(",",L17,FIND(",",L17)+1)),
  IF(OR(ISERROR(VLOOKUP(LEFT(L17,FIND(",",L17)-1),MapTable!$A:$A,1,0)),ISERROR(VLOOKUP(TRIM(MID(L17,FIND(",",L17)+1,999)),MapTable!$A:$A,1,0))),"맵없음",
  ""),
IF(ISERROR(FIND(",",L17,FIND(",",L17,FIND(",",L17)+1)+1)),
  IF(OR(ISERROR(VLOOKUP(LEFT(L17,FIND(",",L17)-1),MapTable!$A:$A,1,0)),ISERROR(VLOOKUP(TRIM(MID(L17,FIND(",",L17)+1,FIND(",",L17,FIND(",",L17)+1)-FIND(",",L17)-1)),MapTable!$A:$A,1,0)),ISERROR(VLOOKUP(TRIM(MID(L17,FIND(",",L17,FIND(",",L17)+1)+1,999)),MapTable!$A:$A,1,0))),"맵없음",
  ""),
IF(ISERROR(FIND(",",L17,FIND(",",L17,FIND(",",L17,FIND(",",L17)+1)+1)+1)),
  IF(OR(ISERROR(VLOOKUP(LEFT(L17,FIND(",",L17)-1),MapTable!$A:$A,1,0)),ISERROR(VLOOKUP(TRIM(MID(L17,FIND(",",L17)+1,FIND(",",L17,FIND(",",L17)+1)-FIND(",",L17)-1)),MapTable!$A:$A,1,0)),ISERROR(VLOOKUP(TRIM(MID(L17,FIND(",",L17,FIND(",",L17)+1)+1,FIND(",",L17,FIND(",",L17,FIND(",",L17)+1)+1)-FIND(",",L17,FIND(",",L17)+1)-1)),MapTable!$A:$A,1,0)),ISERROR(VLOOKUP(TRIM(MID(L17,FIND(",",L17,FIND(",",L17,FIND(",",L17)+1)+1)+1,999)),MapTable!$A:$A,1,0))),"맵없음",
  ""),
)))))</f>
        <v/>
      </c>
      <c r="O17" t="str">
        <f>IF(ISBLANK(N17),"",IF(ISERROR(VLOOKUP(N17,[1]DropTable!$A:$A,1,0)),"드랍없음",""))</f>
        <v/>
      </c>
      <c r="Q17" t="str">
        <f>IF(ISBLANK(P17),"",IF(ISERROR(VLOOKUP(P17,[1]DropTable!$A:$A,1,0)),"드랍없음",""))</f>
        <v/>
      </c>
      <c r="S17">
        <v>8.1</v>
      </c>
    </row>
    <row r="18" spans="1:19" x14ac:dyDescent="0.3">
      <c r="A18">
        <v>1</v>
      </c>
      <c r="B18">
        <v>16</v>
      </c>
      <c r="C18">
        <f t="shared" si="2"/>
        <v>800</v>
      </c>
      <c r="D18">
        <v>200</v>
      </c>
      <c r="E18" t="s">
        <v>115</v>
      </c>
      <c r="G18" t="str">
        <f>IF(ISBLANK(F18),"",IF(ISERROR(VLOOKUP(F18,MapTable!$A:$A,1,0)),"컨트롤없음",""))</f>
        <v/>
      </c>
      <c r="H18">
        <f t="shared" si="0"/>
        <v>2</v>
      </c>
      <c r="I18" t="b">
        <f t="shared" ca="1" si="1"/>
        <v>0</v>
      </c>
      <c r="J18" t="s">
        <v>35</v>
      </c>
      <c r="K18" t="str">
        <f>IF(ISBLANK(J18),"",IF(ISERROR(VLOOKUP(J18,MapTable!$A:$A,1,0)),"컨트롤없음",""))</f>
        <v/>
      </c>
      <c r="M18" t="str">
        <f>IF(ISBLANK(L18),"",
IF(ISERROR(FIND(",",L18)),
  IF(ISERROR(VLOOKUP(L18,MapTable!$A:$A,1,0)),"맵없음",
  ""),
IF(ISERROR(FIND(",",L18,FIND(",",L18)+1)),
  IF(OR(ISERROR(VLOOKUP(LEFT(L18,FIND(",",L18)-1),MapTable!$A:$A,1,0)),ISERROR(VLOOKUP(TRIM(MID(L18,FIND(",",L18)+1,999)),MapTable!$A:$A,1,0))),"맵없음",
  ""),
IF(ISERROR(FIND(",",L18,FIND(",",L18,FIND(",",L18)+1)+1)),
  IF(OR(ISERROR(VLOOKUP(LEFT(L18,FIND(",",L18)-1),MapTable!$A:$A,1,0)),ISERROR(VLOOKUP(TRIM(MID(L18,FIND(",",L18)+1,FIND(",",L18,FIND(",",L18)+1)-FIND(",",L18)-1)),MapTable!$A:$A,1,0)),ISERROR(VLOOKUP(TRIM(MID(L18,FIND(",",L18,FIND(",",L18)+1)+1,999)),MapTable!$A:$A,1,0))),"맵없음",
  ""),
IF(ISERROR(FIND(",",L18,FIND(",",L18,FIND(",",L18,FIND(",",L18)+1)+1)+1)),
  IF(OR(ISERROR(VLOOKUP(LEFT(L18,FIND(",",L18)-1),MapTable!$A:$A,1,0)),ISERROR(VLOOKUP(TRIM(MID(L18,FIND(",",L18)+1,FIND(",",L18,FIND(",",L18)+1)-FIND(",",L18)-1)),MapTable!$A:$A,1,0)),ISERROR(VLOOKUP(TRIM(MID(L18,FIND(",",L18,FIND(",",L18)+1)+1,FIND(",",L18,FIND(",",L18,FIND(",",L18)+1)+1)-FIND(",",L18,FIND(",",L18)+1)-1)),MapTable!$A:$A,1,0)),ISERROR(VLOOKUP(TRIM(MID(L18,FIND(",",L18,FIND(",",L18,FIND(",",L18)+1)+1)+1,999)),MapTable!$A:$A,1,0))),"맵없음",
  ""),
)))))</f>
        <v/>
      </c>
      <c r="O18" t="str">
        <f>IF(ISBLANK(N18),"",IF(ISERROR(VLOOKUP(N18,[1]DropTable!$A:$A,1,0)),"드랍없음",""))</f>
        <v/>
      </c>
      <c r="Q18" t="str">
        <f>IF(ISBLANK(P18),"",IF(ISERROR(VLOOKUP(P18,[1]DropTable!$A:$A,1,0)),"드랍없음",""))</f>
        <v/>
      </c>
      <c r="S18">
        <v>8.1</v>
      </c>
    </row>
    <row r="19" spans="1:19" x14ac:dyDescent="0.3">
      <c r="A19">
        <v>1</v>
      </c>
      <c r="B19">
        <v>17</v>
      </c>
      <c r="C19">
        <f t="shared" si="2"/>
        <v>800</v>
      </c>
      <c r="D19">
        <v>200</v>
      </c>
      <c r="E19" t="s">
        <v>115</v>
      </c>
      <c r="G19" t="str">
        <f>IF(ISBLANK(F19),"",IF(ISERROR(VLOOKUP(F19,MapTable!$A:$A,1,0)),"컨트롤없음",""))</f>
        <v/>
      </c>
      <c r="H19">
        <f t="shared" si="0"/>
        <v>2</v>
      </c>
      <c r="I19" t="b">
        <f t="shared" ca="1" si="1"/>
        <v>0</v>
      </c>
      <c r="J19" t="s">
        <v>36</v>
      </c>
      <c r="K19" t="str">
        <f>IF(ISBLANK(J19),"",IF(ISERROR(VLOOKUP(J19,MapTable!$A:$A,1,0)),"컨트롤없음",""))</f>
        <v/>
      </c>
      <c r="M19" t="str">
        <f>IF(ISBLANK(L19),"",
IF(ISERROR(FIND(",",L19)),
  IF(ISERROR(VLOOKUP(L19,MapTable!$A:$A,1,0)),"맵없음",
  ""),
IF(ISERROR(FIND(",",L19,FIND(",",L19)+1)),
  IF(OR(ISERROR(VLOOKUP(LEFT(L19,FIND(",",L19)-1),MapTable!$A:$A,1,0)),ISERROR(VLOOKUP(TRIM(MID(L19,FIND(",",L19)+1,999)),MapTable!$A:$A,1,0))),"맵없음",
  ""),
IF(ISERROR(FIND(",",L19,FIND(",",L19,FIND(",",L19)+1)+1)),
  IF(OR(ISERROR(VLOOKUP(LEFT(L19,FIND(",",L19)-1),MapTable!$A:$A,1,0)),ISERROR(VLOOKUP(TRIM(MID(L19,FIND(",",L19)+1,FIND(",",L19,FIND(",",L19)+1)-FIND(",",L19)-1)),MapTable!$A:$A,1,0)),ISERROR(VLOOKUP(TRIM(MID(L19,FIND(",",L19,FIND(",",L19)+1)+1,999)),MapTable!$A:$A,1,0))),"맵없음",
  ""),
IF(ISERROR(FIND(",",L19,FIND(",",L19,FIND(",",L19,FIND(",",L19)+1)+1)+1)),
  IF(OR(ISERROR(VLOOKUP(LEFT(L19,FIND(",",L19)-1),MapTable!$A:$A,1,0)),ISERROR(VLOOKUP(TRIM(MID(L19,FIND(",",L19)+1,FIND(",",L19,FIND(",",L19)+1)-FIND(",",L19)-1)),MapTable!$A:$A,1,0)),ISERROR(VLOOKUP(TRIM(MID(L19,FIND(",",L19,FIND(",",L19)+1)+1,FIND(",",L19,FIND(",",L19,FIND(",",L19)+1)+1)-FIND(",",L19,FIND(",",L19)+1)-1)),MapTable!$A:$A,1,0)),ISERROR(VLOOKUP(TRIM(MID(L19,FIND(",",L19,FIND(",",L19,FIND(",",L19)+1)+1)+1,999)),MapTable!$A:$A,1,0))),"맵없음",
  ""),
)))))</f>
        <v/>
      </c>
      <c r="O19" t="str">
        <f>IF(ISBLANK(N19),"",IF(ISERROR(VLOOKUP(N19,[1]DropTable!$A:$A,1,0)),"드랍없음",""))</f>
        <v/>
      </c>
      <c r="Q19" t="str">
        <f>IF(ISBLANK(P19),"",IF(ISERROR(VLOOKUP(P19,[1]DropTable!$A:$A,1,0)),"드랍없음",""))</f>
        <v/>
      </c>
      <c r="S19">
        <v>8.1</v>
      </c>
    </row>
    <row r="20" spans="1:19" x14ac:dyDescent="0.3">
      <c r="A20">
        <v>1</v>
      </c>
      <c r="B20">
        <v>18</v>
      </c>
      <c r="C20">
        <f t="shared" si="2"/>
        <v>800</v>
      </c>
      <c r="D20">
        <v>200</v>
      </c>
      <c r="E20" t="s">
        <v>115</v>
      </c>
      <c r="G20" t="str">
        <f>IF(ISBLANK(F20),"",IF(ISERROR(VLOOKUP(F20,MapTable!$A:$A,1,0)),"컨트롤없음",""))</f>
        <v/>
      </c>
      <c r="H20">
        <f t="shared" si="0"/>
        <v>2</v>
      </c>
      <c r="I20" t="b">
        <f t="shared" ca="1" si="1"/>
        <v>0</v>
      </c>
      <c r="J20" t="s">
        <v>37</v>
      </c>
      <c r="K20" t="str">
        <f>IF(ISBLANK(J20),"",IF(ISERROR(VLOOKUP(J20,MapTable!$A:$A,1,0)),"컨트롤없음",""))</f>
        <v/>
      </c>
      <c r="M20" t="str">
        <f>IF(ISBLANK(L20),"",
IF(ISERROR(FIND(",",L20)),
  IF(ISERROR(VLOOKUP(L20,MapTable!$A:$A,1,0)),"맵없음",
  ""),
IF(ISERROR(FIND(",",L20,FIND(",",L20)+1)),
  IF(OR(ISERROR(VLOOKUP(LEFT(L20,FIND(",",L20)-1),MapTable!$A:$A,1,0)),ISERROR(VLOOKUP(TRIM(MID(L20,FIND(",",L20)+1,999)),MapTable!$A:$A,1,0))),"맵없음",
  ""),
IF(ISERROR(FIND(",",L20,FIND(",",L20,FIND(",",L20)+1)+1)),
  IF(OR(ISERROR(VLOOKUP(LEFT(L20,FIND(",",L20)-1),MapTable!$A:$A,1,0)),ISERROR(VLOOKUP(TRIM(MID(L20,FIND(",",L20)+1,FIND(",",L20,FIND(",",L20)+1)-FIND(",",L20)-1)),MapTable!$A:$A,1,0)),ISERROR(VLOOKUP(TRIM(MID(L20,FIND(",",L20,FIND(",",L20)+1)+1,999)),MapTable!$A:$A,1,0))),"맵없음",
  ""),
IF(ISERROR(FIND(",",L20,FIND(",",L20,FIND(",",L20,FIND(",",L20)+1)+1)+1)),
  IF(OR(ISERROR(VLOOKUP(LEFT(L20,FIND(",",L20)-1),MapTable!$A:$A,1,0)),ISERROR(VLOOKUP(TRIM(MID(L20,FIND(",",L20)+1,FIND(",",L20,FIND(",",L20)+1)-FIND(",",L20)-1)),MapTable!$A:$A,1,0)),ISERROR(VLOOKUP(TRIM(MID(L20,FIND(",",L20,FIND(",",L20)+1)+1,FIND(",",L20,FIND(",",L20,FIND(",",L20)+1)+1)-FIND(",",L20,FIND(",",L20)+1)-1)),MapTable!$A:$A,1,0)),ISERROR(VLOOKUP(TRIM(MID(L20,FIND(",",L20,FIND(",",L20,FIND(",",L20)+1)+1)+1,999)),MapTable!$A:$A,1,0))),"맵없음",
  ""),
)))))</f>
        <v/>
      </c>
      <c r="O20" t="str">
        <f>IF(ISBLANK(N20),"",IF(ISERROR(VLOOKUP(N20,[1]DropTable!$A:$A,1,0)),"드랍없음",""))</f>
        <v/>
      </c>
      <c r="Q20" t="str">
        <f>IF(ISBLANK(P20),"",IF(ISERROR(VLOOKUP(P20,[1]DropTable!$A:$A,1,0)),"드랍없음",""))</f>
        <v/>
      </c>
      <c r="S20">
        <v>8.1</v>
      </c>
    </row>
    <row r="21" spans="1:19" x14ac:dyDescent="0.3">
      <c r="A21">
        <v>1</v>
      </c>
      <c r="B21">
        <v>19</v>
      </c>
      <c r="C21">
        <f t="shared" si="2"/>
        <v>800</v>
      </c>
      <c r="D21">
        <v>200</v>
      </c>
      <c r="E21" t="s">
        <v>115</v>
      </c>
      <c r="G21" t="str">
        <f>IF(ISBLANK(F21),"",IF(ISERROR(VLOOKUP(F21,MapTable!$A:$A,1,0)),"컨트롤없음",""))</f>
        <v/>
      </c>
      <c r="H21">
        <f t="shared" si="0"/>
        <v>2</v>
      </c>
      <c r="I21" t="b">
        <f t="shared" ca="1" si="1"/>
        <v>1</v>
      </c>
      <c r="J21" t="s">
        <v>38</v>
      </c>
      <c r="K21" t="str">
        <f>IF(ISBLANK(J21),"",IF(ISERROR(VLOOKUP(J21,MapTable!$A:$A,1,0)),"컨트롤없음",""))</f>
        <v/>
      </c>
      <c r="M21" t="str">
        <f>IF(ISBLANK(L21),"",
IF(ISERROR(FIND(",",L21)),
  IF(ISERROR(VLOOKUP(L21,MapTable!$A:$A,1,0)),"맵없음",
  ""),
IF(ISERROR(FIND(",",L21,FIND(",",L21)+1)),
  IF(OR(ISERROR(VLOOKUP(LEFT(L21,FIND(",",L21)-1),MapTable!$A:$A,1,0)),ISERROR(VLOOKUP(TRIM(MID(L21,FIND(",",L21)+1,999)),MapTable!$A:$A,1,0))),"맵없음",
  ""),
IF(ISERROR(FIND(",",L21,FIND(",",L21,FIND(",",L21)+1)+1)),
  IF(OR(ISERROR(VLOOKUP(LEFT(L21,FIND(",",L21)-1),MapTable!$A:$A,1,0)),ISERROR(VLOOKUP(TRIM(MID(L21,FIND(",",L21)+1,FIND(",",L21,FIND(",",L21)+1)-FIND(",",L21)-1)),MapTable!$A:$A,1,0)),ISERROR(VLOOKUP(TRIM(MID(L21,FIND(",",L21,FIND(",",L21)+1)+1,999)),MapTable!$A:$A,1,0))),"맵없음",
  ""),
IF(ISERROR(FIND(",",L21,FIND(",",L21,FIND(",",L21,FIND(",",L21)+1)+1)+1)),
  IF(OR(ISERROR(VLOOKUP(LEFT(L21,FIND(",",L21)-1),MapTable!$A:$A,1,0)),ISERROR(VLOOKUP(TRIM(MID(L21,FIND(",",L21)+1,FIND(",",L21,FIND(",",L21)+1)-FIND(",",L21)-1)),MapTable!$A:$A,1,0)),ISERROR(VLOOKUP(TRIM(MID(L21,FIND(",",L21,FIND(",",L21)+1)+1,FIND(",",L21,FIND(",",L21,FIND(",",L21)+1)+1)-FIND(",",L21,FIND(",",L21)+1)-1)),MapTable!$A:$A,1,0)),ISERROR(VLOOKUP(TRIM(MID(L21,FIND(",",L21,FIND(",",L21,FIND(",",L21)+1)+1)+1,999)),MapTable!$A:$A,1,0))),"맵없음",
  ""),
)))))</f>
        <v/>
      </c>
      <c r="O21" t="str">
        <f>IF(ISBLANK(N21),"",IF(ISERROR(VLOOKUP(N21,[1]DropTable!$A:$A,1,0)),"드랍없음",""))</f>
        <v/>
      </c>
      <c r="Q21" t="str">
        <f>IF(ISBLANK(P21),"",IF(ISERROR(VLOOKUP(P21,[1]DropTable!$A:$A,1,0)),"드랍없음",""))</f>
        <v/>
      </c>
      <c r="S21">
        <v>8.1</v>
      </c>
    </row>
    <row r="22" spans="1:19" x14ac:dyDescent="0.3">
      <c r="A22">
        <v>1</v>
      </c>
      <c r="B22">
        <v>20</v>
      </c>
      <c r="C22">
        <f t="shared" si="2"/>
        <v>800</v>
      </c>
      <c r="D22">
        <v>200</v>
      </c>
      <c r="E22" t="s">
        <v>115</v>
      </c>
      <c r="G22" t="str">
        <f>IF(ISBLANK(F22),"",IF(ISERROR(VLOOKUP(F22,MapTable!$A:$A,1,0)),"컨트롤없음",""))</f>
        <v/>
      </c>
      <c r="H22">
        <f t="shared" si="0"/>
        <v>12</v>
      </c>
      <c r="I22" t="b">
        <f t="shared" ca="1" si="1"/>
        <v>1</v>
      </c>
      <c r="J22" t="s">
        <v>39</v>
      </c>
      <c r="K22" t="str">
        <f>IF(ISBLANK(J22),"",IF(ISERROR(VLOOKUP(J22,MapTable!$A:$A,1,0)),"컨트롤없음",""))</f>
        <v/>
      </c>
      <c r="M22" t="str">
        <f>IF(ISBLANK(L22),"",
IF(ISERROR(FIND(",",L22)),
  IF(ISERROR(VLOOKUP(L22,MapTable!$A:$A,1,0)),"맵없음",
  ""),
IF(ISERROR(FIND(",",L22,FIND(",",L22)+1)),
  IF(OR(ISERROR(VLOOKUP(LEFT(L22,FIND(",",L22)-1),MapTable!$A:$A,1,0)),ISERROR(VLOOKUP(TRIM(MID(L22,FIND(",",L22)+1,999)),MapTable!$A:$A,1,0))),"맵없음",
  ""),
IF(ISERROR(FIND(",",L22,FIND(",",L22,FIND(",",L22)+1)+1)),
  IF(OR(ISERROR(VLOOKUP(LEFT(L22,FIND(",",L22)-1),MapTable!$A:$A,1,0)),ISERROR(VLOOKUP(TRIM(MID(L22,FIND(",",L22)+1,FIND(",",L22,FIND(",",L22)+1)-FIND(",",L22)-1)),MapTable!$A:$A,1,0)),ISERROR(VLOOKUP(TRIM(MID(L22,FIND(",",L22,FIND(",",L22)+1)+1,999)),MapTable!$A:$A,1,0))),"맵없음",
  ""),
IF(ISERROR(FIND(",",L22,FIND(",",L22,FIND(",",L22,FIND(",",L22)+1)+1)+1)),
  IF(OR(ISERROR(VLOOKUP(LEFT(L22,FIND(",",L22)-1),MapTable!$A:$A,1,0)),ISERROR(VLOOKUP(TRIM(MID(L22,FIND(",",L22)+1,FIND(",",L22,FIND(",",L22)+1)-FIND(",",L22)-1)),MapTable!$A:$A,1,0)),ISERROR(VLOOKUP(TRIM(MID(L22,FIND(",",L22,FIND(",",L22)+1)+1,FIND(",",L22,FIND(",",L22,FIND(",",L22)+1)+1)-FIND(",",L22,FIND(",",L22)+1)-1)),MapTable!$A:$A,1,0)),ISERROR(VLOOKUP(TRIM(MID(L22,FIND(",",L22,FIND(",",L22,FIND(",",L22)+1)+1)+1,999)),MapTable!$A:$A,1,0))),"맵없음",
  ""),
)))))</f>
        <v/>
      </c>
      <c r="O22" t="str">
        <f>IF(ISBLANK(N22),"",IF(ISERROR(VLOOKUP(N22,[1]DropTable!$A:$A,1,0)),"드랍없음",""))</f>
        <v/>
      </c>
      <c r="Q22" t="str">
        <f>IF(ISBLANK(P22),"",IF(ISERROR(VLOOKUP(P22,[1]DropTable!$A:$A,1,0)),"드랍없음",""))</f>
        <v/>
      </c>
      <c r="R22">
        <v>2</v>
      </c>
      <c r="S22">
        <v>8.1</v>
      </c>
    </row>
    <row r="23" spans="1:19" x14ac:dyDescent="0.3">
      <c r="A23">
        <v>1</v>
      </c>
      <c r="B23">
        <v>21</v>
      </c>
      <c r="C23">
        <f t="shared" si="2"/>
        <v>800</v>
      </c>
      <c r="D23">
        <v>200</v>
      </c>
      <c r="E23" t="s">
        <v>115</v>
      </c>
      <c r="F23" t="s">
        <v>24</v>
      </c>
      <c r="G23" t="str">
        <f>IF(ISBLANK(F23),"",IF(ISERROR(VLOOKUP(F23,MapTable!$A:$A,1,0)),"컨트롤없음",""))</f>
        <v/>
      </c>
      <c r="H23">
        <f t="shared" si="0"/>
        <v>3</v>
      </c>
      <c r="I23" t="b">
        <f t="shared" ca="1" si="1"/>
        <v>0</v>
      </c>
      <c r="K23" t="str">
        <f>IF(ISBLANK(J23),"",IF(ISERROR(VLOOKUP(J23,MapTable!$A:$A,1,0)),"컨트롤없음",""))</f>
        <v/>
      </c>
      <c r="M23" t="str">
        <f>IF(ISBLANK(L23),"",
IF(ISERROR(FIND(",",L23)),
  IF(ISERROR(VLOOKUP(L23,MapTable!$A:$A,1,0)),"맵없음",
  ""),
IF(ISERROR(FIND(",",L23,FIND(",",L23)+1)),
  IF(OR(ISERROR(VLOOKUP(LEFT(L23,FIND(",",L23)-1),MapTable!$A:$A,1,0)),ISERROR(VLOOKUP(TRIM(MID(L23,FIND(",",L23)+1,999)),MapTable!$A:$A,1,0))),"맵없음",
  ""),
IF(ISERROR(FIND(",",L23,FIND(",",L23,FIND(",",L23)+1)+1)),
  IF(OR(ISERROR(VLOOKUP(LEFT(L23,FIND(",",L23)-1),MapTable!$A:$A,1,0)),ISERROR(VLOOKUP(TRIM(MID(L23,FIND(",",L23)+1,FIND(",",L23,FIND(",",L23)+1)-FIND(",",L23)-1)),MapTable!$A:$A,1,0)),ISERROR(VLOOKUP(TRIM(MID(L23,FIND(",",L23,FIND(",",L23)+1)+1,999)),MapTable!$A:$A,1,0))),"맵없음",
  ""),
IF(ISERROR(FIND(",",L23,FIND(",",L23,FIND(",",L23,FIND(",",L23)+1)+1)+1)),
  IF(OR(ISERROR(VLOOKUP(LEFT(L23,FIND(",",L23)-1),MapTable!$A:$A,1,0)),ISERROR(VLOOKUP(TRIM(MID(L23,FIND(",",L23)+1,FIND(",",L23,FIND(",",L23)+1)-FIND(",",L23)-1)),MapTable!$A:$A,1,0)),ISERROR(VLOOKUP(TRIM(MID(L23,FIND(",",L23,FIND(",",L23)+1)+1,FIND(",",L23,FIND(",",L23,FIND(",",L23)+1)+1)-FIND(",",L23,FIND(",",L23)+1)-1)),MapTable!$A:$A,1,0)),ISERROR(VLOOKUP(TRIM(MID(L23,FIND(",",L23,FIND(",",L23,FIND(",",L23)+1)+1)+1,999)),MapTable!$A:$A,1,0))),"맵없음",
  ""),
)))))</f>
        <v/>
      </c>
      <c r="O23" t="str">
        <f>IF(ISBLANK(N23),"",IF(ISERROR(VLOOKUP(N23,[1]DropTable!$A:$A,1,0)),"드랍없음",""))</f>
        <v/>
      </c>
      <c r="Q23" t="str">
        <f>IF(ISBLANK(P23),"",IF(ISERROR(VLOOKUP(P23,[1]DropTable!$A:$A,1,0)),"드랍없음",""))</f>
        <v/>
      </c>
      <c r="S23">
        <v>8.1</v>
      </c>
    </row>
    <row r="24" spans="1:19" x14ac:dyDescent="0.3">
      <c r="A24">
        <v>1</v>
      </c>
      <c r="B24">
        <v>22</v>
      </c>
      <c r="C24">
        <f t="shared" si="2"/>
        <v>800</v>
      </c>
      <c r="D24">
        <v>200</v>
      </c>
      <c r="E24" t="s">
        <v>115</v>
      </c>
      <c r="F24" t="s">
        <v>24</v>
      </c>
      <c r="G24" t="str">
        <f>IF(ISBLANK(F24),"",IF(ISERROR(VLOOKUP(F24,MapTable!$A:$A,1,0)),"컨트롤없음",""))</f>
        <v/>
      </c>
      <c r="H24">
        <f t="shared" si="0"/>
        <v>3</v>
      </c>
      <c r="I24" t="b">
        <f t="shared" ca="1" si="1"/>
        <v>0</v>
      </c>
      <c r="K24" t="str">
        <f>IF(ISBLANK(J24),"",IF(ISERROR(VLOOKUP(J24,MapTable!$A:$A,1,0)),"컨트롤없음",""))</f>
        <v/>
      </c>
      <c r="M24" t="str">
        <f>IF(ISBLANK(L24),"",
IF(ISERROR(FIND(",",L24)),
  IF(ISERROR(VLOOKUP(L24,MapTable!$A:$A,1,0)),"맵없음",
  ""),
IF(ISERROR(FIND(",",L24,FIND(",",L24)+1)),
  IF(OR(ISERROR(VLOOKUP(LEFT(L24,FIND(",",L24)-1),MapTable!$A:$A,1,0)),ISERROR(VLOOKUP(TRIM(MID(L24,FIND(",",L24)+1,999)),MapTable!$A:$A,1,0))),"맵없음",
  ""),
IF(ISERROR(FIND(",",L24,FIND(",",L24,FIND(",",L24)+1)+1)),
  IF(OR(ISERROR(VLOOKUP(LEFT(L24,FIND(",",L24)-1),MapTable!$A:$A,1,0)),ISERROR(VLOOKUP(TRIM(MID(L24,FIND(",",L24)+1,FIND(",",L24,FIND(",",L24)+1)-FIND(",",L24)-1)),MapTable!$A:$A,1,0)),ISERROR(VLOOKUP(TRIM(MID(L24,FIND(",",L24,FIND(",",L24)+1)+1,999)),MapTable!$A:$A,1,0))),"맵없음",
  ""),
IF(ISERROR(FIND(",",L24,FIND(",",L24,FIND(",",L24,FIND(",",L24)+1)+1)+1)),
  IF(OR(ISERROR(VLOOKUP(LEFT(L24,FIND(",",L24)-1),MapTable!$A:$A,1,0)),ISERROR(VLOOKUP(TRIM(MID(L24,FIND(",",L24)+1,FIND(",",L24,FIND(",",L24)+1)-FIND(",",L24)-1)),MapTable!$A:$A,1,0)),ISERROR(VLOOKUP(TRIM(MID(L24,FIND(",",L24,FIND(",",L24)+1)+1,FIND(",",L24,FIND(",",L24,FIND(",",L24)+1)+1)-FIND(",",L24,FIND(",",L24)+1)-1)),MapTable!$A:$A,1,0)),ISERROR(VLOOKUP(TRIM(MID(L24,FIND(",",L24,FIND(",",L24,FIND(",",L24)+1)+1)+1,999)),MapTable!$A:$A,1,0))),"맵없음",
  ""),
)))))</f>
        <v/>
      </c>
      <c r="O24" t="str">
        <f>IF(ISBLANK(N24),"",IF(ISERROR(VLOOKUP(N24,[1]DropTable!$A:$A,1,0)),"드랍없음",""))</f>
        <v/>
      </c>
      <c r="Q24" t="str">
        <f>IF(ISBLANK(P24),"",IF(ISERROR(VLOOKUP(P24,[1]DropTable!$A:$A,1,0)),"드랍없음",""))</f>
        <v/>
      </c>
      <c r="S24">
        <v>8.1</v>
      </c>
    </row>
    <row r="25" spans="1:19" x14ac:dyDescent="0.3">
      <c r="A25">
        <v>1</v>
      </c>
      <c r="B25">
        <v>23</v>
      </c>
      <c r="C25">
        <f t="shared" si="2"/>
        <v>800</v>
      </c>
      <c r="D25">
        <v>200</v>
      </c>
      <c r="E25" t="s">
        <v>115</v>
      </c>
      <c r="F25" t="s">
        <v>24</v>
      </c>
      <c r="G25" t="str">
        <f>IF(ISBLANK(F25),"",IF(ISERROR(VLOOKUP(F25,MapTable!$A:$A,1,0)),"컨트롤없음",""))</f>
        <v/>
      </c>
      <c r="H25">
        <f t="shared" si="0"/>
        <v>3</v>
      </c>
      <c r="I25" t="b">
        <f t="shared" ca="1" si="1"/>
        <v>0</v>
      </c>
      <c r="K25" t="str">
        <f>IF(ISBLANK(J25),"",IF(ISERROR(VLOOKUP(J25,MapTable!$A:$A,1,0)),"컨트롤없음",""))</f>
        <v/>
      </c>
      <c r="M25" t="str">
        <f>IF(ISBLANK(L25),"",
IF(ISERROR(FIND(",",L25)),
  IF(ISERROR(VLOOKUP(L25,MapTable!$A:$A,1,0)),"맵없음",
  ""),
IF(ISERROR(FIND(",",L25,FIND(",",L25)+1)),
  IF(OR(ISERROR(VLOOKUP(LEFT(L25,FIND(",",L25)-1),MapTable!$A:$A,1,0)),ISERROR(VLOOKUP(TRIM(MID(L25,FIND(",",L25)+1,999)),MapTable!$A:$A,1,0))),"맵없음",
  ""),
IF(ISERROR(FIND(",",L25,FIND(",",L25,FIND(",",L25)+1)+1)),
  IF(OR(ISERROR(VLOOKUP(LEFT(L25,FIND(",",L25)-1),MapTable!$A:$A,1,0)),ISERROR(VLOOKUP(TRIM(MID(L25,FIND(",",L25)+1,FIND(",",L25,FIND(",",L25)+1)-FIND(",",L25)-1)),MapTable!$A:$A,1,0)),ISERROR(VLOOKUP(TRIM(MID(L25,FIND(",",L25,FIND(",",L25)+1)+1,999)),MapTable!$A:$A,1,0))),"맵없음",
  ""),
IF(ISERROR(FIND(",",L25,FIND(",",L25,FIND(",",L25,FIND(",",L25)+1)+1)+1)),
  IF(OR(ISERROR(VLOOKUP(LEFT(L25,FIND(",",L25)-1),MapTable!$A:$A,1,0)),ISERROR(VLOOKUP(TRIM(MID(L25,FIND(",",L25)+1,FIND(",",L25,FIND(",",L25)+1)-FIND(",",L25)-1)),MapTable!$A:$A,1,0)),ISERROR(VLOOKUP(TRIM(MID(L25,FIND(",",L25,FIND(",",L25)+1)+1,FIND(",",L25,FIND(",",L25,FIND(",",L25)+1)+1)-FIND(",",L25,FIND(",",L25)+1)-1)),MapTable!$A:$A,1,0)),ISERROR(VLOOKUP(TRIM(MID(L25,FIND(",",L25,FIND(",",L25,FIND(",",L25)+1)+1)+1,999)),MapTable!$A:$A,1,0))),"맵없음",
  ""),
)))))</f>
        <v/>
      </c>
      <c r="O25" t="str">
        <f>IF(ISBLANK(N25),"",IF(ISERROR(VLOOKUP(N25,[1]DropTable!$A:$A,1,0)),"드랍없음",""))</f>
        <v/>
      </c>
      <c r="Q25" t="str">
        <f>IF(ISBLANK(P25),"",IF(ISERROR(VLOOKUP(P25,[1]DropTable!$A:$A,1,0)),"드랍없음",""))</f>
        <v/>
      </c>
      <c r="S25">
        <v>8.1</v>
      </c>
    </row>
    <row r="26" spans="1:19" x14ac:dyDescent="0.3">
      <c r="A26">
        <v>1</v>
      </c>
      <c r="B26">
        <v>24</v>
      </c>
      <c r="C26">
        <f t="shared" si="2"/>
        <v>800</v>
      </c>
      <c r="D26">
        <v>200</v>
      </c>
      <c r="E26" t="s">
        <v>115</v>
      </c>
      <c r="F26" t="s">
        <v>24</v>
      </c>
      <c r="G26" t="str">
        <f>IF(ISBLANK(F26),"",IF(ISERROR(VLOOKUP(F26,MapTable!$A:$A,1,0)),"컨트롤없음",""))</f>
        <v/>
      </c>
      <c r="H26">
        <f t="shared" si="0"/>
        <v>3</v>
      </c>
      <c r="I26" t="b">
        <f t="shared" ca="1" si="1"/>
        <v>0</v>
      </c>
      <c r="K26" t="str">
        <f>IF(ISBLANK(J26),"",IF(ISERROR(VLOOKUP(J26,MapTable!$A:$A,1,0)),"컨트롤없음",""))</f>
        <v/>
      </c>
      <c r="M26" t="str">
        <f>IF(ISBLANK(L26),"",
IF(ISERROR(FIND(",",L26)),
  IF(ISERROR(VLOOKUP(L26,MapTable!$A:$A,1,0)),"맵없음",
  ""),
IF(ISERROR(FIND(",",L26,FIND(",",L26)+1)),
  IF(OR(ISERROR(VLOOKUP(LEFT(L26,FIND(",",L26)-1),MapTable!$A:$A,1,0)),ISERROR(VLOOKUP(TRIM(MID(L26,FIND(",",L26)+1,999)),MapTable!$A:$A,1,0))),"맵없음",
  ""),
IF(ISERROR(FIND(",",L26,FIND(",",L26,FIND(",",L26)+1)+1)),
  IF(OR(ISERROR(VLOOKUP(LEFT(L26,FIND(",",L26)-1),MapTable!$A:$A,1,0)),ISERROR(VLOOKUP(TRIM(MID(L26,FIND(",",L26)+1,FIND(",",L26,FIND(",",L26)+1)-FIND(",",L26)-1)),MapTable!$A:$A,1,0)),ISERROR(VLOOKUP(TRIM(MID(L26,FIND(",",L26,FIND(",",L26)+1)+1,999)),MapTable!$A:$A,1,0))),"맵없음",
  ""),
IF(ISERROR(FIND(",",L26,FIND(",",L26,FIND(",",L26,FIND(",",L26)+1)+1)+1)),
  IF(OR(ISERROR(VLOOKUP(LEFT(L26,FIND(",",L26)-1),MapTable!$A:$A,1,0)),ISERROR(VLOOKUP(TRIM(MID(L26,FIND(",",L26)+1,FIND(",",L26,FIND(",",L26)+1)-FIND(",",L26)-1)),MapTable!$A:$A,1,0)),ISERROR(VLOOKUP(TRIM(MID(L26,FIND(",",L26,FIND(",",L26)+1)+1,FIND(",",L26,FIND(",",L26,FIND(",",L26)+1)+1)-FIND(",",L26,FIND(",",L26)+1)-1)),MapTable!$A:$A,1,0)),ISERROR(VLOOKUP(TRIM(MID(L26,FIND(",",L26,FIND(",",L26,FIND(",",L26)+1)+1)+1,999)),MapTable!$A:$A,1,0))),"맵없음",
  ""),
)))))</f>
        <v/>
      </c>
      <c r="O26" t="str">
        <f>IF(ISBLANK(N26),"",IF(ISERROR(VLOOKUP(N26,[1]DropTable!$A:$A,1,0)),"드랍없음",""))</f>
        <v/>
      </c>
      <c r="Q26" t="str">
        <f>IF(ISBLANK(P26),"",IF(ISERROR(VLOOKUP(P26,[1]DropTable!$A:$A,1,0)),"드랍없음",""))</f>
        <v/>
      </c>
      <c r="S26">
        <v>8.1</v>
      </c>
    </row>
    <row r="27" spans="1:19" x14ac:dyDescent="0.3">
      <c r="A27">
        <v>1</v>
      </c>
      <c r="B27">
        <v>25</v>
      </c>
      <c r="C27">
        <f t="shared" si="2"/>
        <v>800</v>
      </c>
      <c r="D27">
        <v>200</v>
      </c>
      <c r="E27" t="s">
        <v>115</v>
      </c>
      <c r="F27" t="s">
        <v>24</v>
      </c>
      <c r="G27" t="str">
        <f>IF(ISBLANK(F27),"",IF(ISERROR(VLOOKUP(F27,MapTable!$A:$A,1,0)),"컨트롤없음",""))</f>
        <v/>
      </c>
      <c r="H27">
        <f t="shared" si="0"/>
        <v>11</v>
      </c>
      <c r="I27" t="b">
        <f t="shared" ca="1" si="1"/>
        <v>0</v>
      </c>
      <c r="K27" t="str">
        <f>IF(ISBLANK(J27),"",IF(ISERROR(VLOOKUP(J27,MapTable!$A:$A,1,0)),"컨트롤없음",""))</f>
        <v/>
      </c>
      <c r="M27" t="str">
        <f>IF(ISBLANK(L27),"",
IF(ISERROR(FIND(",",L27)),
  IF(ISERROR(VLOOKUP(L27,MapTable!$A:$A,1,0)),"맵없음",
  ""),
IF(ISERROR(FIND(",",L27,FIND(",",L27)+1)),
  IF(OR(ISERROR(VLOOKUP(LEFT(L27,FIND(",",L27)-1),MapTable!$A:$A,1,0)),ISERROR(VLOOKUP(TRIM(MID(L27,FIND(",",L27)+1,999)),MapTable!$A:$A,1,0))),"맵없음",
  ""),
IF(ISERROR(FIND(",",L27,FIND(",",L27,FIND(",",L27)+1)+1)),
  IF(OR(ISERROR(VLOOKUP(LEFT(L27,FIND(",",L27)-1),MapTable!$A:$A,1,0)),ISERROR(VLOOKUP(TRIM(MID(L27,FIND(",",L27)+1,FIND(",",L27,FIND(",",L27)+1)-FIND(",",L27)-1)),MapTable!$A:$A,1,0)),ISERROR(VLOOKUP(TRIM(MID(L27,FIND(",",L27,FIND(",",L27)+1)+1,999)),MapTable!$A:$A,1,0))),"맵없음",
  ""),
IF(ISERROR(FIND(",",L27,FIND(",",L27,FIND(",",L27,FIND(",",L27)+1)+1)+1)),
  IF(OR(ISERROR(VLOOKUP(LEFT(L27,FIND(",",L27)-1),MapTable!$A:$A,1,0)),ISERROR(VLOOKUP(TRIM(MID(L27,FIND(",",L27)+1,FIND(",",L27,FIND(",",L27)+1)-FIND(",",L27)-1)),MapTable!$A:$A,1,0)),ISERROR(VLOOKUP(TRIM(MID(L27,FIND(",",L27,FIND(",",L27)+1)+1,FIND(",",L27,FIND(",",L27,FIND(",",L27)+1)+1)-FIND(",",L27,FIND(",",L27)+1)-1)),MapTable!$A:$A,1,0)),ISERROR(VLOOKUP(TRIM(MID(L27,FIND(",",L27,FIND(",",L27,FIND(",",L27)+1)+1)+1,999)),MapTable!$A:$A,1,0))),"맵없음",
  ""),
)))))</f>
        <v/>
      </c>
      <c r="O27" t="str">
        <f>IF(ISBLANK(N27),"",IF(ISERROR(VLOOKUP(N27,[1]DropTable!$A:$A,1,0)),"드랍없음",""))</f>
        <v/>
      </c>
      <c r="Q27" t="str">
        <f>IF(ISBLANK(P27),"",IF(ISERROR(VLOOKUP(P27,[1]DropTable!$A:$A,1,0)),"드랍없음",""))</f>
        <v/>
      </c>
      <c r="S27">
        <v>8.1</v>
      </c>
    </row>
    <row r="28" spans="1:19" x14ac:dyDescent="0.3">
      <c r="A28">
        <v>1</v>
      </c>
      <c r="B28">
        <v>26</v>
      </c>
      <c r="C28">
        <f t="shared" si="2"/>
        <v>1000</v>
      </c>
      <c r="D28">
        <v>250</v>
      </c>
      <c r="E28" t="s">
        <v>115</v>
      </c>
      <c r="F28" t="s">
        <v>24</v>
      </c>
      <c r="G28" t="str">
        <f>IF(ISBLANK(F28),"",IF(ISERROR(VLOOKUP(F28,MapTable!$A:$A,1,0)),"컨트롤없음",""))</f>
        <v/>
      </c>
      <c r="H28">
        <f t="shared" si="0"/>
        <v>3</v>
      </c>
      <c r="I28" t="b">
        <f t="shared" ca="1" si="1"/>
        <v>0</v>
      </c>
      <c r="K28" t="str">
        <f>IF(ISBLANK(J28),"",IF(ISERROR(VLOOKUP(J28,MapTable!$A:$A,1,0)),"컨트롤없음",""))</f>
        <v/>
      </c>
      <c r="M28" t="str">
        <f>IF(ISBLANK(L28),"",
IF(ISERROR(FIND(",",L28)),
  IF(ISERROR(VLOOKUP(L28,MapTable!$A:$A,1,0)),"맵없음",
  ""),
IF(ISERROR(FIND(",",L28,FIND(",",L28)+1)),
  IF(OR(ISERROR(VLOOKUP(LEFT(L28,FIND(",",L28)-1),MapTable!$A:$A,1,0)),ISERROR(VLOOKUP(TRIM(MID(L28,FIND(",",L28)+1,999)),MapTable!$A:$A,1,0))),"맵없음",
  ""),
IF(ISERROR(FIND(",",L28,FIND(",",L28,FIND(",",L28)+1)+1)),
  IF(OR(ISERROR(VLOOKUP(LEFT(L28,FIND(",",L28)-1),MapTable!$A:$A,1,0)),ISERROR(VLOOKUP(TRIM(MID(L28,FIND(",",L28)+1,FIND(",",L28,FIND(",",L28)+1)-FIND(",",L28)-1)),MapTable!$A:$A,1,0)),ISERROR(VLOOKUP(TRIM(MID(L28,FIND(",",L28,FIND(",",L28)+1)+1,999)),MapTable!$A:$A,1,0))),"맵없음",
  ""),
IF(ISERROR(FIND(",",L28,FIND(",",L28,FIND(",",L28,FIND(",",L28)+1)+1)+1)),
  IF(OR(ISERROR(VLOOKUP(LEFT(L28,FIND(",",L28)-1),MapTable!$A:$A,1,0)),ISERROR(VLOOKUP(TRIM(MID(L28,FIND(",",L28)+1,FIND(",",L28,FIND(",",L28)+1)-FIND(",",L28)-1)),MapTable!$A:$A,1,0)),ISERROR(VLOOKUP(TRIM(MID(L28,FIND(",",L28,FIND(",",L28)+1)+1,FIND(",",L28,FIND(",",L28,FIND(",",L28)+1)+1)-FIND(",",L28,FIND(",",L28)+1)-1)),MapTable!$A:$A,1,0)),ISERROR(VLOOKUP(TRIM(MID(L28,FIND(",",L28,FIND(",",L28,FIND(",",L28)+1)+1)+1,999)),MapTable!$A:$A,1,0))),"맵없음",
  ""),
)))))</f>
        <v/>
      </c>
      <c r="O28" t="str">
        <f>IF(ISBLANK(N28),"",IF(ISERROR(VLOOKUP(N28,[1]DropTable!$A:$A,1,0)),"드랍없음",""))</f>
        <v/>
      </c>
      <c r="Q28" t="str">
        <f>IF(ISBLANK(P28),"",IF(ISERROR(VLOOKUP(P28,[1]DropTable!$A:$A,1,0)),"드랍없음",""))</f>
        <v/>
      </c>
      <c r="S28">
        <v>8.1</v>
      </c>
    </row>
    <row r="29" spans="1:19" x14ac:dyDescent="0.3">
      <c r="A29">
        <v>1</v>
      </c>
      <c r="B29">
        <v>27</v>
      </c>
      <c r="C29">
        <f t="shared" si="2"/>
        <v>1000</v>
      </c>
      <c r="D29">
        <v>250</v>
      </c>
      <c r="E29" t="s">
        <v>115</v>
      </c>
      <c r="F29" t="s">
        <v>24</v>
      </c>
      <c r="G29" t="str">
        <f>IF(ISBLANK(F29),"",IF(ISERROR(VLOOKUP(F29,MapTable!$A:$A,1,0)),"컨트롤없음",""))</f>
        <v/>
      </c>
      <c r="H29">
        <f t="shared" si="0"/>
        <v>3</v>
      </c>
      <c r="I29" t="b">
        <f t="shared" ca="1" si="1"/>
        <v>0</v>
      </c>
      <c r="K29" t="str">
        <f>IF(ISBLANK(J29),"",IF(ISERROR(VLOOKUP(J29,MapTable!$A:$A,1,0)),"컨트롤없음",""))</f>
        <v/>
      </c>
      <c r="M29" t="str">
        <f>IF(ISBLANK(L29),"",
IF(ISERROR(FIND(",",L29)),
  IF(ISERROR(VLOOKUP(L29,MapTable!$A:$A,1,0)),"맵없음",
  ""),
IF(ISERROR(FIND(",",L29,FIND(",",L29)+1)),
  IF(OR(ISERROR(VLOOKUP(LEFT(L29,FIND(",",L29)-1),MapTable!$A:$A,1,0)),ISERROR(VLOOKUP(TRIM(MID(L29,FIND(",",L29)+1,999)),MapTable!$A:$A,1,0))),"맵없음",
  ""),
IF(ISERROR(FIND(",",L29,FIND(",",L29,FIND(",",L29)+1)+1)),
  IF(OR(ISERROR(VLOOKUP(LEFT(L29,FIND(",",L29)-1),MapTable!$A:$A,1,0)),ISERROR(VLOOKUP(TRIM(MID(L29,FIND(",",L29)+1,FIND(",",L29,FIND(",",L29)+1)-FIND(",",L29)-1)),MapTable!$A:$A,1,0)),ISERROR(VLOOKUP(TRIM(MID(L29,FIND(",",L29,FIND(",",L29)+1)+1,999)),MapTable!$A:$A,1,0))),"맵없음",
  ""),
IF(ISERROR(FIND(",",L29,FIND(",",L29,FIND(",",L29,FIND(",",L29)+1)+1)+1)),
  IF(OR(ISERROR(VLOOKUP(LEFT(L29,FIND(",",L29)-1),MapTable!$A:$A,1,0)),ISERROR(VLOOKUP(TRIM(MID(L29,FIND(",",L29)+1,FIND(",",L29,FIND(",",L29)+1)-FIND(",",L29)-1)),MapTable!$A:$A,1,0)),ISERROR(VLOOKUP(TRIM(MID(L29,FIND(",",L29,FIND(",",L29)+1)+1,FIND(",",L29,FIND(",",L29,FIND(",",L29)+1)+1)-FIND(",",L29,FIND(",",L29)+1)-1)),MapTable!$A:$A,1,0)),ISERROR(VLOOKUP(TRIM(MID(L29,FIND(",",L29,FIND(",",L29,FIND(",",L29)+1)+1)+1,999)),MapTable!$A:$A,1,0))),"맵없음",
  ""),
)))))</f>
        <v/>
      </c>
      <c r="O29" t="str">
        <f>IF(ISBLANK(N29),"",IF(ISERROR(VLOOKUP(N29,[1]DropTable!$A:$A,1,0)),"드랍없음",""))</f>
        <v/>
      </c>
      <c r="Q29" t="str">
        <f>IF(ISBLANK(P29),"",IF(ISERROR(VLOOKUP(P29,[1]DropTable!$A:$A,1,0)),"드랍없음",""))</f>
        <v/>
      </c>
      <c r="S29">
        <v>8.1</v>
      </c>
    </row>
    <row r="30" spans="1:19" x14ac:dyDescent="0.3">
      <c r="A30">
        <v>1</v>
      </c>
      <c r="B30">
        <v>28</v>
      </c>
      <c r="C30">
        <f t="shared" si="2"/>
        <v>1000</v>
      </c>
      <c r="D30">
        <v>250</v>
      </c>
      <c r="E30" t="s">
        <v>115</v>
      </c>
      <c r="F30" t="s">
        <v>24</v>
      </c>
      <c r="G30" t="str">
        <f>IF(ISBLANK(F30),"",IF(ISERROR(VLOOKUP(F30,MapTable!$A:$A,1,0)),"컨트롤없음",""))</f>
        <v/>
      </c>
      <c r="H30">
        <f t="shared" si="0"/>
        <v>3</v>
      </c>
      <c r="I30" t="b">
        <f t="shared" ca="1" si="1"/>
        <v>0</v>
      </c>
      <c r="K30" t="str">
        <f>IF(ISBLANK(J30),"",IF(ISERROR(VLOOKUP(J30,MapTable!$A:$A,1,0)),"컨트롤없음",""))</f>
        <v/>
      </c>
      <c r="M30" t="str">
        <f>IF(ISBLANK(L30),"",
IF(ISERROR(FIND(",",L30)),
  IF(ISERROR(VLOOKUP(L30,MapTable!$A:$A,1,0)),"맵없음",
  ""),
IF(ISERROR(FIND(",",L30,FIND(",",L30)+1)),
  IF(OR(ISERROR(VLOOKUP(LEFT(L30,FIND(",",L30)-1),MapTable!$A:$A,1,0)),ISERROR(VLOOKUP(TRIM(MID(L30,FIND(",",L30)+1,999)),MapTable!$A:$A,1,0))),"맵없음",
  ""),
IF(ISERROR(FIND(",",L30,FIND(",",L30,FIND(",",L30)+1)+1)),
  IF(OR(ISERROR(VLOOKUP(LEFT(L30,FIND(",",L30)-1),MapTable!$A:$A,1,0)),ISERROR(VLOOKUP(TRIM(MID(L30,FIND(",",L30)+1,FIND(",",L30,FIND(",",L30)+1)-FIND(",",L30)-1)),MapTable!$A:$A,1,0)),ISERROR(VLOOKUP(TRIM(MID(L30,FIND(",",L30,FIND(",",L30)+1)+1,999)),MapTable!$A:$A,1,0))),"맵없음",
  ""),
IF(ISERROR(FIND(",",L30,FIND(",",L30,FIND(",",L30,FIND(",",L30)+1)+1)+1)),
  IF(OR(ISERROR(VLOOKUP(LEFT(L30,FIND(",",L30)-1),MapTable!$A:$A,1,0)),ISERROR(VLOOKUP(TRIM(MID(L30,FIND(",",L30)+1,FIND(",",L30,FIND(",",L30)+1)-FIND(",",L30)-1)),MapTable!$A:$A,1,0)),ISERROR(VLOOKUP(TRIM(MID(L30,FIND(",",L30,FIND(",",L30)+1)+1,FIND(",",L30,FIND(",",L30,FIND(",",L30)+1)+1)-FIND(",",L30,FIND(",",L30)+1)-1)),MapTable!$A:$A,1,0)),ISERROR(VLOOKUP(TRIM(MID(L30,FIND(",",L30,FIND(",",L30,FIND(",",L30)+1)+1)+1,999)),MapTable!$A:$A,1,0))),"맵없음",
  ""),
)))))</f>
        <v/>
      </c>
      <c r="O30" t="str">
        <f>IF(ISBLANK(N30),"",IF(ISERROR(VLOOKUP(N30,[1]DropTable!$A:$A,1,0)),"드랍없음",""))</f>
        <v/>
      </c>
      <c r="Q30" t="str">
        <f>IF(ISBLANK(P30),"",IF(ISERROR(VLOOKUP(P30,[1]DropTable!$A:$A,1,0)),"드랍없음",""))</f>
        <v/>
      </c>
      <c r="S30">
        <v>8.1</v>
      </c>
    </row>
    <row r="31" spans="1:19" x14ac:dyDescent="0.3">
      <c r="A31">
        <v>1</v>
      </c>
      <c r="B31">
        <v>29</v>
      </c>
      <c r="C31">
        <f t="shared" si="2"/>
        <v>1000</v>
      </c>
      <c r="D31">
        <v>250</v>
      </c>
      <c r="E31" t="s">
        <v>115</v>
      </c>
      <c r="F31" t="s">
        <v>24</v>
      </c>
      <c r="G31" t="str">
        <f>IF(ISBLANK(F31),"",IF(ISERROR(VLOOKUP(F31,MapTable!$A:$A,1,0)),"컨트롤없음",""))</f>
        <v/>
      </c>
      <c r="H31">
        <f t="shared" si="0"/>
        <v>3</v>
      </c>
      <c r="I31" t="b">
        <f t="shared" ca="1" si="1"/>
        <v>1</v>
      </c>
      <c r="K31" t="str">
        <f>IF(ISBLANK(J31),"",IF(ISERROR(VLOOKUP(J31,MapTable!$A:$A,1,0)),"컨트롤없음",""))</f>
        <v/>
      </c>
      <c r="M31" t="str">
        <f>IF(ISBLANK(L31),"",
IF(ISERROR(FIND(",",L31)),
  IF(ISERROR(VLOOKUP(L31,MapTable!$A:$A,1,0)),"맵없음",
  ""),
IF(ISERROR(FIND(",",L31,FIND(",",L31)+1)),
  IF(OR(ISERROR(VLOOKUP(LEFT(L31,FIND(",",L31)-1),MapTable!$A:$A,1,0)),ISERROR(VLOOKUP(TRIM(MID(L31,FIND(",",L31)+1,999)),MapTable!$A:$A,1,0))),"맵없음",
  ""),
IF(ISERROR(FIND(",",L31,FIND(",",L31,FIND(",",L31)+1)+1)),
  IF(OR(ISERROR(VLOOKUP(LEFT(L31,FIND(",",L31)-1),MapTable!$A:$A,1,0)),ISERROR(VLOOKUP(TRIM(MID(L31,FIND(",",L31)+1,FIND(",",L31,FIND(",",L31)+1)-FIND(",",L31)-1)),MapTable!$A:$A,1,0)),ISERROR(VLOOKUP(TRIM(MID(L31,FIND(",",L31,FIND(",",L31)+1)+1,999)),MapTable!$A:$A,1,0))),"맵없음",
  ""),
IF(ISERROR(FIND(",",L31,FIND(",",L31,FIND(",",L31,FIND(",",L31)+1)+1)+1)),
  IF(OR(ISERROR(VLOOKUP(LEFT(L31,FIND(",",L31)-1),MapTable!$A:$A,1,0)),ISERROR(VLOOKUP(TRIM(MID(L31,FIND(",",L31)+1,FIND(",",L31,FIND(",",L31)+1)-FIND(",",L31)-1)),MapTable!$A:$A,1,0)),ISERROR(VLOOKUP(TRIM(MID(L31,FIND(",",L31,FIND(",",L31)+1)+1,FIND(",",L31,FIND(",",L31,FIND(",",L31)+1)+1)-FIND(",",L31,FIND(",",L31)+1)-1)),MapTable!$A:$A,1,0)),ISERROR(VLOOKUP(TRIM(MID(L31,FIND(",",L31,FIND(",",L31,FIND(",",L31)+1)+1)+1,999)),MapTable!$A:$A,1,0))),"맵없음",
  ""),
)))))</f>
        <v/>
      </c>
      <c r="O31" t="str">
        <f>IF(ISBLANK(N31),"",IF(ISERROR(VLOOKUP(N31,[1]DropTable!$A:$A,1,0)),"드랍없음",""))</f>
        <v/>
      </c>
      <c r="Q31" t="str">
        <f>IF(ISBLANK(P31),"",IF(ISERROR(VLOOKUP(P31,[1]DropTable!$A:$A,1,0)),"드랍없음",""))</f>
        <v/>
      </c>
      <c r="S31">
        <v>8.1</v>
      </c>
    </row>
    <row r="32" spans="1:19" x14ac:dyDescent="0.3">
      <c r="A32">
        <v>1</v>
      </c>
      <c r="B32">
        <v>30</v>
      </c>
      <c r="C32">
        <f t="shared" si="2"/>
        <v>1000</v>
      </c>
      <c r="D32">
        <v>250</v>
      </c>
      <c r="E32" t="s">
        <v>115</v>
      </c>
      <c r="F32" t="s">
        <v>24</v>
      </c>
      <c r="G32" t="str">
        <f>IF(ISBLANK(F32),"",IF(ISERROR(VLOOKUP(F32,MapTable!$A:$A,1,0)),"컨트롤없음",""))</f>
        <v/>
      </c>
      <c r="H32">
        <f t="shared" si="0"/>
        <v>12</v>
      </c>
      <c r="I32" t="b">
        <f t="shared" ca="1" si="1"/>
        <v>1</v>
      </c>
      <c r="K32" t="str">
        <f>IF(ISBLANK(J32),"",IF(ISERROR(VLOOKUP(J32,MapTable!$A:$A,1,0)),"컨트롤없음",""))</f>
        <v/>
      </c>
      <c r="M32" t="str">
        <f>IF(ISBLANK(L32),"",
IF(ISERROR(FIND(",",L32)),
  IF(ISERROR(VLOOKUP(L32,MapTable!$A:$A,1,0)),"맵없음",
  ""),
IF(ISERROR(FIND(",",L32,FIND(",",L32)+1)),
  IF(OR(ISERROR(VLOOKUP(LEFT(L32,FIND(",",L32)-1),MapTable!$A:$A,1,0)),ISERROR(VLOOKUP(TRIM(MID(L32,FIND(",",L32)+1,999)),MapTable!$A:$A,1,0))),"맵없음",
  ""),
IF(ISERROR(FIND(",",L32,FIND(",",L32,FIND(",",L32)+1)+1)),
  IF(OR(ISERROR(VLOOKUP(LEFT(L32,FIND(",",L32)-1),MapTable!$A:$A,1,0)),ISERROR(VLOOKUP(TRIM(MID(L32,FIND(",",L32)+1,FIND(",",L32,FIND(",",L32)+1)-FIND(",",L32)-1)),MapTable!$A:$A,1,0)),ISERROR(VLOOKUP(TRIM(MID(L32,FIND(",",L32,FIND(",",L32)+1)+1,999)),MapTable!$A:$A,1,0))),"맵없음",
  ""),
IF(ISERROR(FIND(",",L32,FIND(",",L32,FIND(",",L32,FIND(",",L32)+1)+1)+1)),
  IF(OR(ISERROR(VLOOKUP(LEFT(L32,FIND(",",L32)-1),MapTable!$A:$A,1,0)),ISERROR(VLOOKUP(TRIM(MID(L32,FIND(",",L32)+1,FIND(",",L32,FIND(",",L32)+1)-FIND(",",L32)-1)),MapTable!$A:$A,1,0)),ISERROR(VLOOKUP(TRIM(MID(L32,FIND(",",L32,FIND(",",L32)+1)+1,FIND(",",L32,FIND(",",L32,FIND(",",L32)+1)+1)-FIND(",",L32,FIND(",",L32)+1)-1)),MapTable!$A:$A,1,0)),ISERROR(VLOOKUP(TRIM(MID(L32,FIND(",",L32,FIND(",",L32,FIND(",",L32)+1)+1)+1,999)),MapTable!$A:$A,1,0))),"맵없음",
  ""),
)))))</f>
        <v/>
      </c>
      <c r="O32" t="str">
        <f>IF(ISBLANK(N32),"",IF(ISERROR(VLOOKUP(N32,[1]DropTable!$A:$A,1,0)),"드랍없음",""))</f>
        <v/>
      </c>
      <c r="Q32" t="str">
        <f>IF(ISBLANK(P32),"",IF(ISERROR(VLOOKUP(P32,[1]DropTable!$A:$A,1,0)),"드랍없음",""))</f>
        <v/>
      </c>
      <c r="S32">
        <v>8.1</v>
      </c>
    </row>
    <row r="33" spans="1:19" x14ac:dyDescent="0.3">
      <c r="A33">
        <v>1</v>
      </c>
      <c r="B33">
        <v>31</v>
      </c>
      <c r="C33">
        <f t="shared" si="2"/>
        <v>1000</v>
      </c>
      <c r="D33">
        <v>250</v>
      </c>
      <c r="E33" t="s">
        <v>115</v>
      </c>
      <c r="F33" t="s">
        <v>24</v>
      </c>
      <c r="G33" t="str">
        <f>IF(ISBLANK(F33),"",IF(ISERROR(VLOOKUP(F33,MapTable!$A:$A,1,0)),"컨트롤없음",""))</f>
        <v/>
      </c>
      <c r="H33">
        <f t="shared" si="0"/>
        <v>4</v>
      </c>
      <c r="I33" t="b">
        <f t="shared" ca="1" si="1"/>
        <v>0</v>
      </c>
      <c r="K33" t="str">
        <f>IF(ISBLANK(J33),"",IF(ISERROR(VLOOKUP(J33,MapTable!$A:$A,1,0)),"컨트롤없음",""))</f>
        <v/>
      </c>
      <c r="M33" t="str">
        <f>IF(ISBLANK(L33),"",
IF(ISERROR(FIND(",",L33)),
  IF(ISERROR(VLOOKUP(L33,MapTable!$A:$A,1,0)),"맵없음",
  ""),
IF(ISERROR(FIND(",",L33,FIND(",",L33)+1)),
  IF(OR(ISERROR(VLOOKUP(LEFT(L33,FIND(",",L33)-1),MapTable!$A:$A,1,0)),ISERROR(VLOOKUP(TRIM(MID(L33,FIND(",",L33)+1,999)),MapTable!$A:$A,1,0))),"맵없음",
  ""),
IF(ISERROR(FIND(",",L33,FIND(",",L33,FIND(",",L33)+1)+1)),
  IF(OR(ISERROR(VLOOKUP(LEFT(L33,FIND(",",L33)-1),MapTable!$A:$A,1,0)),ISERROR(VLOOKUP(TRIM(MID(L33,FIND(",",L33)+1,FIND(",",L33,FIND(",",L33)+1)-FIND(",",L33)-1)),MapTable!$A:$A,1,0)),ISERROR(VLOOKUP(TRIM(MID(L33,FIND(",",L33,FIND(",",L33)+1)+1,999)),MapTable!$A:$A,1,0))),"맵없음",
  ""),
IF(ISERROR(FIND(",",L33,FIND(",",L33,FIND(",",L33,FIND(",",L33)+1)+1)+1)),
  IF(OR(ISERROR(VLOOKUP(LEFT(L33,FIND(",",L33)-1),MapTable!$A:$A,1,0)),ISERROR(VLOOKUP(TRIM(MID(L33,FIND(",",L33)+1,FIND(",",L33,FIND(",",L33)+1)-FIND(",",L33)-1)),MapTable!$A:$A,1,0)),ISERROR(VLOOKUP(TRIM(MID(L33,FIND(",",L33,FIND(",",L33)+1)+1,FIND(",",L33,FIND(",",L33,FIND(",",L33)+1)+1)-FIND(",",L33,FIND(",",L33)+1)-1)),MapTable!$A:$A,1,0)),ISERROR(VLOOKUP(TRIM(MID(L33,FIND(",",L33,FIND(",",L33,FIND(",",L33)+1)+1)+1,999)),MapTable!$A:$A,1,0))),"맵없음",
  ""),
)))))</f>
        <v/>
      </c>
      <c r="O33" t="str">
        <f>IF(ISBLANK(N33),"",IF(ISERROR(VLOOKUP(N33,[1]DropTable!$A:$A,1,0)),"드랍없음",""))</f>
        <v/>
      </c>
      <c r="Q33" t="str">
        <f>IF(ISBLANK(P33),"",IF(ISERROR(VLOOKUP(P33,[1]DropTable!$A:$A,1,0)),"드랍없음",""))</f>
        <v/>
      </c>
      <c r="S33">
        <v>8.1</v>
      </c>
    </row>
    <row r="34" spans="1:19" x14ac:dyDescent="0.3">
      <c r="A34">
        <v>1</v>
      </c>
      <c r="B34">
        <v>32</v>
      </c>
      <c r="C34">
        <f t="shared" si="2"/>
        <v>1000</v>
      </c>
      <c r="D34">
        <v>250</v>
      </c>
      <c r="E34" t="s">
        <v>115</v>
      </c>
      <c r="F34" t="s">
        <v>24</v>
      </c>
      <c r="G34" t="str">
        <f>IF(ISBLANK(F34),"",IF(ISERROR(VLOOKUP(F34,MapTable!$A:$A,1,0)),"컨트롤없음",""))</f>
        <v/>
      </c>
      <c r="H34">
        <f t="shared" si="0"/>
        <v>4</v>
      </c>
      <c r="I34" t="b">
        <f t="shared" ca="1" si="1"/>
        <v>0</v>
      </c>
      <c r="K34" t="str">
        <f>IF(ISBLANK(J34),"",IF(ISERROR(VLOOKUP(J34,MapTable!$A:$A,1,0)),"컨트롤없음",""))</f>
        <v/>
      </c>
      <c r="M34" t="str">
        <f>IF(ISBLANK(L34),"",
IF(ISERROR(FIND(",",L34)),
  IF(ISERROR(VLOOKUP(L34,MapTable!$A:$A,1,0)),"맵없음",
  ""),
IF(ISERROR(FIND(",",L34,FIND(",",L34)+1)),
  IF(OR(ISERROR(VLOOKUP(LEFT(L34,FIND(",",L34)-1),MapTable!$A:$A,1,0)),ISERROR(VLOOKUP(TRIM(MID(L34,FIND(",",L34)+1,999)),MapTable!$A:$A,1,0))),"맵없음",
  ""),
IF(ISERROR(FIND(",",L34,FIND(",",L34,FIND(",",L34)+1)+1)),
  IF(OR(ISERROR(VLOOKUP(LEFT(L34,FIND(",",L34)-1),MapTable!$A:$A,1,0)),ISERROR(VLOOKUP(TRIM(MID(L34,FIND(",",L34)+1,FIND(",",L34,FIND(",",L34)+1)-FIND(",",L34)-1)),MapTable!$A:$A,1,0)),ISERROR(VLOOKUP(TRIM(MID(L34,FIND(",",L34,FIND(",",L34)+1)+1,999)),MapTable!$A:$A,1,0))),"맵없음",
  ""),
IF(ISERROR(FIND(",",L34,FIND(",",L34,FIND(",",L34,FIND(",",L34)+1)+1)+1)),
  IF(OR(ISERROR(VLOOKUP(LEFT(L34,FIND(",",L34)-1),MapTable!$A:$A,1,0)),ISERROR(VLOOKUP(TRIM(MID(L34,FIND(",",L34)+1,FIND(",",L34,FIND(",",L34)+1)-FIND(",",L34)-1)),MapTable!$A:$A,1,0)),ISERROR(VLOOKUP(TRIM(MID(L34,FIND(",",L34,FIND(",",L34)+1)+1,FIND(",",L34,FIND(",",L34,FIND(",",L34)+1)+1)-FIND(",",L34,FIND(",",L34)+1)-1)),MapTable!$A:$A,1,0)),ISERROR(VLOOKUP(TRIM(MID(L34,FIND(",",L34,FIND(",",L34,FIND(",",L34)+1)+1)+1,999)),MapTable!$A:$A,1,0))),"맵없음",
  ""),
)))))</f>
        <v/>
      </c>
      <c r="O34" t="str">
        <f>IF(ISBLANK(N34),"",IF(ISERROR(VLOOKUP(N34,[1]DropTable!$A:$A,1,0)),"드랍없음",""))</f>
        <v/>
      </c>
      <c r="Q34" t="str">
        <f>IF(ISBLANK(P34),"",IF(ISERROR(VLOOKUP(P34,[1]DropTable!$A:$A,1,0)),"드랍없음",""))</f>
        <v/>
      </c>
      <c r="S34">
        <v>8.1</v>
      </c>
    </row>
    <row r="35" spans="1:19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 t="s">
        <v>115</v>
      </c>
      <c r="F35" t="s">
        <v>24</v>
      </c>
      <c r="G35" t="str">
        <f>IF(ISBLANK(F35),"",IF(ISERROR(VLOOKUP(F35,MapTable!$A:$A,1,0)),"컨트롤없음",""))</f>
        <v/>
      </c>
      <c r="H35">
        <f t="shared" si="0"/>
        <v>4</v>
      </c>
      <c r="I35" t="b">
        <f t="shared" ca="1" si="1"/>
        <v>0</v>
      </c>
      <c r="K35" t="str">
        <f>IF(ISBLANK(J35),"",IF(ISERROR(VLOOKUP(J35,MapTable!$A:$A,1,0)),"컨트롤없음",""))</f>
        <v/>
      </c>
      <c r="M35" t="str">
        <f>IF(ISBLANK(L35),"",
IF(ISERROR(FIND(",",L35)),
  IF(ISERROR(VLOOKUP(L35,MapTable!$A:$A,1,0)),"맵없음",
  ""),
IF(ISERROR(FIND(",",L35,FIND(",",L35)+1)),
  IF(OR(ISERROR(VLOOKUP(LEFT(L35,FIND(",",L35)-1),MapTable!$A:$A,1,0)),ISERROR(VLOOKUP(TRIM(MID(L35,FIND(",",L35)+1,999)),MapTable!$A:$A,1,0))),"맵없음",
  ""),
IF(ISERROR(FIND(",",L35,FIND(",",L35,FIND(",",L35)+1)+1)),
  IF(OR(ISERROR(VLOOKUP(LEFT(L35,FIND(",",L35)-1),MapTable!$A:$A,1,0)),ISERROR(VLOOKUP(TRIM(MID(L35,FIND(",",L35)+1,FIND(",",L35,FIND(",",L35)+1)-FIND(",",L35)-1)),MapTable!$A:$A,1,0)),ISERROR(VLOOKUP(TRIM(MID(L35,FIND(",",L35,FIND(",",L35)+1)+1,999)),MapTable!$A:$A,1,0))),"맵없음",
  ""),
IF(ISERROR(FIND(",",L35,FIND(",",L35,FIND(",",L35,FIND(",",L35)+1)+1)+1)),
  IF(OR(ISERROR(VLOOKUP(LEFT(L35,FIND(",",L35)-1),MapTable!$A:$A,1,0)),ISERROR(VLOOKUP(TRIM(MID(L35,FIND(",",L35)+1,FIND(",",L35,FIND(",",L35)+1)-FIND(",",L35)-1)),MapTable!$A:$A,1,0)),ISERROR(VLOOKUP(TRIM(MID(L35,FIND(",",L35,FIND(",",L35)+1)+1,FIND(",",L35,FIND(",",L35,FIND(",",L35)+1)+1)-FIND(",",L35,FIND(",",L35)+1)-1)),MapTable!$A:$A,1,0)),ISERROR(VLOOKUP(TRIM(MID(L35,FIND(",",L35,FIND(",",L35,FIND(",",L35)+1)+1)+1,999)),MapTable!$A:$A,1,0))),"맵없음",
  ""),
)))))</f>
        <v/>
      </c>
      <c r="O35" t="str">
        <f>IF(ISBLANK(N35),"",IF(ISERROR(VLOOKUP(N35,[1]DropTable!$A:$A,1,0)),"드랍없음",""))</f>
        <v/>
      </c>
      <c r="Q35" t="str">
        <f>IF(ISBLANK(P35),"",IF(ISERROR(VLOOKUP(P35,[1]DropTable!$A:$A,1,0)),"드랍없음",""))</f>
        <v/>
      </c>
      <c r="S35">
        <v>8.1</v>
      </c>
    </row>
    <row r="36" spans="1:19" x14ac:dyDescent="0.3">
      <c r="A36">
        <v>1</v>
      </c>
      <c r="B36">
        <v>34</v>
      </c>
      <c r="C36">
        <f t="shared" si="3"/>
        <v>1000</v>
      </c>
      <c r="D36">
        <v>250</v>
      </c>
      <c r="E36" t="s">
        <v>115</v>
      </c>
      <c r="F36" t="s">
        <v>24</v>
      </c>
      <c r="G36" t="str">
        <f>IF(ISBLANK(F36),"",IF(ISERROR(VLOOKUP(F36,MapTable!$A:$A,1,0)),"컨트롤없음",""))</f>
        <v/>
      </c>
      <c r="H36">
        <f t="shared" si="0"/>
        <v>4</v>
      </c>
      <c r="I36" t="b">
        <f t="shared" ca="1" si="1"/>
        <v>0</v>
      </c>
      <c r="K36" t="str">
        <f>IF(ISBLANK(J36),"",IF(ISERROR(VLOOKUP(J36,MapTable!$A:$A,1,0)),"컨트롤없음",""))</f>
        <v/>
      </c>
      <c r="M36" t="str">
        <f>IF(ISBLANK(L36),"",
IF(ISERROR(FIND(",",L36)),
  IF(ISERROR(VLOOKUP(L36,MapTable!$A:$A,1,0)),"맵없음",
  ""),
IF(ISERROR(FIND(",",L36,FIND(",",L36)+1)),
  IF(OR(ISERROR(VLOOKUP(LEFT(L36,FIND(",",L36)-1),MapTable!$A:$A,1,0)),ISERROR(VLOOKUP(TRIM(MID(L36,FIND(",",L36)+1,999)),MapTable!$A:$A,1,0))),"맵없음",
  ""),
IF(ISERROR(FIND(",",L36,FIND(",",L36,FIND(",",L36)+1)+1)),
  IF(OR(ISERROR(VLOOKUP(LEFT(L36,FIND(",",L36)-1),MapTable!$A:$A,1,0)),ISERROR(VLOOKUP(TRIM(MID(L36,FIND(",",L36)+1,FIND(",",L36,FIND(",",L36)+1)-FIND(",",L36)-1)),MapTable!$A:$A,1,0)),ISERROR(VLOOKUP(TRIM(MID(L36,FIND(",",L36,FIND(",",L36)+1)+1,999)),MapTable!$A:$A,1,0))),"맵없음",
  ""),
IF(ISERROR(FIND(",",L36,FIND(",",L36,FIND(",",L36,FIND(",",L36)+1)+1)+1)),
  IF(OR(ISERROR(VLOOKUP(LEFT(L36,FIND(",",L36)-1),MapTable!$A:$A,1,0)),ISERROR(VLOOKUP(TRIM(MID(L36,FIND(",",L36)+1,FIND(",",L36,FIND(",",L36)+1)-FIND(",",L36)-1)),MapTable!$A:$A,1,0)),ISERROR(VLOOKUP(TRIM(MID(L36,FIND(",",L36,FIND(",",L36)+1)+1,FIND(",",L36,FIND(",",L36,FIND(",",L36)+1)+1)-FIND(",",L36,FIND(",",L36)+1)-1)),MapTable!$A:$A,1,0)),ISERROR(VLOOKUP(TRIM(MID(L36,FIND(",",L36,FIND(",",L36,FIND(",",L36)+1)+1)+1,999)),MapTable!$A:$A,1,0))),"맵없음",
  ""),
)))))</f>
        <v/>
      </c>
      <c r="O36" t="str">
        <f>IF(ISBLANK(N36),"",IF(ISERROR(VLOOKUP(N36,[1]DropTable!$A:$A,1,0)),"드랍없음",""))</f>
        <v/>
      </c>
      <c r="Q36" t="str">
        <f>IF(ISBLANK(P36),"",IF(ISERROR(VLOOKUP(P36,[1]DropTable!$A:$A,1,0)),"드랍없음",""))</f>
        <v/>
      </c>
      <c r="S36">
        <v>8.1</v>
      </c>
    </row>
    <row r="37" spans="1:19" x14ac:dyDescent="0.3">
      <c r="A37">
        <v>1</v>
      </c>
      <c r="B37">
        <v>35</v>
      </c>
      <c r="C37">
        <f t="shared" si="3"/>
        <v>1000</v>
      </c>
      <c r="D37">
        <v>250</v>
      </c>
      <c r="E37" t="s">
        <v>115</v>
      </c>
      <c r="F37" t="s">
        <v>24</v>
      </c>
      <c r="G37" t="str">
        <f>IF(ISBLANK(F37),"",IF(ISERROR(VLOOKUP(F37,MapTable!$A:$A,1,0)),"컨트롤없음",""))</f>
        <v/>
      </c>
      <c r="H37">
        <f t="shared" si="0"/>
        <v>11</v>
      </c>
      <c r="I37" t="b">
        <f t="shared" ca="1" si="1"/>
        <v>0</v>
      </c>
      <c r="K37" t="str">
        <f>IF(ISBLANK(J37),"",IF(ISERROR(VLOOKUP(J37,MapTable!$A:$A,1,0)),"컨트롤없음",""))</f>
        <v/>
      </c>
      <c r="M37" t="str">
        <f>IF(ISBLANK(L37),"",
IF(ISERROR(FIND(",",L37)),
  IF(ISERROR(VLOOKUP(L37,MapTable!$A:$A,1,0)),"맵없음",
  ""),
IF(ISERROR(FIND(",",L37,FIND(",",L37)+1)),
  IF(OR(ISERROR(VLOOKUP(LEFT(L37,FIND(",",L37)-1),MapTable!$A:$A,1,0)),ISERROR(VLOOKUP(TRIM(MID(L37,FIND(",",L37)+1,999)),MapTable!$A:$A,1,0))),"맵없음",
  ""),
IF(ISERROR(FIND(",",L37,FIND(",",L37,FIND(",",L37)+1)+1)),
  IF(OR(ISERROR(VLOOKUP(LEFT(L37,FIND(",",L37)-1),MapTable!$A:$A,1,0)),ISERROR(VLOOKUP(TRIM(MID(L37,FIND(",",L37)+1,FIND(",",L37,FIND(",",L37)+1)-FIND(",",L37)-1)),MapTable!$A:$A,1,0)),ISERROR(VLOOKUP(TRIM(MID(L37,FIND(",",L37,FIND(",",L37)+1)+1,999)),MapTable!$A:$A,1,0))),"맵없음",
  ""),
IF(ISERROR(FIND(",",L37,FIND(",",L37,FIND(",",L37,FIND(",",L37)+1)+1)+1)),
  IF(OR(ISERROR(VLOOKUP(LEFT(L37,FIND(",",L37)-1),MapTable!$A:$A,1,0)),ISERROR(VLOOKUP(TRIM(MID(L37,FIND(",",L37)+1,FIND(",",L37,FIND(",",L37)+1)-FIND(",",L37)-1)),MapTable!$A:$A,1,0)),ISERROR(VLOOKUP(TRIM(MID(L37,FIND(",",L37,FIND(",",L37)+1)+1,FIND(",",L37,FIND(",",L37,FIND(",",L37)+1)+1)-FIND(",",L37,FIND(",",L37)+1)-1)),MapTable!$A:$A,1,0)),ISERROR(VLOOKUP(TRIM(MID(L37,FIND(",",L37,FIND(",",L37,FIND(",",L37)+1)+1)+1,999)),MapTable!$A:$A,1,0))),"맵없음",
  ""),
)))))</f>
        <v/>
      </c>
      <c r="O37" t="str">
        <f>IF(ISBLANK(N37),"",IF(ISERROR(VLOOKUP(N37,[1]DropTable!$A:$A,1,0)),"드랍없음",""))</f>
        <v/>
      </c>
      <c r="Q37" t="str">
        <f>IF(ISBLANK(P37),"",IF(ISERROR(VLOOKUP(P37,[1]DropTable!$A:$A,1,0)),"드랍없음",""))</f>
        <v/>
      </c>
      <c r="S37">
        <v>8.1</v>
      </c>
    </row>
    <row r="38" spans="1:19" x14ac:dyDescent="0.3">
      <c r="A38">
        <v>1</v>
      </c>
      <c r="B38">
        <v>36</v>
      </c>
      <c r="C38">
        <f t="shared" si="3"/>
        <v>1200</v>
      </c>
      <c r="D38">
        <v>300</v>
      </c>
      <c r="E38" t="s">
        <v>115</v>
      </c>
      <c r="F38" t="s">
        <v>24</v>
      </c>
      <c r="G38" t="str">
        <f>IF(ISBLANK(F38),"",IF(ISERROR(VLOOKUP(F38,MapTable!$A:$A,1,0)),"컨트롤없음",""))</f>
        <v/>
      </c>
      <c r="H38">
        <f t="shared" si="0"/>
        <v>4</v>
      </c>
      <c r="I38" t="b">
        <f t="shared" ca="1" si="1"/>
        <v>0</v>
      </c>
      <c r="K38" t="str">
        <f>IF(ISBLANK(J38),"",IF(ISERROR(VLOOKUP(J38,MapTable!$A:$A,1,0)),"컨트롤없음",""))</f>
        <v/>
      </c>
      <c r="M38" t="str">
        <f>IF(ISBLANK(L38),"",
IF(ISERROR(FIND(",",L38)),
  IF(ISERROR(VLOOKUP(L38,MapTable!$A:$A,1,0)),"맵없음",
  ""),
IF(ISERROR(FIND(",",L38,FIND(",",L38)+1)),
  IF(OR(ISERROR(VLOOKUP(LEFT(L38,FIND(",",L38)-1),MapTable!$A:$A,1,0)),ISERROR(VLOOKUP(TRIM(MID(L38,FIND(",",L38)+1,999)),MapTable!$A:$A,1,0))),"맵없음",
  ""),
IF(ISERROR(FIND(",",L38,FIND(",",L38,FIND(",",L38)+1)+1)),
  IF(OR(ISERROR(VLOOKUP(LEFT(L38,FIND(",",L38)-1),MapTable!$A:$A,1,0)),ISERROR(VLOOKUP(TRIM(MID(L38,FIND(",",L38)+1,FIND(",",L38,FIND(",",L38)+1)-FIND(",",L38)-1)),MapTable!$A:$A,1,0)),ISERROR(VLOOKUP(TRIM(MID(L38,FIND(",",L38,FIND(",",L38)+1)+1,999)),MapTable!$A:$A,1,0))),"맵없음",
  ""),
IF(ISERROR(FIND(",",L38,FIND(",",L38,FIND(",",L38,FIND(",",L38)+1)+1)+1)),
  IF(OR(ISERROR(VLOOKUP(LEFT(L38,FIND(",",L38)-1),MapTable!$A:$A,1,0)),ISERROR(VLOOKUP(TRIM(MID(L38,FIND(",",L38)+1,FIND(",",L38,FIND(",",L38)+1)-FIND(",",L38)-1)),MapTable!$A:$A,1,0)),ISERROR(VLOOKUP(TRIM(MID(L38,FIND(",",L38,FIND(",",L38)+1)+1,FIND(",",L38,FIND(",",L38,FIND(",",L38)+1)+1)-FIND(",",L38,FIND(",",L38)+1)-1)),MapTable!$A:$A,1,0)),ISERROR(VLOOKUP(TRIM(MID(L38,FIND(",",L38,FIND(",",L38,FIND(",",L38)+1)+1)+1,999)),MapTable!$A:$A,1,0))),"맵없음",
  ""),
)))))</f>
        <v/>
      </c>
      <c r="O38" t="str">
        <f>IF(ISBLANK(N38),"",IF(ISERROR(VLOOKUP(N38,[1]DropTable!$A:$A,1,0)),"드랍없음",""))</f>
        <v/>
      </c>
      <c r="Q38" t="str">
        <f>IF(ISBLANK(P38),"",IF(ISERROR(VLOOKUP(P38,[1]DropTable!$A:$A,1,0)),"드랍없음",""))</f>
        <v/>
      </c>
      <c r="S38">
        <v>8.1</v>
      </c>
    </row>
    <row r="39" spans="1:19" x14ac:dyDescent="0.3">
      <c r="A39">
        <v>1</v>
      </c>
      <c r="B39">
        <v>37</v>
      </c>
      <c r="C39">
        <f t="shared" si="3"/>
        <v>1200</v>
      </c>
      <c r="D39">
        <v>300</v>
      </c>
      <c r="E39" t="s">
        <v>115</v>
      </c>
      <c r="F39" t="s">
        <v>24</v>
      </c>
      <c r="G39" t="str">
        <f>IF(ISBLANK(F39),"",IF(ISERROR(VLOOKUP(F39,MapTable!$A:$A,1,0)),"컨트롤없음",""))</f>
        <v/>
      </c>
      <c r="H39">
        <f t="shared" si="0"/>
        <v>4</v>
      </c>
      <c r="I39" t="b">
        <f t="shared" ca="1" si="1"/>
        <v>0</v>
      </c>
      <c r="K39" t="str">
        <f>IF(ISBLANK(J39),"",IF(ISERROR(VLOOKUP(J39,MapTable!$A:$A,1,0)),"컨트롤없음",""))</f>
        <v/>
      </c>
      <c r="M39" t="str">
        <f>IF(ISBLANK(L39),"",
IF(ISERROR(FIND(",",L39)),
  IF(ISERROR(VLOOKUP(L39,MapTable!$A:$A,1,0)),"맵없음",
  ""),
IF(ISERROR(FIND(",",L39,FIND(",",L39)+1)),
  IF(OR(ISERROR(VLOOKUP(LEFT(L39,FIND(",",L39)-1),MapTable!$A:$A,1,0)),ISERROR(VLOOKUP(TRIM(MID(L39,FIND(",",L39)+1,999)),MapTable!$A:$A,1,0))),"맵없음",
  ""),
IF(ISERROR(FIND(",",L39,FIND(",",L39,FIND(",",L39)+1)+1)),
  IF(OR(ISERROR(VLOOKUP(LEFT(L39,FIND(",",L39)-1),MapTable!$A:$A,1,0)),ISERROR(VLOOKUP(TRIM(MID(L39,FIND(",",L39)+1,FIND(",",L39,FIND(",",L39)+1)-FIND(",",L39)-1)),MapTable!$A:$A,1,0)),ISERROR(VLOOKUP(TRIM(MID(L39,FIND(",",L39,FIND(",",L39)+1)+1,999)),MapTable!$A:$A,1,0))),"맵없음",
  ""),
IF(ISERROR(FIND(",",L39,FIND(",",L39,FIND(",",L39,FIND(",",L39)+1)+1)+1)),
  IF(OR(ISERROR(VLOOKUP(LEFT(L39,FIND(",",L39)-1),MapTable!$A:$A,1,0)),ISERROR(VLOOKUP(TRIM(MID(L39,FIND(",",L39)+1,FIND(",",L39,FIND(",",L39)+1)-FIND(",",L39)-1)),MapTable!$A:$A,1,0)),ISERROR(VLOOKUP(TRIM(MID(L39,FIND(",",L39,FIND(",",L39)+1)+1,FIND(",",L39,FIND(",",L39,FIND(",",L39)+1)+1)-FIND(",",L39,FIND(",",L39)+1)-1)),MapTable!$A:$A,1,0)),ISERROR(VLOOKUP(TRIM(MID(L39,FIND(",",L39,FIND(",",L39,FIND(",",L39)+1)+1)+1,999)),MapTable!$A:$A,1,0))),"맵없음",
  ""),
)))))</f>
        <v/>
      </c>
      <c r="O39" t="str">
        <f>IF(ISBLANK(N39),"",IF(ISERROR(VLOOKUP(N39,[1]DropTable!$A:$A,1,0)),"드랍없음",""))</f>
        <v/>
      </c>
      <c r="Q39" t="str">
        <f>IF(ISBLANK(P39),"",IF(ISERROR(VLOOKUP(P39,[1]DropTable!$A:$A,1,0)),"드랍없음",""))</f>
        <v/>
      </c>
      <c r="S39">
        <v>8.1</v>
      </c>
    </row>
    <row r="40" spans="1:19" x14ac:dyDescent="0.3">
      <c r="A40">
        <v>1</v>
      </c>
      <c r="B40">
        <v>38</v>
      </c>
      <c r="C40">
        <f t="shared" si="3"/>
        <v>1200</v>
      </c>
      <c r="D40">
        <v>300</v>
      </c>
      <c r="E40" t="s">
        <v>115</v>
      </c>
      <c r="F40" t="s">
        <v>24</v>
      </c>
      <c r="G40" t="str">
        <f>IF(ISBLANK(F40),"",IF(ISERROR(VLOOKUP(F40,MapTable!$A:$A,1,0)),"컨트롤없음",""))</f>
        <v/>
      </c>
      <c r="H40">
        <f t="shared" si="0"/>
        <v>4</v>
      </c>
      <c r="I40" t="b">
        <f t="shared" ca="1" si="1"/>
        <v>0</v>
      </c>
      <c r="K40" t="str">
        <f>IF(ISBLANK(J40),"",IF(ISERROR(VLOOKUP(J40,MapTable!$A:$A,1,0)),"컨트롤없음",""))</f>
        <v/>
      </c>
      <c r="M40" t="str">
        <f>IF(ISBLANK(L40),"",
IF(ISERROR(FIND(",",L40)),
  IF(ISERROR(VLOOKUP(L40,MapTable!$A:$A,1,0)),"맵없음",
  ""),
IF(ISERROR(FIND(",",L40,FIND(",",L40)+1)),
  IF(OR(ISERROR(VLOOKUP(LEFT(L40,FIND(",",L40)-1),MapTable!$A:$A,1,0)),ISERROR(VLOOKUP(TRIM(MID(L40,FIND(",",L40)+1,999)),MapTable!$A:$A,1,0))),"맵없음",
  ""),
IF(ISERROR(FIND(",",L40,FIND(",",L40,FIND(",",L40)+1)+1)),
  IF(OR(ISERROR(VLOOKUP(LEFT(L40,FIND(",",L40)-1),MapTable!$A:$A,1,0)),ISERROR(VLOOKUP(TRIM(MID(L40,FIND(",",L40)+1,FIND(",",L40,FIND(",",L40)+1)-FIND(",",L40)-1)),MapTable!$A:$A,1,0)),ISERROR(VLOOKUP(TRIM(MID(L40,FIND(",",L40,FIND(",",L40)+1)+1,999)),MapTable!$A:$A,1,0))),"맵없음",
  ""),
IF(ISERROR(FIND(",",L40,FIND(",",L40,FIND(",",L40,FIND(",",L40)+1)+1)+1)),
  IF(OR(ISERROR(VLOOKUP(LEFT(L40,FIND(",",L40)-1),MapTable!$A:$A,1,0)),ISERROR(VLOOKUP(TRIM(MID(L40,FIND(",",L40)+1,FIND(",",L40,FIND(",",L40)+1)-FIND(",",L40)-1)),MapTable!$A:$A,1,0)),ISERROR(VLOOKUP(TRIM(MID(L40,FIND(",",L40,FIND(",",L40)+1)+1,FIND(",",L40,FIND(",",L40,FIND(",",L40)+1)+1)-FIND(",",L40,FIND(",",L40)+1)-1)),MapTable!$A:$A,1,0)),ISERROR(VLOOKUP(TRIM(MID(L40,FIND(",",L40,FIND(",",L40,FIND(",",L40)+1)+1)+1,999)),MapTable!$A:$A,1,0))),"맵없음",
  ""),
)))))</f>
        <v/>
      </c>
      <c r="O40" t="str">
        <f>IF(ISBLANK(N40),"",IF(ISERROR(VLOOKUP(N40,[1]DropTable!$A:$A,1,0)),"드랍없음",""))</f>
        <v/>
      </c>
      <c r="Q40" t="str">
        <f>IF(ISBLANK(P40),"",IF(ISERROR(VLOOKUP(P40,[1]DropTable!$A:$A,1,0)),"드랍없음",""))</f>
        <v/>
      </c>
      <c r="S40">
        <v>8.1</v>
      </c>
    </row>
    <row r="41" spans="1:19" x14ac:dyDescent="0.3">
      <c r="A41">
        <v>1</v>
      </c>
      <c r="B41">
        <v>39</v>
      </c>
      <c r="C41">
        <f t="shared" si="3"/>
        <v>1200</v>
      </c>
      <c r="D41">
        <v>300</v>
      </c>
      <c r="E41" t="s">
        <v>115</v>
      </c>
      <c r="F41" t="s">
        <v>24</v>
      </c>
      <c r="G41" t="str">
        <f>IF(ISBLANK(F41),"",IF(ISERROR(VLOOKUP(F41,MapTable!$A:$A,1,0)),"컨트롤없음",""))</f>
        <v/>
      </c>
      <c r="H41">
        <f t="shared" si="0"/>
        <v>4</v>
      </c>
      <c r="I41" t="b">
        <f t="shared" ca="1" si="1"/>
        <v>1</v>
      </c>
      <c r="K41" t="str">
        <f>IF(ISBLANK(J41),"",IF(ISERROR(VLOOKUP(J41,MapTable!$A:$A,1,0)),"컨트롤없음",""))</f>
        <v/>
      </c>
      <c r="M41" t="str">
        <f>IF(ISBLANK(L41),"",
IF(ISERROR(FIND(",",L41)),
  IF(ISERROR(VLOOKUP(L41,MapTable!$A:$A,1,0)),"맵없음",
  ""),
IF(ISERROR(FIND(",",L41,FIND(",",L41)+1)),
  IF(OR(ISERROR(VLOOKUP(LEFT(L41,FIND(",",L41)-1),MapTable!$A:$A,1,0)),ISERROR(VLOOKUP(TRIM(MID(L41,FIND(",",L41)+1,999)),MapTable!$A:$A,1,0))),"맵없음",
  ""),
IF(ISERROR(FIND(",",L41,FIND(",",L41,FIND(",",L41)+1)+1)),
  IF(OR(ISERROR(VLOOKUP(LEFT(L41,FIND(",",L41)-1),MapTable!$A:$A,1,0)),ISERROR(VLOOKUP(TRIM(MID(L41,FIND(",",L41)+1,FIND(",",L41,FIND(",",L41)+1)-FIND(",",L41)-1)),MapTable!$A:$A,1,0)),ISERROR(VLOOKUP(TRIM(MID(L41,FIND(",",L41,FIND(",",L41)+1)+1,999)),MapTable!$A:$A,1,0))),"맵없음",
  ""),
IF(ISERROR(FIND(",",L41,FIND(",",L41,FIND(",",L41,FIND(",",L41)+1)+1)+1)),
  IF(OR(ISERROR(VLOOKUP(LEFT(L41,FIND(",",L41)-1),MapTable!$A:$A,1,0)),ISERROR(VLOOKUP(TRIM(MID(L41,FIND(",",L41)+1,FIND(",",L41,FIND(",",L41)+1)-FIND(",",L41)-1)),MapTable!$A:$A,1,0)),ISERROR(VLOOKUP(TRIM(MID(L41,FIND(",",L41,FIND(",",L41)+1)+1,FIND(",",L41,FIND(",",L41,FIND(",",L41)+1)+1)-FIND(",",L41,FIND(",",L41)+1)-1)),MapTable!$A:$A,1,0)),ISERROR(VLOOKUP(TRIM(MID(L41,FIND(",",L41,FIND(",",L41,FIND(",",L41)+1)+1)+1,999)),MapTable!$A:$A,1,0))),"맵없음",
  ""),
)))))</f>
        <v/>
      </c>
      <c r="O41" t="str">
        <f>IF(ISBLANK(N41),"",IF(ISERROR(VLOOKUP(N41,[1]DropTable!$A:$A,1,0)),"드랍없음",""))</f>
        <v/>
      </c>
      <c r="Q41" t="str">
        <f>IF(ISBLANK(P41),"",IF(ISERROR(VLOOKUP(P41,[1]DropTable!$A:$A,1,0)),"드랍없음",""))</f>
        <v/>
      </c>
      <c r="S41">
        <v>8.1</v>
      </c>
    </row>
    <row r="42" spans="1:19" x14ac:dyDescent="0.3">
      <c r="A42">
        <v>1</v>
      </c>
      <c r="B42">
        <v>40</v>
      </c>
      <c r="C42">
        <f t="shared" si="3"/>
        <v>1200</v>
      </c>
      <c r="D42">
        <v>300</v>
      </c>
      <c r="E42" t="s">
        <v>115</v>
      </c>
      <c r="F42" t="s">
        <v>24</v>
      </c>
      <c r="G42" t="str">
        <f>IF(ISBLANK(F42),"",IF(ISERROR(VLOOKUP(F42,MapTable!$A:$A,1,0)),"컨트롤없음",""))</f>
        <v/>
      </c>
      <c r="H42">
        <f t="shared" si="0"/>
        <v>12</v>
      </c>
      <c r="I42" t="b">
        <f t="shared" ca="1" si="1"/>
        <v>1</v>
      </c>
      <c r="K42" t="str">
        <f>IF(ISBLANK(J42),"",IF(ISERROR(VLOOKUP(J42,MapTable!$A:$A,1,0)),"컨트롤없음",""))</f>
        <v/>
      </c>
      <c r="M42" t="str">
        <f>IF(ISBLANK(L42),"",
IF(ISERROR(FIND(",",L42)),
  IF(ISERROR(VLOOKUP(L42,MapTable!$A:$A,1,0)),"맵없음",
  ""),
IF(ISERROR(FIND(",",L42,FIND(",",L42)+1)),
  IF(OR(ISERROR(VLOOKUP(LEFT(L42,FIND(",",L42)-1),MapTable!$A:$A,1,0)),ISERROR(VLOOKUP(TRIM(MID(L42,FIND(",",L42)+1,999)),MapTable!$A:$A,1,0))),"맵없음",
  ""),
IF(ISERROR(FIND(",",L42,FIND(",",L42,FIND(",",L42)+1)+1)),
  IF(OR(ISERROR(VLOOKUP(LEFT(L42,FIND(",",L42)-1),MapTable!$A:$A,1,0)),ISERROR(VLOOKUP(TRIM(MID(L42,FIND(",",L42)+1,FIND(",",L42,FIND(",",L42)+1)-FIND(",",L42)-1)),MapTable!$A:$A,1,0)),ISERROR(VLOOKUP(TRIM(MID(L42,FIND(",",L42,FIND(",",L42)+1)+1,999)),MapTable!$A:$A,1,0))),"맵없음",
  ""),
IF(ISERROR(FIND(",",L42,FIND(",",L42,FIND(",",L42,FIND(",",L42)+1)+1)+1)),
  IF(OR(ISERROR(VLOOKUP(LEFT(L42,FIND(",",L42)-1),MapTable!$A:$A,1,0)),ISERROR(VLOOKUP(TRIM(MID(L42,FIND(",",L42)+1,FIND(",",L42,FIND(",",L42)+1)-FIND(",",L42)-1)),MapTable!$A:$A,1,0)),ISERROR(VLOOKUP(TRIM(MID(L42,FIND(",",L42,FIND(",",L42)+1)+1,FIND(",",L42,FIND(",",L42,FIND(",",L42)+1)+1)-FIND(",",L42,FIND(",",L42)+1)-1)),MapTable!$A:$A,1,0)),ISERROR(VLOOKUP(TRIM(MID(L42,FIND(",",L42,FIND(",",L42,FIND(",",L42)+1)+1)+1,999)),MapTable!$A:$A,1,0))),"맵없음",
  ""),
)))))</f>
        <v/>
      </c>
      <c r="O42" t="str">
        <f>IF(ISBLANK(N42),"",IF(ISERROR(VLOOKUP(N42,[1]DropTable!$A:$A,1,0)),"드랍없음",""))</f>
        <v/>
      </c>
      <c r="Q42" t="str">
        <f>IF(ISBLANK(P42),"",IF(ISERROR(VLOOKUP(P42,[1]DropTable!$A:$A,1,0)),"드랍없음",""))</f>
        <v/>
      </c>
      <c r="S42">
        <v>8.1</v>
      </c>
    </row>
    <row r="43" spans="1:19" x14ac:dyDescent="0.3">
      <c r="A43">
        <v>1</v>
      </c>
      <c r="B43">
        <v>41</v>
      </c>
      <c r="C43">
        <f t="shared" si="3"/>
        <v>1200</v>
      </c>
      <c r="D43">
        <v>300</v>
      </c>
      <c r="E43" t="s">
        <v>115</v>
      </c>
      <c r="F43" t="s">
        <v>24</v>
      </c>
      <c r="G43" t="str">
        <f>IF(ISBLANK(F43),"",IF(ISERROR(VLOOKUP(F43,MapTable!$A:$A,1,0)),"컨트롤없음",""))</f>
        <v/>
      </c>
      <c r="H43">
        <f t="shared" si="0"/>
        <v>5</v>
      </c>
      <c r="I43" t="b">
        <f t="shared" ca="1" si="1"/>
        <v>0</v>
      </c>
      <c r="K43" t="str">
        <f>IF(ISBLANK(J43),"",IF(ISERROR(VLOOKUP(J43,MapTable!$A:$A,1,0)),"컨트롤없음",""))</f>
        <v/>
      </c>
      <c r="M43" t="str">
        <f>IF(ISBLANK(L43),"",
IF(ISERROR(FIND(",",L43)),
  IF(ISERROR(VLOOKUP(L43,MapTable!$A:$A,1,0)),"맵없음",
  ""),
IF(ISERROR(FIND(",",L43,FIND(",",L43)+1)),
  IF(OR(ISERROR(VLOOKUP(LEFT(L43,FIND(",",L43)-1),MapTable!$A:$A,1,0)),ISERROR(VLOOKUP(TRIM(MID(L43,FIND(",",L43)+1,999)),MapTable!$A:$A,1,0))),"맵없음",
  ""),
IF(ISERROR(FIND(",",L43,FIND(",",L43,FIND(",",L43)+1)+1)),
  IF(OR(ISERROR(VLOOKUP(LEFT(L43,FIND(",",L43)-1),MapTable!$A:$A,1,0)),ISERROR(VLOOKUP(TRIM(MID(L43,FIND(",",L43)+1,FIND(",",L43,FIND(",",L43)+1)-FIND(",",L43)-1)),MapTable!$A:$A,1,0)),ISERROR(VLOOKUP(TRIM(MID(L43,FIND(",",L43,FIND(",",L43)+1)+1,999)),MapTable!$A:$A,1,0))),"맵없음",
  ""),
IF(ISERROR(FIND(",",L43,FIND(",",L43,FIND(",",L43,FIND(",",L43)+1)+1)+1)),
  IF(OR(ISERROR(VLOOKUP(LEFT(L43,FIND(",",L43)-1),MapTable!$A:$A,1,0)),ISERROR(VLOOKUP(TRIM(MID(L43,FIND(",",L43)+1,FIND(",",L43,FIND(",",L43)+1)-FIND(",",L43)-1)),MapTable!$A:$A,1,0)),ISERROR(VLOOKUP(TRIM(MID(L43,FIND(",",L43,FIND(",",L43)+1)+1,FIND(",",L43,FIND(",",L43,FIND(",",L43)+1)+1)-FIND(",",L43,FIND(",",L43)+1)-1)),MapTable!$A:$A,1,0)),ISERROR(VLOOKUP(TRIM(MID(L43,FIND(",",L43,FIND(",",L43,FIND(",",L43)+1)+1)+1,999)),MapTable!$A:$A,1,0))),"맵없음",
  ""),
)))))</f>
        <v/>
      </c>
      <c r="O43" t="str">
        <f>IF(ISBLANK(N43),"",IF(ISERROR(VLOOKUP(N43,[1]DropTable!$A:$A,1,0)),"드랍없음",""))</f>
        <v/>
      </c>
      <c r="Q43" t="str">
        <f>IF(ISBLANK(P43),"",IF(ISERROR(VLOOKUP(P43,[1]DropTable!$A:$A,1,0)),"드랍없음",""))</f>
        <v/>
      </c>
      <c r="S43">
        <v>8.1</v>
      </c>
    </row>
    <row r="44" spans="1:19" x14ac:dyDescent="0.3">
      <c r="A44">
        <v>1</v>
      </c>
      <c r="B44">
        <v>42</v>
      </c>
      <c r="C44">
        <f t="shared" si="3"/>
        <v>1200</v>
      </c>
      <c r="D44">
        <v>300</v>
      </c>
      <c r="E44" t="s">
        <v>115</v>
      </c>
      <c r="F44" t="s">
        <v>24</v>
      </c>
      <c r="G44" t="str">
        <f>IF(ISBLANK(F44),"",IF(ISERROR(VLOOKUP(F44,MapTable!$A:$A,1,0)),"컨트롤없음",""))</f>
        <v/>
      </c>
      <c r="H44">
        <f t="shared" si="0"/>
        <v>5</v>
      </c>
      <c r="I44" t="b">
        <f t="shared" ca="1" si="1"/>
        <v>0</v>
      </c>
      <c r="K44" t="str">
        <f>IF(ISBLANK(J44),"",IF(ISERROR(VLOOKUP(J44,MapTable!$A:$A,1,0)),"컨트롤없음",""))</f>
        <v/>
      </c>
      <c r="M44" t="str">
        <f>IF(ISBLANK(L44),"",
IF(ISERROR(FIND(",",L44)),
  IF(ISERROR(VLOOKUP(L44,MapTable!$A:$A,1,0)),"맵없음",
  ""),
IF(ISERROR(FIND(",",L44,FIND(",",L44)+1)),
  IF(OR(ISERROR(VLOOKUP(LEFT(L44,FIND(",",L44)-1),MapTable!$A:$A,1,0)),ISERROR(VLOOKUP(TRIM(MID(L44,FIND(",",L44)+1,999)),MapTable!$A:$A,1,0))),"맵없음",
  ""),
IF(ISERROR(FIND(",",L44,FIND(",",L44,FIND(",",L44)+1)+1)),
  IF(OR(ISERROR(VLOOKUP(LEFT(L44,FIND(",",L44)-1),MapTable!$A:$A,1,0)),ISERROR(VLOOKUP(TRIM(MID(L44,FIND(",",L44)+1,FIND(",",L44,FIND(",",L44)+1)-FIND(",",L44)-1)),MapTable!$A:$A,1,0)),ISERROR(VLOOKUP(TRIM(MID(L44,FIND(",",L44,FIND(",",L44)+1)+1,999)),MapTable!$A:$A,1,0))),"맵없음",
  ""),
IF(ISERROR(FIND(",",L44,FIND(",",L44,FIND(",",L44,FIND(",",L44)+1)+1)+1)),
  IF(OR(ISERROR(VLOOKUP(LEFT(L44,FIND(",",L44)-1),MapTable!$A:$A,1,0)),ISERROR(VLOOKUP(TRIM(MID(L44,FIND(",",L44)+1,FIND(",",L44,FIND(",",L44)+1)-FIND(",",L44)-1)),MapTable!$A:$A,1,0)),ISERROR(VLOOKUP(TRIM(MID(L44,FIND(",",L44,FIND(",",L44)+1)+1,FIND(",",L44,FIND(",",L44,FIND(",",L44)+1)+1)-FIND(",",L44,FIND(",",L44)+1)-1)),MapTable!$A:$A,1,0)),ISERROR(VLOOKUP(TRIM(MID(L44,FIND(",",L44,FIND(",",L44,FIND(",",L44)+1)+1)+1,999)),MapTable!$A:$A,1,0))),"맵없음",
  ""),
)))))</f>
        <v/>
      </c>
      <c r="O44" t="str">
        <f>IF(ISBLANK(N44),"",IF(ISERROR(VLOOKUP(N44,[1]DropTable!$A:$A,1,0)),"드랍없음",""))</f>
        <v/>
      </c>
      <c r="Q44" t="str">
        <f>IF(ISBLANK(P44),"",IF(ISERROR(VLOOKUP(P44,[1]DropTable!$A:$A,1,0)),"드랍없음",""))</f>
        <v/>
      </c>
      <c r="S44">
        <v>8.1</v>
      </c>
    </row>
    <row r="45" spans="1:19" x14ac:dyDescent="0.3">
      <c r="A45">
        <v>1</v>
      </c>
      <c r="B45">
        <v>43</v>
      </c>
      <c r="C45">
        <f t="shared" si="3"/>
        <v>1200</v>
      </c>
      <c r="D45">
        <v>300</v>
      </c>
      <c r="E45" t="s">
        <v>115</v>
      </c>
      <c r="F45" t="s">
        <v>24</v>
      </c>
      <c r="G45" t="str">
        <f>IF(ISBLANK(F45),"",IF(ISERROR(VLOOKUP(F45,MapTable!$A:$A,1,0)),"컨트롤없음",""))</f>
        <v/>
      </c>
      <c r="H45">
        <f t="shared" si="0"/>
        <v>5</v>
      </c>
      <c r="I45" t="b">
        <f t="shared" ca="1" si="1"/>
        <v>0</v>
      </c>
      <c r="K45" t="str">
        <f>IF(ISBLANK(J45),"",IF(ISERROR(VLOOKUP(J45,MapTable!$A:$A,1,0)),"컨트롤없음",""))</f>
        <v/>
      </c>
      <c r="M45" t="str">
        <f>IF(ISBLANK(L45),"",
IF(ISERROR(FIND(",",L45)),
  IF(ISERROR(VLOOKUP(L45,MapTable!$A:$A,1,0)),"맵없음",
  ""),
IF(ISERROR(FIND(",",L45,FIND(",",L45)+1)),
  IF(OR(ISERROR(VLOOKUP(LEFT(L45,FIND(",",L45)-1),MapTable!$A:$A,1,0)),ISERROR(VLOOKUP(TRIM(MID(L45,FIND(",",L45)+1,999)),MapTable!$A:$A,1,0))),"맵없음",
  ""),
IF(ISERROR(FIND(",",L45,FIND(",",L45,FIND(",",L45)+1)+1)),
  IF(OR(ISERROR(VLOOKUP(LEFT(L45,FIND(",",L45)-1),MapTable!$A:$A,1,0)),ISERROR(VLOOKUP(TRIM(MID(L45,FIND(",",L45)+1,FIND(",",L45,FIND(",",L45)+1)-FIND(",",L45)-1)),MapTable!$A:$A,1,0)),ISERROR(VLOOKUP(TRIM(MID(L45,FIND(",",L45,FIND(",",L45)+1)+1,999)),MapTable!$A:$A,1,0))),"맵없음",
  ""),
IF(ISERROR(FIND(",",L45,FIND(",",L45,FIND(",",L45,FIND(",",L45)+1)+1)+1)),
  IF(OR(ISERROR(VLOOKUP(LEFT(L45,FIND(",",L45)-1),MapTable!$A:$A,1,0)),ISERROR(VLOOKUP(TRIM(MID(L45,FIND(",",L45)+1,FIND(",",L45,FIND(",",L45)+1)-FIND(",",L45)-1)),MapTable!$A:$A,1,0)),ISERROR(VLOOKUP(TRIM(MID(L45,FIND(",",L45,FIND(",",L45)+1)+1,FIND(",",L45,FIND(",",L45,FIND(",",L45)+1)+1)-FIND(",",L45,FIND(",",L45)+1)-1)),MapTable!$A:$A,1,0)),ISERROR(VLOOKUP(TRIM(MID(L45,FIND(",",L45,FIND(",",L45,FIND(",",L45)+1)+1)+1,999)),MapTable!$A:$A,1,0))),"맵없음",
  ""),
)))))</f>
        <v/>
      </c>
      <c r="O45" t="str">
        <f>IF(ISBLANK(N45),"",IF(ISERROR(VLOOKUP(N45,[1]DropTable!$A:$A,1,0)),"드랍없음",""))</f>
        <v/>
      </c>
      <c r="Q45" t="str">
        <f>IF(ISBLANK(P45),"",IF(ISERROR(VLOOKUP(P45,[1]DropTable!$A:$A,1,0)),"드랍없음",""))</f>
        <v/>
      </c>
      <c r="S45">
        <v>8.1</v>
      </c>
    </row>
    <row r="46" spans="1:19" x14ac:dyDescent="0.3">
      <c r="A46">
        <v>1</v>
      </c>
      <c r="B46">
        <v>44</v>
      </c>
      <c r="C46">
        <f t="shared" si="3"/>
        <v>1200</v>
      </c>
      <c r="D46">
        <v>300</v>
      </c>
      <c r="E46" t="s">
        <v>115</v>
      </c>
      <c r="F46" t="s">
        <v>24</v>
      </c>
      <c r="G46" t="str">
        <f>IF(ISBLANK(F46),"",IF(ISERROR(VLOOKUP(F46,MapTable!$A:$A,1,0)),"컨트롤없음",""))</f>
        <v/>
      </c>
      <c r="H46">
        <f t="shared" si="0"/>
        <v>5</v>
      </c>
      <c r="I46" t="b">
        <f t="shared" ca="1" si="1"/>
        <v>0</v>
      </c>
      <c r="K46" t="str">
        <f>IF(ISBLANK(J46),"",IF(ISERROR(VLOOKUP(J46,MapTable!$A:$A,1,0)),"컨트롤없음",""))</f>
        <v/>
      </c>
      <c r="M46" t="str">
        <f>IF(ISBLANK(L46),"",
IF(ISERROR(FIND(",",L46)),
  IF(ISERROR(VLOOKUP(L46,MapTable!$A:$A,1,0)),"맵없음",
  ""),
IF(ISERROR(FIND(",",L46,FIND(",",L46)+1)),
  IF(OR(ISERROR(VLOOKUP(LEFT(L46,FIND(",",L46)-1),MapTable!$A:$A,1,0)),ISERROR(VLOOKUP(TRIM(MID(L46,FIND(",",L46)+1,999)),MapTable!$A:$A,1,0))),"맵없음",
  ""),
IF(ISERROR(FIND(",",L46,FIND(",",L46,FIND(",",L46)+1)+1)),
  IF(OR(ISERROR(VLOOKUP(LEFT(L46,FIND(",",L46)-1),MapTable!$A:$A,1,0)),ISERROR(VLOOKUP(TRIM(MID(L46,FIND(",",L46)+1,FIND(",",L46,FIND(",",L46)+1)-FIND(",",L46)-1)),MapTable!$A:$A,1,0)),ISERROR(VLOOKUP(TRIM(MID(L46,FIND(",",L46,FIND(",",L46)+1)+1,999)),MapTable!$A:$A,1,0))),"맵없음",
  ""),
IF(ISERROR(FIND(",",L46,FIND(",",L46,FIND(",",L46,FIND(",",L46)+1)+1)+1)),
  IF(OR(ISERROR(VLOOKUP(LEFT(L46,FIND(",",L46)-1),MapTable!$A:$A,1,0)),ISERROR(VLOOKUP(TRIM(MID(L46,FIND(",",L46)+1,FIND(",",L46,FIND(",",L46)+1)-FIND(",",L46)-1)),MapTable!$A:$A,1,0)),ISERROR(VLOOKUP(TRIM(MID(L46,FIND(",",L46,FIND(",",L46)+1)+1,FIND(",",L46,FIND(",",L46,FIND(",",L46)+1)+1)-FIND(",",L46,FIND(",",L46)+1)-1)),MapTable!$A:$A,1,0)),ISERROR(VLOOKUP(TRIM(MID(L46,FIND(",",L46,FIND(",",L46,FIND(",",L46)+1)+1)+1,999)),MapTable!$A:$A,1,0))),"맵없음",
  ""),
)))))</f>
        <v/>
      </c>
      <c r="O46" t="str">
        <f>IF(ISBLANK(N46),"",IF(ISERROR(VLOOKUP(N46,[1]DropTable!$A:$A,1,0)),"드랍없음",""))</f>
        <v/>
      </c>
      <c r="Q46" t="str">
        <f>IF(ISBLANK(P46),"",IF(ISERROR(VLOOKUP(P46,[1]DropTable!$A:$A,1,0)),"드랍없음",""))</f>
        <v/>
      </c>
      <c r="S46">
        <v>8.1</v>
      </c>
    </row>
    <row r="47" spans="1:19" x14ac:dyDescent="0.3">
      <c r="A47">
        <v>1</v>
      </c>
      <c r="B47">
        <v>45</v>
      </c>
      <c r="C47">
        <f t="shared" si="3"/>
        <v>1200</v>
      </c>
      <c r="D47">
        <v>300</v>
      </c>
      <c r="E47" t="s">
        <v>115</v>
      </c>
      <c r="F47" t="s">
        <v>24</v>
      </c>
      <c r="G47" t="str">
        <f>IF(ISBLANK(F47),"",IF(ISERROR(VLOOKUP(F47,MapTable!$A:$A,1,0)),"컨트롤없음",""))</f>
        <v/>
      </c>
      <c r="H47">
        <f t="shared" si="0"/>
        <v>11</v>
      </c>
      <c r="I47" t="b">
        <f t="shared" ca="1" si="1"/>
        <v>0</v>
      </c>
      <c r="K47" t="str">
        <f>IF(ISBLANK(J47),"",IF(ISERROR(VLOOKUP(J47,MapTable!$A:$A,1,0)),"컨트롤없음",""))</f>
        <v/>
      </c>
      <c r="M47" t="str">
        <f>IF(ISBLANK(L47),"",
IF(ISERROR(FIND(",",L47)),
  IF(ISERROR(VLOOKUP(L47,MapTable!$A:$A,1,0)),"맵없음",
  ""),
IF(ISERROR(FIND(",",L47,FIND(",",L47)+1)),
  IF(OR(ISERROR(VLOOKUP(LEFT(L47,FIND(",",L47)-1),MapTable!$A:$A,1,0)),ISERROR(VLOOKUP(TRIM(MID(L47,FIND(",",L47)+1,999)),MapTable!$A:$A,1,0))),"맵없음",
  ""),
IF(ISERROR(FIND(",",L47,FIND(",",L47,FIND(",",L47)+1)+1)),
  IF(OR(ISERROR(VLOOKUP(LEFT(L47,FIND(",",L47)-1),MapTable!$A:$A,1,0)),ISERROR(VLOOKUP(TRIM(MID(L47,FIND(",",L47)+1,FIND(",",L47,FIND(",",L47)+1)-FIND(",",L47)-1)),MapTable!$A:$A,1,0)),ISERROR(VLOOKUP(TRIM(MID(L47,FIND(",",L47,FIND(",",L47)+1)+1,999)),MapTable!$A:$A,1,0))),"맵없음",
  ""),
IF(ISERROR(FIND(",",L47,FIND(",",L47,FIND(",",L47,FIND(",",L47)+1)+1)+1)),
  IF(OR(ISERROR(VLOOKUP(LEFT(L47,FIND(",",L47)-1),MapTable!$A:$A,1,0)),ISERROR(VLOOKUP(TRIM(MID(L47,FIND(",",L47)+1,FIND(",",L47,FIND(",",L47)+1)-FIND(",",L47)-1)),MapTable!$A:$A,1,0)),ISERROR(VLOOKUP(TRIM(MID(L47,FIND(",",L47,FIND(",",L47)+1)+1,FIND(",",L47,FIND(",",L47,FIND(",",L47)+1)+1)-FIND(",",L47,FIND(",",L47)+1)-1)),MapTable!$A:$A,1,0)),ISERROR(VLOOKUP(TRIM(MID(L47,FIND(",",L47,FIND(",",L47,FIND(",",L47)+1)+1)+1,999)),MapTable!$A:$A,1,0))),"맵없음",
  ""),
)))))</f>
        <v/>
      </c>
      <c r="O47" t="str">
        <f>IF(ISBLANK(N47),"",IF(ISERROR(VLOOKUP(N47,[1]DropTable!$A:$A,1,0)),"드랍없음",""))</f>
        <v/>
      </c>
      <c r="Q47" t="str">
        <f>IF(ISBLANK(P47),"",IF(ISERROR(VLOOKUP(P47,[1]DropTable!$A:$A,1,0)),"드랍없음",""))</f>
        <v/>
      </c>
      <c r="S47">
        <v>8.1</v>
      </c>
    </row>
    <row r="48" spans="1:19" x14ac:dyDescent="0.3">
      <c r="A48">
        <v>1</v>
      </c>
      <c r="B48">
        <v>46</v>
      </c>
      <c r="C48">
        <f t="shared" si="3"/>
        <v>1200</v>
      </c>
      <c r="D48">
        <v>300</v>
      </c>
      <c r="E48" t="s">
        <v>115</v>
      </c>
      <c r="F48" t="s">
        <v>24</v>
      </c>
      <c r="G48" t="str">
        <f>IF(ISBLANK(F48),"",IF(ISERROR(VLOOKUP(F48,MapTable!$A:$A,1,0)),"컨트롤없음",""))</f>
        <v/>
      </c>
      <c r="H48">
        <f t="shared" si="0"/>
        <v>5</v>
      </c>
      <c r="I48" t="b">
        <f t="shared" ca="1" si="1"/>
        <v>0</v>
      </c>
      <c r="K48" t="str">
        <f>IF(ISBLANK(J48),"",IF(ISERROR(VLOOKUP(J48,MapTable!$A:$A,1,0)),"컨트롤없음",""))</f>
        <v/>
      </c>
      <c r="M48" t="str">
        <f>IF(ISBLANK(L48),"",
IF(ISERROR(FIND(",",L48)),
  IF(ISERROR(VLOOKUP(L48,MapTable!$A:$A,1,0)),"맵없음",
  ""),
IF(ISERROR(FIND(",",L48,FIND(",",L48)+1)),
  IF(OR(ISERROR(VLOOKUP(LEFT(L48,FIND(",",L48)-1),MapTable!$A:$A,1,0)),ISERROR(VLOOKUP(TRIM(MID(L48,FIND(",",L48)+1,999)),MapTable!$A:$A,1,0))),"맵없음",
  ""),
IF(ISERROR(FIND(",",L48,FIND(",",L48,FIND(",",L48)+1)+1)),
  IF(OR(ISERROR(VLOOKUP(LEFT(L48,FIND(",",L48)-1),MapTable!$A:$A,1,0)),ISERROR(VLOOKUP(TRIM(MID(L48,FIND(",",L48)+1,FIND(",",L48,FIND(",",L48)+1)-FIND(",",L48)-1)),MapTable!$A:$A,1,0)),ISERROR(VLOOKUP(TRIM(MID(L48,FIND(",",L48,FIND(",",L48)+1)+1,999)),MapTable!$A:$A,1,0))),"맵없음",
  ""),
IF(ISERROR(FIND(",",L48,FIND(",",L48,FIND(",",L48,FIND(",",L48)+1)+1)+1)),
  IF(OR(ISERROR(VLOOKUP(LEFT(L48,FIND(",",L48)-1),MapTable!$A:$A,1,0)),ISERROR(VLOOKUP(TRIM(MID(L48,FIND(",",L48)+1,FIND(",",L48,FIND(",",L48)+1)-FIND(",",L48)-1)),MapTable!$A:$A,1,0)),ISERROR(VLOOKUP(TRIM(MID(L48,FIND(",",L48,FIND(",",L48)+1)+1,FIND(",",L48,FIND(",",L48,FIND(",",L48)+1)+1)-FIND(",",L48,FIND(",",L48)+1)-1)),MapTable!$A:$A,1,0)),ISERROR(VLOOKUP(TRIM(MID(L48,FIND(",",L48,FIND(",",L48,FIND(",",L48)+1)+1)+1,999)),MapTable!$A:$A,1,0))),"맵없음",
  ""),
)))))</f>
        <v/>
      </c>
      <c r="O48" t="str">
        <f>IF(ISBLANK(N48),"",IF(ISERROR(VLOOKUP(N48,[1]DropTable!$A:$A,1,0)),"드랍없음",""))</f>
        <v/>
      </c>
      <c r="Q48" t="str">
        <f>IF(ISBLANK(P48),"",IF(ISERROR(VLOOKUP(P48,[1]DropTable!$A:$A,1,0)),"드랍없음",""))</f>
        <v/>
      </c>
      <c r="S48">
        <v>8.1</v>
      </c>
    </row>
    <row r="49" spans="1:19" x14ac:dyDescent="0.3">
      <c r="A49">
        <v>1</v>
      </c>
      <c r="B49">
        <v>47</v>
      </c>
      <c r="C49">
        <f t="shared" si="3"/>
        <v>1200</v>
      </c>
      <c r="D49">
        <v>300</v>
      </c>
      <c r="E49" t="s">
        <v>115</v>
      </c>
      <c r="F49" t="s">
        <v>24</v>
      </c>
      <c r="G49" t="str">
        <f>IF(ISBLANK(F49),"",IF(ISERROR(VLOOKUP(F49,MapTable!$A:$A,1,0)),"컨트롤없음",""))</f>
        <v/>
      </c>
      <c r="H49">
        <f t="shared" si="0"/>
        <v>5</v>
      </c>
      <c r="I49" t="b">
        <f t="shared" ca="1" si="1"/>
        <v>0</v>
      </c>
      <c r="K49" t="str">
        <f>IF(ISBLANK(J49),"",IF(ISERROR(VLOOKUP(J49,MapTable!$A:$A,1,0)),"컨트롤없음",""))</f>
        <v/>
      </c>
      <c r="M49" t="str">
        <f>IF(ISBLANK(L49),"",
IF(ISERROR(FIND(",",L49)),
  IF(ISERROR(VLOOKUP(L49,MapTable!$A:$A,1,0)),"맵없음",
  ""),
IF(ISERROR(FIND(",",L49,FIND(",",L49)+1)),
  IF(OR(ISERROR(VLOOKUP(LEFT(L49,FIND(",",L49)-1),MapTable!$A:$A,1,0)),ISERROR(VLOOKUP(TRIM(MID(L49,FIND(",",L49)+1,999)),MapTable!$A:$A,1,0))),"맵없음",
  ""),
IF(ISERROR(FIND(",",L49,FIND(",",L49,FIND(",",L49)+1)+1)),
  IF(OR(ISERROR(VLOOKUP(LEFT(L49,FIND(",",L49)-1),MapTable!$A:$A,1,0)),ISERROR(VLOOKUP(TRIM(MID(L49,FIND(",",L49)+1,FIND(",",L49,FIND(",",L49)+1)-FIND(",",L49)-1)),MapTable!$A:$A,1,0)),ISERROR(VLOOKUP(TRIM(MID(L49,FIND(",",L49,FIND(",",L49)+1)+1,999)),MapTable!$A:$A,1,0))),"맵없음",
  ""),
IF(ISERROR(FIND(",",L49,FIND(",",L49,FIND(",",L49,FIND(",",L49)+1)+1)+1)),
  IF(OR(ISERROR(VLOOKUP(LEFT(L49,FIND(",",L49)-1),MapTable!$A:$A,1,0)),ISERROR(VLOOKUP(TRIM(MID(L49,FIND(",",L49)+1,FIND(",",L49,FIND(",",L49)+1)-FIND(",",L49)-1)),MapTable!$A:$A,1,0)),ISERROR(VLOOKUP(TRIM(MID(L49,FIND(",",L49,FIND(",",L49)+1)+1,FIND(",",L49,FIND(",",L49,FIND(",",L49)+1)+1)-FIND(",",L49,FIND(",",L49)+1)-1)),MapTable!$A:$A,1,0)),ISERROR(VLOOKUP(TRIM(MID(L49,FIND(",",L49,FIND(",",L49,FIND(",",L49)+1)+1)+1,999)),MapTable!$A:$A,1,0))),"맵없음",
  ""),
)))))</f>
        <v/>
      </c>
      <c r="O49" t="str">
        <f>IF(ISBLANK(N49),"",IF(ISERROR(VLOOKUP(N49,[1]DropTable!$A:$A,1,0)),"드랍없음",""))</f>
        <v/>
      </c>
      <c r="Q49" t="str">
        <f>IF(ISBLANK(P49),"",IF(ISERROR(VLOOKUP(P49,[1]DropTable!$A:$A,1,0)),"드랍없음",""))</f>
        <v/>
      </c>
      <c r="S49">
        <v>8.1</v>
      </c>
    </row>
    <row r="50" spans="1:19" x14ac:dyDescent="0.3">
      <c r="A50">
        <v>1</v>
      </c>
      <c r="B50">
        <v>48</v>
      </c>
      <c r="C50">
        <f t="shared" si="3"/>
        <v>1200</v>
      </c>
      <c r="D50">
        <v>300</v>
      </c>
      <c r="E50" t="s">
        <v>115</v>
      </c>
      <c r="F50" t="s">
        <v>24</v>
      </c>
      <c r="G50" t="str">
        <f>IF(ISBLANK(F50),"",IF(ISERROR(VLOOKUP(F50,MapTable!$A:$A,1,0)),"컨트롤없음",""))</f>
        <v/>
      </c>
      <c r="H50">
        <f t="shared" si="0"/>
        <v>5</v>
      </c>
      <c r="I50" t="b">
        <f t="shared" ca="1" si="1"/>
        <v>0</v>
      </c>
      <c r="K50" t="str">
        <f>IF(ISBLANK(J50),"",IF(ISERROR(VLOOKUP(J50,MapTable!$A:$A,1,0)),"컨트롤없음",""))</f>
        <v/>
      </c>
      <c r="M50" t="str">
        <f>IF(ISBLANK(L50),"",
IF(ISERROR(FIND(",",L50)),
  IF(ISERROR(VLOOKUP(L50,MapTable!$A:$A,1,0)),"맵없음",
  ""),
IF(ISERROR(FIND(",",L50,FIND(",",L50)+1)),
  IF(OR(ISERROR(VLOOKUP(LEFT(L50,FIND(",",L50)-1),MapTable!$A:$A,1,0)),ISERROR(VLOOKUP(TRIM(MID(L50,FIND(",",L50)+1,999)),MapTable!$A:$A,1,0))),"맵없음",
  ""),
IF(ISERROR(FIND(",",L50,FIND(",",L50,FIND(",",L50)+1)+1)),
  IF(OR(ISERROR(VLOOKUP(LEFT(L50,FIND(",",L50)-1),MapTable!$A:$A,1,0)),ISERROR(VLOOKUP(TRIM(MID(L50,FIND(",",L50)+1,FIND(",",L50,FIND(",",L50)+1)-FIND(",",L50)-1)),MapTable!$A:$A,1,0)),ISERROR(VLOOKUP(TRIM(MID(L50,FIND(",",L50,FIND(",",L50)+1)+1,999)),MapTable!$A:$A,1,0))),"맵없음",
  ""),
IF(ISERROR(FIND(",",L50,FIND(",",L50,FIND(",",L50,FIND(",",L50)+1)+1)+1)),
  IF(OR(ISERROR(VLOOKUP(LEFT(L50,FIND(",",L50)-1),MapTable!$A:$A,1,0)),ISERROR(VLOOKUP(TRIM(MID(L50,FIND(",",L50)+1,FIND(",",L50,FIND(",",L50)+1)-FIND(",",L50)-1)),MapTable!$A:$A,1,0)),ISERROR(VLOOKUP(TRIM(MID(L50,FIND(",",L50,FIND(",",L50)+1)+1,FIND(",",L50,FIND(",",L50,FIND(",",L50)+1)+1)-FIND(",",L50,FIND(",",L50)+1)-1)),MapTable!$A:$A,1,0)),ISERROR(VLOOKUP(TRIM(MID(L50,FIND(",",L50,FIND(",",L50,FIND(",",L50)+1)+1)+1,999)),MapTable!$A:$A,1,0))),"맵없음",
  ""),
)))))</f>
        <v/>
      </c>
      <c r="O50" t="str">
        <f>IF(ISBLANK(N50),"",IF(ISERROR(VLOOKUP(N50,[1]DropTable!$A:$A,1,0)),"드랍없음",""))</f>
        <v/>
      </c>
      <c r="Q50" t="str">
        <f>IF(ISBLANK(P50),"",IF(ISERROR(VLOOKUP(P50,[1]DropTable!$A:$A,1,0)),"드랍없음",""))</f>
        <v/>
      </c>
      <c r="S50">
        <v>8.1</v>
      </c>
    </row>
    <row r="51" spans="1:19" x14ac:dyDescent="0.3">
      <c r="A51">
        <v>1</v>
      </c>
      <c r="B51">
        <v>49</v>
      </c>
      <c r="C51">
        <f t="shared" si="3"/>
        <v>1200</v>
      </c>
      <c r="D51">
        <v>300</v>
      </c>
      <c r="E51" t="s">
        <v>115</v>
      </c>
      <c r="F51" t="s">
        <v>24</v>
      </c>
      <c r="G51" t="str">
        <f>IF(ISBLANK(F51),"",IF(ISERROR(VLOOKUP(F51,MapTable!$A:$A,1,0)),"컨트롤없음",""))</f>
        <v/>
      </c>
      <c r="H51">
        <f t="shared" si="0"/>
        <v>5</v>
      </c>
      <c r="I51" t="b">
        <f t="shared" ca="1" si="1"/>
        <v>1</v>
      </c>
      <c r="K51" t="str">
        <f>IF(ISBLANK(J51),"",IF(ISERROR(VLOOKUP(J51,MapTable!$A:$A,1,0)),"컨트롤없음",""))</f>
        <v/>
      </c>
      <c r="M51" t="str">
        <f>IF(ISBLANK(L51),"",
IF(ISERROR(FIND(",",L51)),
  IF(ISERROR(VLOOKUP(L51,MapTable!$A:$A,1,0)),"맵없음",
  ""),
IF(ISERROR(FIND(",",L51,FIND(",",L51)+1)),
  IF(OR(ISERROR(VLOOKUP(LEFT(L51,FIND(",",L51)-1),MapTable!$A:$A,1,0)),ISERROR(VLOOKUP(TRIM(MID(L51,FIND(",",L51)+1,999)),MapTable!$A:$A,1,0))),"맵없음",
  ""),
IF(ISERROR(FIND(",",L51,FIND(",",L51,FIND(",",L51)+1)+1)),
  IF(OR(ISERROR(VLOOKUP(LEFT(L51,FIND(",",L51)-1),MapTable!$A:$A,1,0)),ISERROR(VLOOKUP(TRIM(MID(L51,FIND(",",L51)+1,FIND(",",L51,FIND(",",L51)+1)-FIND(",",L51)-1)),MapTable!$A:$A,1,0)),ISERROR(VLOOKUP(TRIM(MID(L51,FIND(",",L51,FIND(",",L51)+1)+1,999)),MapTable!$A:$A,1,0))),"맵없음",
  ""),
IF(ISERROR(FIND(",",L51,FIND(",",L51,FIND(",",L51,FIND(",",L51)+1)+1)+1)),
  IF(OR(ISERROR(VLOOKUP(LEFT(L51,FIND(",",L51)-1),MapTable!$A:$A,1,0)),ISERROR(VLOOKUP(TRIM(MID(L51,FIND(",",L51)+1,FIND(",",L51,FIND(",",L51)+1)-FIND(",",L51)-1)),MapTable!$A:$A,1,0)),ISERROR(VLOOKUP(TRIM(MID(L51,FIND(",",L51,FIND(",",L51)+1)+1,FIND(",",L51,FIND(",",L51,FIND(",",L51)+1)+1)-FIND(",",L51,FIND(",",L51)+1)-1)),MapTable!$A:$A,1,0)),ISERROR(VLOOKUP(TRIM(MID(L51,FIND(",",L51,FIND(",",L51,FIND(",",L51)+1)+1)+1,999)),MapTable!$A:$A,1,0))),"맵없음",
  ""),
)))))</f>
        <v/>
      </c>
      <c r="O51" t="str">
        <f>IF(ISBLANK(N51),"",IF(ISERROR(VLOOKUP(N51,[1]DropTable!$A:$A,1,0)),"드랍없음",""))</f>
        <v/>
      </c>
      <c r="Q51" t="str">
        <f>IF(ISBLANK(P51),"",IF(ISERROR(VLOOKUP(P51,[1]DropTable!$A:$A,1,0)),"드랍없음",""))</f>
        <v/>
      </c>
      <c r="S51">
        <v>8.1</v>
      </c>
    </row>
    <row r="52" spans="1:19" x14ac:dyDescent="0.3">
      <c r="A52">
        <v>1</v>
      </c>
      <c r="B52">
        <v>50</v>
      </c>
      <c r="C52">
        <f t="shared" si="3"/>
        <v>1200</v>
      </c>
      <c r="D52">
        <v>300</v>
      </c>
      <c r="E52" t="s">
        <v>115</v>
      </c>
      <c r="F52" t="s">
        <v>24</v>
      </c>
      <c r="G52" t="str">
        <f>IF(ISBLANK(F52),"",IF(ISERROR(VLOOKUP(F52,MapTable!$A:$A,1,0)),"컨트롤없음",""))</f>
        <v/>
      </c>
      <c r="H52">
        <f t="shared" si="0"/>
        <v>12</v>
      </c>
      <c r="I52" t="b">
        <f t="shared" ca="1" si="1"/>
        <v>0</v>
      </c>
      <c r="K52" t="str">
        <f>IF(ISBLANK(J52),"",IF(ISERROR(VLOOKUP(J52,MapTable!$A:$A,1,0)),"컨트롤없음",""))</f>
        <v/>
      </c>
      <c r="M52" t="str">
        <f>IF(ISBLANK(L52),"",
IF(ISERROR(FIND(",",L52)),
  IF(ISERROR(VLOOKUP(L52,MapTable!$A:$A,1,0)),"맵없음",
  ""),
IF(ISERROR(FIND(",",L52,FIND(",",L52)+1)),
  IF(OR(ISERROR(VLOOKUP(LEFT(L52,FIND(",",L52)-1),MapTable!$A:$A,1,0)),ISERROR(VLOOKUP(TRIM(MID(L52,FIND(",",L52)+1,999)),MapTable!$A:$A,1,0))),"맵없음",
  ""),
IF(ISERROR(FIND(",",L52,FIND(",",L52,FIND(",",L52)+1)+1)),
  IF(OR(ISERROR(VLOOKUP(LEFT(L52,FIND(",",L52)-1),MapTable!$A:$A,1,0)),ISERROR(VLOOKUP(TRIM(MID(L52,FIND(",",L52)+1,FIND(",",L52,FIND(",",L52)+1)-FIND(",",L52)-1)),MapTable!$A:$A,1,0)),ISERROR(VLOOKUP(TRIM(MID(L52,FIND(",",L52,FIND(",",L52)+1)+1,999)),MapTable!$A:$A,1,0))),"맵없음",
  ""),
IF(ISERROR(FIND(",",L52,FIND(",",L52,FIND(",",L52,FIND(",",L52)+1)+1)+1)),
  IF(OR(ISERROR(VLOOKUP(LEFT(L52,FIND(",",L52)-1),MapTable!$A:$A,1,0)),ISERROR(VLOOKUP(TRIM(MID(L52,FIND(",",L52)+1,FIND(",",L52,FIND(",",L52)+1)-FIND(",",L52)-1)),MapTable!$A:$A,1,0)),ISERROR(VLOOKUP(TRIM(MID(L52,FIND(",",L52,FIND(",",L52)+1)+1,FIND(",",L52,FIND(",",L52,FIND(",",L52)+1)+1)-FIND(",",L52,FIND(",",L52)+1)-1)),MapTable!$A:$A,1,0)),ISERROR(VLOOKUP(TRIM(MID(L52,FIND(",",L52,FIND(",",L52,FIND(",",L52)+1)+1)+1,999)),MapTable!$A:$A,1,0))),"맵없음",
  ""),
)))))</f>
        <v/>
      </c>
      <c r="O52" t="str">
        <f>IF(ISBLANK(N52),"",IF(ISERROR(VLOOKUP(N52,[1]DropTable!$A:$A,1,0)),"드랍없음",""))</f>
        <v/>
      </c>
      <c r="Q52" t="str">
        <f>IF(ISBLANK(P52),"",IF(ISERROR(VLOOKUP(P52,[1]DropTable!$A:$A,1,0)),"드랍없음",""))</f>
        <v/>
      </c>
      <c r="S52">
        <v>8.1</v>
      </c>
    </row>
    <row r="53" spans="1:19" x14ac:dyDescent="0.3">
      <c r="A53">
        <v>2</v>
      </c>
      <c r="B53">
        <v>0</v>
      </c>
      <c r="C53">
        <v>960</v>
      </c>
      <c r="D53">
        <v>240</v>
      </c>
      <c r="E53" t="s">
        <v>115</v>
      </c>
      <c r="F53" t="s">
        <v>24</v>
      </c>
      <c r="G53" t="str">
        <f>IF(ISBLANK(F53),"",IF(ISERROR(VLOOKUP(F53,MapTable!$A:$A,1,0)),"컨트롤없음",""))</f>
        <v/>
      </c>
      <c r="H53">
        <f t="shared" si="0"/>
        <v>0</v>
      </c>
      <c r="I53" t="b">
        <f t="shared" ca="1" si="1"/>
        <v>0</v>
      </c>
      <c r="K53" t="str">
        <f>IF(ISBLANK(J53),"",IF(ISERROR(VLOOKUP(J53,MapTable!$A:$A,1,0)),"컨트롤없음",""))</f>
        <v/>
      </c>
      <c r="M53" t="str">
        <f>IF(ISBLANK(L53),"",
IF(ISERROR(FIND(",",L53)),
  IF(ISERROR(VLOOKUP(L53,MapTable!$A:$A,1,0)),"맵없음",
  ""),
IF(ISERROR(FIND(",",L53,FIND(",",L53)+1)),
  IF(OR(ISERROR(VLOOKUP(LEFT(L53,FIND(",",L53)-1),MapTable!$A:$A,1,0)),ISERROR(VLOOKUP(TRIM(MID(L53,FIND(",",L53)+1,999)),MapTable!$A:$A,1,0))),"맵없음",
  ""),
IF(ISERROR(FIND(",",L53,FIND(",",L53,FIND(",",L53)+1)+1)),
  IF(OR(ISERROR(VLOOKUP(LEFT(L53,FIND(",",L53)-1),MapTable!$A:$A,1,0)),ISERROR(VLOOKUP(TRIM(MID(L53,FIND(",",L53)+1,FIND(",",L53,FIND(",",L53)+1)-FIND(",",L53)-1)),MapTable!$A:$A,1,0)),ISERROR(VLOOKUP(TRIM(MID(L53,FIND(",",L53,FIND(",",L53)+1)+1,999)),MapTable!$A:$A,1,0))),"맵없음",
  ""),
IF(ISERROR(FIND(",",L53,FIND(",",L53,FIND(",",L53,FIND(",",L53)+1)+1)+1)),
  IF(OR(ISERROR(VLOOKUP(LEFT(L53,FIND(",",L53)-1),MapTable!$A:$A,1,0)),ISERROR(VLOOKUP(TRIM(MID(L53,FIND(",",L53)+1,FIND(",",L53,FIND(",",L53)+1)-FIND(",",L53)-1)),MapTable!$A:$A,1,0)),ISERROR(VLOOKUP(TRIM(MID(L53,FIND(",",L53,FIND(",",L53)+1)+1,FIND(",",L53,FIND(",",L53,FIND(",",L53)+1)+1)-FIND(",",L53,FIND(",",L53)+1)-1)),MapTable!$A:$A,1,0)),ISERROR(VLOOKUP(TRIM(MID(L53,FIND(",",L53,FIND(",",L53,FIND(",",L53)+1)+1)+1,999)),MapTable!$A:$A,1,0))),"맵없음",
  ""),
)))))</f>
        <v/>
      </c>
      <c r="O53" t="str">
        <f>IF(ISBLANK(N53),"",IF(ISERROR(VLOOKUP(N53,[1]DropTable!$A:$A,1,0)),"드랍없음",""))</f>
        <v/>
      </c>
      <c r="Q53" t="str">
        <f>IF(ISBLANK(P53),"",IF(ISERROR(VLOOKUP(P53,[1]DropTable!$A:$A,1,0)),"드랍없음",""))</f>
        <v/>
      </c>
      <c r="S53">
        <v>8.1</v>
      </c>
    </row>
    <row r="54" spans="1:19" x14ac:dyDescent="0.3">
      <c r="A54">
        <v>2</v>
      </c>
      <c r="B54">
        <v>1</v>
      </c>
      <c r="C54">
        <f t="shared" si="3"/>
        <v>960</v>
      </c>
      <c r="D54">
        <v>240</v>
      </c>
      <c r="E54" t="s">
        <v>115</v>
      </c>
      <c r="F54" t="s">
        <v>24</v>
      </c>
      <c r="G54" t="str">
        <f>IF(ISBLANK(F54),"",IF(ISERROR(VLOOKUP(F54,MapTable!$A:$A,1,0)),"컨트롤없음",""))</f>
        <v/>
      </c>
      <c r="H54">
        <f t="shared" si="0"/>
        <v>1</v>
      </c>
      <c r="I54" t="b">
        <f t="shared" ca="1" si="1"/>
        <v>0</v>
      </c>
      <c r="K54" t="str">
        <f>IF(ISBLANK(J54),"",IF(ISERROR(VLOOKUP(J54,MapTable!$A:$A,1,0)),"컨트롤없음",""))</f>
        <v/>
      </c>
      <c r="M54" t="str">
        <f>IF(ISBLANK(L54),"",
IF(ISERROR(FIND(",",L54)),
  IF(ISERROR(VLOOKUP(L54,MapTable!$A:$A,1,0)),"맵없음",
  ""),
IF(ISERROR(FIND(",",L54,FIND(",",L54)+1)),
  IF(OR(ISERROR(VLOOKUP(LEFT(L54,FIND(",",L54)-1),MapTable!$A:$A,1,0)),ISERROR(VLOOKUP(TRIM(MID(L54,FIND(",",L54)+1,999)),MapTable!$A:$A,1,0))),"맵없음",
  ""),
IF(ISERROR(FIND(",",L54,FIND(",",L54,FIND(",",L54)+1)+1)),
  IF(OR(ISERROR(VLOOKUP(LEFT(L54,FIND(",",L54)-1),MapTable!$A:$A,1,0)),ISERROR(VLOOKUP(TRIM(MID(L54,FIND(",",L54)+1,FIND(",",L54,FIND(",",L54)+1)-FIND(",",L54)-1)),MapTable!$A:$A,1,0)),ISERROR(VLOOKUP(TRIM(MID(L54,FIND(",",L54,FIND(",",L54)+1)+1,999)),MapTable!$A:$A,1,0))),"맵없음",
  ""),
IF(ISERROR(FIND(",",L54,FIND(",",L54,FIND(",",L54,FIND(",",L54)+1)+1)+1)),
  IF(OR(ISERROR(VLOOKUP(LEFT(L54,FIND(",",L54)-1),MapTable!$A:$A,1,0)),ISERROR(VLOOKUP(TRIM(MID(L54,FIND(",",L54)+1,FIND(",",L54,FIND(",",L54)+1)-FIND(",",L54)-1)),MapTable!$A:$A,1,0)),ISERROR(VLOOKUP(TRIM(MID(L54,FIND(",",L54,FIND(",",L54)+1)+1,FIND(",",L54,FIND(",",L54,FIND(",",L54)+1)+1)-FIND(",",L54,FIND(",",L54)+1)-1)),MapTable!$A:$A,1,0)),ISERROR(VLOOKUP(TRIM(MID(L54,FIND(",",L54,FIND(",",L54,FIND(",",L54)+1)+1)+1,999)),MapTable!$A:$A,1,0))),"맵없음",
  ""),
)))))</f>
        <v/>
      </c>
      <c r="O54" t="str">
        <f>IF(ISBLANK(N54),"",IF(ISERROR(VLOOKUP(N54,[1]DropTable!$A:$A,1,0)),"드랍없음",""))</f>
        <v/>
      </c>
      <c r="Q54" t="str">
        <f>IF(ISBLANK(P54),"",IF(ISERROR(VLOOKUP(P54,[1]DropTable!$A:$A,1,0)),"드랍없음",""))</f>
        <v/>
      </c>
      <c r="S54">
        <v>8.1</v>
      </c>
    </row>
    <row r="55" spans="1:19" x14ac:dyDescent="0.3">
      <c r="A55">
        <v>2</v>
      </c>
      <c r="B55">
        <v>2</v>
      </c>
      <c r="C55">
        <f t="shared" si="3"/>
        <v>960</v>
      </c>
      <c r="D55">
        <v>240</v>
      </c>
      <c r="E55" t="s">
        <v>115</v>
      </c>
      <c r="F55" t="s">
        <v>24</v>
      </c>
      <c r="G55" t="str">
        <f>IF(ISBLANK(F55),"",IF(ISERROR(VLOOKUP(F55,MapTable!$A:$A,1,0)),"컨트롤없음",""))</f>
        <v/>
      </c>
      <c r="H55">
        <f t="shared" si="0"/>
        <v>1</v>
      </c>
      <c r="I55" t="b">
        <f t="shared" ca="1" si="1"/>
        <v>0</v>
      </c>
      <c r="K55" t="str">
        <f>IF(ISBLANK(J55),"",IF(ISERROR(VLOOKUP(J55,MapTable!$A:$A,1,0)),"컨트롤없음",""))</f>
        <v/>
      </c>
      <c r="M55" t="str">
        <f>IF(ISBLANK(L55),"",
IF(ISERROR(FIND(",",L55)),
  IF(ISERROR(VLOOKUP(L55,MapTable!$A:$A,1,0)),"맵없음",
  ""),
IF(ISERROR(FIND(",",L55,FIND(",",L55)+1)),
  IF(OR(ISERROR(VLOOKUP(LEFT(L55,FIND(",",L55)-1),MapTable!$A:$A,1,0)),ISERROR(VLOOKUP(TRIM(MID(L55,FIND(",",L55)+1,999)),MapTable!$A:$A,1,0))),"맵없음",
  ""),
IF(ISERROR(FIND(",",L55,FIND(",",L55,FIND(",",L55)+1)+1)),
  IF(OR(ISERROR(VLOOKUP(LEFT(L55,FIND(",",L55)-1),MapTable!$A:$A,1,0)),ISERROR(VLOOKUP(TRIM(MID(L55,FIND(",",L55)+1,FIND(",",L55,FIND(",",L55)+1)-FIND(",",L55)-1)),MapTable!$A:$A,1,0)),ISERROR(VLOOKUP(TRIM(MID(L55,FIND(",",L55,FIND(",",L55)+1)+1,999)),MapTable!$A:$A,1,0))),"맵없음",
  ""),
IF(ISERROR(FIND(",",L55,FIND(",",L55,FIND(",",L55,FIND(",",L55)+1)+1)+1)),
  IF(OR(ISERROR(VLOOKUP(LEFT(L55,FIND(",",L55)-1),MapTable!$A:$A,1,0)),ISERROR(VLOOKUP(TRIM(MID(L55,FIND(",",L55)+1,FIND(",",L55,FIND(",",L55)+1)-FIND(",",L55)-1)),MapTable!$A:$A,1,0)),ISERROR(VLOOKUP(TRIM(MID(L55,FIND(",",L55,FIND(",",L55)+1)+1,FIND(",",L55,FIND(",",L55,FIND(",",L55)+1)+1)-FIND(",",L55,FIND(",",L55)+1)-1)),MapTable!$A:$A,1,0)),ISERROR(VLOOKUP(TRIM(MID(L55,FIND(",",L55,FIND(",",L55,FIND(",",L55)+1)+1)+1,999)),MapTable!$A:$A,1,0))),"맵없음",
  ""),
)))))</f>
        <v/>
      </c>
      <c r="O55" t="str">
        <f>IF(ISBLANK(N55),"",IF(ISERROR(VLOOKUP(N55,[1]DropTable!$A:$A,1,0)),"드랍없음",""))</f>
        <v/>
      </c>
      <c r="Q55" t="str">
        <f>IF(ISBLANK(P55),"",IF(ISERROR(VLOOKUP(P55,[1]DropTable!$A:$A,1,0)),"드랍없음",""))</f>
        <v/>
      </c>
      <c r="S55">
        <v>8.1</v>
      </c>
    </row>
    <row r="56" spans="1:19" x14ac:dyDescent="0.3">
      <c r="A56">
        <v>2</v>
      </c>
      <c r="B56">
        <v>3</v>
      </c>
      <c r="C56">
        <f t="shared" si="3"/>
        <v>960</v>
      </c>
      <c r="D56">
        <v>240</v>
      </c>
      <c r="E56" t="s">
        <v>115</v>
      </c>
      <c r="F56" t="s">
        <v>24</v>
      </c>
      <c r="G56" t="str">
        <f>IF(ISBLANK(F56),"",IF(ISERROR(VLOOKUP(F56,MapTable!$A:$A,1,0)),"컨트롤없음",""))</f>
        <v/>
      </c>
      <c r="H56">
        <f t="shared" si="0"/>
        <v>11</v>
      </c>
      <c r="I56" t="b">
        <f t="shared" ca="1" si="1"/>
        <v>0</v>
      </c>
      <c r="K56" t="str">
        <f>IF(ISBLANK(J56),"",IF(ISERROR(VLOOKUP(J56,MapTable!$A:$A,1,0)),"컨트롤없음",""))</f>
        <v/>
      </c>
      <c r="M56" t="str">
        <f>IF(ISBLANK(L56),"",
IF(ISERROR(FIND(",",L56)),
  IF(ISERROR(VLOOKUP(L56,MapTable!$A:$A,1,0)),"맵없음",
  ""),
IF(ISERROR(FIND(",",L56,FIND(",",L56)+1)),
  IF(OR(ISERROR(VLOOKUP(LEFT(L56,FIND(",",L56)-1),MapTable!$A:$A,1,0)),ISERROR(VLOOKUP(TRIM(MID(L56,FIND(",",L56)+1,999)),MapTable!$A:$A,1,0))),"맵없음",
  ""),
IF(ISERROR(FIND(",",L56,FIND(",",L56,FIND(",",L56)+1)+1)),
  IF(OR(ISERROR(VLOOKUP(LEFT(L56,FIND(",",L56)-1),MapTable!$A:$A,1,0)),ISERROR(VLOOKUP(TRIM(MID(L56,FIND(",",L56)+1,FIND(",",L56,FIND(",",L56)+1)-FIND(",",L56)-1)),MapTable!$A:$A,1,0)),ISERROR(VLOOKUP(TRIM(MID(L56,FIND(",",L56,FIND(",",L56)+1)+1,999)),MapTable!$A:$A,1,0))),"맵없음",
  ""),
IF(ISERROR(FIND(",",L56,FIND(",",L56,FIND(",",L56,FIND(",",L56)+1)+1)+1)),
  IF(OR(ISERROR(VLOOKUP(LEFT(L56,FIND(",",L56)-1),MapTable!$A:$A,1,0)),ISERROR(VLOOKUP(TRIM(MID(L56,FIND(",",L56)+1,FIND(",",L56,FIND(",",L56)+1)-FIND(",",L56)-1)),MapTable!$A:$A,1,0)),ISERROR(VLOOKUP(TRIM(MID(L56,FIND(",",L56,FIND(",",L56)+1)+1,FIND(",",L56,FIND(",",L56,FIND(",",L56)+1)+1)-FIND(",",L56,FIND(",",L56)+1)-1)),MapTable!$A:$A,1,0)),ISERROR(VLOOKUP(TRIM(MID(L56,FIND(",",L56,FIND(",",L56,FIND(",",L56)+1)+1)+1,999)),MapTable!$A:$A,1,0))),"맵없음",
  ""),
)))))</f>
        <v/>
      </c>
      <c r="O56" t="str">
        <f>IF(ISBLANK(N56),"",IF(ISERROR(VLOOKUP(N56,[1]DropTable!$A:$A,1,0)),"드랍없음",""))</f>
        <v/>
      </c>
      <c r="Q56" t="str">
        <f>IF(ISBLANK(P56),"",IF(ISERROR(VLOOKUP(P56,[1]DropTable!$A:$A,1,0)),"드랍없음",""))</f>
        <v/>
      </c>
      <c r="S56">
        <v>8.1</v>
      </c>
    </row>
    <row r="57" spans="1:19" x14ac:dyDescent="0.3">
      <c r="A57">
        <v>2</v>
      </c>
      <c r="B57">
        <v>4</v>
      </c>
      <c r="C57">
        <f t="shared" si="3"/>
        <v>960</v>
      </c>
      <c r="D57">
        <v>240</v>
      </c>
      <c r="E57" t="s">
        <v>115</v>
      </c>
      <c r="F57" t="s">
        <v>24</v>
      </c>
      <c r="G57" t="str">
        <f>IF(ISBLANK(F57),"",IF(ISERROR(VLOOKUP(F57,MapTable!$A:$A,1,0)),"컨트롤없음",""))</f>
        <v/>
      </c>
      <c r="H57">
        <f t="shared" si="0"/>
        <v>1</v>
      </c>
      <c r="I57" t="b">
        <f t="shared" ca="1" si="1"/>
        <v>0</v>
      </c>
      <c r="K57" t="str">
        <f>IF(ISBLANK(J57),"",IF(ISERROR(VLOOKUP(J57,MapTable!$A:$A,1,0)),"컨트롤없음",""))</f>
        <v/>
      </c>
      <c r="M57" t="str">
        <f>IF(ISBLANK(L57),"",
IF(ISERROR(FIND(",",L57)),
  IF(ISERROR(VLOOKUP(L57,MapTable!$A:$A,1,0)),"맵없음",
  ""),
IF(ISERROR(FIND(",",L57,FIND(",",L57)+1)),
  IF(OR(ISERROR(VLOOKUP(LEFT(L57,FIND(",",L57)-1),MapTable!$A:$A,1,0)),ISERROR(VLOOKUP(TRIM(MID(L57,FIND(",",L57)+1,999)),MapTable!$A:$A,1,0))),"맵없음",
  ""),
IF(ISERROR(FIND(",",L57,FIND(",",L57,FIND(",",L57)+1)+1)),
  IF(OR(ISERROR(VLOOKUP(LEFT(L57,FIND(",",L57)-1),MapTable!$A:$A,1,0)),ISERROR(VLOOKUP(TRIM(MID(L57,FIND(",",L57)+1,FIND(",",L57,FIND(",",L57)+1)-FIND(",",L57)-1)),MapTable!$A:$A,1,0)),ISERROR(VLOOKUP(TRIM(MID(L57,FIND(",",L57,FIND(",",L57)+1)+1,999)),MapTable!$A:$A,1,0))),"맵없음",
  ""),
IF(ISERROR(FIND(",",L57,FIND(",",L57,FIND(",",L57,FIND(",",L57)+1)+1)+1)),
  IF(OR(ISERROR(VLOOKUP(LEFT(L57,FIND(",",L57)-1),MapTable!$A:$A,1,0)),ISERROR(VLOOKUP(TRIM(MID(L57,FIND(",",L57)+1,FIND(",",L57,FIND(",",L57)+1)-FIND(",",L57)-1)),MapTable!$A:$A,1,0)),ISERROR(VLOOKUP(TRIM(MID(L57,FIND(",",L57,FIND(",",L57)+1)+1,FIND(",",L57,FIND(",",L57,FIND(",",L57)+1)+1)-FIND(",",L57,FIND(",",L57)+1)-1)),MapTable!$A:$A,1,0)),ISERROR(VLOOKUP(TRIM(MID(L57,FIND(",",L57,FIND(",",L57,FIND(",",L57)+1)+1)+1,999)),MapTable!$A:$A,1,0))),"맵없음",
  ""),
)))))</f>
        <v/>
      </c>
      <c r="O57" t="str">
        <f>IF(ISBLANK(N57),"",IF(ISERROR(VLOOKUP(N57,[1]DropTable!$A:$A,1,0)),"드랍없음",""))</f>
        <v/>
      </c>
      <c r="Q57" t="str">
        <f>IF(ISBLANK(P57),"",IF(ISERROR(VLOOKUP(P57,[1]DropTable!$A:$A,1,0)),"드랍없음",""))</f>
        <v/>
      </c>
      <c r="S57">
        <v>8.1</v>
      </c>
    </row>
    <row r="58" spans="1:19" x14ac:dyDescent="0.3">
      <c r="A58">
        <v>2</v>
      </c>
      <c r="B58">
        <v>5</v>
      </c>
      <c r="C58">
        <f t="shared" si="3"/>
        <v>960</v>
      </c>
      <c r="D58">
        <v>240</v>
      </c>
      <c r="E58" t="s">
        <v>115</v>
      </c>
      <c r="F58" t="s">
        <v>24</v>
      </c>
      <c r="G58" t="str">
        <f>IF(ISBLANK(F58),"",IF(ISERROR(VLOOKUP(F58,MapTable!$A:$A,1,0)),"컨트롤없음",""))</f>
        <v/>
      </c>
      <c r="H58">
        <f t="shared" si="0"/>
        <v>1</v>
      </c>
      <c r="I58" t="b">
        <f t="shared" ca="1" si="1"/>
        <v>1</v>
      </c>
      <c r="K58" t="str">
        <f>IF(ISBLANK(J58),"",IF(ISERROR(VLOOKUP(J58,MapTable!$A:$A,1,0)),"컨트롤없음",""))</f>
        <v/>
      </c>
      <c r="M58" t="str">
        <f>IF(ISBLANK(L58),"",
IF(ISERROR(FIND(",",L58)),
  IF(ISERROR(VLOOKUP(L58,MapTable!$A:$A,1,0)),"맵없음",
  ""),
IF(ISERROR(FIND(",",L58,FIND(",",L58)+1)),
  IF(OR(ISERROR(VLOOKUP(LEFT(L58,FIND(",",L58)-1),MapTable!$A:$A,1,0)),ISERROR(VLOOKUP(TRIM(MID(L58,FIND(",",L58)+1,999)),MapTable!$A:$A,1,0))),"맵없음",
  ""),
IF(ISERROR(FIND(",",L58,FIND(",",L58,FIND(",",L58)+1)+1)),
  IF(OR(ISERROR(VLOOKUP(LEFT(L58,FIND(",",L58)-1),MapTable!$A:$A,1,0)),ISERROR(VLOOKUP(TRIM(MID(L58,FIND(",",L58)+1,FIND(",",L58,FIND(",",L58)+1)-FIND(",",L58)-1)),MapTable!$A:$A,1,0)),ISERROR(VLOOKUP(TRIM(MID(L58,FIND(",",L58,FIND(",",L58)+1)+1,999)),MapTable!$A:$A,1,0))),"맵없음",
  ""),
IF(ISERROR(FIND(",",L58,FIND(",",L58,FIND(",",L58,FIND(",",L58)+1)+1)+1)),
  IF(OR(ISERROR(VLOOKUP(LEFT(L58,FIND(",",L58)-1),MapTable!$A:$A,1,0)),ISERROR(VLOOKUP(TRIM(MID(L58,FIND(",",L58)+1,FIND(",",L58,FIND(",",L58)+1)-FIND(",",L58)-1)),MapTable!$A:$A,1,0)),ISERROR(VLOOKUP(TRIM(MID(L58,FIND(",",L58,FIND(",",L58)+1)+1,FIND(",",L58,FIND(",",L58,FIND(",",L58)+1)+1)-FIND(",",L58,FIND(",",L58)+1)-1)),MapTable!$A:$A,1,0)),ISERROR(VLOOKUP(TRIM(MID(L58,FIND(",",L58,FIND(",",L58,FIND(",",L58)+1)+1)+1,999)),MapTable!$A:$A,1,0))),"맵없음",
  ""),
)))))</f>
        <v/>
      </c>
      <c r="O58" t="str">
        <f>IF(ISBLANK(N58),"",IF(ISERROR(VLOOKUP(N58,[1]DropTable!$A:$A,1,0)),"드랍없음",""))</f>
        <v/>
      </c>
      <c r="Q58" t="str">
        <f>IF(ISBLANK(P58),"",IF(ISERROR(VLOOKUP(P58,[1]DropTable!$A:$A,1,0)),"드랍없음",""))</f>
        <v/>
      </c>
      <c r="S58">
        <v>8.1</v>
      </c>
    </row>
    <row r="59" spans="1:19" x14ac:dyDescent="0.3">
      <c r="A59">
        <v>2</v>
      </c>
      <c r="B59">
        <v>6</v>
      </c>
      <c r="C59">
        <f t="shared" si="3"/>
        <v>960</v>
      </c>
      <c r="D59">
        <v>240</v>
      </c>
      <c r="E59" t="s">
        <v>115</v>
      </c>
      <c r="F59" t="s">
        <v>24</v>
      </c>
      <c r="G59" t="str">
        <f>IF(ISBLANK(F59),"",IF(ISERROR(VLOOKUP(F59,MapTable!$A:$A,1,0)),"컨트롤없음",""))</f>
        <v/>
      </c>
      <c r="H59">
        <f t="shared" si="0"/>
        <v>12</v>
      </c>
      <c r="I59" t="b">
        <f t="shared" ca="1" si="1"/>
        <v>1</v>
      </c>
      <c r="K59" t="str">
        <f>IF(ISBLANK(J59),"",IF(ISERROR(VLOOKUP(J59,MapTable!$A:$A,1,0)),"컨트롤없음",""))</f>
        <v/>
      </c>
      <c r="M59" t="str">
        <f>IF(ISBLANK(L59),"",
IF(ISERROR(FIND(",",L59)),
  IF(ISERROR(VLOOKUP(L59,MapTable!$A:$A,1,0)),"맵없음",
  ""),
IF(ISERROR(FIND(",",L59,FIND(",",L59)+1)),
  IF(OR(ISERROR(VLOOKUP(LEFT(L59,FIND(",",L59)-1),MapTable!$A:$A,1,0)),ISERROR(VLOOKUP(TRIM(MID(L59,FIND(",",L59)+1,999)),MapTable!$A:$A,1,0))),"맵없음",
  ""),
IF(ISERROR(FIND(",",L59,FIND(",",L59,FIND(",",L59)+1)+1)),
  IF(OR(ISERROR(VLOOKUP(LEFT(L59,FIND(",",L59)-1),MapTable!$A:$A,1,0)),ISERROR(VLOOKUP(TRIM(MID(L59,FIND(",",L59)+1,FIND(",",L59,FIND(",",L59)+1)-FIND(",",L59)-1)),MapTable!$A:$A,1,0)),ISERROR(VLOOKUP(TRIM(MID(L59,FIND(",",L59,FIND(",",L59)+1)+1,999)),MapTable!$A:$A,1,0))),"맵없음",
  ""),
IF(ISERROR(FIND(",",L59,FIND(",",L59,FIND(",",L59,FIND(",",L59)+1)+1)+1)),
  IF(OR(ISERROR(VLOOKUP(LEFT(L59,FIND(",",L59)-1),MapTable!$A:$A,1,0)),ISERROR(VLOOKUP(TRIM(MID(L59,FIND(",",L59)+1,FIND(",",L59,FIND(",",L59)+1)-FIND(",",L59)-1)),MapTable!$A:$A,1,0)),ISERROR(VLOOKUP(TRIM(MID(L59,FIND(",",L59,FIND(",",L59)+1)+1,FIND(",",L59,FIND(",",L59,FIND(",",L59)+1)+1)-FIND(",",L59,FIND(",",L59)+1)-1)),MapTable!$A:$A,1,0)),ISERROR(VLOOKUP(TRIM(MID(L59,FIND(",",L59,FIND(",",L59,FIND(",",L59)+1)+1)+1,999)),MapTable!$A:$A,1,0))),"맵없음",
  ""),
)))))</f>
        <v/>
      </c>
      <c r="O59" t="str">
        <f>IF(ISBLANK(N59),"",IF(ISERROR(VLOOKUP(N59,[1]DropTable!$A:$A,1,0)),"드랍없음",""))</f>
        <v/>
      </c>
      <c r="Q59" t="str">
        <f>IF(ISBLANK(P59),"",IF(ISERROR(VLOOKUP(P59,[1]DropTable!$A:$A,1,0)),"드랍없음",""))</f>
        <v/>
      </c>
      <c r="S59">
        <v>8.1</v>
      </c>
    </row>
    <row r="60" spans="1:19" x14ac:dyDescent="0.3">
      <c r="A60">
        <v>2</v>
      </c>
      <c r="B60">
        <v>7</v>
      </c>
      <c r="C60">
        <f t="shared" si="3"/>
        <v>960</v>
      </c>
      <c r="D60">
        <v>240</v>
      </c>
      <c r="E60" t="s">
        <v>115</v>
      </c>
      <c r="F60" t="s">
        <v>24</v>
      </c>
      <c r="G60" t="str">
        <f>IF(ISBLANK(F60),"",IF(ISERROR(VLOOKUP(F60,MapTable!$A:$A,1,0)),"컨트롤없음",""))</f>
        <v/>
      </c>
      <c r="H60">
        <f t="shared" si="0"/>
        <v>2</v>
      </c>
      <c r="I60" t="b">
        <f t="shared" ca="1" si="1"/>
        <v>0</v>
      </c>
      <c r="K60" t="str">
        <f>IF(ISBLANK(J60),"",IF(ISERROR(VLOOKUP(J60,MapTable!$A:$A,1,0)),"컨트롤없음",""))</f>
        <v/>
      </c>
      <c r="M60" t="str">
        <f>IF(ISBLANK(L60),"",
IF(ISERROR(FIND(",",L60)),
  IF(ISERROR(VLOOKUP(L60,MapTable!$A:$A,1,0)),"맵없음",
  ""),
IF(ISERROR(FIND(",",L60,FIND(",",L60)+1)),
  IF(OR(ISERROR(VLOOKUP(LEFT(L60,FIND(",",L60)-1),MapTable!$A:$A,1,0)),ISERROR(VLOOKUP(TRIM(MID(L60,FIND(",",L60)+1,999)),MapTable!$A:$A,1,0))),"맵없음",
  ""),
IF(ISERROR(FIND(",",L60,FIND(",",L60,FIND(",",L60)+1)+1)),
  IF(OR(ISERROR(VLOOKUP(LEFT(L60,FIND(",",L60)-1),MapTable!$A:$A,1,0)),ISERROR(VLOOKUP(TRIM(MID(L60,FIND(",",L60)+1,FIND(",",L60,FIND(",",L60)+1)-FIND(",",L60)-1)),MapTable!$A:$A,1,0)),ISERROR(VLOOKUP(TRIM(MID(L60,FIND(",",L60,FIND(",",L60)+1)+1,999)),MapTable!$A:$A,1,0))),"맵없음",
  ""),
IF(ISERROR(FIND(",",L60,FIND(",",L60,FIND(",",L60,FIND(",",L60)+1)+1)+1)),
  IF(OR(ISERROR(VLOOKUP(LEFT(L60,FIND(",",L60)-1),MapTable!$A:$A,1,0)),ISERROR(VLOOKUP(TRIM(MID(L60,FIND(",",L60)+1,FIND(",",L60,FIND(",",L60)+1)-FIND(",",L60)-1)),MapTable!$A:$A,1,0)),ISERROR(VLOOKUP(TRIM(MID(L60,FIND(",",L60,FIND(",",L60)+1)+1,FIND(",",L60,FIND(",",L60,FIND(",",L60)+1)+1)-FIND(",",L60,FIND(",",L60)+1)-1)),MapTable!$A:$A,1,0)),ISERROR(VLOOKUP(TRIM(MID(L60,FIND(",",L60,FIND(",",L60,FIND(",",L60)+1)+1)+1,999)),MapTable!$A:$A,1,0))),"맵없음",
  ""),
)))))</f>
        <v/>
      </c>
      <c r="O60" t="str">
        <f>IF(ISBLANK(N60),"",IF(ISERROR(VLOOKUP(N60,[1]DropTable!$A:$A,1,0)),"드랍없음",""))</f>
        <v/>
      </c>
      <c r="Q60" t="str">
        <f>IF(ISBLANK(P60),"",IF(ISERROR(VLOOKUP(P60,[1]DropTable!$A:$A,1,0)),"드랍없음",""))</f>
        <v/>
      </c>
      <c r="S60">
        <v>8.1</v>
      </c>
    </row>
    <row r="61" spans="1:19" x14ac:dyDescent="0.3">
      <c r="A61">
        <v>2</v>
      </c>
      <c r="B61">
        <v>8</v>
      </c>
      <c r="C61">
        <f t="shared" si="3"/>
        <v>960</v>
      </c>
      <c r="D61">
        <v>240</v>
      </c>
      <c r="E61" t="s">
        <v>115</v>
      </c>
      <c r="F61" t="s">
        <v>24</v>
      </c>
      <c r="G61" t="str">
        <f>IF(ISBLANK(F61),"",IF(ISERROR(VLOOKUP(F61,MapTable!$A:$A,1,0)),"컨트롤없음",""))</f>
        <v/>
      </c>
      <c r="H61">
        <f t="shared" si="0"/>
        <v>2</v>
      </c>
      <c r="I61" t="b">
        <f t="shared" ca="1" si="1"/>
        <v>0</v>
      </c>
      <c r="K61" t="str">
        <f>IF(ISBLANK(J61),"",IF(ISERROR(VLOOKUP(J61,MapTable!$A:$A,1,0)),"컨트롤없음",""))</f>
        <v/>
      </c>
      <c r="M61" t="str">
        <f>IF(ISBLANK(L61),"",
IF(ISERROR(FIND(",",L61)),
  IF(ISERROR(VLOOKUP(L61,MapTable!$A:$A,1,0)),"맵없음",
  ""),
IF(ISERROR(FIND(",",L61,FIND(",",L61)+1)),
  IF(OR(ISERROR(VLOOKUP(LEFT(L61,FIND(",",L61)-1),MapTable!$A:$A,1,0)),ISERROR(VLOOKUP(TRIM(MID(L61,FIND(",",L61)+1,999)),MapTable!$A:$A,1,0))),"맵없음",
  ""),
IF(ISERROR(FIND(",",L61,FIND(",",L61,FIND(",",L61)+1)+1)),
  IF(OR(ISERROR(VLOOKUP(LEFT(L61,FIND(",",L61)-1),MapTable!$A:$A,1,0)),ISERROR(VLOOKUP(TRIM(MID(L61,FIND(",",L61)+1,FIND(",",L61,FIND(",",L61)+1)-FIND(",",L61)-1)),MapTable!$A:$A,1,0)),ISERROR(VLOOKUP(TRIM(MID(L61,FIND(",",L61,FIND(",",L61)+1)+1,999)),MapTable!$A:$A,1,0))),"맵없음",
  ""),
IF(ISERROR(FIND(",",L61,FIND(",",L61,FIND(",",L61,FIND(",",L61)+1)+1)+1)),
  IF(OR(ISERROR(VLOOKUP(LEFT(L61,FIND(",",L61)-1),MapTable!$A:$A,1,0)),ISERROR(VLOOKUP(TRIM(MID(L61,FIND(",",L61)+1,FIND(",",L61,FIND(",",L61)+1)-FIND(",",L61)-1)),MapTable!$A:$A,1,0)),ISERROR(VLOOKUP(TRIM(MID(L61,FIND(",",L61,FIND(",",L61)+1)+1,FIND(",",L61,FIND(",",L61,FIND(",",L61)+1)+1)-FIND(",",L61,FIND(",",L61)+1)-1)),MapTable!$A:$A,1,0)),ISERROR(VLOOKUP(TRIM(MID(L61,FIND(",",L61,FIND(",",L61,FIND(",",L61)+1)+1)+1,999)),MapTable!$A:$A,1,0))),"맵없음",
  ""),
)))))</f>
        <v/>
      </c>
      <c r="O61" t="str">
        <f>IF(ISBLANK(N61),"",IF(ISERROR(VLOOKUP(N61,[1]DropTable!$A:$A,1,0)),"드랍없음",""))</f>
        <v/>
      </c>
      <c r="Q61" t="str">
        <f>IF(ISBLANK(P61),"",IF(ISERROR(VLOOKUP(P61,[1]DropTable!$A:$A,1,0)),"드랍없음",""))</f>
        <v/>
      </c>
      <c r="S61">
        <v>8.1</v>
      </c>
    </row>
    <row r="62" spans="1:19" x14ac:dyDescent="0.3">
      <c r="A62">
        <v>2</v>
      </c>
      <c r="B62">
        <v>9</v>
      </c>
      <c r="C62">
        <f t="shared" si="3"/>
        <v>960</v>
      </c>
      <c r="D62">
        <v>240</v>
      </c>
      <c r="E62" t="s">
        <v>115</v>
      </c>
      <c r="F62" t="s">
        <v>24</v>
      </c>
      <c r="G62" t="str">
        <f>IF(ISBLANK(F62),"",IF(ISERROR(VLOOKUP(F62,MapTable!$A:$A,1,0)),"컨트롤없음",""))</f>
        <v/>
      </c>
      <c r="H62">
        <f t="shared" si="0"/>
        <v>11</v>
      </c>
      <c r="I62" t="b">
        <f t="shared" ca="1" si="1"/>
        <v>0</v>
      </c>
      <c r="K62" t="str">
        <f>IF(ISBLANK(J62),"",IF(ISERROR(VLOOKUP(J62,MapTable!$A:$A,1,0)),"컨트롤없음",""))</f>
        <v/>
      </c>
      <c r="M62" t="str">
        <f>IF(ISBLANK(L62),"",
IF(ISERROR(FIND(",",L62)),
  IF(ISERROR(VLOOKUP(L62,MapTable!$A:$A,1,0)),"맵없음",
  ""),
IF(ISERROR(FIND(",",L62,FIND(",",L62)+1)),
  IF(OR(ISERROR(VLOOKUP(LEFT(L62,FIND(",",L62)-1),MapTable!$A:$A,1,0)),ISERROR(VLOOKUP(TRIM(MID(L62,FIND(",",L62)+1,999)),MapTable!$A:$A,1,0))),"맵없음",
  ""),
IF(ISERROR(FIND(",",L62,FIND(",",L62,FIND(",",L62)+1)+1)),
  IF(OR(ISERROR(VLOOKUP(LEFT(L62,FIND(",",L62)-1),MapTable!$A:$A,1,0)),ISERROR(VLOOKUP(TRIM(MID(L62,FIND(",",L62)+1,FIND(",",L62,FIND(",",L62)+1)-FIND(",",L62)-1)),MapTable!$A:$A,1,0)),ISERROR(VLOOKUP(TRIM(MID(L62,FIND(",",L62,FIND(",",L62)+1)+1,999)),MapTable!$A:$A,1,0))),"맵없음",
  ""),
IF(ISERROR(FIND(",",L62,FIND(",",L62,FIND(",",L62,FIND(",",L62)+1)+1)+1)),
  IF(OR(ISERROR(VLOOKUP(LEFT(L62,FIND(",",L62)-1),MapTable!$A:$A,1,0)),ISERROR(VLOOKUP(TRIM(MID(L62,FIND(",",L62)+1,FIND(",",L62,FIND(",",L62)+1)-FIND(",",L62)-1)),MapTable!$A:$A,1,0)),ISERROR(VLOOKUP(TRIM(MID(L62,FIND(",",L62,FIND(",",L62)+1)+1,FIND(",",L62,FIND(",",L62,FIND(",",L62)+1)+1)-FIND(",",L62,FIND(",",L62)+1)-1)),MapTable!$A:$A,1,0)),ISERROR(VLOOKUP(TRIM(MID(L62,FIND(",",L62,FIND(",",L62,FIND(",",L62)+1)+1)+1,999)),MapTable!$A:$A,1,0))),"맵없음",
  ""),
)))))</f>
        <v/>
      </c>
      <c r="O62" t="str">
        <f>IF(ISBLANK(N62),"",IF(ISERROR(VLOOKUP(N62,[1]DropTable!$A:$A,1,0)),"드랍없음",""))</f>
        <v/>
      </c>
      <c r="Q62" t="str">
        <f>IF(ISBLANK(P62),"",IF(ISERROR(VLOOKUP(P62,[1]DropTable!$A:$A,1,0)),"드랍없음",""))</f>
        <v/>
      </c>
      <c r="S62">
        <v>8.1</v>
      </c>
    </row>
    <row r="63" spans="1:19" x14ac:dyDescent="0.3">
      <c r="A63">
        <v>2</v>
      </c>
      <c r="B63">
        <v>10</v>
      </c>
      <c r="C63">
        <f t="shared" si="3"/>
        <v>960</v>
      </c>
      <c r="D63">
        <v>240</v>
      </c>
      <c r="E63" t="s">
        <v>115</v>
      </c>
      <c r="F63" t="s">
        <v>24</v>
      </c>
      <c r="G63" t="str">
        <f>IF(ISBLANK(F63),"",IF(ISERROR(VLOOKUP(F63,MapTable!$A:$A,1,0)),"컨트롤없음",""))</f>
        <v/>
      </c>
      <c r="H63">
        <f t="shared" si="0"/>
        <v>2</v>
      </c>
      <c r="I63" t="b">
        <f t="shared" ca="1" si="1"/>
        <v>0</v>
      </c>
      <c r="K63" t="str">
        <f>IF(ISBLANK(J63),"",IF(ISERROR(VLOOKUP(J63,MapTable!$A:$A,1,0)),"컨트롤없음",""))</f>
        <v/>
      </c>
      <c r="M63" t="str">
        <f>IF(ISBLANK(L63),"",
IF(ISERROR(FIND(",",L63)),
  IF(ISERROR(VLOOKUP(L63,MapTable!$A:$A,1,0)),"맵없음",
  ""),
IF(ISERROR(FIND(",",L63,FIND(",",L63)+1)),
  IF(OR(ISERROR(VLOOKUP(LEFT(L63,FIND(",",L63)-1),MapTable!$A:$A,1,0)),ISERROR(VLOOKUP(TRIM(MID(L63,FIND(",",L63)+1,999)),MapTable!$A:$A,1,0))),"맵없음",
  ""),
IF(ISERROR(FIND(",",L63,FIND(",",L63,FIND(",",L63)+1)+1)),
  IF(OR(ISERROR(VLOOKUP(LEFT(L63,FIND(",",L63)-1),MapTable!$A:$A,1,0)),ISERROR(VLOOKUP(TRIM(MID(L63,FIND(",",L63)+1,FIND(",",L63,FIND(",",L63)+1)-FIND(",",L63)-1)),MapTable!$A:$A,1,0)),ISERROR(VLOOKUP(TRIM(MID(L63,FIND(",",L63,FIND(",",L63)+1)+1,999)),MapTable!$A:$A,1,0))),"맵없음",
  ""),
IF(ISERROR(FIND(",",L63,FIND(",",L63,FIND(",",L63,FIND(",",L63)+1)+1)+1)),
  IF(OR(ISERROR(VLOOKUP(LEFT(L63,FIND(",",L63)-1),MapTable!$A:$A,1,0)),ISERROR(VLOOKUP(TRIM(MID(L63,FIND(",",L63)+1,FIND(",",L63,FIND(",",L63)+1)-FIND(",",L63)-1)),MapTable!$A:$A,1,0)),ISERROR(VLOOKUP(TRIM(MID(L63,FIND(",",L63,FIND(",",L63)+1)+1,FIND(",",L63,FIND(",",L63,FIND(",",L63)+1)+1)-FIND(",",L63,FIND(",",L63)+1)-1)),MapTable!$A:$A,1,0)),ISERROR(VLOOKUP(TRIM(MID(L63,FIND(",",L63,FIND(",",L63,FIND(",",L63)+1)+1)+1,999)),MapTable!$A:$A,1,0))),"맵없음",
  ""),
)))))</f>
        <v/>
      </c>
      <c r="O63" t="str">
        <f>IF(ISBLANK(N63),"",IF(ISERROR(VLOOKUP(N63,[1]DropTable!$A:$A,1,0)),"드랍없음",""))</f>
        <v/>
      </c>
      <c r="Q63" t="str">
        <f>IF(ISBLANK(P63),"",IF(ISERROR(VLOOKUP(P63,[1]DropTable!$A:$A,1,0)),"드랍없음",""))</f>
        <v/>
      </c>
      <c r="S63">
        <v>8.1</v>
      </c>
    </row>
    <row r="64" spans="1:19" x14ac:dyDescent="0.3">
      <c r="A64">
        <v>2</v>
      </c>
      <c r="B64">
        <v>11</v>
      </c>
      <c r="C64">
        <f t="shared" si="3"/>
        <v>960</v>
      </c>
      <c r="D64">
        <v>240</v>
      </c>
      <c r="E64" t="s">
        <v>115</v>
      </c>
      <c r="F64" t="s">
        <v>24</v>
      </c>
      <c r="G64" t="str">
        <f>IF(ISBLANK(F64),"",IF(ISERROR(VLOOKUP(F64,MapTable!$A:$A,1,0)),"컨트롤없음",""))</f>
        <v/>
      </c>
      <c r="H64">
        <f t="shared" si="0"/>
        <v>2</v>
      </c>
      <c r="I64" t="b">
        <f t="shared" ca="1" si="1"/>
        <v>1</v>
      </c>
      <c r="K64" t="str">
        <f>IF(ISBLANK(J64),"",IF(ISERROR(VLOOKUP(J64,MapTable!$A:$A,1,0)),"컨트롤없음",""))</f>
        <v/>
      </c>
      <c r="M64" t="str">
        <f>IF(ISBLANK(L64),"",
IF(ISERROR(FIND(",",L64)),
  IF(ISERROR(VLOOKUP(L64,MapTable!$A:$A,1,0)),"맵없음",
  ""),
IF(ISERROR(FIND(",",L64,FIND(",",L64)+1)),
  IF(OR(ISERROR(VLOOKUP(LEFT(L64,FIND(",",L64)-1),MapTable!$A:$A,1,0)),ISERROR(VLOOKUP(TRIM(MID(L64,FIND(",",L64)+1,999)),MapTable!$A:$A,1,0))),"맵없음",
  ""),
IF(ISERROR(FIND(",",L64,FIND(",",L64,FIND(",",L64)+1)+1)),
  IF(OR(ISERROR(VLOOKUP(LEFT(L64,FIND(",",L64)-1),MapTable!$A:$A,1,0)),ISERROR(VLOOKUP(TRIM(MID(L64,FIND(",",L64)+1,FIND(",",L64,FIND(",",L64)+1)-FIND(",",L64)-1)),MapTable!$A:$A,1,0)),ISERROR(VLOOKUP(TRIM(MID(L64,FIND(",",L64,FIND(",",L64)+1)+1,999)),MapTable!$A:$A,1,0))),"맵없음",
  ""),
IF(ISERROR(FIND(",",L64,FIND(",",L64,FIND(",",L64,FIND(",",L64)+1)+1)+1)),
  IF(OR(ISERROR(VLOOKUP(LEFT(L64,FIND(",",L64)-1),MapTable!$A:$A,1,0)),ISERROR(VLOOKUP(TRIM(MID(L64,FIND(",",L64)+1,FIND(",",L64,FIND(",",L64)+1)-FIND(",",L64)-1)),MapTable!$A:$A,1,0)),ISERROR(VLOOKUP(TRIM(MID(L64,FIND(",",L64,FIND(",",L64)+1)+1,FIND(",",L64,FIND(",",L64,FIND(",",L64)+1)+1)-FIND(",",L64,FIND(",",L64)+1)-1)),MapTable!$A:$A,1,0)),ISERROR(VLOOKUP(TRIM(MID(L64,FIND(",",L64,FIND(",",L64,FIND(",",L64)+1)+1)+1,999)),MapTable!$A:$A,1,0))),"맵없음",
  ""),
)))))</f>
        <v/>
      </c>
      <c r="O64" t="str">
        <f>IF(ISBLANK(N64),"",IF(ISERROR(VLOOKUP(N64,[1]DropTable!$A:$A,1,0)),"드랍없음",""))</f>
        <v/>
      </c>
      <c r="Q64" t="str">
        <f>IF(ISBLANK(P64),"",IF(ISERROR(VLOOKUP(P64,[1]DropTable!$A:$A,1,0)),"드랍없음",""))</f>
        <v/>
      </c>
      <c r="S64">
        <v>8.1</v>
      </c>
    </row>
    <row r="65" spans="1:19" x14ac:dyDescent="0.3">
      <c r="A65">
        <v>2</v>
      </c>
      <c r="B65">
        <v>12</v>
      </c>
      <c r="C65">
        <f t="shared" si="3"/>
        <v>960</v>
      </c>
      <c r="D65">
        <v>240</v>
      </c>
      <c r="E65" t="s">
        <v>115</v>
      </c>
      <c r="F65" t="s">
        <v>24</v>
      </c>
      <c r="G65" t="str">
        <f>IF(ISBLANK(F65),"",IF(ISERROR(VLOOKUP(F65,MapTable!$A:$A,1,0)),"컨트롤없음",""))</f>
        <v/>
      </c>
      <c r="H65">
        <f t="shared" si="0"/>
        <v>12</v>
      </c>
      <c r="I65" t="b">
        <f t="shared" ca="1" si="1"/>
        <v>1</v>
      </c>
      <c r="K65" t="str">
        <f>IF(ISBLANK(J65),"",IF(ISERROR(VLOOKUP(J65,MapTable!$A:$A,1,0)),"컨트롤없음",""))</f>
        <v/>
      </c>
      <c r="M65" t="str">
        <f>IF(ISBLANK(L65),"",
IF(ISERROR(FIND(",",L65)),
  IF(ISERROR(VLOOKUP(L65,MapTable!$A:$A,1,0)),"맵없음",
  ""),
IF(ISERROR(FIND(",",L65,FIND(",",L65)+1)),
  IF(OR(ISERROR(VLOOKUP(LEFT(L65,FIND(",",L65)-1),MapTable!$A:$A,1,0)),ISERROR(VLOOKUP(TRIM(MID(L65,FIND(",",L65)+1,999)),MapTable!$A:$A,1,0))),"맵없음",
  ""),
IF(ISERROR(FIND(",",L65,FIND(",",L65,FIND(",",L65)+1)+1)),
  IF(OR(ISERROR(VLOOKUP(LEFT(L65,FIND(",",L65)-1),MapTable!$A:$A,1,0)),ISERROR(VLOOKUP(TRIM(MID(L65,FIND(",",L65)+1,FIND(",",L65,FIND(",",L65)+1)-FIND(",",L65)-1)),MapTable!$A:$A,1,0)),ISERROR(VLOOKUP(TRIM(MID(L65,FIND(",",L65,FIND(",",L65)+1)+1,999)),MapTable!$A:$A,1,0))),"맵없음",
  ""),
IF(ISERROR(FIND(",",L65,FIND(",",L65,FIND(",",L65,FIND(",",L65)+1)+1)+1)),
  IF(OR(ISERROR(VLOOKUP(LEFT(L65,FIND(",",L65)-1),MapTable!$A:$A,1,0)),ISERROR(VLOOKUP(TRIM(MID(L65,FIND(",",L65)+1,FIND(",",L65,FIND(",",L65)+1)-FIND(",",L65)-1)),MapTable!$A:$A,1,0)),ISERROR(VLOOKUP(TRIM(MID(L65,FIND(",",L65,FIND(",",L65)+1)+1,FIND(",",L65,FIND(",",L65,FIND(",",L65)+1)+1)-FIND(",",L65,FIND(",",L65)+1)-1)),MapTable!$A:$A,1,0)),ISERROR(VLOOKUP(TRIM(MID(L65,FIND(",",L65,FIND(",",L65,FIND(",",L65)+1)+1)+1,999)),MapTable!$A:$A,1,0))),"맵없음",
  ""),
)))))</f>
        <v/>
      </c>
      <c r="O65" t="str">
        <f>IF(ISBLANK(N65),"",IF(ISERROR(VLOOKUP(N65,[1]DropTable!$A:$A,1,0)),"드랍없음",""))</f>
        <v/>
      </c>
      <c r="Q65" t="str">
        <f>IF(ISBLANK(P65),"",IF(ISERROR(VLOOKUP(P65,[1]DropTable!$A:$A,1,0)),"드랍없음",""))</f>
        <v/>
      </c>
      <c r="S65">
        <v>8.1</v>
      </c>
    </row>
    <row r="66" spans="1:19" x14ac:dyDescent="0.3">
      <c r="A66">
        <v>2</v>
      </c>
      <c r="B66">
        <v>13</v>
      </c>
      <c r="C66">
        <f t="shared" si="3"/>
        <v>960</v>
      </c>
      <c r="D66">
        <v>240</v>
      </c>
      <c r="E66" t="s">
        <v>115</v>
      </c>
      <c r="F66" t="s">
        <v>24</v>
      </c>
      <c r="G66" t="str">
        <f>IF(ISBLANK(F66),"",IF(ISERROR(VLOOKUP(F66,MapTable!$A:$A,1,0)),"컨트롤없음",""))</f>
        <v/>
      </c>
      <c r="H66">
        <f t="shared" ref="H66:H129" si="4">IF(B66=0,0,
IF(COUNTIF(A:A,A66)=11,12,
IF(MOD(B66,((COUNTIF(A:A,A66)-1)/5))=0,12,
IF(MOD(B66,((COUNTIF(A:A,A66)-1)/5))=((COUNTIF(A:A,A66)-1)/10),11,
INT(B66/((COUNTIF(A:A,A66)-1)/5))+1))))</f>
        <v>3</v>
      </c>
      <c r="I66" t="b">
        <f t="shared" ref="I66:I129" ca="1" si="5">IF((COUNTIF(A:A,A66)-1)=B66,FALSE,
IF(H66=12,TRUE,
IF(OFFSET(H66,1,0)=12,TRUE)))</f>
        <v>0</v>
      </c>
      <c r="K66" t="str">
        <f>IF(ISBLANK(J66),"",IF(ISERROR(VLOOKUP(J66,MapTable!$A:$A,1,0)),"컨트롤없음",""))</f>
        <v/>
      </c>
      <c r="M66" t="str">
        <f>IF(ISBLANK(L66),"",
IF(ISERROR(FIND(",",L66)),
  IF(ISERROR(VLOOKUP(L66,MapTable!$A:$A,1,0)),"맵없음",
  ""),
IF(ISERROR(FIND(",",L66,FIND(",",L66)+1)),
  IF(OR(ISERROR(VLOOKUP(LEFT(L66,FIND(",",L66)-1),MapTable!$A:$A,1,0)),ISERROR(VLOOKUP(TRIM(MID(L66,FIND(",",L66)+1,999)),MapTable!$A:$A,1,0))),"맵없음",
  ""),
IF(ISERROR(FIND(",",L66,FIND(",",L66,FIND(",",L66)+1)+1)),
  IF(OR(ISERROR(VLOOKUP(LEFT(L66,FIND(",",L66)-1),MapTable!$A:$A,1,0)),ISERROR(VLOOKUP(TRIM(MID(L66,FIND(",",L66)+1,FIND(",",L66,FIND(",",L66)+1)-FIND(",",L66)-1)),MapTable!$A:$A,1,0)),ISERROR(VLOOKUP(TRIM(MID(L66,FIND(",",L66,FIND(",",L66)+1)+1,999)),MapTable!$A:$A,1,0))),"맵없음",
  ""),
IF(ISERROR(FIND(",",L66,FIND(",",L66,FIND(",",L66,FIND(",",L66)+1)+1)+1)),
  IF(OR(ISERROR(VLOOKUP(LEFT(L66,FIND(",",L66)-1),MapTable!$A:$A,1,0)),ISERROR(VLOOKUP(TRIM(MID(L66,FIND(",",L66)+1,FIND(",",L66,FIND(",",L66)+1)-FIND(",",L66)-1)),MapTable!$A:$A,1,0)),ISERROR(VLOOKUP(TRIM(MID(L66,FIND(",",L66,FIND(",",L66)+1)+1,FIND(",",L66,FIND(",",L66,FIND(",",L66)+1)+1)-FIND(",",L66,FIND(",",L66)+1)-1)),MapTable!$A:$A,1,0)),ISERROR(VLOOKUP(TRIM(MID(L66,FIND(",",L66,FIND(",",L66,FIND(",",L66)+1)+1)+1,999)),MapTable!$A:$A,1,0))),"맵없음",
  ""),
)))))</f>
        <v/>
      </c>
      <c r="O66" t="str">
        <f>IF(ISBLANK(N66),"",IF(ISERROR(VLOOKUP(N66,[1]DropTable!$A:$A,1,0)),"드랍없음",""))</f>
        <v/>
      </c>
      <c r="Q66" t="str">
        <f>IF(ISBLANK(P66),"",IF(ISERROR(VLOOKUP(P66,[1]DropTable!$A:$A,1,0)),"드랍없음",""))</f>
        <v/>
      </c>
      <c r="S66">
        <v>8.1</v>
      </c>
    </row>
    <row r="67" spans="1:19" x14ac:dyDescent="0.3">
      <c r="A67">
        <v>2</v>
      </c>
      <c r="B67">
        <v>14</v>
      </c>
      <c r="C67">
        <f t="shared" si="3"/>
        <v>960</v>
      </c>
      <c r="D67">
        <v>240</v>
      </c>
      <c r="E67" t="s">
        <v>115</v>
      </c>
      <c r="F67" t="s">
        <v>24</v>
      </c>
      <c r="G67" t="str">
        <f>IF(ISBLANK(F67),"",IF(ISERROR(VLOOKUP(F67,MapTable!$A:$A,1,0)),"컨트롤없음",""))</f>
        <v/>
      </c>
      <c r="H67">
        <f t="shared" si="4"/>
        <v>3</v>
      </c>
      <c r="I67" t="b">
        <f t="shared" ca="1" si="5"/>
        <v>0</v>
      </c>
      <c r="K67" t="str">
        <f>IF(ISBLANK(J67),"",IF(ISERROR(VLOOKUP(J67,MapTable!$A:$A,1,0)),"컨트롤없음",""))</f>
        <v/>
      </c>
      <c r="M67" t="str">
        <f>IF(ISBLANK(L67),"",
IF(ISERROR(FIND(",",L67)),
  IF(ISERROR(VLOOKUP(L67,MapTable!$A:$A,1,0)),"맵없음",
  ""),
IF(ISERROR(FIND(",",L67,FIND(",",L67)+1)),
  IF(OR(ISERROR(VLOOKUP(LEFT(L67,FIND(",",L67)-1),MapTable!$A:$A,1,0)),ISERROR(VLOOKUP(TRIM(MID(L67,FIND(",",L67)+1,999)),MapTable!$A:$A,1,0))),"맵없음",
  ""),
IF(ISERROR(FIND(",",L67,FIND(",",L67,FIND(",",L67)+1)+1)),
  IF(OR(ISERROR(VLOOKUP(LEFT(L67,FIND(",",L67)-1),MapTable!$A:$A,1,0)),ISERROR(VLOOKUP(TRIM(MID(L67,FIND(",",L67)+1,FIND(",",L67,FIND(",",L67)+1)-FIND(",",L67)-1)),MapTable!$A:$A,1,0)),ISERROR(VLOOKUP(TRIM(MID(L67,FIND(",",L67,FIND(",",L67)+1)+1,999)),MapTable!$A:$A,1,0))),"맵없음",
  ""),
IF(ISERROR(FIND(",",L67,FIND(",",L67,FIND(",",L67,FIND(",",L67)+1)+1)+1)),
  IF(OR(ISERROR(VLOOKUP(LEFT(L67,FIND(",",L67)-1),MapTable!$A:$A,1,0)),ISERROR(VLOOKUP(TRIM(MID(L67,FIND(",",L67)+1,FIND(",",L67,FIND(",",L67)+1)-FIND(",",L67)-1)),MapTable!$A:$A,1,0)),ISERROR(VLOOKUP(TRIM(MID(L67,FIND(",",L67,FIND(",",L67)+1)+1,FIND(",",L67,FIND(",",L67,FIND(",",L67)+1)+1)-FIND(",",L67,FIND(",",L67)+1)-1)),MapTable!$A:$A,1,0)),ISERROR(VLOOKUP(TRIM(MID(L67,FIND(",",L67,FIND(",",L67,FIND(",",L67)+1)+1)+1,999)),MapTable!$A:$A,1,0))),"맵없음",
  ""),
)))))</f>
        <v/>
      </c>
      <c r="O67" t="str">
        <f>IF(ISBLANK(N67),"",IF(ISERROR(VLOOKUP(N67,[1]DropTable!$A:$A,1,0)),"드랍없음",""))</f>
        <v/>
      </c>
      <c r="Q67" t="str">
        <f>IF(ISBLANK(P67),"",IF(ISERROR(VLOOKUP(P67,[1]DropTable!$A:$A,1,0)),"드랍없음",""))</f>
        <v/>
      </c>
      <c r="S67">
        <v>8.1</v>
      </c>
    </row>
    <row r="68" spans="1:19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 t="s">
        <v>115</v>
      </c>
      <c r="F68" t="s">
        <v>24</v>
      </c>
      <c r="G68" t="str">
        <f>IF(ISBLANK(F68),"",IF(ISERROR(VLOOKUP(F68,MapTable!$A:$A,1,0)),"컨트롤없음",""))</f>
        <v/>
      </c>
      <c r="H68">
        <f t="shared" si="4"/>
        <v>11</v>
      </c>
      <c r="I68" t="b">
        <f t="shared" ca="1" si="5"/>
        <v>0</v>
      </c>
      <c r="K68" t="str">
        <f>IF(ISBLANK(J68),"",IF(ISERROR(VLOOKUP(J68,MapTable!$A:$A,1,0)),"컨트롤없음",""))</f>
        <v/>
      </c>
      <c r="M68" t="str">
        <f>IF(ISBLANK(L68),"",
IF(ISERROR(FIND(",",L68)),
  IF(ISERROR(VLOOKUP(L68,MapTable!$A:$A,1,0)),"맵없음",
  ""),
IF(ISERROR(FIND(",",L68,FIND(",",L68)+1)),
  IF(OR(ISERROR(VLOOKUP(LEFT(L68,FIND(",",L68)-1),MapTable!$A:$A,1,0)),ISERROR(VLOOKUP(TRIM(MID(L68,FIND(",",L68)+1,999)),MapTable!$A:$A,1,0))),"맵없음",
  ""),
IF(ISERROR(FIND(",",L68,FIND(",",L68,FIND(",",L68)+1)+1)),
  IF(OR(ISERROR(VLOOKUP(LEFT(L68,FIND(",",L68)-1),MapTable!$A:$A,1,0)),ISERROR(VLOOKUP(TRIM(MID(L68,FIND(",",L68)+1,FIND(",",L68,FIND(",",L68)+1)-FIND(",",L68)-1)),MapTable!$A:$A,1,0)),ISERROR(VLOOKUP(TRIM(MID(L68,FIND(",",L68,FIND(",",L68)+1)+1,999)),MapTable!$A:$A,1,0))),"맵없음",
  ""),
IF(ISERROR(FIND(",",L68,FIND(",",L68,FIND(",",L68,FIND(",",L68)+1)+1)+1)),
  IF(OR(ISERROR(VLOOKUP(LEFT(L68,FIND(",",L68)-1),MapTable!$A:$A,1,0)),ISERROR(VLOOKUP(TRIM(MID(L68,FIND(",",L68)+1,FIND(",",L68,FIND(",",L68)+1)-FIND(",",L68)-1)),MapTable!$A:$A,1,0)),ISERROR(VLOOKUP(TRIM(MID(L68,FIND(",",L68,FIND(",",L68)+1)+1,FIND(",",L68,FIND(",",L68,FIND(",",L68)+1)+1)-FIND(",",L68,FIND(",",L68)+1)-1)),MapTable!$A:$A,1,0)),ISERROR(VLOOKUP(TRIM(MID(L68,FIND(",",L68,FIND(",",L68,FIND(",",L68)+1)+1)+1,999)),MapTable!$A:$A,1,0))),"맵없음",
  ""),
)))))</f>
        <v/>
      </c>
      <c r="O68" t="str">
        <f>IF(ISBLANK(N68),"",IF(ISERROR(VLOOKUP(N68,[1]DropTable!$A:$A,1,0)),"드랍없음",""))</f>
        <v/>
      </c>
      <c r="Q68" t="str">
        <f>IF(ISBLANK(P68),"",IF(ISERROR(VLOOKUP(P68,[1]DropTable!$A:$A,1,0)),"드랍없음",""))</f>
        <v/>
      </c>
      <c r="S68">
        <v>8.1</v>
      </c>
    </row>
    <row r="69" spans="1:19" x14ac:dyDescent="0.3">
      <c r="A69">
        <v>2</v>
      </c>
      <c r="B69">
        <v>16</v>
      </c>
      <c r="C69">
        <f t="shared" si="6"/>
        <v>1200</v>
      </c>
      <c r="D69">
        <v>300</v>
      </c>
      <c r="E69" t="s">
        <v>115</v>
      </c>
      <c r="F69" t="s">
        <v>24</v>
      </c>
      <c r="G69" t="str">
        <f>IF(ISBLANK(F69),"",IF(ISERROR(VLOOKUP(F69,MapTable!$A:$A,1,0)),"컨트롤없음",""))</f>
        <v/>
      </c>
      <c r="H69">
        <f t="shared" si="4"/>
        <v>3</v>
      </c>
      <c r="I69" t="b">
        <f t="shared" ca="1" si="5"/>
        <v>0</v>
      </c>
      <c r="K69" t="str">
        <f>IF(ISBLANK(J69),"",IF(ISERROR(VLOOKUP(J69,MapTable!$A:$A,1,0)),"컨트롤없음",""))</f>
        <v/>
      </c>
      <c r="M69" t="str">
        <f>IF(ISBLANK(L69),"",
IF(ISERROR(FIND(",",L69)),
  IF(ISERROR(VLOOKUP(L69,MapTable!$A:$A,1,0)),"맵없음",
  ""),
IF(ISERROR(FIND(",",L69,FIND(",",L69)+1)),
  IF(OR(ISERROR(VLOOKUP(LEFT(L69,FIND(",",L69)-1),MapTable!$A:$A,1,0)),ISERROR(VLOOKUP(TRIM(MID(L69,FIND(",",L69)+1,999)),MapTable!$A:$A,1,0))),"맵없음",
  ""),
IF(ISERROR(FIND(",",L69,FIND(",",L69,FIND(",",L69)+1)+1)),
  IF(OR(ISERROR(VLOOKUP(LEFT(L69,FIND(",",L69)-1),MapTable!$A:$A,1,0)),ISERROR(VLOOKUP(TRIM(MID(L69,FIND(",",L69)+1,FIND(",",L69,FIND(",",L69)+1)-FIND(",",L69)-1)),MapTable!$A:$A,1,0)),ISERROR(VLOOKUP(TRIM(MID(L69,FIND(",",L69,FIND(",",L69)+1)+1,999)),MapTable!$A:$A,1,0))),"맵없음",
  ""),
IF(ISERROR(FIND(",",L69,FIND(",",L69,FIND(",",L69,FIND(",",L69)+1)+1)+1)),
  IF(OR(ISERROR(VLOOKUP(LEFT(L69,FIND(",",L69)-1),MapTable!$A:$A,1,0)),ISERROR(VLOOKUP(TRIM(MID(L69,FIND(",",L69)+1,FIND(",",L69,FIND(",",L69)+1)-FIND(",",L69)-1)),MapTable!$A:$A,1,0)),ISERROR(VLOOKUP(TRIM(MID(L69,FIND(",",L69,FIND(",",L69)+1)+1,FIND(",",L69,FIND(",",L69,FIND(",",L69)+1)+1)-FIND(",",L69,FIND(",",L69)+1)-1)),MapTable!$A:$A,1,0)),ISERROR(VLOOKUP(TRIM(MID(L69,FIND(",",L69,FIND(",",L69,FIND(",",L69)+1)+1)+1,999)),MapTable!$A:$A,1,0))),"맵없음",
  ""),
)))))</f>
        <v/>
      </c>
      <c r="O69" t="str">
        <f>IF(ISBLANK(N69),"",IF(ISERROR(VLOOKUP(N69,[1]DropTable!$A:$A,1,0)),"드랍없음",""))</f>
        <v/>
      </c>
      <c r="Q69" t="str">
        <f>IF(ISBLANK(P69),"",IF(ISERROR(VLOOKUP(P69,[1]DropTable!$A:$A,1,0)),"드랍없음",""))</f>
        <v/>
      </c>
      <c r="S69">
        <v>8.1</v>
      </c>
    </row>
    <row r="70" spans="1:19" x14ac:dyDescent="0.3">
      <c r="A70">
        <v>2</v>
      </c>
      <c r="B70">
        <v>17</v>
      </c>
      <c r="C70">
        <f t="shared" si="6"/>
        <v>1200</v>
      </c>
      <c r="D70">
        <v>300</v>
      </c>
      <c r="E70" t="s">
        <v>115</v>
      </c>
      <c r="F70" t="s">
        <v>24</v>
      </c>
      <c r="G70" t="str">
        <f>IF(ISBLANK(F70),"",IF(ISERROR(VLOOKUP(F70,MapTable!$A:$A,1,0)),"컨트롤없음",""))</f>
        <v/>
      </c>
      <c r="H70">
        <f t="shared" si="4"/>
        <v>3</v>
      </c>
      <c r="I70" t="b">
        <f t="shared" ca="1" si="5"/>
        <v>1</v>
      </c>
      <c r="K70" t="str">
        <f>IF(ISBLANK(J70),"",IF(ISERROR(VLOOKUP(J70,MapTable!$A:$A,1,0)),"컨트롤없음",""))</f>
        <v/>
      </c>
      <c r="M70" t="str">
        <f>IF(ISBLANK(L70),"",
IF(ISERROR(FIND(",",L70)),
  IF(ISERROR(VLOOKUP(L70,MapTable!$A:$A,1,0)),"맵없음",
  ""),
IF(ISERROR(FIND(",",L70,FIND(",",L70)+1)),
  IF(OR(ISERROR(VLOOKUP(LEFT(L70,FIND(",",L70)-1),MapTable!$A:$A,1,0)),ISERROR(VLOOKUP(TRIM(MID(L70,FIND(",",L70)+1,999)),MapTable!$A:$A,1,0))),"맵없음",
  ""),
IF(ISERROR(FIND(",",L70,FIND(",",L70,FIND(",",L70)+1)+1)),
  IF(OR(ISERROR(VLOOKUP(LEFT(L70,FIND(",",L70)-1),MapTable!$A:$A,1,0)),ISERROR(VLOOKUP(TRIM(MID(L70,FIND(",",L70)+1,FIND(",",L70,FIND(",",L70)+1)-FIND(",",L70)-1)),MapTable!$A:$A,1,0)),ISERROR(VLOOKUP(TRIM(MID(L70,FIND(",",L70,FIND(",",L70)+1)+1,999)),MapTable!$A:$A,1,0))),"맵없음",
  ""),
IF(ISERROR(FIND(",",L70,FIND(",",L70,FIND(",",L70,FIND(",",L70)+1)+1)+1)),
  IF(OR(ISERROR(VLOOKUP(LEFT(L70,FIND(",",L70)-1),MapTable!$A:$A,1,0)),ISERROR(VLOOKUP(TRIM(MID(L70,FIND(",",L70)+1,FIND(",",L70,FIND(",",L70)+1)-FIND(",",L70)-1)),MapTable!$A:$A,1,0)),ISERROR(VLOOKUP(TRIM(MID(L70,FIND(",",L70,FIND(",",L70)+1)+1,FIND(",",L70,FIND(",",L70,FIND(",",L70)+1)+1)-FIND(",",L70,FIND(",",L70)+1)-1)),MapTable!$A:$A,1,0)),ISERROR(VLOOKUP(TRIM(MID(L70,FIND(",",L70,FIND(",",L70,FIND(",",L70)+1)+1)+1,999)),MapTable!$A:$A,1,0))),"맵없음",
  ""),
)))))</f>
        <v/>
      </c>
      <c r="O70" t="str">
        <f>IF(ISBLANK(N70),"",IF(ISERROR(VLOOKUP(N70,[1]DropTable!$A:$A,1,0)),"드랍없음",""))</f>
        <v/>
      </c>
      <c r="Q70" t="str">
        <f>IF(ISBLANK(P70),"",IF(ISERROR(VLOOKUP(P70,[1]DropTable!$A:$A,1,0)),"드랍없음",""))</f>
        <v/>
      </c>
      <c r="S70">
        <v>8.1</v>
      </c>
    </row>
    <row r="71" spans="1:19" x14ac:dyDescent="0.3">
      <c r="A71">
        <v>2</v>
      </c>
      <c r="B71">
        <v>18</v>
      </c>
      <c r="C71">
        <f t="shared" si="6"/>
        <v>1200</v>
      </c>
      <c r="D71">
        <v>300</v>
      </c>
      <c r="E71" t="s">
        <v>115</v>
      </c>
      <c r="F71" t="s">
        <v>24</v>
      </c>
      <c r="G71" t="str">
        <f>IF(ISBLANK(F71),"",IF(ISERROR(VLOOKUP(F71,MapTable!$A:$A,1,0)),"컨트롤없음",""))</f>
        <v/>
      </c>
      <c r="H71">
        <f t="shared" si="4"/>
        <v>12</v>
      </c>
      <c r="I71" t="b">
        <f t="shared" ca="1" si="5"/>
        <v>1</v>
      </c>
      <c r="K71" t="str">
        <f>IF(ISBLANK(J71),"",IF(ISERROR(VLOOKUP(J71,MapTable!$A:$A,1,0)),"컨트롤없음",""))</f>
        <v/>
      </c>
      <c r="M71" t="str">
        <f>IF(ISBLANK(L71),"",
IF(ISERROR(FIND(",",L71)),
  IF(ISERROR(VLOOKUP(L71,MapTable!$A:$A,1,0)),"맵없음",
  ""),
IF(ISERROR(FIND(",",L71,FIND(",",L71)+1)),
  IF(OR(ISERROR(VLOOKUP(LEFT(L71,FIND(",",L71)-1),MapTable!$A:$A,1,0)),ISERROR(VLOOKUP(TRIM(MID(L71,FIND(",",L71)+1,999)),MapTable!$A:$A,1,0))),"맵없음",
  ""),
IF(ISERROR(FIND(",",L71,FIND(",",L71,FIND(",",L71)+1)+1)),
  IF(OR(ISERROR(VLOOKUP(LEFT(L71,FIND(",",L71)-1),MapTable!$A:$A,1,0)),ISERROR(VLOOKUP(TRIM(MID(L71,FIND(",",L71)+1,FIND(",",L71,FIND(",",L71)+1)-FIND(",",L71)-1)),MapTable!$A:$A,1,0)),ISERROR(VLOOKUP(TRIM(MID(L71,FIND(",",L71,FIND(",",L71)+1)+1,999)),MapTable!$A:$A,1,0))),"맵없음",
  ""),
IF(ISERROR(FIND(",",L71,FIND(",",L71,FIND(",",L71,FIND(",",L71)+1)+1)+1)),
  IF(OR(ISERROR(VLOOKUP(LEFT(L71,FIND(",",L71)-1),MapTable!$A:$A,1,0)),ISERROR(VLOOKUP(TRIM(MID(L71,FIND(",",L71)+1,FIND(",",L71,FIND(",",L71)+1)-FIND(",",L71)-1)),MapTable!$A:$A,1,0)),ISERROR(VLOOKUP(TRIM(MID(L71,FIND(",",L71,FIND(",",L71)+1)+1,FIND(",",L71,FIND(",",L71,FIND(",",L71)+1)+1)-FIND(",",L71,FIND(",",L71)+1)-1)),MapTable!$A:$A,1,0)),ISERROR(VLOOKUP(TRIM(MID(L71,FIND(",",L71,FIND(",",L71,FIND(",",L71)+1)+1)+1,999)),MapTable!$A:$A,1,0))),"맵없음",
  ""),
)))))</f>
        <v/>
      </c>
      <c r="O71" t="str">
        <f>IF(ISBLANK(N71),"",IF(ISERROR(VLOOKUP(N71,[1]DropTable!$A:$A,1,0)),"드랍없음",""))</f>
        <v/>
      </c>
      <c r="Q71" t="str">
        <f>IF(ISBLANK(P71),"",IF(ISERROR(VLOOKUP(P71,[1]DropTable!$A:$A,1,0)),"드랍없음",""))</f>
        <v/>
      </c>
      <c r="S71">
        <v>8.1</v>
      </c>
    </row>
    <row r="72" spans="1:19" x14ac:dyDescent="0.3">
      <c r="A72">
        <v>2</v>
      </c>
      <c r="B72">
        <v>19</v>
      </c>
      <c r="C72">
        <f t="shared" si="6"/>
        <v>1200</v>
      </c>
      <c r="D72">
        <v>300</v>
      </c>
      <c r="E72" t="s">
        <v>115</v>
      </c>
      <c r="F72" t="s">
        <v>24</v>
      </c>
      <c r="G72" t="str">
        <f>IF(ISBLANK(F72),"",IF(ISERROR(VLOOKUP(F72,MapTable!$A:$A,1,0)),"컨트롤없음",""))</f>
        <v/>
      </c>
      <c r="H72">
        <f t="shared" si="4"/>
        <v>4</v>
      </c>
      <c r="I72" t="b">
        <f t="shared" ca="1" si="5"/>
        <v>0</v>
      </c>
      <c r="K72" t="str">
        <f>IF(ISBLANK(J72),"",IF(ISERROR(VLOOKUP(J72,MapTable!$A:$A,1,0)),"컨트롤없음",""))</f>
        <v/>
      </c>
      <c r="M72" t="str">
        <f>IF(ISBLANK(L72),"",
IF(ISERROR(FIND(",",L72)),
  IF(ISERROR(VLOOKUP(L72,MapTable!$A:$A,1,0)),"맵없음",
  ""),
IF(ISERROR(FIND(",",L72,FIND(",",L72)+1)),
  IF(OR(ISERROR(VLOOKUP(LEFT(L72,FIND(",",L72)-1),MapTable!$A:$A,1,0)),ISERROR(VLOOKUP(TRIM(MID(L72,FIND(",",L72)+1,999)),MapTable!$A:$A,1,0))),"맵없음",
  ""),
IF(ISERROR(FIND(",",L72,FIND(",",L72,FIND(",",L72)+1)+1)),
  IF(OR(ISERROR(VLOOKUP(LEFT(L72,FIND(",",L72)-1),MapTable!$A:$A,1,0)),ISERROR(VLOOKUP(TRIM(MID(L72,FIND(",",L72)+1,FIND(",",L72,FIND(",",L72)+1)-FIND(",",L72)-1)),MapTable!$A:$A,1,0)),ISERROR(VLOOKUP(TRIM(MID(L72,FIND(",",L72,FIND(",",L72)+1)+1,999)),MapTable!$A:$A,1,0))),"맵없음",
  ""),
IF(ISERROR(FIND(",",L72,FIND(",",L72,FIND(",",L72,FIND(",",L72)+1)+1)+1)),
  IF(OR(ISERROR(VLOOKUP(LEFT(L72,FIND(",",L72)-1),MapTable!$A:$A,1,0)),ISERROR(VLOOKUP(TRIM(MID(L72,FIND(",",L72)+1,FIND(",",L72,FIND(",",L72)+1)-FIND(",",L72)-1)),MapTable!$A:$A,1,0)),ISERROR(VLOOKUP(TRIM(MID(L72,FIND(",",L72,FIND(",",L72)+1)+1,FIND(",",L72,FIND(",",L72,FIND(",",L72)+1)+1)-FIND(",",L72,FIND(",",L72)+1)-1)),MapTable!$A:$A,1,0)),ISERROR(VLOOKUP(TRIM(MID(L72,FIND(",",L72,FIND(",",L72,FIND(",",L72)+1)+1)+1,999)),MapTable!$A:$A,1,0))),"맵없음",
  ""),
)))))</f>
        <v/>
      </c>
      <c r="O72" t="str">
        <f>IF(ISBLANK(N72),"",IF(ISERROR(VLOOKUP(N72,[1]DropTable!$A:$A,1,0)),"드랍없음",""))</f>
        <v/>
      </c>
      <c r="Q72" t="str">
        <f>IF(ISBLANK(P72),"",IF(ISERROR(VLOOKUP(P72,[1]DropTable!$A:$A,1,0)),"드랍없음",""))</f>
        <v/>
      </c>
      <c r="S72">
        <v>8.1</v>
      </c>
    </row>
    <row r="73" spans="1:19" x14ac:dyDescent="0.3">
      <c r="A73">
        <v>2</v>
      </c>
      <c r="B73">
        <v>20</v>
      </c>
      <c r="C73">
        <f t="shared" si="6"/>
        <v>1200</v>
      </c>
      <c r="D73">
        <v>300</v>
      </c>
      <c r="E73" t="s">
        <v>115</v>
      </c>
      <c r="F73" t="s">
        <v>24</v>
      </c>
      <c r="G73" t="str">
        <f>IF(ISBLANK(F73),"",IF(ISERROR(VLOOKUP(F73,MapTable!$A:$A,1,0)),"컨트롤없음",""))</f>
        <v/>
      </c>
      <c r="H73">
        <f t="shared" si="4"/>
        <v>4</v>
      </c>
      <c r="I73" t="b">
        <f t="shared" ca="1" si="5"/>
        <v>0</v>
      </c>
      <c r="K73" t="str">
        <f>IF(ISBLANK(J73),"",IF(ISERROR(VLOOKUP(J73,MapTable!$A:$A,1,0)),"컨트롤없음",""))</f>
        <v/>
      </c>
      <c r="M73" t="str">
        <f>IF(ISBLANK(L73),"",
IF(ISERROR(FIND(",",L73)),
  IF(ISERROR(VLOOKUP(L73,MapTable!$A:$A,1,0)),"맵없음",
  ""),
IF(ISERROR(FIND(",",L73,FIND(",",L73)+1)),
  IF(OR(ISERROR(VLOOKUP(LEFT(L73,FIND(",",L73)-1),MapTable!$A:$A,1,0)),ISERROR(VLOOKUP(TRIM(MID(L73,FIND(",",L73)+1,999)),MapTable!$A:$A,1,0))),"맵없음",
  ""),
IF(ISERROR(FIND(",",L73,FIND(",",L73,FIND(",",L73)+1)+1)),
  IF(OR(ISERROR(VLOOKUP(LEFT(L73,FIND(",",L73)-1),MapTable!$A:$A,1,0)),ISERROR(VLOOKUP(TRIM(MID(L73,FIND(",",L73)+1,FIND(",",L73,FIND(",",L73)+1)-FIND(",",L73)-1)),MapTable!$A:$A,1,0)),ISERROR(VLOOKUP(TRIM(MID(L73,FIND(",",L73,FIND(",",L73)+1)+1,999)),MapTable!$A:$A,1,0))),"맵없음",
  ""),
IF(ISERROR(FIND(",",L73,FIND(",",L73,FIND(",",L73,FIND(",",L73)+1)+1)+1)),
  IF(OR(ISERROR(VLOOKUP(LEFT(L73,FIND(",",L73)-1),MapTable!$A:$A,1,0)),ISERROR(VLOOKUP(TRIM(MID(L73,FIND(",",L73)+1,FIND(",",L73,FIND(",",L73)+1)-FIND(",",L73)-1)),MapTable!$A:$A,1,0)),ISERROR(VLOOKUP(TRIM(MID(L73,FIND(",",L73,FIND(",",L73)+1)+1,FIND(",",L73,FIND(",",L73,FIND(",",L73)+1)+1)-FIND(",",L73,FIND(",",L73)+1)-1)),MapTable!$A:$A,1,0)),ISERROR(VLOOKUP(TRIM(MID(L73,FIND(",",L73,FIND(",",L73,FIND(",",L73)+1)+1)+1,999)),MapTable!$A:$A,1,0))),"맵없음",
  ""),
)))))</f>
        <v/>
      </c>
      <c r="O73" t="str">
        <f>IF(ISBLANK(N73),"",IF(ISERROR(VLOOKUP(N73,[1]DropTable!$A:$A,1,0)),"드랍없음",""))</f>
        <v/>
      </c>
      <c r="Q73" t="str">
        <f>IF(ISBLANK(P73),"",IF(ISERROR(VLOOKUP(P73,[1]DropTable!$A:$A,1,0)),"드랍없음",""))</f>
        <v/>
      </c>
      <c r="S73">
        <v>8.1</v>
      </c>
    </row>
    <row r="74" spans="1:19" x14ac:dyDescent="0.3">
      <c r="A74">
        <v>2</v>
      </c>
      <c r="B74">
        <v>21</v>
      </c>
      <c r="C74">
        <f t="shared" si="6"/>
        <v>1200</v>
      </c>
      <c r="D74">
        <v>300</v>
      </c>
      <c r="E74" t="s">
        <v>115</v>
      </c>
      <c r="F74" t="s">
        <v>24</v>
      </c>
      <c r="G74" t="str">
        <f>IF(ISBLANK(F74),"",IF(ISERROR(VLOOKUP(F74,MapTable!$A:$A,1,0)),"컨트롤없음",""))</f>
        <v/>
      </c>
      <c r="H74">
        <f t="shared" si="4"/>
        <v>11</v>
      </c>
      <c r="I74" t="b">
        <f t="shared" ca="1" si="5"/>
        <v>0</v>
      </c>
      <c r="K74" t="str">
        <f>IF(ISBLANK(J74),"",IF(ISERROR(VLOOKUP(J74,MapTable!$A:$A,1,0)),"컨트롤없음",""))</f>
        <v/>
      </c>
      <c r="M74" t="str">
        <f>IF(ISBLANK(L74),"",
IF(ISERROR(FIND(",",L74)),
  IF(ISERROR(VLOOKUP(L74,MapTable!$A:$A,1,0)),"맵없음",
  ""),
IF(ISERROR(FIND(",",L74,FIND(",",L74)+1)),
  IF(OR(ISERROR(VLOOKUP(LEFT(L74,FIND(",",L74)-1),MapTable!$A:$A,1,0)),ISERROR(VLOOKUP(TRIM(MID(L74,FIND(",",L74)+1,999)),MapTable!$A:$A,1,0))),"맵없음",
  ""),
IF(ISERROR(FIND(",",L74,FIND(",",L74,FIND(",",L74)+1)+1)),
  IF(OR(ISERROR(VLOOKUP(LEFT(L74,FIND(",",L74)-1),MapTable!$A:$A,1,0)),ISERROR(VLOOKUP(TRIM(MID(L74,FIND(",",L74)+1,FIND(",",L74,FIND(",",L74)+1)-FIND(",",L74)-1)),MapTable!$A:$A,1,0)),ISERROR(VLOOKUP(TRIM(MID(L74,FIND(",",L74,FIND(",",L74)+1)+1,999)),MapTable!$A:$A,1,0))),"맵없음",
  ""),
IF(ISERROR(FIND(",",L74,FIND(",",L74,FIND(",",L74,FIND(",",L74)+1)+1)+1)),
  IF(OR(ISERROR(VLOOKUP(LEFT(L74,FIND(",",L74)-1),MapTable!$A:$A,1,0)),ISERROR(VLOOKUP(TRIM(MID(L74,FIND(",",L74)+1,FIND(",",L74,FIND(",",L74)+1)-FIND(",",L74)-1)),MapTable!$A:$A,1,0)),ISERROR(VLOOKUP(TRIM(MID(L74,FIND(",",L74,FIND(",",L74)+1)+1,FIND(",",L74,FIND(",",L74,FIND(",",L74)+1)+1)-FIND(",",L74,FIND(",",L74)+1)-1)),MapTable!$A:$A,1,0)),ISERROR(VLOOKUP(TRIM(MID(L74,FIND(",",L74,FIND(",",L74,FIND(",",L74)+1)+1)+1,999)),MapTable!$A:$A,1,0))),"맵없음",
  ""),
)))))</f>
        <v/>
      </c>
      <c r="O74" t="str">
        <f>IF(ISBLANK(N74),"",IF(ISERROR(VLOOKUP(N74,[1]DropTable!$A:$A,1,0)),"드랍없음",""))</f>
        <v/>
      </c>
      <c r="Q74" t="str">
        <f>IF(ISBLANK(P74),"",IF(ISERROR(VLOOKUP(P74,[1]DropTable!$A:$A,1,0)),"드랍없음",""))</f>
        <v/>
      </c>
      <c r="S74">
        <v>8.1</v>
      </c>
    </row>
    <row r="75" spans="1:19" x14ac:dyDescent="0.3">
      <c r="A75">
        <v>2</v>
      </c>
      <c r="B75">
        <v>22</v>
      </c>
      <c r="C75">
        <f t="shared" si="6"/>
        <v>1200</v>
      </c>
      <c r="D75">
        <v>300</v>
      </c>
      <c r="E75" t="s">
        <v>115</v>
      </c>
      <c r="F75" t="s">
        <v>24</v>
      </c>
      <c r="G75" t="str">
        <f>IF(ISBLANK(F75),"",IF(ISERROR(VLOOKUP(F75,MapTable!$A:$A,1,0)),"컨트롤없음",""))</f>
        <v/>
      </c>
      <c r="H75">
        <f t="shared" si="4"/>
        <v>4</v>
      </c>
      <c r="I75" t="b">
        <f t="shared" ca="1" si="5"/>
        <v>0</v>
      </c>
      <c r="K75" t="str">
        <f>IF(ISBLANK(J75),"",IF(ISERROR(VLOOKUP(J75,MapTable!$A:$A,1,0)),"컨트롤없음",""))</f>
        <v/>
      </c>
      <c r="M75" t="str">
        <f>IF(ISBLANK(L75),"",
IF(ISERROR(FIND(",",L75)),
  IF(ISERROR(VLOOKUP(L75,MapTable!$A:$A,1,0)),"맵없음",
  ""),
IF(ISERROR(FIND(",",L75,FIND(",",L75)+1)),
  IF(OR(ISERROR(VLOOKUP(LEFT(L75,FIND(",",L75)-1),MapTable!$A:$A,1,0)),ISERROR(VLOOKUP(TRIM(MID(L75,FIND(",",L75)+1,999)),MapTable!$A:$A,1,0))),"맵없음",
  ""),
IF(ISERROR(FIND(",",L75,FIND(",",L75,FIND(",",L75)+1)+1)),
  IF(OR(ISERROR(VLOOKUP(LEFT(L75,FIND(",",L75)-1),MapTable!$A:$A,1,0)),ISERROR(VLOOKUP(TRIM(MID(L75,FIND(",",L75)+1,FIND(",",L75,FIND(",",L75)+1)-FIND(",",L75)-1)),MapTable!$A:$A,1,0)),ISERROR(VLOOKUP(TRIM(MID(L75,FIND(",",L75,FIND(",",L75)+1)+1,999)),MapTable!$A:$A,1,0))),"맵없음",
  ""),
IF(ISERROR(FIND(",",L75,FIND(",",L75,FIND(",",L75,FIND(",",L75)+1)+1)+1)),
  IF(OR(ISERROR(VLOOKUP(LEFT(L75,FIND(",",L75)-1),MapTable!$A:$A,1,0)),ISERROR(VLOOKUP(TRIM(MID(L75,FIND(",",L75)+1,FIND(",",L75,FIND(",",L75)+1)-FIND(",",L75)-1)),MapTable!$A:$A,1,0)),ISERROR(VLOOKUP(TRIM(MID(L75,FIND(",",L75,FIND(",",L75)+1)+1,FIND(",",L75,FIND(",",L75,FIND(",",L75)+1)+1)-FIND(",",L75,FIND(",",L75)+1)-1)),MapTable!$A:$A,1,0)),ISERROR(VLOOKUP(TRIM(MID(L75,FIND(",",L75,FIND(",",L75,FIND(",",L75)+1)+1)+1,999)),MapTable!$A:$A,1,0))),"맵없음",
  ""),
)))))</f>
        <v/>
      </c>
      <c r="O75" t="str">
        <f>IF(ISBLANK(N75),"",IF(ISERROR(VLOOKUP(N75,[1]DropTable!$A:$A,1,0)),"드랍없음",""))</f>
        <v/>
      </c>
      <c r="Q75" t="str">
        <f>IF(ISBLANK(P75),"",IF(ISERROR(VLOOKUP(P75,[1]DropTable!$A:$A,1,0)),"드랍없음",""))</f>
        <v/>
      </c>
      <c r="S75">
        <v>8.1</v>
      </c>
    </row>
    <row r="76" spans="1:19" x14ac:dyDescent="0.3">
      <c r="A76">
        <v>2</v>
      </c>
      <c r="B76">
        <v>23</v>
      </c>
      <c r="C76">
        <f t="shared" si="6"/>
        <v>1200</v>
      </c>
      <c r="D76">
        <v>300</v>
      </c>
      <c r="E76" t="s">
        <v>115</v>
      </c>
      <c r="F76" t="s">
        <v>24</v>
      </c>
      <c r="G76" t="str">
        <f>IF(ISBLANK(F76),"",IF(ISERROR(VLOOKUP(F76,MapTable!$A:$A,1,0)),"컨트롤없음",""))</f>
        <v/>
      </c>
      <c r="H76">
        <f t="shared" si="4"/>
        <v>4</v>
      </c>
      <c r="I76" t="b">
        <f t="shared" ca="1" si="5"/>
        <v>1</v>
      </c>
      <c r="K76" t="str">
        <f>IF(ISBLANK(J76),"",IF(ISERROR(VLOOKUP(J76,MapTable!$A:$A,1,0)),"컨트롤없음",""))</f>
        <v/>
      </c>
      <c r="M76" t="str">
        <f>IF(ISBLANK(L76),"",
IF(ISERROR(FIND(",",L76)),
  IF(ISERROR(VLOOKUP(L76,MapTable!$A:$A,1,0)),"맵없음",
  ""),
IF(ISERROR(FIND(",",L76,FIND(",",L76)+1)),
  IF(OR(ISERROR(VLOOKUP(LEFT(L76,FIND(",",L76)-1),MapTable!$A:$A,1,0)),ISERROR(VLOOKUP(TRIM(MID(L76,FIND(",",L76)+1,999)),MapTable!$A:$A,1,0))),"맵없음",
  ""),
IF(ISERROR(FIND(",",L76,FIND(",",L76,FIND(",",L76)+1)+1)),
  IF(OR(ISERROR(VLOOKUP(LEFT(L76,FIND(",",L76)-1),MapTable!$A:$A,1,0)),ISERROR(VLOOKUP(TRIM(MID(L76,FIND(",",L76)+1,FIND(",",L76,FIND(",",L76)+1)-FIND(",",L76)-1)),MapTable!$A:$A,1,0)),ISERROR(VLOOKUP(TRIM(MID(L76,FIND(",",L76,FIND(",",L76)+1)+1,999)),MapTable!$A:$A,1,0))),"맵없음",
  ""),
IF(ISERROR(FIND(",",L76,FIND(",",L76,FIND(",",L76,FIND(",",L76)+1)+1)+1)),
  IF(OR(ISERROR(VLOOKUP(LEFT(L76,FIND(",",L76)-1),MapTable!$A:$A,1,0)),ISERROR(VLOOKUP(TRIM(MID(L76,FIND(",",L76)+1,FIND(",",L76,FIND(",",L76)+1)-FIND(",",L76)-1)),MapTable!$A:$A,1,0)),ISERROR(VLOOKUP(TRIM(MID(L76,FIND(",",L76,FIND(",",L76)+1)+1,FIND(",",L76,FIND(",",L76,FIND(",",L76)+1)+1)-FIND(",",L76,FIND(",",L76)+1)-1)),MapTable!$A:$A,1,0)),ISERROR(VLOOKUP(TRIM(MID(L76,FIND(",",L76,FIND(",",L76,FIND(",",L76)+1)+1)+1,999)),MapTable!$A:$A,1,0))),"맵없음",
  ""),
)))))</f>
        <v/>
      </c>
      <c r="O76" t="str">
        <f>IF(ISBLANK(N76),"",IF(ISERROR(VLOOKUP(N76,[1]DropTable!$A:$A,1,0)),"드랍없음",""))</f>
        <v/>
      </c>
      <c r="Q76" t="str">
        <f>IF(ISBLANK(P76),"",IF(ISERROR(VLOOKUP(P76,[1]DropTable!$A:$A,1,0)),"드랍없음",""))</f>
        <v/>
      </c>
      <c r="S76">
        <v>8.1</v>
      </c>
    </row>
    <row r="77" spans="1:19" x14ac:dyDescent="0.3">
      <c r="A77">
        <v>2</v>
      </c>
      <c r="B77">
        <v>24</v>
      </c>
      <c r="C77">
        <f t="shared" si="6"/>
        <v>1200</v>
      </c>
      <c r="D77">
        <v>300</v>
      </c>
      <c r="E77" t="s">
        <v>115</v>
      </c>
      <c r="F77" t="s">
        <v>24</v>
      </c>
      <c r="G77" t="str">
        <f>IF(ISBLANK(F77),"",IF(ISERROR(VLOOKUP(F77,MapTable!$A:$A,1,0)),"컨트롤없음",""))</f>
        <v/>
      </c>
      <c r="H77">
        <f t="shared" si="4"/>
        <v>12</v>
      </c>
      <c r="I77" t="b">
        <f t="shared" ca="1" si="5"/>
        <v>1</v>
      </c>
      <c r="K77" t="str">
        <f>IF(ISBLANK(J77),"",IF(ISERROR(VLOOKUP(J77,MapTable!$A:$A,1,0)),"컨트롤없음",""))</f>
        <v/>
      </c>
      <c r="M77" t="str">
        <f>IF(ISBLANK(L77),"",
IF(ISERROR(FIND(",",L77)),
  IF(ISERROR(VLOOKUP(L77,MapTable!$A:$A,1,0)),"맵없음",
  ""),
IF(ISERROR(FIND(",",L77,FIND(",",L77)+1)),
  IF(OR(ISERROR(VLOOKUP(LEFT(L77,FIND(",",L77)-1),MapTable!$A:$A,1,0)),ISERROR(VLOOKUP(TRIM(MID(L77,FIND(",",L77)+1,999)),MapTable!$A:$A,1,0))),"맵없음",
  ""),
IF(ISERROR(FIND(",",L77,FIND(",",L77,FIND(",",L77)+1)+1)),
  IF(OR(ISERROR(VLOOKUP(LEFT(L77,FIND(",",L77)-1),MapTable!$A:$A,1,0)),ISERROR(VLOOKUP(TRIM(MID(L77,FIND(",",L77)+1,FIND(",",L77,FIND(",",L77)+1)-FIND(",",L77)-1)),MapTable!$A:$A,1,0)),ISERROR(VLOOKUP(TRIM(MID(L77,FIND(",",L77,FIND(",",L77)+1)+1,999)),MapTable!$A:$A,1,0))),"맵없음",
  ""),
IF(ISERROR(FIND(",",L77,FIND(",",L77,FIND(",",L77,FIND(",",L77)+1)+1)+1)),
  IF(OR(ISERROR(VLOOKUP(LEFT(L77,FIND(",",L77)-1),MapTable!$A:$A,1,0)),ISERROR(VLOOKUP(TRIM(MID(L77,FIND(",",L77)+1,FIND(",",L77,FIND(",",L77)+1)-FIND(",",L77)-1)),MapTable!$A:$A,1,0)),ISERROR(VLOOKUP(TRIM(MID(L77,FIND(",",L77,FIND(",",L77)+1)+1,FIND(",",L77,FIND(",",L77,FIND(",",L77)+1)+1)-FIND(",",L77,FIND(",",L77)+1)-1)),MapTable!$A:$A,1,0)),ISERROR(VLOOKUP(TRIM(MID(L77,FIND(",",L77,FIND(",",L77,FIND(",",L77)+1)+1)+1,999)),MapTable!$A:$A,1,0))),"맵없음",
  ""),
)))))</f>
        <v/>
      </c>
      <c r="O77" t="str">
        <f>IF(ISBLANK(N77),"",IF(ISERROR(VLOOKUP(N77,[1]DropTable!$A:$A,1,0)),"드랍없음",""))</f>
        <v/>
      </c>
      <c r="Q77" t="str">
        <f>IF(ISBLANK(P77),"",IF(ISERROR(VLOOKUP(P77,[1]DropTable!$A:$A,1,0)),"드랍없음",""))</f>
        <v/>
      </c>
      <c r="S77">
        <v>8.1</v>
      </c>
    </row>
    <row r="78" spans="1:19" x14ac:dyDescent="0.3">
      <c r="A78">
        <v>2</v>
      </c>
      <c r="B78">
        <v>25</v>
      </c>
      <c r="C78">
        <f t="shared" si="6"/>
        <v>1200</v>
      </c>
      <c r="D78">
        <v>300</v>
      </c>
      <c r="E78" t="s">
        <v>115</v>
      </c>
      <c r="F78" t="s">
        <v>24</v>
      </c>
      <c r="G78" t="str">
        <f>IF(ISBLANK(F78),"",IF(ISERROR(VLOOKUP(F78,MapTable!$A:$A,1,0)),"컨트롤없음",""))</f>
        <v/>
      </c>
      <c r="H78">
        <f t="shared" si="4"/>
        <v>5</v>
      </c>
      <c r="I78" t="b">
        <f t="shared" ca="1" si="5"/>
        <v>0</v>
      </c>
      <c r="K78" t="str">
        <f>IF(ISBLANK(J78),"",IF(ISERROR(VLOOKUP(J78,MapTable!$A:$A,1,0)),"컨트롤없음",""))</f>
        <v/>
      </c>
      <c r="M78" t="str">
        <f>IF(ISBLANK(L78),"",
IF(ISERROR(FIND(",",L78)),
  IF(ISERROR(VLOOKUP(L78,MapTable!$A:$A,1,0)),"맵없음",
  ""),
IF(ISERROR(FIND(",",L78,FIND(",",L78)+1)),
  IF(OR(ISERROR(VLOOKUP(LEFT(L78,FIND(",",L78)-1),MapTable!$A:$A,1,0)),ISERROR(VLOOKUP(TRIM(MID(L78,FIND(",",L78)+1,999)),MapTable!$A:$A,1,0))),"맵없음",
  ""),
IF(ISERROR(FIND(",",L78,FIND(",",L78,FIND(",",L78)+1)+1)),
  IF(OR(ISERROR(VLOOKUP(LEFT(L78,FIND(",",L78)-1),MapTable!$A:$A,1,0)),ISERROR(VLOOKUP(TRIM(MID(L78,FIND(",",L78)+1,FIND(",",L78,FIND(",",L78)+1)-FIND(",",L78)-1)),MapTable!$A:$A,1,0)),ISERROR(VLOOKUP(TRIM(MID(L78,FIND(",",L78,FIND(",",L78)+1)+1,999)),MapTable!$A:$A,1,0))),"맵없음",
  ""),
IF(ISERROR(FIND(",",L78,FIND(",",L78,FIND(",",L78,FIND(",",L78)+1)+1)+1)),
  IF(OR(ISERROR(VLOOKUP(LEFT(L78,FIND(",",L78)-1),MapTable!$A:$A,1,0)),ISERROR(VLOOKUP(TRIM(MID(L78,FIND(",",L78)+1,FIND(",",L78,FIND(",",L78)+1)-FIND(",",L78)-1)),MapTable!$A:$A,1,0)),ISERROR(VLOOKUP(TRIM(MID(L78,FIND(",",L78,FIND(",",L78)+1)+1,FIND(",",L78,FIND(",",L78,FIND(",",L78)+1)+1)-FIND(",",L78,FIND(",",L78)+1)-1)),MapTable!$A:$A,1,0)),ISERROR(VLOOKUP(TRIM(MID(L78,FIND(",",L78,FIND(",",L78,FIND(",",L78)+1)+1)+1,999)),MapTable!$A:$A,1,0))),"맵없음",
  ""),
)))))</f>
        <v/>
      </c>
      <c r="O78" t="str">
        <f>IF(ISBLANK(N78),"",IF(ISERROR(VLOOKUP(N78,[1]DropTable!$A:$A,1,0)),"드랍없음",""))</f>
        <v/>
      </c>
      <c r="Q78" t="str">
        <f>IF(ISBLANK(P78),"",IF(ISERROR(VLOOKUP(P78,[1]DropTable!$A:$A,1,0)),"드랍없음",""))</f>
        <v/>
      </c>
      <c r="S78">
        <v>8.1</v>
      </c>
    </row>
    <row r="79" spans="1:19" x14ac:dyDescent="0.3">
      <c r="A79">
        <v>2</v>
      </c>
      <c r="B79">
        <v>26</v>
      </c>
      <c r="C79">
        <f t="shared" si="6"/>
        <v>1200</v>
      </c>
      <c r="D79">
        <v>300</v>
      </c>
      <c r="E79" t="s">
        <v>115</v>
      </c>
      <c r="F79" t="s">
        <v>24</v>
      </c>
      <c r="G79" t="str">
        <f>IF(ISBLANK(F79),"",IF(ISERROR(VLOOKUP(F79,MapTable!$A:$A,1,0)),"컨트롤없음",""))</f>
        <v/>
      </c>
      <c r="H79">
        <f t="shared" si="4"/>
        <v>5</v>
      </c>
      <c r="I79" t="b">
        <f t="shared" ca="1" si="5"/>
        <v>0</v>
      </c>
      <c r="K79" t="str">
        <f>IF(ISBLANK(J79),"",IF(ISERROR(VLOOKUP(J79,MapTable!$A:$A,1,0)),"컨트롤없음",""))</f>
        <v/>
      </c>
      <c r="M79" t="str">
        <f>IF(ISBLANK(L79),"",
IF(ISERROR(FIND(",",L79)),
  IF(ISERROR(VLOOKUP(L79,MapTable!$A:$A,1,0)),"맵없음",
  ""),
IF(ISERROR(FIND(",",L79,FIND(",",L79)+1)),
  IF(OR(ISERROR(VLOOKUP(LEFT(L79,FIND(",",L79)-1),MapTable!$A:$A,1,0)),ISERROR(VLOOKUP(TRIM(MID(L79,FIND(",",L79)+1,999)),MapTable!$A:$A,1,0))),"맵없음",
  ""),
IF(ISERROR(FIND(",",L79,FIND(",",L79,FIND(",",L79)+1)+1)),
  IF(OR(ISERROR(VLOOKUP(LEFT(L79,FIND(",",L79)-1),MapTable!$A:$A,1,0)),ISERROR(VLOOKUP(TRIM(MID(L79,FIND(",",L79)+1,FIND(",",L79,FIND(",",L79)+1)-FIND(",",L79)-1)),MapTable!$A:$A,1,0)),ISERROR(VLOOKUP(TRIM(MID(L79,FIND(",",L79,FIND(",",L79)+1)+1,999)),MapTable!$A:$A,1,0))),"맵없음",
  ""),
IF(ISERROR(FIND(",",L79,FIND(",",L79,FIND(",",L79,FIND(",",L79)+1)+1)+1)),
  IF(OR(ISERROR(VLOOKUP(LEFT(L79,FIND(",",L79)-1),MapTable!$A:$A,1,0)),ISERROR(VLOOKUP(TRIM(MID(L79,FIND(",",L79)+1,FIND(",",L79,FIND(",",L79)+1)-FIND(",",L79)-1)),MapTable!$A:$A,1,0)),ISERROR(VLOOKUP(TRIM(MID(L79,FIND(",",L79,FIND(",",L79)+1)+1,FIND(",",L79,FIND(",",L79,FIND(",",L79)+1)+1)-FIND(",",L79,FIND(",",L79)+1)-1)),MapTable!$A:$A,1,0)),ISERROR(VLOOKUP(TRIM(MID(L79,FIND(",",L79,FIND(",",L79,FIND(",",L79)+1)+1)+1,999)),MapTable!$A:$A,1,0))),"맵없음",
  ""),
)))))</f>
        <v/>
      </c>
      <c r="O79" t="str">
        <f>IF(ISBLANK(N79),"",IF(ISERROR(VLOOKUP(N79,[1]DropTable!$A:$A,1,0)),"드랍없음",""))</f>
        <v/>
      </c>
      <c r="Q79" t="str">
        <f>IF(ISBLANK(P79),"",IF(ISERROR(VLOOKUP(P79,[1]DropTable!$A:$A,1,0)),"드랍없음",""))</f>
        <v/>
      </c>
      <c r="S79">
        <v>8.1</v>
      </c>
    </row>
    <row r="80" spans="1:19" x14ac:dyDescent="0.3">
      <c r="A80">
        <v>2</v>
      </c>
      <c r="B80">
        <v>27</v>
      </c>
      <c r="C80">
        <f t="shared" si="6"/>
        <v>1200</v>
      </c>
      <c r="D80">
        <v>300</v>
      </c>
      <c r="E80" t="s">
        <v>115</v>
      </c>
      <c r="F80" t="s">
        <v>24</v>
      </c>
      <c r="G80" t="str">
        <f>IF(ISBLANK(F80),"",IF(ISERROR(VLOOKUP(F80,MapTable!$A:$A,1,0)),"컨트롤없음",""))</f>
        <v/>
      </c>
      <c r="H80">
        <f t="shared" si="4"/>
        <v>11</v>
      </c>
      <c r="I80" t="b">
        <f t="shared" ca="1" si="5"/>
        <v>0</v>
      </c>
      <c r="K80" t="str">
        <f>IF(ISBLANK(J80),"",IF(ISERROR(VLOOKUP(J80,MapTable!$A:$A,1,0)),"컨트롤없음",""))</f>
        <v/>
      </c>
      <c r="M80" t="str">
        <f>IF(ISBLANK(L80),"",
IF(ISERROR(FIND(",",L80)),
  IF(ISERROR(VLOOKUP(L80,MapTable!$A:$A,1,0)),"맵없음",
  ""),
IF(ISERROR(FIND(",",L80,FIND(",",L80)+1)),
  IF(OR(ISERROR(VLOOKUP(LEFT(L80,FIND(",",L80)-1),MapTable!$A:$A,1,0)),ISERROR(VLOOKUP(TRIM(MID(L80,FIND(",",L80)+1,999)),MapTable!$A:$A,1,0))),"맵없음",
  ""),
IF(ISERROR(FIND(",",L80,FIND(",",L80,FIND(",",L80)+1)+1)),
  IF(OR(ISERROR(VLOOKUP(LEFT(L80,FIND(",",L80)-1),MapTable!$A:$A,1,0)),ISERROR(VLOOKUP(TRIM(MID(L80,FIND(",",L80)+1,FIND(",",L80,FIND(",",L80)+1)-FIND(",",L80)-1)),MapTable!$A:$A,1,0)),ISERROR(VLOOKUP(TRIM(MID(L80,FIND(",",L80,FIND(",",L80)+1)+1,999)),MapTable!$A:$A,1,0))),"맵없음",
  ""),
IF(ISERROR(FIND(",",L80,FIND(",",L80,FIND(",",L80,FIND(",",L80)+1)+1)+1)),
  IF(OR(ISERROR(VLOOKUP(LEFT(L80,FIND(",",L80)-1),MapTable!$A:$A,1,0)),ISERROR(VLOOKUP(TRIM(MID(L80,FIND(",",L80)+1,FIND(",",L80,FIND(",",L80)+1)-FIND(",",L80)-1)),MapTable!$A:$A,1,0)),ISERROR(VLOOKUP(TRIM(MID(L80,FIND(",",L80,FIND(",",L80)+1)+1,FIND(",",L80,FIND(",",L80,FIND(",",L80)+1)+1)-FIND(",",L80,FIND(",",L80)+1)-1)),MapTable!$A:$A,1,0)),ISERROR(VLOOKUP(TRIM(MID(L80,FIND(",",L80,FIND(",",L80,FIND(",",L80)+1)+1)+1,999)),MapTable!$A:$A,1,0))),"맵없음",
  ""),
)))))</f>
        <v/>
      </c>
      <c r="O80" t="str">
        <f>IF(ISBLANK(N80),"",IF(ISERROR(VLOOKUP(N80,[1]DropTable!$A:$A,1,0)),"드랍없음",""))</f>
        <v/>
      </c>
      <c r="Q80" t="str">
        <f>IF(ISBLANK(P80),"",IF(ISERROR(VLOOKUP(P80,[1]DropTable!$A:$A,1,0)),"드랍없음",""))</f>
        <v/>
      </c>
      <c r="S80">
        <v>8.1</v>
      </c>
    </row>
    <row r="81" spans="1:19" x14ac:dyDescent="0.3">
      <c r="A81">
        <v>2</v>
      </c>
      <c r="B81">
        <v>28</v>
      </c>
      <c r="C81">
        <f t="shared" si="6"/>
        <v>1200</v>
      </c>
      <c r="D81">
        <v>300</v>
      </c>
      <c r="E81" t="s">
        <v>115</v>
      </c>
      <c r="F81" t="s">
        <v>24</v>
      </c>
      <c r="G81" t="str">
        <f>IF(ISBLANK(F81),"",IF(ISERROR(VLOOKUP(F81,MapTable!$A:$A,1,0)),"컨트롤없음",""))</f>
        <v/>
      </c>
      <c r="H81">
        <f t="shared" si="4"/>
        <v>5</v>
      </c>
      <c r="I81" t="b">
        <f t="shared" ca="1" si="5"/>
        <v>0</v>
      </c>
      <c r="K81" t="str">
        <f>IF(ISBLANK(J81),"",IF(ISERROR(VLOOKUP(J81,MapTable!$A:$A,1,0)),"컨트롤없음",""))</f>
        <v/>
      </c>
      <c r="M81" t="str">
        <f>IF(ISBLANK(L81),"",
IF(ISERROR(FIND(",",L81)),
  IF(ISERROR(VLOOKUP(L81,MapTable!$A:$A,1,0)),"맵없음",
  ""),
IF(ISERROR(FIND(",",L81,FIND(",",L81)+1)),
  IF(OR(ISERROR(VLOOKUP(LEFT(L81,FIND(",",L81)-1),MapTable!$A:$A,1,0)),ISERROR(VLOOKUP(TRIM(MID(L81,FIND(",",L81)+1,999)),MapTable!$A:$A,1,0))),"맵없음",
  ""),
IF(ISERROR(FIND(",",L81,FIND(",",L81,FIND(",",L81)+1)+1)),
  IF(OR(ISERROR(VLOOKUP(LEFT(L81,FIND(",",L81)-1),MapTable!$A:$A,1,0)),ISERROR(VLOOKUP(TRIM(MID(L81,FIND(",",L81)+1,FIND(",",L81,FIND(",",L81)+1)-FIND(",",L81)-1)),MapTable!$A:$A,1,0)),ISERROR(VLOOKUP(TRIM(MID(L81,FIND(",",L81,FIND(",",L81)+1)+1,999)),MapTable!$A:$A,1,0))),"맵없음",
  ""),
IF(ISERROR(FIND(",",L81,FIND(",",L81,FIND(",",L81,FIND(",",L81)+1)+1)+1)),
  IF(OR(ISERROR(VLOOKUP(LEFT(L81,FIND(",",L81)-1),MapTable!$A:$A,1,0)),ISERROR(VLOOKUP(TRIM(MID(L81,FIND(",",L81)+1,FIND(",",L81,FIND(",",L81)+1)-FIND(",",L81)-1)),MapTable!$A:$A,1,0)),ISERROR(VLOOKUP(TRIM(MID(L81,FIND(",",L81,FIND(",",L81)+1)+1,FIND(",",L81,FIND(",",L81,FIND(",",L81)+1)+1)-FIND(",",L81,FIND(",",L81)+1)-1)),MapTable!$A:$A,1,0)),ISERROR(VLOOKUP(TRIM(MID(L81,FIND(",",L81,FIND(",",L81,FIND(",",L81)+1)+1)+1,999)),MapTable!$A:$A,1,0))),"맵없음",
  ""),
)))))</f>
        <v/>
      </c>
      <c r="O81" t="str">
        <f>IF(ISBLANK(N81),"",IF(ISERROR(VLOOKUP(N81,[1]DropTable!$A:$A,1,0)),"드랍없음",""))</f>
        <v/>
      </c>
      <c r="Q81" t="str">
        <f>IF(ISBLANK(P81),"",IF(ISERROR(VLOOKUP(P81,[1]DropTable!$A:$A,1,0)),"드랍없음",""))</f>
        <v/>
      </c>
      <c r="S81">
        <v>8.1</v>
      </c>
    </row>
    <row r="82" spans="1:19" x14ac:dyDescent="0.3">
      <c r="A82">
        <v>2</v>
      </c>
      <c r="B82">
        <v>29</v>
      </c>
      <c r="C82">
        <f t="shared" si="6"/>
        <v>1200</v>
      </c>
      <c r="D82">
        <v>300</v>
      </c>
      <c r="E82" t="s">
        <v>115</v>
      </c>
      <c r="F82" t="s">
        <v>24</v>
      </c>
      <c r="G82" t="str">
        <f>IF(ISBLANK(F82),"",IF(ISERROR(VLOOKUP(F82,MapTable!$A:$A,1,0)),"컨트롤없음",""))</f>
        <v/>
      </c>
      <c r="H82">
        <f t="shared" si="4"/>
        <v>5</v>
      </c>
      <c r="I82" t="b">
        <f t="shared" ca="1" si="5"/>
        <v>1</v>
      </c>
      <c r="K82" t="str">
        <f>IF(ISBLANK(J82),"",IF(ISERROR(VLOOKUP(J82,MapTable!$A:$A,1,0)),"컨트롤없음",""))</f>
        <v/>
      </c>
      <c r="M82" t="str">
        <f>IF(ISBLANK(L82),"",
IF(ISERROR(FIND(",",L82)),
  IF(ISERROR(VLOOKUP(L82,MapTable!$A:$A,1,0)),"맵없음",
  ""),
IF(ISERROR(FIND(",",L82,FIND(",",L82)+1)),
  IF(OR(ISERROR(VLOOKUP(LEFT(L82,FIND(",",L82)-1),MapTable!$A:$A,1,0)),ISERROR(VLOOKUP(TRIM(MID(L82,FIND(",",L82)+1,999)),MapTable!$A:$A,1,0))),"맵없음",
  ""),
IF(ISERROR(FIND(",",L82,FIND(",",L82,FIND(",",L82)+1)+1)),
  IF(OR(ISERROR(VLOOKUP(LEFT(L82,FIND(",",L82)-1),MapTable!$A:$A,1,0)),ISERROR(VLOOKUP(TRIM(MID(L82,FIND(",",L82)+1,FIND(",",L82,FIND(",",L82)+1)-FIND(",",L82)-1)),MapTable!$A:$A,1,0)),ISERROR(VLOOKUP(TRIM(MID(L82,FIND(",",L82,FIND(",",L82)+1)+1,999)),MapTable!$A:$A,1,0))),"맵없음",
  ""),
IF(ISERROR(FIND(",",L82,FIND(",",L82,FIND(",",L82,FIND(",",L82)+1)+1)+1)),
  IF(OR(ISERROR(VLOOKUP(LEFT(L82,FIND(",",L82)-1),MapTable!$A:$A,1,0)),ISERROR(VLOOKUP(TRIM(MID(L82,FIND(",",L82)+1,FIND(",",L82,FIND(",",L82)+1)-FIND(",",L82)-1)),MapTable!$A:$A,1,0)),ISERROR(VLOOKUP(TRIM(MID(L82,FIND(",",L82,FIND(",",L82)+1)+1,FIND(",",L82,FIND(",",L82,FIND(",",L82)+1)+1)-FIND(",",L82,FIND(",",L82)+1)-1)),MapTable!$A:$A,1,0)),ISERROR(VLOOKUP(TRIM(MID(L82,FIND(",",L82,FIND(",",L82,FIND(",",L82)+1)+1)+1,999)),MapTable!$A:$A,1,0))),"맵없음",
  ""),
)))))</f>
        <v/>
      </c>
      <c r="O82" t="str">
        <f>IF(ISBLANK(N82),"",IF(ISERROR(VLOOKUP(N82,[1]DropTable!$A:$A,1,0)),"드랍없음",""))</f>
        <v/>
      </c>
      <c r="Q82" t="str">
        <f>IF(ISBLANK(P82),"",IF(ISERROR(VLOOKUP(P82,[1]DropTable!$A:$A,1,0)),"드랍없음",""))</f>
        <v/>
      </c>
      <c r="S82">
        <v>8.1</v>
      </c>
    </row>
    <row r="83" spans="1:19" x14ac:dyDescent="0.3">
      <c r="A83">
        <v>2</v>
      </c>
      <c r="B83">
        <v>30</v>
      </c>
      <c r="C83">
        <f t="shared" si="6"/>
        <v>1200</v>
      </c>
      <c r="D83">
        <v>300</v>
      </c>
      <c r="E83" t="s">
        <v>115</v>
      </c>
      <c r="F83" t="s">
        <v>24</v>
      </c>
      <c r="G83" t="str">
        <f>IF(ISBLANK(F83),"",IF(ISERROR(VLOOKUP(F83,MapTable!$A:$A,1,0)),"컨트롤없음",""))</f>
        <v/>
      </c>
      <c r="H83">
        <f t="shared" si="4"/>
        <v>12</v>
      </c>
      <c r="I83" t="b">
        <f t="shared" ca="1" si="5"/>
        <v>0</v>
      </c>
      <c r="K83" t="str">
        <f>IF(ISBLANK(J83),"",IF(ISERROR(VLOOKUP(J83,MapTable!$A:$A,1,0)),"컨트롤없음",""))</f>
        <v/>
      </c>
      <c r="M83" t="str">
        <f>IF(ISBLANK(L83),"",
IF(ISERROR(FIND(",",L83)),
  IF(ISERROR(VLOOKUP(L83,MapTable!$A:$A,1,0)),"맵없음",
  ""),
IF(ISERROR(FIND(",",L83,FIND(",",L83)+1)),
  IF(OR(ISERROR(VLOOKUP(LEFT(L83,FIND(",",L83)-1),MapTable!$A:$A,1,0)),ISERROR(VLOOKUP(TRIM(MID(L83,FIND(",",L83)+1,999)),MapTable!$A:$A,1,0))),"맵없음",
  ""),
IF(ISERROR(FIND(",",L83,FIND(",",L83,FIND(",",L83)+1)+1)),
  IF(OR(ISERROR(VLOOKUP(LEFT(L83,FIND(",",L83)-1),MapTable!$A:$A,1,0)),ISERROR(VLOOKUP(TRIM(MID(L83,FIND(",",L83)+1,FIND(",",L83,FIND(",",L83)+1)-FIND(",",L83)-1)),MapTable!$A:$A,1,0)),ISERROR(VLOOKUP(TRIM(MID(L83,FIND(",",L83,FIND(",",L83)+1)+1,999)),MapTable!$A:$A,1,0))),"맵없음",
  ""),
IF(ISERROR(FIND(",",L83,FIND(",",L83,FIND(",",L83,FIND(",",L83)+1)+1)+1)),
  IF(OR(ISERROR(VLOOKUP(LEFT(L83,FIND(",",L83)-1),MapTable!$A:$A,1,0)),ISERROR(VLOOKUP(TRIM(MID(L83,FIND(",",L83)+1,FIND(",",L83,FIND(",",L83)+1)-FIND(",",L83)-1)),MapTable!$A:$A,1,0)),ISERROR(VLOOKUP(TRIM(MID(L83,FIND(",",L83,FIND(",",L83)+1)+1,FIND(",",L83,FIND(",",L83,FIND(",",L83)+1)+1)-FIND(",",L83,FIND(",",L83)+1)-1)),MapTable!$A:$A,1,0)),ISERROR(VLOOKUP(TRIM(MID(L83,FIND(",",L83,FIND(",",L83,FIND(",",L83)+1)+1)+1,999)),MapTable!$A:$A,1,0))),"맵없음",
  ""),
)))))</f>
        <v/>
      </c>
      <c r="O83" t="str">
        <f>IF(ISBLANK(N83),"",IF(ISERROR(VLOOKUP(N83,[1]DropTable!$A:$A,1,0)),"드랍없음",""))</f>
        <v/>
      </c>
      <c r="Q83" t="str">
        <f>IF(ISBLANK(P83),"",IF(ISERROR(VLOOKUP(P83,[1]DropTable!$A:$A,1,0)),"드랍없음",""))</f>
        <v/>
      </c>
      <c r="S83">
        <v>8.1</v>
      </c>
    </row>
    <row r="84" spans="1:19" x14ac:dyDescent="0.3">
      <c r="A84">
        <v>3</v>
      </c>
      <c r="B84">
        <v>0</v>
      </c>
      <c r="C84">
        <v>1680</v>
      </c>
      <c r="D84">
        <v>420</v>
      </c>
      <c r="E84" t="s">
        <v>115</v>
      </c>
      <c r="F84" t="s">
        <v>24</v>
      </c>
      <c r="G84" t="str">
        <f>IF(ISBLANK(F84),"",IF(ISERROR(VLOOKUP(F84,MapTable!$A:$A,1,0)),"컨트롤없음",""))</f>
        <v/>
      </c>
      <c r="H84">
        <f t="shared" si="4"/>
        <v>0</v>
      </c>
      <c r="I84" t="b">
        <f t="shared" ca="1" si="5"/>
        <v>0</v>
      </c>
      <c r="K84" t="str">
        <f>IF(ISBLANK(J84),"",IF(ISERROR(VLOOKUP(J84,MapTable!$A:$A,1,0)),"컨트롤없음",""))</f>
        <v/>
      </c>
      <c r="M84" t="str">
        <f>IF(ISBLANK(L84),"",
IF(ISERROR(FIND(",",L84)),
  IF(ISERROR(VLOOKUP(L84,MapTable!$A:$A,1,0)),"맵없음",
  ""),
IF(ISERROR(FIND(",",L84,FIND(",",L84)+1)),
  IF(OR(ISERROR(VLOOKUP(LEFT(L84,FIND(",",L84)-1),MapTable!$A:$A,1,0)),ISERROR(VLOOKUP(TRIM(MID(L84,FIND(",",L84)+1,999)),MapTable!$A:$A,1,0))),"맵없음",
  ""),
IF(ISERROR(FIND(",",L84,FIND(",",L84,FIND(",",L84)+1)+1)),
  IF(OR(ISERROR(VLOOKUP(LEFT(L84,FIND(",",L84)-1),MapTable!$A:$A,1,0)),ISERROR(VLOOKUP(TRIM(MID(L84,FIND(",",L84)+1,FIND(",",L84,FIND(",",L84)+1)-FIND(",",L84)-1)),MapTable!$A:$A,1,0)),ISERROR(VLOOKUP(TRIM(MID(L84,FIND(",",L84,FIND(",",L84)+1)+1,999)),MapTable!$A:$A,1,0))),"맵없음",
  ""),
IF(ISERROR(FIND(",",L84,FIND(",",L84,FIND(",",L84,FIND(",",L84)+1)+1)+1)),
  IF(OR(ISERROR(VLOOKUP(LEFT(L84,FIND(",",L84)-1),MapTable!$A:$A,1,0)),ISERROR(VLOOKUP(TRIM(MID(L84,FIND(",",L84)+1,FIND(",",L84,FIND(",",L84)+1)-FIND(",",L84)-1)),MapTable!$A:$A,1,0)),ISERROR(VLOOKUP(TRIM(MID(L84,FIND(",",L84,FIND(",",L84)+1)+1,FIND(",",L84,FIND(",",L84,FIND(",",L84)+1)+1)-FIND(",",L84,FIND(",",L84)+1)-1)),MapTable!$A:$A,1,0)),ISERROR(VLOOKUP(TRIM(MID(L84,FIND(",",L84,FIND(",",L84,FIND(",",L84)+1)+1)+1,999)),MapTable!$A:$A,1,0))),"맵없음",
  ""),
)))))</f>
        <v/>
      </c>
      <c r="O84" t="str">
        <f>IF(ISBLANK(N84),"",IF(ISERROR(VLOOKUP(N84,[1]DropTable!$A:$A,1,0)),"드랍없음",""))</f>
        <v/>
      </c>
      <c r="Q84" t="str">
        <f>IF(ISBLANK(P84),"",IF(ISERROR(VLOOKUP(P84,[1]DropTable!$A:$A,1,0)),"드랍없음",""))</f>
        <v/>
      </c>
      <c r="S84">
        <v>8.1</v>
      </c>
    </row>
    <row r="85" spans="1:19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 t="s">
        <v>115</v>
      </c>
      <c r="F85" t="s">
        <v>24</v>
      </c>
      <c r="G85" t="str">
        <f>IF(ISBLANK(F85),"",IF(ISERROR(VLOOKUP(F85,MapTable!$A:$A,1,0)),"컨트롤없음",""))</f>
        <v/>
      </c>
      <c r="H85">
        <f t="shared" si="4"/>
        <v>1</v>
      </c>
      <c r="I85" t="b">
        <f t="shared" ca="1" si="5"/>
        <v>0</v>
      </c>
      <c r="K85" t="str">
        <f>IF(ISBLANK(J85),"",IF(ISERROR(VLOOKUP(J85,MapTable!$A:$A,1,0)),"컨트롤없음",""))</f>
        <v/>
      </c>
      <c r="M85" t="str">
        <f>IF(ISBLANK(L85),"",
IF(ISERROR(FIND(",",L85)),
  IF(ISERROR(VLOOKUP(L85,MapTable!$A:$A,1,0)),"맵없음",
  ""),
IF(ISERROR(FIND(",",L85,FIND(",",L85)+1)),
  IF(OR(ISERROR(VLOOKUP(LEFT(L85,FIND(",",L85)-1),MapTable!$A:$A,1,0)),ISERROR(VLOOKUP(TRIM(MID(L85,FIND(",",L85)+1,999)),MapTable!$A:$A,1,0))),"맵없음",
  ""),
IF(ISERROR(FIND(",",L85,FIND(",",L85,FIND(",",L85)+1)+1)),
  IF(OR(ISERROR(VLOOKUP(LEFT(L85,FIND(",",L85)-1),MapTable!$A:$A,1,0)),ISERROR(VLOOKUP(TRIM(MID(L85,FIND(",",L85)+1,FIND(",",L85,FIND(",",L85)+1)-FIND(",",L85)-1)),MapTable!$A:$A,1,0)),ISERROR(VLOOKUP(TRIM(MID(L85,FIND(",",L85,FIND(",",L85)+1)+1,999)),MapTable!$A:$A,1,0))),"맵없음",
  ""),
IF(ISERROR(FIND(",",L85,FIND(",",L85,FIND(",",L85,FIND(",",L85)+1)+1)+1)),
  IF(OR(ISERROR(VLOOKUP(LEFT(L85,FIND(",",L85)-1),MapTable!$A:$A,1,0)),ISERROR(VLOOKUP(TRIM(MID(L85,FIND(",",L85)+1,FIND(",",L85,FIND(",",L85)+1)-FIND(",",L85)-1)),MapTable!$A:$A,1,0)),ISERROR(VLOOKUP(TRIM(MID(L85,FIND(",",L85,FIND(",",L85)+1)+1,FIND(",",L85,FIND(",",L85,FIND(",",L85)+1)+1)-FIND(",",L85,FIND(",",L85)+1)-1)),MapTable!$A:$A,1,0)),ISERROR(VLOOKUP(TRIM(MID(L85,FIND(",",L85,FIND(",",L85,FIND(",",L85)+1)+1)+1,999)),MapTable!$A:$A,1,0))),"맵없음",
  ""),
)))))</f>
        <v/>
      </c>
      <c r="O85" t="str">
        <f>IF(ISBLANK(N85),"",IF(ISERROR(VLOOKUP(N85,[1]DropTable!$A:$A,1,0)),"드랍없음",""))</f>
        <v/>
      </c>
      <c r="Q85" t="str">
        <f>IF(ISBLANK(P85),"",IF(ISERROR(VLOOKUP(P85,[1]DropTable!$A:$A,1,0)),"드랍없음",""))</f>
        <v/>
      </c>
      <c r="S85">
        <v>8.1</v>
      </c>
    </row>
    <row r="86" spans="1:19" x14ac:dyDescent="0.3">
      <c r="A86">
        <v>3</v>
      </c>
      <c r="B86">
        <v>2</v>
      </c>
      <c r="C86">
        <f t="shared" si="7"/>
        <v>1680</v>
      </c>
      <c r="D86">
        <v>420</v>
      </c>
      <c r="E86" t="s">
        <v>115</v>
      </c>
      <c r="F86" t="s">
        <v>24</v>
      </c>
      <c r="G86" t="str">
        <f>IF(ISBLANK(F86),"",IF(ISERROR(VLOOKUP(F86,MapTable!$A:$A,1,0)),"컨트롤없음",""))</f>
        <v/>
      </c>
      <c r="H86">
        <f t="shared" si="4"/>
        <v>1</v>
      </c>
      <c r="I86" t="b">
        <f t="shared" ca="1" si="5"/>
        <v>0</v>
      </c>
      <c r="K86" t="str">
        <f>IF(ISBLANK(J86),"",IF(ISERROR(VLOOKUP(J86,MapTable!$A:$A,1,0)),"컨트롤없음",""))</f>
        <v/>
      </c>
      <c r="M86" t="str">
        <f>IF(ISBLANK(L86),"",
IF(ISERROR(FIND(",",L86)),
  IF(ISERROR(VLOOKUP(L86,MapTable!$A:$A,1,0)),"맵없음",
  ""),
IF(ISERROR(FIND(",",L86,FIND(",",L86)+1)),
  IF(OR(ISERROR(VLOOKUP(LEFT(L86,FIND(",",L86)-1),MapTable!$A:$A,1,0)),ISERROR(VLOOKUP(TRIM(MID(L86,FIND(",",L86)+1,999)),MapTable!$A:$A,1,0))),"맵없음",
  ""),
IF(ISERROR(FIND(",",L86,FIND(",",L86,FIND(",",L86)+1)+1)),
  IF(OR(ISERROR(VLOOKUP(LEFT(L86,FIND(",",L86)-1),MapTable!$A:$A,1,0)),ISERROR(VLOOKUP(TRIM(MID(L86,FIND(",",L86)+1,FIND(",",L86,FIND(",",L86)+1)-FIND(",",L86)-1)),MapTable!$A:$A,1,0)),ISERROR(VLOOKUP(TRIM(MID(L86,FIND(",",L86,FIND(",",L86)+1)+1,999)),MapTable!$A:$A,1,0))),"맵없음",
  ""),
IF(ISERROR(FIND(",",L86,FIND(",",L86,FIND(",",L86,FIND(",",L86)+1)+1)+1)),
  IF(OR(ISERROR(VLOOKUP(LEFT(L86,FIND(",",L86)-1),MapTable!$A:$A,1,0)),ISERROR(VLOOKUP(TRIM(MID(L86,FIND(",",L86)+1,FIND(",",L86,FIND(",",L86)+1)-FIND(",",L86)-1)),MapTable!$A:$A,1,0)),ISERROR(VLOOKUP(TRIM(MID(L86,FIND(",",L86,FIND(",",L86)+1)+1,FIND(",",L86,FIND(",",L86,FIND(",",L86)+1)+1)-FIND(",",L86,FIND(",",L86)+1)-1)),MapTable!$A:$A,1,0)),ISERROR(VLOOKUP(TRIM(MID(L86,FIND(",",L86,FIND(",",L86,FIND(",",L86)+1)+1)+1,999)),MapTable!$A:$A,1,0))),"맵없음",
  ""),
)))))</f>
        <v/>
      </c>
      <c r="O86" t="str">
        <f>IF(ISBLANK(N86),"",IF(ISERROR(VLOOKUP(N86,[1]DropTable!$A:$A,1,0)),"드랍없음",""))</f>
        <v/>
      </c>
      <c r="Q86" t="str">
        <f>IF(ISBLANK(P86),"",IF(ISERROR(VLOOKUP(P86,[1]DropTable!$A:$A,1,0)),"드랍없음",""))</f>
        <v/>
      </c>
      <c r="S86">
        <v>8.1</v>
      </c>
    </row>
    <row r="87" spans="1:19" x14ac:dyDescent="0.3">
      <c r="A87">
        <v>3</v>
      </c>
      <c r="B87">
        <v>3</v>
      </c>
      <c r="C87">
        <f t="shared" si="7"/>
        <v>1680</v>
      </c>
      <c r="D87">
        <v>420</v>
      </c>
      <c r="E87" t="s">
        <v>115</v>
      </c>
      <c r="F87" t="s">
        <v>24</v>
      </c>
      <c r="G87" t="str">
        <f>IF(ISBLANK(F87),"",IF(ISERROR(VLOOKUP(F87,MapTable!$A:$A,1,0)),"컨트롤없음",""))</f>
        <v/>
      </c>
      <c r="H87">
        <f t="shared" si="4"/>
        <v>1</v>
      </c>
      <c r="I87" t="b">
        <f t="shared" ca="1" si="5"/>
        <v>0</v>
      </c>
      <c r="K87" t="str">
        <f>IF(ISBLANK(J87),"",IF(ISERROR(VLOOKUP(J87,MapTable!$A:$A,1,0)),"컨트롤없음",""))</f>
        <v/>
      </c>
      <c r="M87" t="str">
        <f>IF(ISBLANK(L87),"",
IF(ISERROR(FIND(",",L87)),
  IF(ISERROR(VLOOKUP(L87,MapTable!$A:$A,1,0)),"맵없음",
  ""),
IF(ISERROR(FIND(",",L87,FIND(",",L87)+1)),
  IF(OR(ISERROR(VLOOKUP(LEFT(L87,FIND(",",L87)-1),MapTable!$A:$A,1,0)),ISERROR(VLOOKUP(TRIM(MID(L87,FIND(",",L87)+1,999)),MapTable!$A:$A,1,0))),"맵없음",
  ""),
IF(ISERROR(FIND(",",L87,FIND(",",L87,FIND(",",L87)+1)+1)),
  IF(OR(ISERROR(VLOOKUP(LEFT(L87,FIND(",",L87)-1),MapTable!$A:$A,1,0)),ISERROR(VLOOKUP(TRIM(MID(L87,FIND(",",L87)+1,FIND(",",L87,FIND(",",L87)+1)-FIND(",",L87)-1)),MapTable!$A:$A,1,0)),ISERROR(VLOOKUP(TRIM(MID(L87,FIND(",",L87,FIND(",",L87)+1)+1,999)),MapTable!$A:$A,1,0))),"맵없음",
  ""),
IF(ISERROR(FIND(",",L87,FIND(",",L87,FIND(",",L87,FIND(",",L87)+1)+1)+1)),
  IF(OR(ISERROR(VLOOKUP(LEFT(L87,FIND(",",L87)-1),MapTable!$A:$A,1,0)),ISERROR(VLOOKUP(TRIM(MID(L87,FIND(",",L87)+1,FIND(",",L87,FIND(",",L87)+1)-FIND(",",L87)-1)),MapTable!$A:$A,1,0)),ISERROR(VLOOKUP(TRIM(MID(L87,FIND(",",L87,FIND(",",L87)+1)+1,FIND(",",L87,FIND(",",L87,FIND(",",L87)+1)+1)-FIND(",",L87,FIND(",",L87)+1)-1)),MapTable!$A:$A,1,0)),ISERROR(VLOOKUP(TRIM(MID(L87,FIND(",",L87,FIND(",",L87,FIND(",",L87)+1)+1)+1,999)),MapTable!$A:$A,1,0))),"맵없음",
  ""),
)))))</f>
        <v/>
      </c>
      <c r="O87" t="str">
        <f>IF(ISBLANK(N87),"",IF(ISERROR(VLOOKUP(N87,[1]DropTable!$A:$A,1,0)),"드랍없음",""))</f>
        <v/>
      </c>
      <c r="Q87" t="str">
        <f>IF(ISBLANK(P87),"",IF(ISERROR(VLOOKUP(P87,[1]DropTable!$A:$A,1,0)),"드랍없음",""))</f>
        <v/>
      </c>
      <c r="S87">
        <v>8.1</v>
      </c>
    </row>
    <row r="88" spans="1:19" x14ac:dyDescent="0.3">
      <c r="A88">
        <v>3</v>
      </c>
      <c r="B88">
        <v>4</v>
      </c>
      <c r="C88">
        <f t="shared" si="7"/>
        <v>1680</v>
      </c>
      <c r="D88">
        <v>420</v>
      </c>
      <c r="E88" t="s">
        <v>115</v>
      </c>
      <c r="F88" t="s">
        <v>24</v>
      </c>
      <c r="G88" t="str">
        <f>IF(ISBLANK(F88),"",IF(ISERROR(VLOOKUP(F88,MapTable!$A:$A,1,0)),"컨트롤없음",""))</f>
        <v/>
      </c>
      <c r="H88">
        <f t="shared" si="4"/>
        <v>1</v>
      </c>
      <c r="I88" t="b">
        <f t="shared" ca="1" si="5"/>
        <v>0</v>
      </c>
      <c r="K88" t="str">
        <f>IF(ISBLANK(J88),"",IF(ISERROR(VLOOKUP(J88,MapTable!$A:$A,1,0)),"컨트롤없음",""))</f>
        <v/>
      </c>
      <c r="M88" t="str">
        <f>IF(ISBLANK(L88),"",
IF(ISERROR(FIND(",",L88)),
  IF(ISERROR(VLOOKUP(L88,MapTable!$A:$A,1,0)),"맵없음",
  ""),
IF(ISERROR(FIND(",",L88,FIND(",",L88)+1)),
  IF(OR(ISERROR(VLOOKUP(LEFT(L88,FIND(",",L88)-1),MapTable!$A:$A,1,0)),ISERROR(VLOOKUP(TRIM(MID(L88,FIND(",",L88)+1,999)),MapTable!$A:$A,1,0))),"맵없음",
  ""),
IF(ISERROR(FIND(",",L88,FIND(",",L88,FIND(",",L88)+1)+1)),
  IF(OR(ISERROR(VLOOKUP(LEFT(L88,FIND(",",L88)-1),MapTable!$A:$A,1,0)),ISERROR(VLOOKUP(TRIM(MID(L88,FIND(",",L88)+1,FIND(",",L88,FIND(",",L88)+1)-FIND(",",L88)-1)),MapTable!$A:$A,1,0)),ISERROR(VLOOKUP(TRIM(MID(L88,FIND(",",L88,FIND(",",L88)+1)+1,999)),MapTable!$A:$A,1,0))),"맵없음",
  ""),
IF(ISERROR(FIND(",",L88,FIND(",",L88,FIND(",",L88,FIND(",",L88)+1)+1)+1)),
  IF(OR(ISERROR(VLOOKUP(LEFT(L88,FIND(",",L88)-1),MapTable!$A:$A,1,0)),ISERROR(VLOOKUP(TRIM(MID(L88,FIND(",",L88)+1,FIND(",",L88,FIND(",",L88)+1)-FIND(",",L88)-1)),MapTable!$A:$A,1,0)),ISERROR(VLOOKUP(TRIM(MID(L88,FIND(",",L88,FIND(",",L88)+1)+1,FIND(",",L88,FIND(",",L88,FIND(",",L88)+1)+1)-FIND(",",L88,FIND(",",L88)+1)-1)),MapTable!$A:$A,1,0)),ISERROR(VLOOKUP(TRIM(MID(L88,FIND(",",L88,FIND(",",L88,FIND(",",L88)+1)+1)+1,999)),MapTable!$A:$A,1,0))),"맵없음",
  ""),
)))))</f>
        <v/>
      </c>
      <c r="O88" t="str">
        <f>IF(ISBLANK(N88),"",IF(ISERROR(VLOOKUP(N88,[1]DropTable!$A:$A,1,0)),"드랍없음",""))</f>
        <v/>
      </c>
      <c r="Q88" t="str">
        <f>IF(ISBLANK(P88),"",IF(ISERROR(VLOOKUP(P88,[1]DropTable!$A:$A,1,0)),"드랍없음",""))</f>
        <v/>
      </c>
      <c r="S88">
        <v>8.1</v>
      </c>
    </row>
    <row r="89" spans="1:19" x14ac:dyDescent="0.3">
      <c r="A89">
        <v>3</v>
      </c>
      <c r="B89">
        <v>5</v>
      </c>
      <c r="C89">
        <f t="shared" si="7"/>
        <v>1680</v>
      </c>
      <c r="D89">
        <v>420</v>
      </c>
      <c r="E89" t="s">
        <v>115</v>
      </c>
      <c r="F89" t="s">
        <v>24</v>
      </c>
      <c r="G89" t="str">
        <f>IF(ISBLANK(F89),"",IF(ISERROR(VLOOKUP(F89,MapTable!$A:$A,1,0)),"컨트롤없음",""))</f>
        <v/>
      </c>
      <c r="H89">
        <f t="shared" si="4"/>
        <v>11</v>
      </c>
      <c r="I89" t="b">
        <f t="shared" ca="1" si="5"/>
        <v>0</v>
      </c>
      <c r="K89" t="str">
        <f>IF(ISBLANK(J89),"",IF(ISERROR(VLOOKUP(J89,MapTable!$A:$A,1,0)),"컨트롤없음",""))</f>
        <v/>
      </c>
      <c r="M89" t="str">
        <f>IF(ISBLANK(L89),"",
IF(ISERROR(FIND(",",L89)),
  IF(ISERROR(VLOOKUP(L89,MapTable!$A:$A,1,0)),"맵없음",
  ""),
IF(ISERROR(FIND(",",L89,FIND(",",L89)+1)),
  IF(OR(ISERROR(VLOOKUP(LEFT(L89,FIND(",",L89)-1),MapTable!$A:$A,1,0)),ISERROR(VLOOKUP(TRIM(MID(L89,FIND(",",L89)+1,999)),MapTable!$A:$A,1,0))),"맵없음",
  ""),
IF(ISERROR(FIND(",",L89,FIND(",",L89,FIND(",",L89)+1)+1)),
  IF(OR(ISERROR(VLOOKUP(LEFT(L89,FIND(",",L89)-1),MapTable!$A:$A,1,0)),ISERROR(VLOOKUP(TRIM(MID(L89,FIND(",",L89)+1,FIND(",",L89,FIND(",",L89)+1)-FIND(",",L89)-1)),MapTable!$A:$A,1,0)),ISERROR(VLOOKUP(TRIM(MID(L89,FIND(",",L89,FIND(",",L89)+1)+1,999)),MapTable!$A:$A,1,0))),"맵없음",
  ""),
IF(ISERROR(FIND(",",L89,FIND(",",L89,FIND(",",L89,FIND(",",L89)+1)+1)+1)),
  IF(OR(ISERROR(VLOOKUP(LEFT(L89,FIND(",",L89)-1),MapTable!$A:$A,1,0)),ISERROR(VLOOKUP(TRIM(MID(L89,FIND(",",L89)+1,FIND(",",L89,FIND(",",L89)+1)-FIND(",",L89)-1)),MapTable!$A:$A,1,0)),ISERROR(VLOOKUP(TRIM(MID(L89,FIND(",",L89,FIND(",",L89)+1)+1,FIND(",",L89,FIND(",",L89,FIND(",",L89)+1)+1)-FIND(",",L89,FIND(",",L89)+1)-1)),MapTable!$A:$A,1,0)),ISERROR(VLOOKUP(TRIM(MID(L89,FIND(",",L89,FIND(",",L89,FIND(",",L89)+1)+1)+1,999)),MapTable!$A:$A,1,0))),"맵없음",
  ""),
)))))</f>
        <v/>
      </c>
      <c r="O89" t="str">
        <f>IF(ISBLANK(N89),"",IF(ISERROR(VLOOKUP(N89,[1]DropTable!$A:$A,1,0)),"드랍없음",""))</f>
        <v/>
      </c>
      <c r="Q89" t="str">
        <f>IF(ISBLANK(P89),"",IF(ISERROR(VLOOKUP(P89,[1]DropTable!$A:$A,1,0)),"드랍없음",""))</f>
        <v/>
      </c>
      <c r="S89">
        <v>8.1</v>
      </c>
    </row>
    <row r="90" spans="1:19" x14ac:dyDescent="0.3">
      <c r="A90">
        <v>3</v>
      </c>
      <c r="B90">
        <v>6</v>
      </c>
      <c r="C90">
        <f t="shared" si="7"/>
        <v>1680</v>
      </c>
      <c r="D90">
        <v>420</v>
      </c>
      <c r="E90" t="s">
        <v>115</v>
      </c>
      <c r="F90" t="s">
        <v>24</v>
      </c>
      <c r="G90" t="str">
        <f>IF(ISBLANK(F90),"",IF(ISERROR(VLOOKUP(F90,MapTable!$A:$A,1,0)),"컨트롤없음",""))</f>
        <v/>
      </c>
      <c r="H90">
        <f t="shared" si="4"/>
        <v>1</v>
      </c>
      <c r="I90" t="b">
        <f t="shared" ca="1" si="5"/>
        <v>0</v>
      </c>
      <c r="K90" t="str">
        <f>IF(ISBLANK(J90),"",IF(ISERROR(VLOOKUP(J90,MapTable!$A:$A,1,0)),"컨트롤없음",""))</f>
        <v/>
      </c>
      <c r="M90" t="str">
        <f>IF(ISBLANK(L90),"",
IF(ISERROR(FIND(",",L90)),
  IF(ISERROR(VLOOKUP(L90,MapTable!$A:$A,1,0)),"맵없음",
  ""),
IF(ISERROR(FIND(",",L90,FIND(",",L90)+1)),
  IF(OR(ISERROR(VLOOKUP(LEFT(L90,FIND(",",L90)-1),MapTable!$A:$A,1,0)),ISERROR(VLOOKUP(TRIM(MID(L90,FIND(",",L90)+1,999)),MapTable!$A:$A,1,0))),"맵없음",
  ""),
IF(ISERROR(FIND(",",L90,FIND(",",L90,FIND(",",L90)+1)+1)),
  IF(OR(ISERROR(VLOOKUP(LEFT(L90,FIND(",",L90)-1),MapTable!$A:$A,1,0)),ISERROR(VLOOKUP(TRIM(MID(L90,FIND(",",L90)+1,FIND(",",L90,FIND(",",L90)+1)-FIND(",",L90)-1)),MapTable!$A:$A,1,0)),ISERROR(VLOOKUP(TRIM(MID(L90,FIND(",",L90,FIND(",",L90)+1)+1,999)),MapTable!$A:$A,1,0))),"맵없음",
  ""),
IF(ISERROR(FIND(",",L90,FIND(",",L90,FIND(",",L90,FIND(",",L90)+1)+1)+1)),
  IF(OR(ISERROR(VLOOKUP(LEFT(L90,FIND(",",L90)-1),MapTable!$A:$A,1,0)),ISERROR(VLOOKUP(TRIM(MID(L90,FIND(",",L90)+1,FIND(",",L90,FIND(",",L90)+1)-FIND(",",L90)-1)),MapTable!$A:$A,1,0)),ISERROR(VLOOKUP(TRIM(MID(L90,FIND(",",L90,FIND(",",L90)+1)+1,FIND(",",L90,FIND(",",L90,FIND(",",L90)+1)+1)-FIND(",",L90,FIND(",",L90)+1)-1)),MapTable!$A:$A,1,0)),ISERROR(VLOOKUP(TRIM(MID(L90,FIND(",",L90,FIND(",",L90,FIND(",",L90)+1)+1)+1,999)),MapTable!$A:$A,1,0))),"맵없음",
  ""),
)))))</f>
        <v/>
      </c>
      <c r="O90" t="str">
        <f>IF(ISBLANK(N90),"",IF(ISERROR(VLOOKUP(N90,[1]DropTable!$A:$A,1,0)),"드랍없음",""))</f>
        <v/>
      </c>
      <c r="Q90" t="str">
        <f>IF(ISBLANK(P90),"",IF(ISERROR(VLOOKUP(P90,[1]DropTable!$A:$A,1,0)),"드랍없음",""))</f>
        <v/>
      </c>
      <c r="S90">
        <v>8.1</v>
      </c>
    </row>
    <row r="91" spans="1:19" x14ac:dyDescent="0.3">
      <c r="A91">
        <v>3</v>
      </c>
      <c r="B91">
        <v>7</v>
      </c>
      <c r="C91">
        <f t="shared" si="7"/>
        <v>1680</v>
      </c>
      <c r="D91">
        <v>420</v>
      </c>
      <c r="E91" t="s">
        <v>115</v>
      </c>
      <c r="F91" t="s">
        <v>24</v>
      </c>
      <c r="G91" t="str">
        <f>IF(ISBLANK(F91),"",IF(ISERROR(VLOOKUP(F91,MapTable!$A:$A,1,0)),"컨트롤없음",""))</f>
        <v/>
      </c>
      <c r="H91">
        <f t="shared" si="4"/>
        <v>1</v>
      </c>
      <c r="I91" t="b">
        <f t="shared" ca="1" si="5"/>
        <v>0</v>
      </c>
      <c r="K91" t="str">
        <f>IF(ISBLANK(J91),"",IF(ISERROR(VLOOKUP(J91,MapTable!$A:$A,1,0)),"컨트롤없음",""))</f>
        <v/>
      </c>
      <c r="M91" t="str">
        <f>IF(ISBLANK(L91),"",
IF(ISERROR(FIND(",",L91)),
  IF(ISERROR(VLOOKUP(L91,MapTable!$A:$A,1,0)),"맵없음",
  ""),
IF(ISERROR(FIND(",",L91,FIND(",",L91)+1)),
  IF(OR(ISERROR(VLOOKUP(LEFT(L91,FIND(",",L91)-1),MapTable!$A:$A,1,0)),ISERROR(VLOOKUP(TRIM(MID(L91,FIND(",",L91)+1,999)),MapTable!$A:$A,1,0))),"맵없음",
  ""),
IF(ISERROR(FIND(",",L91,FIND(",",L91,FIND(",",L91)+1)+1)),
  IF(OR(ISERROR(VLOOKUP(LEFT(L91,FIND(",",L91)-1),MapTable!$A:$A,1,0)),ISERROR(VLOOKUP(TRIM(MID(L91,FIND(",",L91)+1,FIND(",",L91,FIND(",",L91)+1)-FIND(",",L91)-1)),MapTable!$A:$A,1,0)),ISERROR(VLOOKUP(TRIM(MID(L91,FIND(",",L91,FIND(",",L91)+1)+1,999)),MapTable!$A:$A,1,0))),"맵없음",
  ""),
IF(ISERROR(FIND(",",L91,FIND(",",L91,FIND(",",L91,FIND(",",L91)+1)+1)+1)),
  IF(OR(ISERROR(VLOOKUP(LEFT(L91,FIND(",",L91)-1),MapTable!$A:$A,1,0)),ISERROR(VLOOKUP(TRIM(MID(L91,FIND(",",L91)+1,FIND(",",L91,FIND(",",L91)+1)-FIND(",",L91)-1)),MapTable!$A:$A,1,0)),ISERROR(VLOOKUP(TRIM(MID(L91,FIND(",",L91,FIND(",",L91)+1)+1,FIND(",",L91,FIND(",",L91,FIND(",",L91)+1)+1)-FIND(",",L91,FIND(",",L91)+1)-1)),MapTable!$A:$A,1,0)),ISERROR(VLOOKUP(TRIM(MID(L91,FIND(",",L91,FIND(",",L91,FIND(",",L91)+1)+1)+1,999)),MapTable!$A:$A,1,0))),"맵없음",
  ""),
)))))</f>
        <v/>
      </c>
      <c r="O91" t="str">
        <f>IF(ISBLANK(N91),"",IF(ISERROR(VLOOKUP(N91,[1]DropTable!$A:$A,1,0)),"드랍없음",""))</f>
        <v/>
      </c>
      <c r="Q91" t="str">
        <f>IF(ISBLANK(P91),"",IF(ISERROR(VLOOKUP(P91,[1]DropTable!$A:$A,1,0)),"드랍없음",""))</f>
        <v/>
      </c>
      <c r="S91">
        <v>8.1</v>
      </c>
    </row>
    <row r="92" spans="1:19" x14ac:dyDescent="0.3">
      <c r="A92">
        <v>3</v>
      </c>
      <c r="B92">
        <v>8</v>
      </c>
      <c r="C92">
        <f t="shared" si="7"/>
        <v>1680</v>
      </c>
      <c r="D92">
        <v>420</v>
      </c>
      <c r="E92" t="s">
        <v>115</v>
      </c>
      <c r="F92" t="s">
        <v>24</v>
      </c>
      <c r="G92" t="str">
        <f>IF(ISBLANK(F92),"",IF(ISERROR(VLOOKUP(F92,MapTable!$A:$A,1,0)),"컨트롤없음",""))</f>
        <v/>
      </c>
      <c r="H92">
        <f t="shared" si="4"/>
        <v>1</v>
      </c>
      <c r="I92" t="b">
        <f t="shared" ca="1" si="5"/>
        <v>0</v>
      </c>
      <c r="K92" t="str">
        <f>IF(ISBLANK(J92),"",IF(ISERROR(VLOOKUP(J92,MapTable!$A:$A,1,0)),"컨트롤없음",""))</f>
        <v/>
      </c>
      <c r="M92" t="str">
        <f>IF(ISBLANK(L92),"",
IF(ISERROR(FIND(",",L92)),
  IF(ISERROR(VLOOKUP(L92,MapTable!$A:$A,1,0)),"맵없음",
  ""),
IF(ISERROR(FIND(",",L92,FIND(",",L92)+1)),
  IF(OR(ISERROR(VLOOKUP(LEFT(L92,FIND(",",L92)-1),MapTable!$A:$A,1,0)),ISERROR(VLOOKUP(TRIM(MID(L92,FIND(",",L92)+1,999)),MapTable!$A:$A,1,0))),"맵없음",
  ""),
IF(ISERROR(FIND(",",L92,FIND(",",L92,FIND(",",L92)+1)+1)),
  IF(OR(ISERROR(VLOOKUP(LEFT(L92,FIND(",",L92)-1),MapTable!$A:$A,1,0)),ISERROR(VLOOKUP(TRIM(MID(L92,FIND(",",L92)+1,FIND(",",L92,FIND(",",L92)+1)-FIND(",",L92)-1)),MapTable!$A:$A,1,0)),ISERROR(VLOOKUP(TRIM(MID(L92,FIND(",",L92,FIND(",",L92)+1)+1,999)),MapTable!$A:$A,1,0))),"맵없음",
  ""),
IF(ISERROR(FIND(",",L92,FIND(",",L92,FIND(",",L92,FIND(",",L92)+1)+1)+1)),
  IF(OR(ISERROR(VLOOKUP(LEFT(L92,FIND(",",L92)-1),MapTable!$A:$A,1,0)),ISERROR(VLOOKUP(TRIM(MID(L92,FIND(",",L92)+1,FIND(",",L92,FIND(",",L92)+1)-FIND(",",L92)-1)),MapTable!$A:$A,1,0)),ISERROR(VLOOKUP(TRIM(MID(L92,FIND(",",L92,FIND(",",L92)+1)+1,FIND(",",L92,FIND(",",L92,FIND(",",L92)+1)+1)-FIND(",",L92,FIND(",",L92)+1)-1)),MapTable!$A:$A,1,0)),ISERROR(VLOOKUP(TRIM(MID(L92,FIND(",",L92,FIND(",",L92,FIND(",",L92)+1)+1)+1,999)),MapTable!$A:$A,1,0))),"맵없음",
  ""),
)))))</f>
        <v/>
      </c>
      <c r="O92" t="str">
        <f>IF(ISBLANK(N92),"",IF(ISERROR(VLOOKUP(N92,[1]DropTable!$A:$A,1,0)),"드랍없음",""))</f>
        <v/>
      </c>
      <c r="Q92" t="str">
        <f>IF(ISBLANK(P92),"",IF(ISERROR(VLOOKUP(P92,[1]DropTable!$A:$A,1,0)),"드랍없음",""))</f>
        <v/>
      </c>
      <c r="S92">
        <v>8.1</v>
      </c>
    </row>
    <row r="93" spans="1:19" x14ac:dyDescent="0.3">
      <c r="A93">
        <v>3</v>
      </c>
      <c r="B93">
        <v>9</v>
      </c>
      <c r="C93">
        <f t="shared" si="7"/>
        <v>1680</v>
      </c>
      <c r="D93">
        <v>420</v>
      </c>
      <c r="E93" t="s">
        <v>115</v>
      </c>
      <c r="F93" t="s">
        <v>24</v>
      </c>
      <c r="G93" t="str">
        <f>IF(ISBLANK(F93),"",IF(ISERROR(VLOOKUP(F93,MapTable!$A:$A,1,0)),"컨트롤없음",""))</f>
        <v/>
      </c>
      <c r="H93">
        <f t="shared" si="4"/>
        <v>1</v>
      </c>
      <c r="I93" t="b">
        <f t="shared" ca="1" si="5"/>
        <v>1</v>
      </c>
      <c r="K93" t="str">
        <f>IF(ISBLANK(J93),"",IF(ISERROR(VLOOKUP(J93,MapTable!$A:$A,1,0)),"컨트롤없음",""))</f>
        <v/>
      </c>
      <c r="M93" t="str">
        <f>IF(ISBLANK(L93),"",
IF(ISERROR(FIND(",",L93)),
  IF(ISERROR(VLOOKUP(L93,MapTable!$A:$A,1,0)),"맵없음",
  ""),
IF(ISERROR(FIND(",",L93,FIND(",",L93)+1)),
  IF(OR(ISERROR(VLOOKUP(LEFT(L93,FIND(",",L93)-1),MapTable!$A:$A,1,0)),ISERROR(VLOOKUP(TRIM(MID(L93,FIND(",",L93)+1,999)),MapTable!$A:$A,1,0))),"맵없음",
  ""),
IF(ISERROR(FIND(",",L93,FIND(",",L93,FIND(",",L93)+1)+1)),
  IF(OR(ISERROR(VLOOKUP(LEFT(L93,FIND(",",L93)-1),MapTable!$A:$A,1,0)),ISERROR(VLOOKUP(TRIM(MID(L93,FIND(",",L93)+1,FIND(",",L93,FIND(",",L93)+1)-FIND(",",L93)-1)),MapTable!$A:$A,1,0)),ISERROR(VLOOKUP(TRIM(MID(L93,FIND(",",L93,FIND(",",L93)+1)+1,999)),MapTable!$A:$A,1,0))),"맵없음",
  ""),
IF(ISERROR(FIND(",",L93,FIND(",",L93,FIND(",",L93,FIND(",",L93)+1)+1)+1)),
  IF(OR(ISERROR(VLOOKUP(LEFT(L93,FIND(",",L93)-1),MapTable!$A:$A,1,0)),ISERROR(VLOOKUP(TRIM(MID(L93,FIND(",",L93)+1,FIND(",",L93,FIND(",",L93)+1)-FIND(",",L93)-1)),MapTable!$A:$A,1,0)),ISERROR(VLOOKUP(TRIM(MID(L93,FIND(",",L93,FIND(",",L93)+1)+1,FIND(",",L93,FIND(",",L93,FIND(",",L93)+1)+1)-FIND(",",L93,FIND(",",L93)+1)-1)),MapTable!$A:$A,1,0)),ISERROR(VLOOKUP(TRIM(MID(L93,FIND(",",L93,FIND(",",L93,FIND(",",L93)+1)+1)+1,999)),MapTable!$A:$A,1,0))),"맵없음",
  ""),
)))))</f>
        <v/>
      </c>
      <c r="O93" t="str">
        <f>IF(ISBLANK(N93),"",IF(ISERROR(VLOOKUP(N93,[1]DropTable!$A:$A,1,0)),"드랍없음",""))</f>
        <v/>
      </c>
      <c r="Q93" t="str">
        <f>IF(ISBLANK(P93),"",IF(ISERROR(VLOOKUP(P93,[1]DropTable!$A:$A,1,0)),"드랍없음",""))</f>
        <v/>
      </c>
      <c r="S93">
        <v>8.1</v>
      </c>
    </row>
    <row r="94" spans="1:19" x14ac:dyDescent="0.3">
      <c r="A94">
        <v>3</v>
      </c>
      <c r="B94">
        <v>10</v>
      </c>
      <c r="C94">
        <f t="shared" si="7"/>
        <v>1680</v>
      </c>
      <c r="D94">
        <v>420</v>
      </c>
      <c r="E94" t="s">
        <v>115</v>
      </c>
      <c r="F94" t="s">
        <v>24</v>
      </c>
      <c r="G94" t="str">
        <f>IF(ISBLANK(F94),"",IF(ISERROR(VLOOKUP(F94,MapTable!$A:$A,1,0)),"컨트롤없음",""))</f>
        <v/>
      </c>
      <c r="H94">
        <f t="shared" si="4"/>
        <v>12</v>
      </c>
      <c r="I94" t="b">
        <f t="shared" ca="1" si="5"/>
        <v>1</v>
      </c>
      <c r="K94" t="str">
        <f>IF(ISBLANK(J94),"",IF(ISERROR(VLOOKUP(J94,MapTable!$A:$A,1,0)),"컨트롤없음",""))</f>
        <v/>
      </c>
      <c r="M94" t="str">
        <f>IF(ISBLANK(L94),"",
IF(ISERROR(FIND(",",L94)),
  IF(ISERROR(VLOOKUP(L94,MapTable!$A:$A,1,0)),"맵없음",
  ""),
IF(ISERROR(FIND(",",L94,FIND(",",L94)+1)),
  IF(OR(ISERROR(VLOOKUP(LEFT(L94,FIND(",",L94)-1),MapTable!$A:$A,1,0)),ISERROR(VLOOKUP(TRIM(MID(L94,FIND(",",L94)+1,999)),MapTable!$A:$A,1,0))),"맵없음",
  ""),
IF(ISERROR(FIND(",",L94,FIND(",",L94,FIND(",",L94)+1)+1)),
  IF(OR(ISERROR(VLOOKUP(LEFT(L94,FIND(",",L94)-1),MapTable!$A:$A,1,0)),ISERROR(VLOOKUP(TRIM(MID(L94,FIND(",",L94)+1,FIND(",",L94,FIND(",",L94)+1)-FIND(",",L94)-1)),MapTable!$A:$A,1,0)),ISERROR(VLOOKUP(TRIM(MID(L94,FIND(",",L94,FIND(",",L94)+1)+1,999)),MapTable!$A:$A,1,0))),"맵없음",
  ""),
IF(ISERROR(FIND(",",L94,FIND(",",L94,FIND(",",L94,FIND(",",L94)+1)+1)+1)),
  IF(OR(ISERROR(VLOOKUP(LEFT(L94,FIND(",",L94)-1),MapTable!$A:$A,1,0)),ISERROR(VLOOKUP(TRIM(MID(L94,FIND(",",L94)+1,FIND(",",L94,FIND(",",L94)+1)-FIND(",",L94)-1)),MapTable!$A:$A,1,0)),ISERROR(VLOOKUP(TRIM(MID(L94,FIND(",",L94,FIND(",",L94)+1)+1,FIND(",",L94,FIND(",",L94,FIND(",",L94)+1)+1)-FIND(",",L94,FIND(",",L94)+1)-1)),MapTable!$A:$A,1,0)),ISERROR(VLOOKUP(TRIM(MID(L94,FIND(",",L94,FIND(",",L94,FIND(",",L94)+1)+1)+1,999)),MapTable!$A:$A,1,0))),"맵없음",
  ""),
)))))</f>
        <v/>
      </c>
      <c r="O94" t="str">
        <f>IF(ISBLANK(N94),"",IF(ISERROR(VLOOKUP(N94,[1]DropTable!$A:$A,1,0)),"드랍없음",""))</f>
        <v/>
      </c>
      <c r="Q94" t="str">
        <f>IF(ISBLANK(P94),"",IF(ISERROR(VLOOKUP(P94,[1]DropTable!$A:$A,1,0)),"드랍없음",""))</f>
        <v/>
      </c>
      <c r="S94">
        <v>8.1</v>
      </c>
    </row>
    <row r="95" spans="1:19" x14ac:dyDescent="0.3">
      <c r="A95">
        <v>3</v>
      </c>
      <c r="B95">
        <v>11</v>
      </c>
      <c r="C95">
        <f t="shared" si="7"/>
        <v>1680</v>
      </c>
      <c r="D95">
        <v>420</v>
      </c>
      <c r="E95" t="s">
        <v>115</v>
      </c>
      <c r="F95" t="s">
        <v>24</v>
      </c>
      <c r="G95" t="str">
        <f>IF(ISBLANK(F95),"",IF(ISERROR(VLOOKUP(F95,MapTable!$A:$A,1,0)),"컨트롤없음",""))</f>
        <v/>
      </c>
      <c r="H95">
        <f t="shared" si="4"/>
        <v>2</v>
      </c>
      <c r="I95" t="b">
        <f t="shared" ca="1" si="5"/>
        <v>0</v>
      </c>
      <c r="K95" t="str">
        <f>IF(ISBLANK(J95),"",IF(ISERROR(VLOOKUP(J95,MapTable!$A:$A,1,0)),"컨트롤없음",""))</f>
        <v/>
      </c>
      <c r="M95" t="str">
        <f>IF(ISBLANK(L95),"",
IF(ISERROR(FIND(",",L95)),
  IF(ISERROR(VLOOKUP(L95,MapTable!$A:$A,1,0)),"맵없음",
  ""),
IF(ISERROR(FIND(",",L95,FIND(",",L95)+1)),
  IF(OR(ISERROR(VLOOKUP(LEFT(L95,FIND(",",L95)-1),MapTable!$A:$A,1,0)),ISERROR(VLOOKUP(TRIM(MID(L95,FIND(",",L95)+1,999)),MapTable!$A:$A,1,0))),"맵없음",
  ""),
IF(ISERROR(FIND(",",L95,FIND(",",L95,FIND(",",L95)+1)+1)),
  IF(OR(ISERROR(VLOOKUP(LEFT(L95,FIND(",",L95)-1),MapTable!$A:$A,1,0)),ISERROR(VLOOKUP(TRIM(MID(L95,FIND(",",L95)+1,FIND(",",L95,FIND(",",L95)+1)-FIND(",",L95)-1)),MapTable!$A:$A,1,0)),ISERROR(VLOOKUP(TRIM(MID(L95,FIND(",",L95,FIND(",",L95)+1)+1,999)),MapTable!$A:$A,1,0))),"맵없음",
  ""),
IF(ISERROR(FIND(",",L95,FIND(",",L95,FIND(",",L95,FIND(",",L95)+1)+1)+1)),
  IF(OR(ISERROR(VLOOKUP(LEFT(L95,FIND(",",L95)-1),MapTable!$A:$A,1,0)),ISERROR(VLOOKUP(TRIM(MID(L95,FIND(",",L95)+1,FIND(",",L95,FIND(",",L95)+1)-FIND(",",L95)-1)),MapTable!$A:$A,1,0)),ISERROR(VLOOKUP(TRIM(MID(L95,FIND(",",L95,FIND(",",L95)+1)+1,FIND(",",L95,FIND(",",L95,FIND(",",L95)+1)+1)-FIND(",",L95,FIND(",",L95)+1)-1)),MapTable!$A:$A,1,0)),ISERROR(VLOOKUP(TRIM(MID(L95,FIND(",",L95,FIND(",",L95,FIND(",",L95)+1)+1)+1,999)),MapTable!$A:$A,1,0))),"맵없음",
  ""),
)))))</f>
        <v/>
      </c>
      <c r="O95" t="str">
        <f>IF(ISBLANK(N95),"",IF(ISERROR(VLOOKUP(N95,[1]DropTable!$A:$A,1,0)),"드랍없음",""))</f>
        <v/>
      </c>
      <c r="Q95" t="str">
        <f>IF(ISBLANK(P95),"",IF(ISERROR(VLOOKUP(P95,[1]DropTable!$A:$A,1,0)),"드랍없음",""))</f>
        <v/>
      </c>
      <c r="S95">
        <v>8.1</v>
      </c>
    </row>
    <row r="96" spans="1:19" x14ac:dyDescent="0.3">
      <c r="A96">
        <v>3</v>
      </c>
      <c r="B96">
        <v>12</v>
      </c>
      <c r="C96">
        <f t="shared" si="7"/>
        <v>1680</v>
      </c>
      <c r="D96">
        <v>420</v>
      </c>
      <c r="E96" t="s">
        <v>115</v>
      </c>
      <c r="F96" t="s">
        <v>24</v>
      </c>
      <c r="G96" t="str">
        <f>IF(ISBLANK(F96),"",IF(ISERROR(VLOOKUP(F96,MapTable!$A:$A,1,0)),"컨트롤없음",""))</f>
        <v/>
      </c>
      <c r="H96">
        <f t="shared" si="4"/>
        <v>2</v>
      </c>
      <c r="I96" t="b">
        <f t="shared" ca="1" si="5"/>
        <v>0</v>
      </c>
      <c r="K96" t="str">
        <f>IF(ISBLANK(J96),"",IF(ISERROR(VLOOKUP(J96,MapTable!$A:$A,1,0)),"컨트롤없음",""))</f>
        <v/>
      </c>
      <c r="M96" t="str">
        <f>IF(ISBLANK(L96),"",
IF(ISERROR(FIND(",",L96)),
  IF(ISERROR(VLOOKUP(L96,MapTable!$A:$A,1,0)),"맵없음",
  ""),
IF(ISERROR(FIND(",",L96,FIND(",",L96)+1)),
  IF(OR(ISERROR(VLOOKUP(LEFT(L96,FIND(",",L96)-1),MapTable!$A:$A,1,0)),ISERROR(VLOOKUP(TRIM(MID(L96,FIND(",",L96)+1,999)),MapTable!$A:$A,1,0))),"맵없음",
  ""),
IF(ISERROR(FIND(",",L96,FIND(",",L96,FIND(",",L96)+1)+1)),
  IF(OR(ISERROR(VLOOKUP(LEFT(L96,FIND(",",L96)-1),MapTable!$A:$A,1,0)),ISERROR(VLOOKUP(TRIM(MID(L96,FIND(",",L96)+1,FIND(",",L96,FIND(",",L96)+1)-FIND(",",L96)-1)),MapTable!$A:$A,1,0)),ISERROR(VLOOKUP(TRIM(MID(L96,FIND(",",L96,FIND(",",L96)+1)+1,999)),MapTable!$A:$A,1,0))),"맵없음",
  ""),
IF(ISERROR(FIND(",",L96,FIND(",",L96,FIND(",",L96,FIND(",",L96)+1)+1)+1)),
  IF(OR(ISERROR(VLOOKUP(LEFT(L96,FIND(",",L96)-1),MapTable!$A:$A,1,0)),ISERROR(VLOOKUP(TRIM(MID(L96,FIND(",",L96)+1,FIND(",",L96,FIND(",",L96)+1)-FIND(",",L96)-1)),MapTable!$A:$A,1,0)),ISERROR(VLOOKUP(TRIM(MID(L96,FIND(",",L96,FIND(",",L96)+1)+1,FIND(",",L96,FIND(",",L96,FIND(",",L96)+1)+1)-FIND(",",L96,FIND(",",L96)+1)-1)),MapTable!$A:$A,1,0)),ISERROR(VLOOKUP(TRIM(MID(L96,FIND(",",L96,FIND(",",L96,FIND(",",L96)+1)+1)+1,999)),MapTable!$A:$A,1,0))),"맵없음",
  ""),
)))))</f>
        <v/>
      </c>
      <c r="O96" t="str">
        <f>IF(ISBLANK(N96),"",IF(ISERROR(VLOOKUP(N96,[1]DropTable!$A:$A,1,0)),"드랍없음",""))</f>
        <v/>
      </c>
      <c r="Q96" t="str">
        <f>IF(ISBLANK(P96),"",IF(ISERROR(VLOOKUP(P96,[1]DropTable!$A:$A,1,0)),"드랍없음",""))</f>
        <v/>
      </c>
      <c r="S96">
        <v>8.1</v>
      </c>
    </row>
    <row r="97" spans="1:19" x14ac:dyDescent="0.3">
      <c r="A97">
        <v>3</v>
      </c>
      <c r="B97">
        <v>13</v>
      </c>
      <c r="C97">
        <f t="shared" si="7"/>
        <v>1680</v>
      </c>
      <c r="D97">
        <v>420</v>
      </c>
      <c r="E97" t="s">
        <v>115</v>
      </c>
      <c r="F97" t="s">
        <v>24</v>
      </c>
      <c r="G97" t="str">
        <f>IF(ISBLANK(F97),"",IF(ISERROR(VLOOKUP(F97,MapTable!$A:$A,1,0)),"컨트롤없음",""))</f>
        <v/>
      </c>
      <c r="H97">
        <f t="shared" si="4"/>
        <v>2</v>
      </c>
      <c r="I97" t="b">
        <f t="shared" ca="1" si="5"/>
        <v>0</v>
      </c>
      <c r="K97" t="str">
        <f>IF(ISBLANK(J97),"",IF(ISERROR(VLOOKUP(J97,MapTable!$A:$A,1,0)),"컨트롤없음",""))</f>
        <v/>
      </c>
      <c r="M97" t="str">
        <f>IF(ISBLANK(L97),"",
IF(ISERROR(FIND(",",L97)),
  IF(ISERROR(VLOOKUP(L97,MapTable!$A:$A,1,0)),"맵없음",
  ""),
IF(ISERROR(FIND(",",L97,FIND(",",L97)+1)),
  IF(OR(ISERROR(VLOOKUP(LEFT(L97,FIND(",",L97)-1),MapTable!$A:$A,1,0)),ISERROR(VLOOKUP(TRIM(MID(L97,FIND(",",L97)+1,999)),MapTable!$A:$A,1,0))),"맵없음",
  ""),
IF(ISERROR(FIND(",",L97,FIND(",",L97,FIND(",",L97)+1)+1)),
  IF(OR(ISERROR(VLOOKUP(LEFT(L97,FIND(",",L97)-1),MapTable!$A:$A,1,0)),ISERROR(VLOOKUP(TRIM(MID(L97,FIND(",",L97)+1,FIND(",",L97,FIND(",",L97)+1)-FIND(",",L97)-1)),MapTable!$A:$A,1,0)),ISERROR(VLOOKUP(TRIM(MID(L97,FIND(",",L97,FIND(",",L97)+1)+1,999)),MapTable!$A:$A,1,0))),"맵없음",
  ""),
IF(ISERROR(FIND(",",L97,FIND(",",L97,FIND(",",L97,FIND(",",L97)+1)+1)+1)),
  IF(OR(ISERROR(VLOOKUP(LEFT(L97,FIND(",",L97)-1),MapTable!$A:$A,1,0)),ISERROR(VLOOKUP(TRIM(MID(L97,FIND(",",L97)+1,FIND(",",L97,FIND(",",L97)+1)-FIND(",",L97)-1)),MapTable!$A:$A,1,0)),ISERROR(VLOOKUP(TRIM(MID(L97,FIND(",",L97,FIND(",",L97)+1)+1,FIND(",",L97,FIND(",",L97,FIND(",",L97)+1)+1)-FIND(",",L97,FIND(",",L97)+1)-1)),MapTable!$A:$A,1,0)),ISERROR(VLOOKUP(TRIM(MID(L97,FIND(",",L97,FIND(",",L97,FIND(",",L97)+1)+1)+1,999)),MapTable!$A:$A,1,0))),"맵없음",
  ""),
)))))</f>
        <v/>
      </c>
      <c r="O97" t="str">
        <f>IF(ISBLANK(N97),"",IF(ISERROR(VLOOKUP(N97,[1]DropTable!$A:$A,1,0)),"드랍없음",""))</f>
        <v/>
      </c>
      <c r="Q97" t="str">
        <f>IF(ISBLANK(P97),"",IF(ISERROR(VLOOKUP(P97,[1]DropTable!$A:$A,1,0)),"드랍없음",""))</f>
        <v/>
      </c>
      <c r="S97">
        <v>8.1</v>
      </c>
    </row>
    <row r="98" spans="1:19" x14ac:dyDescent="0.3">
      <c r="A98">
        <v>3</v>
      </c>
      <c r="B98">
        <v>14</v>
      </c>
      <c r="C98">
        <f t="shared" si="7"/>
        <v>1680</v>
      </c>
      <c r="D98">
        <v>420</v>
      </c>
      <c r="E98" t="s">
        <v>115</v>
      </c>
      <c r="F98" t="s">
        <v>24</v>
      </c>
      <c r="G98" t="str">
        <f>IF(ISBLANK(F98),"",IF(ISERROR(VLOOKUP(F98,MapTable!$A:$A,1,0)),"컨트롤없음",""))</f>
        <v/>
      </c>
      <c r="H98">
        <f t="shared" si="4"/>
        <v>2</v>
      </c>
      <c r="I98" t="b">
        <f t="shared" ca="1" si="5"/>
        <v>0</v>
      </c>
      <c r="K98" t="str">
        <f>IF(ISBLANK(J98),"",IF(ISERROR(VLOOKUP(J98,MapTable!$A:$A,1,0)),"컨트롤없음",""))</f>
        <v/>
      </c>
      <c r="M98" t="str">
        <f>IF(ISBLANK(L98),"",
IF(ISERROR(FIND(",",L98)),
  IF(ISERROR(VLOOKUP(L98,MapTable!$A:$A,1,0)),"맵없음",
  ""),
IF(ISERROR(FIND(",",L98,FIND(",",L98)+1)),
  IF(OR(ISERROR(VLOOKUP(LEFT(L98,FIND(",",L98)-1),MapTable!$A:$A,1,0)),ISERROR(VLOOKUP(TRIM(MID(L98,FIND(",",L98)+1,999)),MapTable!$A:$A,1,0))),"맵없음",
  ""),
IF(ISERROR(FIND(",",L98,FIND(",",L98,FIND(",",L98)+1)+1)),
  IF(OR(ISERROR(VLOOKUP(LEFT(L98,FIND(",",L98)-1),MapTable!$A:$A,1,0)),ISERROR(VLOOKUP(TRIM(MID(L98,FIND(",",L98)+1,FIND(",",L98,FIND(",",L98)+1)-FIND(",",L98)-1)),MapTable!$A:$A,1,0)),ISERROR(VLOOKUP(TRIM(MID(L98,FIND(",",L98,FIND(",",L98)+1)+1,999)),MapTable!$A:$A,1,0))),"맵없음",
  ""),
IF(ISERROR(FIND(",",L98,FIND(",",L98,FIND(",",L98,FIND(",",L98)+1)+1)+1)),
  IF(OR(ISERROR(VLOOKUP(LEFT(L98,FIND(",",L98)-1),MapTable!$A:$A,1,0)),ISERROR(VLOOKUP(TRIM(MID(L98,FIND(",",L98)+1,FIND(",",L98,FIND(",",L98)+1)-FIND(",",L98)-1)),MapTable!$A:$A,1,0)),ISERROR(VLOOKUP(TRIM(MID(L98,FIND(",",L98,FIND(",",L98)+1)+1,FIND(",",L98,FIND(",",L98,FIND(",",L98)+1)+1)-FIND(",",L98,FIND(",",L98)+1)-1)),MapTable!$A:$A,1,0)),ISERROR(VLOOKUP(TRIM(MID(L98,FIND(",",L98,FIND(",",L98,FIND(",",L98)+1)+1)+1,999)),MapTable!$A:$A,1,0))),"맵없음",
  ""),
)))))</f>
        <v/>
      </c>
      <c r="O98" t="str">
        <f>IF(ISBLANK(N98),"",IF(ISERROR(VLOOKUP(N98,[1]DropTable!$A:$A,1,0)),"드랍없음",""))</f>
        <v/>
      </c>
      <c r="Q98" t="str">
        <f>IF(ISBLANK(P98),"",IF(ISERROR(VLOOKUP(P98,[1]DropTable!$A:$A,1,0)),"드랍없음",""))</f>
        <v/>
      </c>
      <c r="S98">
        <v>8.1</v>
      </c>
    </row>
    <row r="99" spans="1:19" x14ac:dyDescent="0.3">
      <c r="A99">
        <v>3</v>
      </c>
      <c r="B99">
        <v>15</v>
      </c>
      <c r="C99">
        <f t="shared" si="7"/>
        <v>1680</v>
      </c>
      <c r="D99">
        <v>420</v>
      </c>
      <c r="E99" t="s">
        <v>115</v>
      </c>
      <c r="F99" t="s">
        <v>24</v>
      </c>
      <c r="G99" t="str">
        <f>IF(ISBLANK(F99),"",IF(ISERROR(VLOOKUP(F99,MapTable!$A:$A,1,0)),"컨트롤없음",""))</f>
        <v/>
      </c>
      <c r="H99">
        <f t="shared" si="4"/>
        <v>11</v>
      </c>
      <c r="I99" t="b">
        <f t="shared" ca="1" si="5"/>
        <v>0</v>
      </c>
      <c r="K99" t="str">
        <f>IF(ISBLANK(J99),"",IF(ISERROR(VLOOKUP(J99,MapTable!$A:$A,1,0)),"컨트롤없음",""))</f>
        <v/>
      </c>
      <c r="M99" t="str">
        <f>IF(ISBLANK(L99),"",
IF(ISERROR(FIND(",",L99)),
  IF(ISERROR(VLOOKUP(L99,MapTable!$A:$A,1,0)),"맵없음",
  ""),
IF(ISERROR(FIND(",",L99,FIND(",",L99)+1)),
  IF(OR(ISERROR(VLOOKUP(LEFT(L99,FIND(",",L99)-1),MapTable!$A:$A,1,0)),ISERROR(VLOOKUP(TRIM(MID(L99,FIND(",",L99)+1,999)),MapTable!$A:$A,1,0))),"맵없음",
  ""),
IF(ISERROR(FIND(",",L99,FIND(",",L99,FIND(",",L99)+1)+1)),
  IF(OR(ISERROR(VLOOKUP(LEFT(L99,FIND(",",L99)-1),MapTable!$A:$A,1,0)),ISERROR(VLOOKUP(TRIM(MID(L99,FIND(",",L99)+1,FIND(",",L99,FIND(",",L99)+1)-FIND(",",L99)-1)),MapTable!$A:$A,1,0)),ISERROR(VLOOKUP(TRIM(MID(L99,FIND(",",L99,FIND(",",L99)+1)+1,999)),MapTable!$A:$A,1,0))),"맵없음",
  ""),
IF(ISERROR(FIND(",",L99,FIND(",",L99,FIND(",",L99,FIND(",",L99)+1)+1)+1)),
  IF(OR(ISERROR(VLOOKUP(LEFT(L99,FIND(",",L99)-1),MapTable!$A:$A,1,0)),ISERROR(VLOOKUP(TRIM(MID(L99,FIND(",",L99)+1,FIND(",",L99,FIND(",",L99)+1)-FIND(",",L99)-1)),MapTable!$A:$A,1,0)),ISERROR(VLOOKUP(TRIM(MID(L99,FIND(",",L99,FIND(",",L99)+1)+1,FIND(",",L99,FIND(",",L99,FIND(",",L99)+1)+1)-FIND(",",L99,FIND(",",L99)+1)-1)),MapTable!$A:$A,1,0)),ISERROR(VLOOKUP(TRIM(MID(L99,FIND(",",L99,FIND(",",L99,FIND(",",L99)+1)+1)+1,999)),MapTable!$A:$A,1,0))),"맵없음",
  ""),
)))))</f>
        <v/>
      </c>
      <c r="O99" t="str">
        <f>IF(ISBLANK(N99),"",IF(ISERROR(VLOOKUP(N99,[1]DropTable!$A:$A,1,0)),"드랍없음",""))</f>
        <v/>
      </c>
      <c r="Q99" t="str">
        <f>IF(ISBLANK(P99),"",IF(ISERROR(VLOOKUP(P99,[1]DropTable!$A:$A,1,0)),"드랍없음",""))</f>
        <v/>
      </c>
      <c r="S99">
        <v>8.1</v>
      </c>
    </row>
    <row r="100" spans="1:19" x14ac:dyDescent="0.3">
      <c r="A100">
        <v>3</v>
      </c>
      <c r="B100">
        <v>16</v>
      </c>
      <c r="C100">
        <f t="shared" si="7"/>
        <v>1680</v>
      </c>
      <c r="D100">
        <v>420</v>
      </c>
      <c r="E100" t="s">
        <v>115</v>
      </c>
      <c r="F100" t="s">
        <v>24</v>
      </c>
      <c r="G100" t="str">
        <f>IF(ISBLANK(F100),"",IF(ISERROR(VLOOKUP(F100,MapTable!$A:$A,1,0)),"컨트롤없음",""))</f>
        <v/>
      </c>
      <c r="H100">
        <f t="shared" si="4"/>
        <v>2</v>
      </c>
      <c r="I100" t="b">
        <f t="shared" ca="1" si="5"/>
        <v>0</v>
      </c>
      <c r="K100" t="str">
        <f>IF(ISBLANK(J100),"",IF(ISERROR(VLOOKUP(J100,MapTable!$A:$A,1,0)),"컨트롤없음",""))</f>
        <v/>
      </c>
      <c r="M100" t="str">
        <f>IF(ISBLANK(L100),"",
IF(ISERROR(FIND(",",L100)),
  IF(ISERROR(VLOOKUP(L100,MapTable!$A:$A,1,0)),"맵없음",
  ""),
IF(ISERROR(FIND(",",L100,FIND(",",L100)+1)),
  IF(OR(ISERROR(VLOOKUP(LEFT(L100,FIND(",",L100)-1),MapTable!$A:$A,1,0)),ISERROR(VLOOKUP(TRIM(MID(L100,FIND(",",L100)+1,999)),MapTable!$A:$A,1,0))),"맵없음",
  ""),
IF(ISERROR(FIND(",",L100,FIND(",",L100,FIND(",",L100)+1)+1)),
  IF(OR(ISERROR(VLOOKUP(LEFT(L100,FIND(",",L100)-1),MapTable!$A:$A,1,0)),ISERROR(VLOOKUP(TRIM(MID(L100,FIND(",",L100)+1,FIND(",",L100,FIND(",",L100)+1)-FIND(",",L100)-1)),MapTable!$A:$A,1,0)),ISERROR(VLOOKUP(TRIM(MID(L100,FIND(",",L100,FIND(",",L100)+1)+1,999)),MapTable!$A:$A,1,0))),"맵없음",
  ""),
IF(ISERROR(FIND(",",L100,FIND(",",L100,FIND(",",L100,FIND(",",L100)+1)+1)+1)),
  IF(OR(ISERROR(VLOOKUP(LEFT(L100,FIND(",",L100)-1),MapTable!$A:$A,1,0)),ISERROR(VLOOKUP(TRIM(MID(L100,FIND(",",L100)+1,FIND(",",L100,FIND(",",L100)+1)-FIND(",",L100)-1)),MapTable!$A:$A,1,0)),ISERROR(VLOOKUP(TRIM(MID(L100,FIND(",",L100,FIND(",",L100)+1)+1,FIND(",",L100,FIND(",",L100,FIND(",",L100)+1)+1)-FIND(",",L100,FIND(",",L100)+1)-1)),MapTable!$A:$A,1,0)),ISERROR(VLOOKUP(TRIM(MID(L100,FIND(",",L100,FIND(",",L100,FIND(",",L100)+1)+1)+1,999)),MapTable!$A:$A,1,0))),"맵없음",
  ""),
)))))</f>
        <v/>
      </c>
      <c r="O100" t="str">
        <f>IF(ISBLANK(N100),"",IF(ISERROR(VLOOKUP(N100,[1]DropTable!$A:$A,1,0)),"드랍없음",""))</f>
        <v/>
      </c>
      <c r="Q100" t="str">
        <f>IF(ISBLANK(P100),"",IF(ISERROR(VLOOKUP(P100,[1]DropTable!$A:$A,1,0)),"드랍없음",""))</f>
        <v/>
      </c>
      <c r="S100">
        <v>8.1</v>
      </c>
    </row>
    <row r="101" spans="1:19" x14ac:dyDescent="0.3">
      <c r="A101">
        <v>3</v>
      </c>
      <c r="B101">
        <v>17</v>
      </c>
      <c r="C101">
        <f t="shared" si="7"/>
        <v>1680</v>
      </c>
      <c r="D101">
        <v>420</v>
      </c>
      <c r="E101" t="s">
        <v>115</v>
      </c>
      <c r="F101" t="s">
        <v>24</v>
      </c>
      <c r="G101" t="str">
        <f>IF(ISBLANK(F101),"",IF(ISERROR(VLOOKUP(F101,MapTable!$A:$A,1,0)),"컨트롤없음",""))</f>
        <v/>
      </c>
      <c r="H101">
        <f t="shared" si="4"/>
        <v>2</v>
      </c>
      <c r="I101" t="b">
        <f t="shared" ca="1" si="5"/>
        <v>0</v>
      </c>
      <c r="K101" t="str">
        <f>IF(ISBLANK(J101),"",IF(ISERROR(VLOOKUP(J101,MapTable!$A:$A,1,0)),"컨트롤없음",""))</f>
        <v/>
      </c>
      <c r="M101" t="str">
        <f>IF(ISBLANK(L101),"",
IF(ISERROR(FIND(",",L101)),
  IF(ISERROR(VLOOKUP(L101,MapTable!$A:$A,1,0)),"맵없음",
  ""),
IF(ISERROR(FIND(",",L101,FIND(",",L101)+1)),
  IF(OR(ISERROR(VLOOKUP(LEFT(L101,FIND(",",L101)-1),MapTable!$A:$A,1,0)),ISERROR(VLOOKUP(TRIM(MID(L101,FIND(",",L101)+1,999)),MapTable!$A:$A,1,0))),"맵없음",
  ""),
IF(ISERROR(FIND(",",L101,FIND(",",L101,FIND(",",L101)+1)+1)),
  IF(OR(ISERROR(VLOOKUP(LEFT(L101,FIND(",",L101)-1),MapTable!$A:$A,1,0)),ISERROR(VLOOKUP(TRIM(MID(L101,FIND(",",L101)+1,FIND(",",L101,FIND(",",L101)+1)-FIND(",",L101)-1)),MapTable!$A:$A,1,0)),ISERROR(VLOOKUP(TRIM(MID(L101,FIND(",",L101,FIND(",",L101)+1)+1,999)),MapTable!$A:$A,1,0))),"맵없음",
  ""),
IF(ISERROR(FIND(",",L101,FIND(",",L101,FIND(",",L101,FIND(",",L101)+1)+1)+1)),
  IF(OR(ISERROR(VLOOKUP(LEFT(L101,FIND(",",L101)-1),MapTable!$A:$A,1,0)),ISERROR(VLOOKUP(TRIM(MID(L101,FIND(",",L101)+1,FIND(",",L101,FIND(",",L101)+1)-FIND(",",L101)-1)),MapTable!$A:$A,1,0)),ISERROR(VLOOKUP(TRIM(MID(L101,FIND(",",L101,FIND(",",L101)+1)+1,FIND(",",L101,FIND(",",L101,FIND(",",L101)+1)+1)-FIND(",",L101,FIND(",",L101)+1)-1)),MapTable!$A:$A,1,0)),ISERROR(VLOOKUP(TRIM(MID(L101,FIND(",",L101,FIND(",",L101,FIND(",",L101)+1)+1)+1,999)),MapTable!$A:$A,1,0))),"맵없음",
  ""),
)))))</f>
        <v/>
      </c>
      <c r="O101" t="str">
        <f>IF(ISBLANK(N101),"",IF(ISERROR(VLOOKUP(N101,[1]DropTable!$A:$A,1,0)),"드랍없음",""))</f>
        <v/>
      </c>
      <c r="Q101" t="str">
        <f>IF(ISBLANK(P101),"",IF(ISERROR(VLOOKUP(P101,[1]DropTable!$A:$A,1,0)),"드랍없음",""))</f>
        <v/>
      </c>
      <c r="S101">
        <v>8.1</v>
      </c>
    </row>
    <row r="102" spans="1:19" x14ac:dyDescent="0.3">
      <c r="A102">
        <v>3</v>
      </c>
      <c r="B102">
        <v>18</v>
      </c>
      <c r="C102">
        <f t="shared" si="7"/>
        <v>1680</v>
      </c>
      <c r="D102">
        <v>420</v>
      </c>
      <c r="E102" t="s">
        <v>115</v>
      </c>
      <c r="F102" t="s">
        <v>24</v>
      </c>
      <c r="G102" t="str">
        <f>IF(ISBLANK(F102),"",IF(ISERROR(VLOOKUP(F102,MapTable!$A:$A,1,0)),"컨트롤없음",""))</f>
        <v/>
      </c>
      <c r="H102">
        <f t="shared" si="4"/>
        <v>2</v>
      </c>
      <c r="I102" t="b">
        <f t="shared" ca="1" si="5"/>
        <v>0</v>
      </c>
      <c r="K102" t="str">
        <f>IF(ISBLANK(J102),"",IF(ISERROR(VLOOKUP(J102,MapTable!$A:$A,1,0)),"컨트롤없음",""))</f>
        <v/>
      </c>
      <c r="M102" t="str">
        <f>IF(ISBLANK(L102),"",
IF(ISERROR(FIND(",",L102)),
  IF(ISERROR(VLOOKUP(L102,MapTable!$A:$A,1,0)),"맵없음",
  ""),
IF(ISERROR(FIND(",",L102,FIND(",",L102)+1)),
  IF(OR(ISERROR(VLOOKUP(LEFT(L102,FIND(",",L102)-1),MapTable!$A:$A,1,0)),ISERROR(VLOOKUP(TRIM(MID(L102,FIND(",",L102)+1,999)),MapTable!$A:$A,1,0))),"맵없음",
  ""),
IF(ISERROR(FIND(",",L102,FIND(",",L102,FIND(",",L102)+1)+1)),
  IF(OR(ISERROR(VLOOKUP(LEFT(L102,FIND(",",L102)-1),MapTable!$A:$A,1,0)),ISERROR(VLOOKUP(TRIM(MID(L102,FIND(",",L102)+1,FIND(",",L102,FIND(",",L102)+1)-FIND(",",L102)-1)),MapTable!$A:$A,1,0)),ISERROR(VLOOKUP(TRIM(MID(L102,FIND(",",L102,FIND(",",L102)+1)+1,999)),MapTable!$A:$A,1,0))),"맵없음",
  ""),
IF(ISERROR(FIND(",",L102,FIND(",",L102,FIND(",",L102,FIND(",",L102)+1)+1)+1)),
  IF(OR(ISERROR(VLOOKUP(LEFT(L102,FIND(",",L102)-1),MapTable!$A:$A,1,0)),ISERROR(VLOOKUP(TRIM(MID(L102,FIND(",",L102)+1,FIND(",",L102,FIND(",",L102)+1)-FIND(",",L102)-1)),MapTable!$A:$A,1,0)),ISERROR(VLOOKUP(TRIM(MID(L102,FIND(",",L102,FIND(",",L102)+1)+1,FIND(",",L102,FIND(",",L102,FIND(",",L102)+1)+1)-FIND(",",L102,FIND(",",L102)+1)-1)),MapTable!$A:$A,1,0)),ISERROR(VLOOKUP(TRIM(MID(L102,FIND(",",L102,FIND(",",L102,FIND(",",L102)+1)+1)+1,999)),MapTable!$A:$A,1,0))),"맵없음",
  ""),
)))))</f>
        <v/>
      </c>
      <c r="O102" t="str">
        <f>IF(ISBLANK(N102),"",IF(ISERROR(VLOOKUP(N102,[1]DropTable!$A:$A,1,0)),"드랍없음",""))</f>
        <v/>
      </c>
      <c r="Q102" t="str">
        <f>IF(ISBLANK(P102),"",IF(ISERROR(VLOOKUP(P102,[1]DropTable!$A:$A,1,0)),"드랍없음",""))</f>
        <v/>
      </c>
      <c r="S102">
        <v>8.1</v>
      </c>
    </row>
    <row r="103" spans="1:19" x14ac:dyDescent="0.3">
      <c r="A103">
        <v>3</v>
      </c>
      <c r="B103">
        <v>19</v>
      </c>
      <c r="C103">
        <f t="shared" si="7"/>
        <v>1680</v>
      </c>
      <c r="D103">
        <v>420</v>
      </c>
      <c r="E103" t="s">
        <v>115</v>
      </c>
      <c r="F103" t="s">
        <v>24</v>
      </c>
      <c r="G103" t="str">
        <f>IF(ISBLANK(F103),"",IF(ISERROR(VLOOKUP(F103,MapTable!$A:$A,1,0)),"컨트롤없음",""))</f>
        <v/>
      </c>
      <c r="H103">
        <f t="shared" si="4"/>
        <v>2</v>
      </c>
      <c r="I103" t="b">
        <f t="shared" ca="1" si="5"/>
        <v>1</v>
      </c>
      <c r="K103" t="str">
        <f>IF(ISBLANK(J103),"",IF(ISERROR(VLOOKUP(J103,MapTable!$A:$A,1,0)),"컨트롤없음",""))</f>
        <v/>
      </c>
      <c r="M103" t="str">
        <f>IF(ISBLANK(L103),"",
IF(ISERROR(FIND(",",L103)),
  IF(ISERROR(VLOOKUP(L103,MapTable!$A:$A,1,0)),"맵없음",
  ""),
IF(ISERROR(FIND(",",L103,FIND(",",L103)+1)),
  IF(OR(ISERROR(VLOOKUP(LEFT(L103,FIND(",",L103)-1),MapTable!$A:$A,1,0)),ISERROR(VLOOKUP(TRIM(MID(L103,FIND(",",L103)+1,999)),MapTable!$A:$A,1,0))),"맵없음",
  ""),
IF(ISERROR(FIND(",",L103,FIND(",",L103,FIND(",",L103)+1)+1)),
  IF(OR(ISERROR(VLOOKUP(LEFT(L103,FIND(",",L103)-1),MapTable!$A:$A,1,0)),ISERROR(VLOOKUP(TRIM(MID(L103,FIND(",",L103)+1,FIND(",",L103,FIND(",",L103)+1)-FIND(",",L103)-1)),MapTable!$A:$A,1,0)),ISERROR(VLOOKUP(TRIM(MID(L103,FIND(",",L103,FIND(",",L103)+1)+1,999)),MapTable!$A:$A,1,0))),"맵없음",
  ""),
IF(ISERROR(FIND(",",L103,FIND(",",L103,FIND(",",L103,FIND(",",L103)+1)+1)+1)),
  IF(OR(ISERROR(VLOOKUP(LEFT(L103,FIND(",",L103)-1),MapTable!$A:$A,1,0)),ISERROR(VLOOKUP(TRIM(MID(L103,FIND(",",L103)+1,FIND(",",L103,FIND(",",L103)+1)-FIND(",",L103)-1)),MapTable!$A:$A,1,0)),ISERROR(VLOOKUP(TRIM(MID(L103,FIND(",",L103,FIND(",",L103)+1)+1,FIND(",",L103,FIND(",",L103,FIND(",",L103)+1)+1)-FIND(",",L103,FIND(",",L103)+1)-1)),MapTable!$A:$A,1,0)),ISERROR(VLOOKUP(TRIM(MID(L103,FIND(",",L103,FIND(",",L103,FIND(",",L103)+1)+1)+1,999)),MapTable!$A:$A,1,0))),"맵없음",
  ""),
)))))</f>
        <v/>
      </c>
      <c r="O103" t="str">
        <f>IF(ISBLANK(N103),"",IF(ISERROR(VLOOKUP(N103,[1]DropTable!$A:$A,1,0)),"드랍없음",""))</f>
        <v/>
      </c>
      <c r="Q103" t="str">
        <f>IF(ISBLANK(P103),"",IF(ISERROR(VLOOKUP(P103,[1]DropTable!$A:$A,1,0)),"드랍없음",""))</f>
        <v/>
      </c>
      <c r="S103">
        <v>8.1</v>
      </c>
    </row>
    <row r="104" spans="1:19" x14ac:dyDescent="0.3">
      <c r="A104">
        <v>3</v>
      </c>
      <c r="B104">
        <v>20</v>
      </c>
      <c r="C104">
        <f t="shared" si="7"/>
        <v>1680</v>
      </c>
      <c r="D104">
        <v>420</v>
      </c>
      <c r="E104" t="s">
        <v>115</v>
      </c>
      <c r="F104" t="s">
        <v>24</v>
      </c>
      <c r="G104" t="str">
        <f>IF(ISBLANK(F104),"",IF(ISERROR(VLOOKUP(F104,MapTable!$A:$A,1,0)),"컨트롤없음",""))</f>
        <v/>
      </c>
      <c r="H104">
        <f t="shared" si="4"/>
        <v>12</v>
      </c>
      <c r="I104" t="b">
        <f t="shared" ca="1" si="5"/>
        <v>1</v>
      </c>
      <c r="K104" t="str">
        <f>IF(ISBLANK(J104),"",IF(ISERROR(VLOOKUP(J104,MapTable!$A:$A,1,0)),"컨트롤없음",""))</f>
        <v/>
      </c>
      <c r="M104" t="str">
        <f>IF(ISBLANK(L104),"",
IF(ISERROR(FIND(",",L104)),
  IF(ISERROR(VLOOKUP(L104,MapTable!$A:$A,1,0)),"맵없음",
  ""),
IF(ISERROR(FIND(",",L104,FIND(",",L104)+1)),
  IF(OR(ISERROR(VLOOKUP(LEFT(L104,FIND(",",L104)-1),MapTable!$A:$A,1,0)),ISERROR(VLOOKUP(TRIM(MID(L104,FIND(",",L104)+1,999)),MapTable!$A:$A,1,0))),"맵없음",
  ""),
IF(ISERROR(FIND(",",L104,FIND(",",L104,FIND(",",L104)+1)+1)),
  IF(OR(ISERROR(VLOOKUP(LEFT(L104,FIND(",",L104)-1),MapTable!$A:$A,1,0)),ISERROR(VLOOKUP(TRIM(MID(L104,FIND(",",L104)+1,FIND(",",L104,FIND(",",L104)+1)-FIND(",",L104)-1)),MapTable!$A:$A,1,0)),ISERROR(VLOOKUP(TRIM(MID(L104,FIND(",",L104,FIND(",",L104)+1)+1,999)),MapTable!$A:$A,1,0))),"맵없음",
  ""),
IF(ISERROR(FIND(",",L104,FIND(",",L104,FIND(",",L104,FIND(",",L104)+1)+1)+1)),
  IF(OR(ISERROR(VLOOKUP(LEFT(L104,FIND(",",L104)-1),MapTable!$A:$A,1,0)),ISERROR(VLOOKUP(TRIM(MID(L104,FIND(",",L104)+1,FIND(",",L104,FIND(",",L104)+1)-FIND(",",L104)-1)),MapTable!$A:$A,1,0)),ISERROR(VLOOKUP(TRIM(MID(L104,FIND(",",L104,FIND(",",L104)+1)+1,FIND(",",L104,FIND(",",L104,FIND(",",L104)+1)+1)-FIND(",",L104,FIND(",",L104)+1)-1)),MapTable!$A:$A,1,0)),ISERROR(VLOOKUP(TRIM(MID(L104,FIND(",",L104,FIND(",",L104,FIND(",",L104)+1)+1)+1,999)),MapTable!$A:$A,1,0))),"맵없음",
  ""),
)))))</f>
        <v/>
      </c>
      <c r="O104" t="str">
        <f>IF(ISBLANK(N104),"",IF(ISERROR(VLOOKUP(N104,[1]DropTable!$A:$A,1,0)),"드랍없음",""))</f>
        <v/>
      </c>
      <c r="Q104" t="str">
        <f>IF(ISBLANK(P104),"",IF(ISERROR(VLOOKUP(P104,[1]DropTable!$A:$A,1,0)),"드랍없음",""))</f>
        <v/>
      </c>
      <c r="S104">
        <v>8.1</v>
      </c>
    </row>
    <row r="105" spans="1:19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 t="s">
        <v>115</v>
      </c>
      <c r="F105" t="s">
        <v>24</v>
      </c>
      <c r="G105" t="str">
        <f>IF(ISBLANK(F105),"",IF(ISERROR(VLOOKUP(F105,MapTable!$A:$A,1,0)),"컨트롤없음",""))</f>
        <v/>
      </c>
      <c r="H105">
        <f t="shared" si="4"/>
        <v>3</v>
      </c>
      <c r="I105" t="b">
        <f t="shared" ca="1" si="5"/>
        <v>0</v>
      </c>
      <c r="K105" t="str">
        <f>IF(ISBLANK(J105),"",IF(ISERROR(VLOOKUP(J105,MapTable!$A:$A,1,0)),"컨트롤없음",""))</f>
        <v/>
      </c>
      <c r="M105" t="str">
        <f>IF(ISBLANK(L105),"",
IF(ISERROR(FIND(",",L105)),
  IF(ISERROR(VLOOKUP(L105,MapTable!$A:$A,1,0)),"맵없음",
  ""),
IF(ISERROR(FIND(",",L105,FIND(",",L105)+1)),
  IF(OR(ISERROR(VLOOKUP(LEFT(L105,FIND(",",L105)-1),MapTable!$A:$A,1,0)),ISERROR(VLOOKUP(TRIM(MID(L105,FIND(",",L105)+1,999)),MapTable!$A:$A,1,0))),"맵없음",
  ""),
IF(ISERROR(FIND(",",L105,FIND(",",L105,FIND(",",L105)+1)+1)),
  IF(OR(ISERROR(VLOOKUP(LEFT(L105,FIND(",",L105)-1),MapTable!$A:$A,1,0)),ISERROR(VLOOKUP(TRIM(MID(L105,FIND(",",L105)+1,FIND(",",L105,FIND(",",L105)+1)-FIND(",",L105)-1)),MapTable!$A:$A,1,0)),ISERROR(VLOOKUP(TRIM(MID(L105,FIND(",",L105,FIND(",",L105)+1)+1,999)),MapTable!$A:$A,1,0))),"맵없음",
  ""),
IF(ISERROR(FIND(",",L105,FIND(",",L105,FIND(",",L105,FIND(",",L105)+1)+1)+1)),
  IF(OR(ISERROR(VLOOKUP(LEFT(L105,FIND(",",L105)-1),MapTable!$A:$A,1,0)),ISERROR(VLOOKUP(TRIM(MID(L105,FIND(",",L105)+1,FIND(",",L105,FIND(",",L105)+1)-FIND(",",L105)-1)),MapTable!$A:$A,1,0)),ISERROR(VLOOKUP(TRIM(MID(L105,FIND(",",L105,FIND(",",L105)+1)+1,FIND(",",L105,FIND(",",L105,FIND(",",L105)+1)+1)-FIND(",",L105,FIND(",",L105)+1)-1)),MapTable!$A:$A,1,0)),ISERROR(VLOOKUP(TRIM(MID(L105,FIND(",",L105,FIND(",",L105,FIND(",",L105)+1)+1)+1,999)),MapTable!$A:$A,1,0))),"맵없음",
  ""),
)))))</f>
        <v/>
      </c>
      <c r="O105" t="str">
        <f>IF(ISBLANK(N105),"",IF(ISERROR(VLOOKUP(N105,[1]DropTable!$A:$A,1,0)),"드랍없음",""))</f>
        <v/>
      </c>
      <c r="Q105" t="str">
        <f>IF(ISBLANK(P105),"",IF(ISERROR(VLOOKUP(P105,[1]DropTable!$A:$A,1,0)),"드랍없음",""))</f>
        <v/>
      </c>
      <c r="S105">
        <v>8.1</v>
      </c>
    </row>
    <row r="106" spans="1:19" x14ac:dyDescent="0.3">
      <c r="A106">
        <v>3</v>
      </c>
      <c r="B106">
        <v>22</v>
      </c>
      <c r="C106">
        <f t="shared" si="8"/>
        <v>1680</v>
      </c>
      <c r="D106">
        <v>420</v>
      </c>
      <c r="E106" t="s">
        <v>115</v>
      </c>
      <c r="F106" t="s">
        <v>24</v>
      </c>
      <c r="G106" t="str">
        <f>IF(ISBLANK(F106),"",IF(ISERROR(VLOOKUP(F106,MapTable!$A:$A,1,0)),"컨트롤없음",""))</f>
        <v/>
      </c>
      <c r="H106">
        <f t="shared" si="4"/>
        <v>3</v>
      </c>
      <c r="I106" t="b">
        <f t="shared" ca="1" si="5"/>
        <v>0</v>
      </c>
      <c r="K106" t="str">
        <f>IF(ISBLANK(J106),"",IF(ISERROR(VLOOKUP(J106,MapTable!$A:$A,1,0)),"컨트롤없음",""))</f>
        <v/>
      </c>
      <c r="M106" t="str">
        <f>IF(ISBLANK(L106),"",
IF(ISERROR(FIND(",",L106)),
  IF(ISERROR(VLOOKUP(L106,MapTable!$A:$A,1,0)),"맵없음",
  ""),
IF(ISERROR(FIND(",",L106,FIND(",",L106)+1)),
  IF(OR(ISERROR(VLOOKUP(LEFT(L106,FIND(",",L106)-1),MapTable!$A:$A,1,0)),ISERROR(VLOOKUP(TRIM(MID(L106,FIND(",",L106)+1,999)),MapTable!$A:$A,1,0))),"맵없음",
  ""),
IF(ISERROR(FIND(",",L106,FIND(",",L106,FIND(",",L106)+1)+1)),
  IF(OR(ISERROR(VLOOKUP(LEFT(L106,FIND(",",L106)-1),MapTable!$A:$A,1,0)),ISERROR(VLOOKUP(TRIM(MID(L106,FIND(",",L106)+1,FIND(",",L106,FIND(",",L106)+1)-FIND(",",L106)-1)),MapTable!$A:$A,1,0)),ISERROR(VLOOKUP(TRIM(MID(L106,FIND(",",L106,FIND(",",L106)+1)+1,999)),MapTable!$A:$A,1,0))),"맵없음",
  ""),
IF(ISERROR(FIND(",",L106,FIND(",",L106,FIND(",",L106,FIND(",",L106)+1)+1)+1)),
  IF(OR(ISERROR(VLOOKUP(LEFT(L106,FIND(",",L106)-1),MapTable!$A:$A,1,0)),ISERROR(VLOOKUP(TRIM(MID(L106,FIND(",",L106)+1,FIND(",",L106,FIND(",",L106)+1)-FIND(",",L106)-1)),MapTable!$A:$A,1,0)),ISERROR(VLOOKUP(TRIM(MID(L106,FIND(",",L106,FIND(",",L106)+1)+1,FIND(",",L106,FIND(",",L106,FIND(",",L106)+1)+1)-FIND(",",L106,FIND(",",L106)+1)-1)),MapTable!$A:$A,1,0)),ISERROR(VLOOKUP(TRIM(MID(L106,FIND(",",L106,FIND(",",L106,FIND(",",L106)+1)+1)+1,999)),MapTable!$A:$A,1,0))),"맵없음",
  ""),
)))))</f>
        <v/>
      </c>
      <c r="O106" t="str">
        <f>IF(ISBLANK(N106),"",IF(ISERROR(VLOOKUP(N106,[1]DropTable!$A:$A,1,0)),"드랍없음",""))</f>
        <v/>
      </c>
      <c r="Q106" t="str">
        <f>IF(ISBLANK(P106),"",IF(ISERROR(VLOOKUP(P106,[1]DropTable!$A:$A,1,0)),"드랍없음",""))</f>
        <v/>
      </c>
      <c r="S106">
        <v>8.1</v>
      </c>
    </row>
    <row r="107" spans="1:19" x14ac:dyDescent="0.3">
      <c r="A107">
        <v>3</v>
      </c>
      <c r="B107">
        <v>23</v>
      </c>
      <c r="C107">
        <f t="shared" si="8"/>
        <v>1680</v>
      </c>
      <c r="D107">
        <v>420</v>
      </c>
      <c r="E107" t="s">
        <v>115</v>
      </c>
      <c r="F107" t="s">
        <v>24</v>
      </c>
      <c r="G107" t="str">
        <f>IF(ISBLANK(F107),"",IF(ISERROR(VLOOKUP(F107,MapTable!$A:$A,1,0)),"컨트롤없음",""))</f>
        <v/>
      </c>
      <c r="H107">
        <f t="shared" si="4"/>
        <v>3</v>
      </c>
      <c r="I107" t="b">
        <f t="shared" ca="1" si="5"/>
        <v>0</v>
      </c>
      <c r="K107" t="str">
        <f>IF(ISBLANK(J107),"",IF(ISERROR(VLOOKUP(J107,MapTable!$A:$A,1,0)),"컨트롤없음",""))</f>
        <v/>
      </c>
      <c r="M107" t="str">
        <f>IF(ISBLANK(L107),"",
IF(ISERROR(FIND(",",L107)),
  IF(ISERROR(VLOOKUP(L107,MapTable!$A:$A,1,0)),"맵없음",
  ""),
IF(ISERROR(FIND(",",L107,FIND(",",L107)+1)),
  IF(OR(ISERROR(VLOOKUP(LEFT(L107,FIND(",",L107)-1),MapTable!$A:$A,1,0)),ISERROR(VLOOKUP(TRIM(MID(L107,FIND(",",L107)+1,999)),MapTable!$A:$A,1,0))),"맵없음",
  ""),
IF(ISERROR(FIND(",",L107,FIND(",",L107,FIND(",",L107)+1)+1)),
  IF(OR(ISERROR(VLOOKUP(LEFT(L107,FIND(",",L107)-1),MapTable!$A:$A,1,0)),ISERROR(VLOOKUP(TRIM(MID(L107,FIND(",",L107)+1,FIND(",",L107,FIND(",",L107)+1)-FIND(",",L107)-1)),MapTable!$A:$A,1,0)),ISERROR(VLOOKUP(TRIM(MID(L107,FIND(",",L107,FIND(",",L107)+1)+1,999)),MapTable!$A:$A,1,0))),"맵없음",
  ""),
IF(ISERROR(FIND(",",L107,FIND(",",L107,FIND(",",L107,FIND(",",L107)+1)+1)+1)),
  IF(OR(ISERROR(VLOOKUP(LEFT(L107,FIND(",",L107)-1),MapTable!$A:$A,1,0)),ISERROR(VLOOKUP(TRIM(MID(L107,FIND(",",L107)+1,FIND(",",L107,FIND(",",L107)+1)-FIND(",",L107)-1)),MapTable!$A:$A,1,0)),ISERROR(VLOOKUP(TRIM(MID(L107,FIND(",",L107,FIND(",",L107)+1)+1,FIND(",",L107,FIND(",",L107,FIND(",",L107)+1)+1)-FIND(",",L107,FIND(",",L107)+1)-1)),MapTable!$A:$A,1,0)),ISERROR(VLOOKUP(TRIM(MID(L107,FIND(",",L107,FIND(",",L107,FIND(",",L107)+1)+1)+1,999)),MapTable!$A:$A,1,0))),"맵없음",
  ""),
)))))</f>
        <v/>
      </c>
      <c r="O107" t="str">
        <f>IF(ISBLANK(N107),"",IF(ISERROR(VLOOKUP(N107,[1]DropTable!$A:$A,1,0)),"드랍없음",""))</f>
        <v/>
      </c>
      <c r="Q107" t="str">
        <f>IF(ISBLANK(P107),"",IF(ISERROR(VLOOKUP(P107,[1]DropTable!$A:$A,1,0)),"드랍없음",""))</f>
        <v/>
      </c>
      <c r="S107">
        <v>8.1</v>
      </c>
    </row>
    <row r="108" spans="1:19" x14ac:dyDescent="0.3">
      <c r="A108">
        <v>3</v>
      </c>
      <c r="B108">
        <v>24</v>
      </c>
      <c r="C108">
        <f t="shared" si="8"/>
        <v>1680</v>
      </c>
      <c r="D108">
        <v>420</v>
      </c>
      <c r="E108" t="s">
        <v>115</v>
      </c>
      <c r="F108" t="s">
        <v>24</v>
      </c>
      <c r="G108" t="str">
        <f>IF(ISBLANK(F108),"",IF(ISERROR(VLOOKUP(F108,MapTable!$A:$A,1,0)),"컨트롤없음",""))</f>
        <v/>
      </c>
      <c r="H108">
        <f t="shared" si="4"/>
        <v>3</v>
      </c>
      <c r="I108" t="b">
        <f t="shared" ca="1" si="5"/>
        <v>0</v>
      </c>
      <c r="K108" t="str">
        <f>IF(ISBLANK(J108),"",IF(ISERROR(VLOOKUP(J108,MapTable!$A:$A,1,0)),"컨트롤없음",""))</f>
        <v/>
      </c>
      <c r="M108" t="str">
        <f>IF(ISBLANK(L108),"",
IF(ISERROR(FIND(",",L108)),
  IF(ISERROR(VLOOKUP(L108,MapTable!$A:$A,1,0)),"맵없음",
  ""),
IF(ISERROR(FIND(",",L108,FIND(",",L108)+1)),
  IF(OR(ISERROR(VLOOKUP(LEFT(L108,FIND(",",L108)-1),MapTable!$A:$A,1,0)),ISERROR(VLOOKUP(TRIM(MID(L108,FIND(",",L108)+1,999)),MapTable!$A:$A,1,0))),"맵없음",
  ""),
IF(ISERROR(FIND(",",L108,FIND(",",L108,FIND(",",L108)+1)+1)),
  IF(OR(ISERROR(VLOOKUP(LEFT(L108,FIND(",",L108)-1),MapTable!$A:$A,1,0)),ISERROR(VLOOKUP(TRIM(MID(L108,FIND(",",L108)+1,FIND(",",L108,FIND(",",L108)+1)-FIND(",",L108)-1)),MapTable!$A:$A,1,0)),ISERROR(VLOOKUP(TRIM(MID(L108,FIND(",",L108,FIND(",",L108)+1)+1,999)),MapTable!$A:$A,1,0))),"맵없음",
  ""),
IF(ISERROR(FIND(",",L108,FIND(",",L108,FIND(",",L108,FIND(",",L108)+1)+1)+1)),
  IF(OR(ISERROR(VLOOKUP(LEFT(L108,FIND(",",L108)-1),MapTable!$A:$A,1,0)),ISERROR(VLOOKUP(TRIM(MID(L108,FIND(",",L108)+1,FIND(",",L108,FIND(",",L108)+1)-FIND(",",L108)-1)),MapTable!$A:$A,1,0)),ISERROR(VLOOKUP(TRIM(MID(L108,FIND(",",L108,FIND(",",L108)+1)+1,FIND(",",L108,FIND(",",L108,FIND(",",L108)+1)+1)-FIND(",",L108,FIND(",",L108)+1)-1)),MapTable!$A:$A,1,0)),ISERROR(VLOOKUP(TRIM(MID(L108,FIND(",",L108,FIND(",",L108,FIND(",",L108)+1)+1)+1,999)),MapTable!$A:$A,1,0))),"맵없음",
  ""),
)))))</f>
        <v/>
      </c>
      <c r="O108" t="str">
        <f>IF(ISBLANK(N108),"",IF(ISERROR(VLOOKUP(N108,[1]DropTable!$A:$A,1,0)),"드랍없음",""))</f>
        <v/>
      </c>
      <c r="Q108" t="str">
        <f>IF(ISBLANK(P108),"",IF(ISERROR(VLOOKUP(P108,[1]DropTable!$A:$A,1,0)),"드랍없음",""))</f>
        <v/>
      </c>
      <c r="S108">
        <v>8.1</v>
      </c>
    </row>
    <row r="109" spans="1:19" x14ac:dyDescent="0.3">
      <c r="A109">
        <v>3</v>
      </c>
      <c r="B109">
        <v>25</v>
      </c>
      <c r="C109">
        <f t="shared" si="8"/>
        <v>1680</v>
      </c>
      <c r="D109">
        <v>420</v>
      </c>
      <c r="E109" t="s">
        <v>115</v>
      </c>
      <c r="F109" t="s">
        <v>24</v>
      </c>
      <c r="G109" t="str">
        <f>IF(ISBLANK(F109),"",IF(ISERROR(VLOOKUP(F109,MapTable!$A:$A,1,0)),"컨트롤없음",""))</f>
        <v/>
      </c>
      <c r="H109">
        <f t="shared" si="4"/>
        <v>11</v>
      </c>
      <c r="I109" t="b">
        <f t="shared" ca="1" si="5"/>
        <v>0</v>
      </c>
      <c r="K109" t="str">
        <f>IF(ISBLANK(J109),"",IF(ISERROR(VLOOKUP(J109,MapTable!$A:$A,1,0)),"컨트롤없음",""))</f>
        <v/>
      </c>
      <c r="M109" t="str">
        <f>IF(ISBLANK(L109),"",
IF(ISERROR(FIND(",",L109)),
  IF(ISERROR(VLOOKUP(L109,MapTable!$A:$A,1,0)),"맵없음",
  ""),
IF(ISERROR(FIND(",",L109,FIND(",",L109)+1)),
  IF(OR(ISERROR(VLOOKUP(LEFT(L109,FIND(",",L109)-1),MapTable!$A:$A,1,0)),ISERROR(VLOOKUP(TRIM(MID(L109,FIND(",",L109)+1,999)),MapTable!$A:$A,1,0))),"맵없음",
  ""),
IF(ISERROR(FIND(",",L109,FIND(",",L109,FIND(",",L109)+1)+1)),
  IF(OR(ISERROR(VLOOKUP(LEFT(L109,FIND(",",L109)-1),MapTable!$A:$A,1,0)),ISERROR(VLOOKUP(TRIM(MID(L109,FIND(",",L109)+1,FIND(",",L109,FIND(",",L109)+1)-FIND(",",L109)-1)),MapTable!$A:$A,1,0)),ISERROR(VLOOKUP(TRIM(MID(L109,FIND(",",L109,FIND(",",L109)+1)+1,999)),MapTable!$A:$A,1,0))),"맵없음",
  ""),
IF(ISERROR(FIND(",",L109,FIND(",",L109,FIND(",",L109,FIND(",",L109)+1)+1)+1)),
  IF(OR(ISERROR(VLOOKUP(LEFT(L109,FIND(",",L109)-1),MapTable!$A:$A,1,0)),ISERROR(VLOOKUP(TRIM(MID(L109,FIND(",",L109)+1,FIND(",",L109,FIND(",",L109)+1)-FIND(",",L109)-1)),MapTable!$A:$A,1,0)),ISERROR(VLOOKUP(TRIM(MID(L109,FIND(",",L109,FIND(",",L109)+1)+1,FIND(",",L109,FIND(",",L109,FIND(",",L109)+1)+1)-FIND(",",L109,FIND(",",L109)+1)-1)),MapTable!$A:$A,1,0)),ISERROR(VLOOKUP(TRIM(MID(L109,FIND(",",L109,FIND(",",L109,FIND(",",L109)+1)+1)+1,999)),MapTable!$A:$A,1,0))),"맵없음",
  ""),
)))))</f>
        <v/>
      </c>
      <c r="O109" t="str">
        <f>IF(ISBLANK(N109),"",IF(ISERROR(VLOOKUP(N109,[1]DropTable!$A:$A,1,0)),"드랍없음",""))</f>
        <v/>
      </c>
      <c r="Q109" t="str">
        <f>IF(ISBLANK(P109),"",IF(ISERROR(VLOOKUP(P109,[1]DropTable!$A:$A,1,0)),"드랍없음",""))</f>
        <v/>
      </c>
      <c r="S109">
        <v>8.1</v>
      </c>
    </row>
    <row r="110" spans="1:19" x14ac:dyDescent="0.3">
      <c r="A110">
        <v>3</v>
      </c>
      <c r="B110">
        <v>26</v>
      </c>
      <c r="C110">
        <f t="shared" si="8"/>
        <v>1680</v>
      </c>
      <c r="D110">
        <v>420</v>
      </c>
      <c r="E110" t="s">
        <v>115</v>
      </c>
      <c r="F110" t="s">
        <v>24</v>
      </c>
      <c r="G110" t="str">
        <f>IF(ISBLANK(F110),"",IF(ISERROR(VLOOKUP(F110,MapTable!$A:$A,1,0)),"컨트롤없음",""))</f>
        <v/>
      </c>
      <c r="H110">
        <f t="shared" si="4"/>
        <v>3</v>
      </c>
      <c r="I110" t="b">
        <f t="shared" ca="1" si="5"/>
        <v>0</v>
      </c>
      <c r="K110" t="str">
        <f>IF(ISBLANK(J110),"",IF(ISERROR(VLOOKUP(J110,MapTable!$A:$A,1,0)),"컨트롤없음",""))</f>
        <v/>
      </c>
      <c r="M110" t="str">
        <f>IF(ISBLANK(L110),"",
IF(ISERROR(FIND(",",L110)),
  IF(ISERROR(VLOOKUP(L110,MapTable!$A:$A,1,0)),"맵없음",
  ""),
IF(ISERROR(FIND(",",L110,FIND(",",L110)+1)),
  IF(OR(ISERROR(VLOOKUP(LEFT(L110,FIND(",",L110)-1),MapTable!$A:$A,1,0)),ISERROR(VLOOKUP(TRIM(MID(L110,FIND(",",L110)+1,999)),MapTable!$A:$A,1,0))),"맵없음",
  ""),
IF(ISERROR(FIND(",",L110,FIND(",",L110,FIND(",",L110)+1)+1)),
  IF(OR(ISERROR(VLOOKUP(LEFT(L110,FIND(",",L110)-1),MapTable!$A:$A,1,0)),ISERROR(VLOOKUP(TRIM(MID(L110,FIND(",",L110)+1,FIND(",",L110,FIND(",",L110)+1)-FIND(",",L110)-1)),MapTable!$A:$A,1,0)),ISERROR(VLOOKUP(TRIM(MID(L110,FIND(",",L110,FIND(",",L110)+1)+1,999)),MapTable!$A:$A,1,0))),"맵없음",
  ""),
IF(ISERROR(FIND(",",L110,FIND(",",L110,FIND(",",L110,FIND(",",L110)+1)+1)+1)),
  IF(OR(ISERROR(VLOOKUP(LEFT(L110,FIND(",",L110)-1),MapTable!$A:$A,1,0)),ISERROR(VLOOKUP(TRIM(MID(L110,FIND(",",L110)+1,FIND(",",L110,FIND(",",L110)+1)-FIND(",",L110)-1)),MapTable!$A:$A,1,0)),ISERROR(VLOOKUP(TRIM(MID(L110,FIND(",",L110,FIND(",",L110)+1)+1,FIND(",",L110,FIND(",",L110,FIND(",",L110)+1)+1)-FIND(",",L110,FIND(",",L110)+1)-1)),MapTable!$A:$A,1,0)),ISERROR(VLOOKUP(TRIM(MID(L110,FIND(",",L110,FIND(",",L110,FIND(",",L110)+1)+1)+1,999)),MapTable!$A:$A,1,0))),"맵없음",
  ""),
)))))</f>
        <v/>
      </c>
      <c r="O110" t="str">
        <f>IF(ISBLANK(N110),"",IF(ISERROR(VLOOKUP(N110,[1]DropTable!$A:$A,1,0)),"드랍없음",""))</f>
        <v/>
      </c>
      <c r="Q110" t="str">
        <f>IF(ISBLANK(P110),"",IF(ISERROR(VLOOKUP(P110,[1]DropTable!$A:$A,1,0)),"드랍없음",""))</f>
        <v/>
      </c>
      <c r="S110">
        <v>8.1</v>
      </c>
    </row>
    <row r="111" spans="1:19" x14ac:dyDescent="0.3">
      <c r="A111">
        <v>3</v>
      </c>
      <c r="B111">
        <v>27</v>
      </c>
      <c r="C111">
        <f t="shared" si="8"/>
        <v>1680</v>
      </c>
      <c r="D111">
        <v>420</v>
      </c>
      <c r="E111" t="s">
        <v>115</v>
      </c>
      <c r="F111" t="s">
        <v>24</v>
      </c>
      <c r="G111" t="str">
        <f>IF(ISBLANK(F111),"",IF(ISERROR(VLOOKUP(F111,MapTable!$A:$A,1,0)),"컨트롤없음",""))</f>
        <v/>
      </c>
      <c r="H111">
        <f t="shared" si="4"/>
        <v>3</v>
      </c>
      <c r="I111" t="b">
        <f t="shared" ca="1" si="5"/>
        <v>0</v>
      </c>
      <c r="K111" t="str">
        <f>IF(ISBLANK(J111),"",IF(ISERROR(VLOOKUP(J111,MapTable!$A:$A,1,0)),"컨트롤없음",""))</f>
        <v/>
      </c>
      <c r="M111" t="str">
        <f>IF(ISBLANK(L111),"",
IF(ISERROR(FIND(",",L111)),
  IF(ISERROR(VLOOKUP(L111,MapTable!$A:$A,1,0)),"맵없음",
  ""),
IF(ISERROR(FIND(",",L111,FIND(",",L111)+1)),
  IF(OR(ISERROR(VLOOKUP(LEFT(L111,FIND(",",L111)-1),MapTable!$A:$A,1,0)),ISERROR(VLOOKUP(TRIM(MID(L111,FIND(",",L111)+1,999)),MapTable!$A:$A,1,0))),"맵없음",
  ""),
IF(ISERROR(FIND(",",L111,FIND(",",L111,FIND(",",L111)+1)+1)),
  IF(OR(ISERROR(VLOOKUP(LEFT(L111,FIND(",",L111)-1),MapTable!$A:$A,1,0)),ISERROR(VLOOKUP(TRIM(MID(L111,FIND(",",L111)+1,FIND(",",L111,FIND(",",L111)+1)-FIND(",",L111)-1)),MapTable!$A:$A,1,0)),ISERROR(VLOOKUP(TRIM(MID(L111,FIND(",",L111,FIND(",",L111)+1)+1,999)),MapTable!$A:$A,1,0))),"맵없음",
  ""),
IF(ISERROR(FIND(",",L111,FIND(",",L111,FIND(",",L111,FIND(",",L111)+1)+1)+1)),
  IF(OR(ISERROR(VLOOKUP(LEFT(L111,FIND(",",L111)-1),MapTable!$A:$A,1,0)),ISERROR(VLOOKUP(TRIM(MID(L111,FIND(",",L111)+1,FIND(",",L111,FIND(",",L111)+1)-FIND(",",L111)-1)),MapTable!$A:$A,1,0)),ISERROR(VLOOKUP(TRIM(MID(L111,FIND(",",L111,FIND(",",L111)+1)+1,FIND(",",L111,FIND(",",L111,FIND(",",L111)+1)+1)-FIND(",",L111,FIND(",",L111)+1)-1)),MapTable!$A:$A,1,0)),ISERROR(VLOOKUP(TRIM(MID(L111,FIND(",",L111,FIND(",",L111,FIND(",",L111)+1)+1)+1,999)),MapTable!$A:$A,1,0))),"맵없음",
  ""),
)))))</f>
        <v/>
      </c>
      <c r="O111" t="str">
        <f>IF(ISBLANK(N111),"",IF(ISERROR(VLOOKUP(N111,[1]DropTable!$A:$A,1,0)),"드랍없음",""))</f>
        <v/>
      </c>
      <c r="Q111" t="str">
        <f>IF(ISBLANK(P111),"",IF(ISERROR(VLOOKUP(P111,[1]DropTable!$A:$A,1,0)),"드랍없음",""))</f>
        <v/>
      </c>
      <c r="S111">
        <v>8.1</v>
      </c>
    </row>
    <row r="112" spans="1:19" x14ac:dyDescent="0.3">
      <c r="A112">
        <v>3</v>
      </c>
      <c r="B112">
        <v>28</v>
      </c>
      <c r="C112">
        <f t="shared" si="8"/>
        <v>1680</v>
      </c>
      <c r="D112">
        <v>420</v>
      </c>
      <c r="E112" t="s">
        <v>115</v>
      </c>
      <c r="F112" t="s">
        <v>24</v>
      </c>
      <c r="G112" t="str">
        <f>IF(ISBLANK(F112),"",IF(ISERROR(VLOOKUP(F112,MapTable!$A:$A,1,0)),"컨트롤없음",""))</f>
        <v/>
      </c>
      <c r="H112">
        <f t="shared" si="4"/>
        <v>3</v>
      </c>
      <c r="I112" t="b">
        <f t="shared" ca="1" si="5"/>
        <v>0</v>
      </c>
      <c r="K112" t="str">
        <f>IF(ISBLANK(J112),"",IF(ISERROR(VLOOKUP(J112,MapTable!$A:$A,1,0)),"컨트롤없음",""))</f>
        <v/>
      </c>
      <c r="M112" t="str">
        <f>IF(ISBLANK(L112),"",
IF(ISERROR(FIND(",",L112)),
  IF(ISERROR(VLOOKUP(L112,MapTable!$A:$A,1,0)),"맵없음",
  ""),
IF(ISERROR(FIND(",",L112,FIND(",",L112)+1)),
  IF(OR(ISERROR(VLOOKUP(LEFT(L112,FIND(",",L112)-1),MapTable!$A:$A,1,0)),ISERROR(VLOOKUP(TRIM(MID(L112,FIND(",",L112)+1,999)),MapTable!$A:$A,1,0))),"맵없음",
  ""),
IF(ISERROR(FIND(",",L112,FIND(",",L112,FIND(",",L112)+1)+1)),
  IF(OR(ISERROR(VLOOKUP(LEFT(L112,FIND(",",L112)-1),MapTable!$A:$A,1,0)),ISERROR(VLOOKUP(TRIM(MID(L112,FIND(",",L112)+1,FIND(",",L112,FIND(",",L112)+1)-FIND(",",L112)-1)),MapTable!$A:$A,1,0)),ISERROR(VLOOKUP(TRIM(MID(L112,FIND(",",L112,FIND(",",L112)+1)+1,999)),MapTable!$A:$A,1,0))),"맵없음",
  ""),
IF(ISERROR(FIND(",",L112,FIND(",",L112,FIND(",",L112,FIND(",",L112)+1)+1)+1)),
  IF(OR(ISERROR(VLOOKUP(LEFT(L112,FIND(",",L112)-1),MapTable!$A:$A,1,0)),ISERROR(VLOOKUP(TRIM(MID(L112,FIND(",",L112)+1,FIND(",",L112,FIND(",",L112)+1)-FIND(",",L112)-1)),MapTable!$A:$A,1,0)),ISERROR(VLOOKUP(TRIM(MID(L112,FIND(",",L112,FIND(",",L112)+1)+1,FIND(",",L112,FIND(",",L112,FIND(",",L112)+1)+1)-FIND(",",L112,FIND(",",L112)+1)-1)),MapTable!$A:$A,1,0)),ISERROR(VLOOKUP(TRIM(MID(L112,FIND(",",L112,FIND(",",L112,FIND(",",L112)+1)+1)+1,999)),MapTable!$A:$A,1,0))),"맵없음",
  ""),
)))))</f>
        <v/>
      </c>
      <c r="O112" t="str">
        <f>IF(ISBLANK(N112),"",IF(ISERROR(VLOOKUP(N112,[1]DropTable!$A:$A,1,0)),"드랍없음",""))</f>
        <v/>
      </c>
      <c r="Q112" t="str">
        <f>IF(ISBLANK(P112),"",IF(ISERROR(VLOOKUP(P112,[1]DropTable!$A:$A,1,0)),"드랍없음",""))</f>
        <v/>
      </c>
      <c r="S112">
        <v>8.1</v>
      </c>
    </row>
    <row r="113" spans="1:19" x14ac:dyDescent="0.3">
      <c r="A113">
        <v>3</v>
      </c>
      <c r="B113">
        <v>29</v>
      </c>
      <c r="C113">
        <f t="shared" si="8"/>
        <v>1680</v>
      </c>
      <c r="D113">
        <v>420</v>
      </c>
      <c r="E113" t="s">
        <v>115</v>
      </c>
      <c r="F113" t="s">
        <v>24</v>
      </c>
      <c r="G113" t="str">
        <f>IF(ISBLANK(F113),"",IF(ISERROR(VLOOKUP(F113,MapTable!$A:$A,1,0)),"컨트롤없음",""))</f>
        <v/>
      </c>
      <c r="H113">
        <f t="shared" si="4"/>
        <v>3</v>
      </c>
      <c r="I113" t="b">
        <f t="shared" ca="1" si="5"/>
        <v>1</v>
      </c>
      <c r="K113" t="str">
        <f>IF(ISBLANK(J113),"",IF(ISERROR(VLOOKUP(J113,MapTable!$A:$A,1,0)),"컨트롤없음",""))</f>
        <v/>
      </c>
      <c r="M113" t="str">
        <f>IF(ISBLANK(L113),"",
IF(ISERROR(FIND(",",L113)),
  IF(ISERROR(VLOOKUP(L113,MapTable!$A:$A,1,0)),"맵없음",
  ""),
IF(ISERROR(FIND(",",L113,FIND(",",L113)+1)),
  IF(OR(ISERROR(VLOOKUP(LEFT(L113,FIND(",",L113)-1),MapTable!$A:$A,1,0)),ISERROR(VLOOKUP(TRIM(MID(L113,FIND(",",L113)+1,999)),MapTable!$A:$A,1,0))),"맵없음",
  ""),
IF(ISERROR(FIND(",",L113,FIND(",",L113,FIND(",",L113)+1)+1)),
  IF(OR(ISERROR(VLOOKUP(LEFT(L113,FIND(",",L113)-1),MapTable!$A:$A,1,0)),ISERROR(VLOOKUP(TRIM(MID(L113,FIND(",",L113)+1,FIND(",",L113,FIND(",",L113)+1)-FIND(",",L113)-1)),MapTable!$A:$A,1,0)),ISERROR(VLOOKUP(TRIM(MID(L113,FIND(",",L113,FIND(",",L113)+1)+1,999)),MapTable!$A:$A,1,0))),"맵없음",
  ""),
IF(ISERROR(FIND(",",L113,FIND(",",L113,FIND(",",L113,FIND(",",L113)+1)+1)+1)),
  IF(OR(ISERROR(VLOOKUP(LEFT(L113,FIND(",",L113)-1),MapTable!$A:$A,1,0)),ISERROR(VLOOKUP(TRIM(MID(L113,FIND(",",L113)+1,FIND(",",L113,FIND(",",L113)+1)-FIND(",",L113)-1)),MapTable!$A:$A,1,0)),ISERROR(VLOOKUP(TRIM(MID(L113,FIND(",",L113,FIND(",",L113)+1)+1,FIND(",",L113,FIND(",",L113,FIND(",",L113)+1)+1)-FIND(",",L113,FIND(",",L113)+1)-1)),MapTable!$A:$A,1,0)),ISERROR(VLOOKUP(TRIM(MID(L113,FIND(",",L113,FIND(",",L113,FIND(",",L113)+1)+1)+1,999)),MapTable!$A:$A,1,0))),"맵없음",
  ""),
)))))</f>
        <v/>
      </c>
      <c r="O113" t="str">
        <f>IF(ISBLANK(N113),"",IF(ISERROR(VLOOKUP(N113,[1]DropTable!$A:$A,1,0)),"드랍없음",""))</f>
        <v/>
      </c>
      <c r="Q113" t="str">
        <f>IF(ISBLANK(P113),"",IF(ISERROR(VLOOKUP(P113,[1]DropTable!$A:$A,1,0)),"드랍없음",""))</f>
        <v/>
      </c>
      <c r="S113">
        <v>8.1</v>
      </c>
    </row>
    <row r="114" spans="1:19" x14ac:dyDescent="0.3">
      <c r="A114">
        <v>3</v>
      </c>
      <c r="B114">
        <v>30</v>
      </c>
      <c r="C114">
        <f t="shared" si="8"/>
        <v>1680</v>
      </c>
      <c r="D114">
        <v>420</v>
      </c>
      <c r="E114" t="s">
        <v>115</v>
      </c>
      <c r="F114" t="s">
        <v>24</v>
      </c>
      <c r="G114" t="str">
        <f>IF(ISBLANK(F114),"",IF(ISERROR(VLOOKUP(F114,MapTable!$A:$A,1,0)),"컨트롤없음",""))</f>
        <v/>
      </c>
      <c r="H114">
        <f t="shared" si="4"/>
        <v>12</v>
      </c>
      <c r="I114" t="b">
        <f t="shared" ca="1" si="5"/>
        <v>1</v>
      </c>
      <c r="K114" t="str">
        <f>IF(ISBLANK(J114),"",IF(ISERROR(VLOOKUP(J114,MapTable!$A:$A,1,0)),"컨트롤없음",""))</f>
        <v/>
      </c>
      <c r="M114" t="str">
        <f>IF(ISBLANK(L114),"",
IF(ISERROR(FIND(",",L114)),
  IF(ISERROR(VLOOKUP(L114,MapTable!$A:$A,1,0)),"맵없음",
  ""),
IF(ISERROR(FIND(",",L114,FIND(",",L114)+1)),
  IF(OR(ISERROR(VLOOKUP(LEFT(L114,FIND(",",L114)-1),MapTable!$A:$A,1,0)),ISERROR(VLOOKUP(TRIM(MID(L114,FIND(",",L114)+1,999)),MapTable!$A:$A,1,0))),"맵없음",
  ""),
IF(ISERROR(FIND(",",L114,FIND(",",L114,FIND(",",L114)+1)+1)),
  IF(OR(ISERROR(VLOOKUP(LEFT(L114,FIND(",",L114)-1),MapTable!$A:$A,1,0)),ISERROR(VLOOKUP(TRIM(MID(L114,FIND(",",L114)+1,FIND(",",L114,FIND(",",L114)+1)-FIND(",",L114)-1)),MapTable!$A:$A,1,0)),ISERROR(VLOOKUP(TRIM(MID(L114,FIND(",",L114,FIND(",",L114)+1)+1,999)),MapTable!$A:$A,1,0))),"맵없음",
  ""),
IF(ISERROR(FIND(",",L114,FIND(",",L114,FIND(",",L114,FIND(",",L114)+1)+1)+1)),
  IF(OR(ISERROR(VLOOKUP(LEFT(L114,FIND(",",L114)-1),MapTable!$A:$A,1,0)),ISERROR(VLOOKUP(TRIM(MID(L114,FIND(",",L114)+1,FIND(",",L114,FIND(",",L114)+1)-FIND(",",L114)-1)),MapTable!$A:$A,1,0)),ISERROR(VLOOKUP(TRIM(MID(L114,FIND(",",L114,FIND(",",L114)+1)+1,FIND(",",L114,FIND(",",L114,FIND(",",L114)+1)+1)-FIND(",",L114,FIND(",",L114)+1)-1)),MapTable!$A:$A,1,0)),ISERROR(VLOOKUP(TRIM(MID(L114,FIND(",",L114,FIND(",",L114,FIND(",",L114)+1)+1)+1,999)),MapTable!$A:$A,1,0))),"맵없음",
  ""),
)))))</f>
        <v/>
      </c>
      <c r="O114" t="str">
        <f>IF(ISBLANK(N114),"",IF(ISERROR(VLOOKUP(N114,[1]DropTable!$A:$A,1,0)),"드랍없음",""))</f>
        <v/>
      </c>
      <c r="Q114" t="str">
        <f>IF(ISBLANK(P114),"",IF(ISERROR(VLOOKUP(P114,[1]DropTable!$A:$A,1,0)),"드랍없음",""))</f>
        <v/>
      </c>
      <c r="S114">
        <v>8.1</v>
      </c>
    </row>
    <row r="115" spans="1:19" x14ac:dyDescent="0.3">
      <c r="A115">
        <v>3</v>
      </c>
      <c r="B115">
        <v>31</v>
      </c>
      <c r="C115">
        <f t="shared" si="8"/>
        <v>1680</v>
      </c>
      <c r="D115">
        <v>420</v>
      </c>
      <c r="E115" t="s">
        <v>115</v>
      </c>
      <c r="F115" t="s">
        <v>24</v>
      </c>
      <c r="G115" t="str">
        <f>IF(ISBLANK(F115),"",IF(ISERROR(VLOOKUP(F115,MapTable!$A:$A,1,0)),"컨트롤없음",""))</f>
        <v/>
      </c>
      <c r="H115">
        <f t="shared" si="4"/>
        <v>4</v>
      </c>
      <c r="I115" t="b">
        <f t="shared" ca="1" si="5"/>
        <v>0</v>
      </c>
      <c r="K115" t="str">
        <f>IF(ISBLANK(J115),"",IF(ISERROR(VLOOKUP(J115,MapTable!$A:$A,1,0)),"컨트롤없음",""))</f>
        <v/>
      </c>
      <c r="M115" t="str">
        <f>IF(ISBLANK(L115),"",
IF(ISERROR(FIND(",",L115)),
  IF(ISERROR(VLOOKUP(L115,MapTable!$A:$A,1,0)),"맵없음",
  ""),
IF(ISERROR(FIND(",",L115,FIND(",",L115)+1)),
  IF(OR(ISERROR(VLOOKUP(LEFT(L115,FIND(",",L115)-1),MapTable!$A:$A,1,0)),ISERROR(VLOOKUP(TRIM(MID(L115,FIND(",",L115)+1,999)),MapTable!$A:$A,1,0))),"맵없음",
  ""),
IF(ISERROR(FIND(",",L115,FIND(",",L115,FIND(",",L115)+1)+1)),
  IF(OR(ISERROR(VLOOKUP(LEFT(L115,FIND(",",L115)-1),MapTable!$A:$A,1,0)),ISERROR(VLOOKUP(TRIM(MID(L115,FIND(",",L115)+1,FIND(",",L115,FIND(",",L115)+1)-FIND(",",L115)-1)),MapTable!$A:$A,1,0)),ISERROR(VLOOKUP(TRIM(MID(L115,FIND(",",L115,FIND(",",L115)+1)+1,999)),MapTable!$A:$A,1,0))),"맵없음",
  ""),
IF(ISERROR(FIND(",",L115,FIND(",",L115,FIND(",",L115,FIND(",",L115)+1)+1)+1)),
  IF(OR(ISERROR(VLOOKUP(LEFT(L115,FIND(",",L115)-1),MapTable!$A:$A,1,0)),ISERROR(VLOOKUP(TRIM(MID(L115,FIND(",",L115)+1,FIND(",",L115,FIND(",",L115)+1)-FIND(",",L115)-1)),MapTable!$A:$A,1,0)),ISERROR(VLOOKUP(TRIM(MID(L115,FIND(",",L115,FIND(",",L115)+1)+1,FIND(",",L115,FIND(",",L115,FIND(",",L115)+1)+1)-FIND(",",L115,FIND(",",L115)+1)-1)),MapTable!$A:$A,1,0)),ISERROR(VLOOKUP(TRIM(MID(L115,FIND(",",L115,FIND(",",L115,FIND(",",L115)+1)+1)+1,999)),MapTable!$A:$A,1,0))),"맵없음",
  ""),
)))))</f>
        <v/>
      </c>
      <c r="O115" t="str">
        <f>IF(ISBLANK(N115),"",IF(ISERROR(VLOOKUP(N115,[1]DropTable!$A:$A,1,0)),"드랍없음",""))</f>
        <v/>
      </c>
      <c r="Q115" t="str">
        <f>IF(ISBLANK(P115),"",IF(ISERROR(VLOOKUP(P115,[1]DropTable!$A:$A,1,0)),"드랍없음",""))</f>
        <v/>
      </c>
      <c r="S115">
        <v>8.1</v>
      </c>
    </row>
    <row r="116" spans="1:19" x14ac:dyDescent="0.3">
      <c r="A116">
        <v>3</v>
      </c>
      <c r="B116">
        <v>32</v>
      </c>
      <c r="C116">
        <f t="shared" si="8"/>
        <v>1680</v>
      </c>
      <c r="D116">
        <v>420</v>
      </c>
      <c r="E116" t="s">
        <v>115</v>
      </c>
      <c r="F116" t="s">
        <v>24</v>
      </c>
      <c r="G116" t="str">
        <f>IF(ISBLANK(F116),"",IF(ISERROR(VLOOKUP(F116,MapTable!$A:$A,1,0)),"컨트롤없음",""))</f>
        <v/>
      </c>
      <c r="H116">
        <f t="shared" si="4"/>
        <v>4</v>
      </c>
      <c r="I116" t="b">
        <f t="shared" ca="1" si="5"/>
        <v>0</v>
      </c>
      <c r="K116" t="str">
        <f>IF(ISBLANK(J116),"",IF(ISERROR(VLOOKUP(J116,MapTable!$A:$A,1,0)),"컨트롤없음",""))</f>
        <v/>
      </c>
      <c r="M116" t="str">
        <f>IF(ISBLANK(L116),"",
IF(ISERROR(FIND(",",L116)),
  IF(ISERROR(VLOOKUP(L116,MapTable!$A:$A,1,0)),"맵없음",
  ""),
IF(ISERROR(FIND(",",L116,FIND(",",L116)+1)),
  IF(OR(ISERROR(VLOOKUP(LEFT(L116,FIND(",",L116)-1),MapTable!$A:$A,1,0)),ISERROR(VLOOKUP(TRIM(MID(L116,FIND(",",L116)+1,999)),MapTable!$A:$A,1,0))),"맵없음",
  ""),
IF(ISERROR(FIND(",",L116,FIND(",",L116,FIND(",",L116)+1)+1)),
  IF(OR(ISERROR(VLOOKUP(LEFT(L116,FIND(",",L116)-1),MapTable!$A:$A,1,0)),ISERROR(VLOOKUP(TRIM(MID(L116,FIND(",",L116)+1,FIND(",",L116,FIND(",",L116)+1)-FIND(",",L116)-1)),MapTable!$A:$A,1,0)),ISERROR(VLOOKUP(TRIM(MID(L116,FIND(",",L116,FIND(",",L116)+1)+1,999)),MapTable!$A:$A,1,0))),"맵없음",
  ""),
IF(ISERROR(FIND(",",L116,FIND(",",L116,FIND(",",L116,FIND(",",L116)+1)+1)+1)),
  IF(OR(ISERROR(VLOOKUP(LEFT(L116,FIND(",",L116)-1),MapTable!$A:$A,1,0)),ISERROR(VLOOKUP(TRIM(MID(L116,FIND(",",L116)+1,FIND(",",L116,FIND(",",L116)+1)-FIND(",",L116)-1)),MapTable!$A:$A,1,0)),ISERROR(VLOOKUP(TRIM(MID(L116,FIND(",",L116,FIND(",",L116)+1)+1,FIND(",",L116,FIND(",",L116,FIND(",",L116)+1)+1)-FIND(",",L116,FIND(",",L116)+1)-1)),MapTable!$A:$A,1,0)),ISERROR(VLOOKUP(TRIM(MID(L116,FIND(",",L116,FIND(",",L116,FIND(",",L116)+1)+1)+1,999)),MapTable!$A:$A,1,0))),"맵없음",
  ""),
)))))</f>
        <v/>
      </c>
      <c r="O116" t="str">
        <f>IF(ISBLANK(N116),"",IF(ISERROR(VLOOKUP(N116,[1]DropTable!$A:$A,1,0)),"드랍없음",""))</f>
        <v/>
      </c>
      <c r="Q116" t="str">
        <f>IF(ISBLANK(P116),"",IF(ISERROR(VLOOKUP(P116,[1]DropTable!$A:$A,1,0)),"드랍없음",""))</f>
        <v/>
      </c>
      <c r="S116">
        <v>8.1</v>
      </c>
    </row>
    <row r="117" spans="1:19" x14ac:dyDescent="0.3">
      <c r="A117">
        <v>3</v>
      </c>
      <c r="B117">
        <v>33</v>
      </c>
      <c r="C117">
        <f t="shared" si="8"/>
        <v>1680</v>
      </c>
      <c r="D117">
        <v>420</v>
      </c>
      <c r="E117" t="s">
        <v>115</v>
      </c>
      <c r="F117" t="s">
        <v>24</v>
      </c>
      <c r="G117" t="str">
        <f>IF(ISBLANK(F117),"",IF(ISERROR(VLOOKUP(F117,MapTable!$A:$A,1,0)),"컨트롤없음",""))</f>
        <v/>
      </c>
      <c r="H117">
        <f t="shared" si="4"/>
        <v>4</v>
      </c>
      <c r="I117" t="b">
        <f t="shared" ca="1" si="5"/>
        <v>0</v>
      </c>
      <c r="K117" t="str">
        <f>IF(ISBLANK(J117),"",IF(ISERROR(VLOOKUP(J117,MapTable!$A:$A,1,0)),"컨트롤없음",""))</f>
        <v/>
      </c>
      <c r="M117" t="str">
        <f>IF(ISBLANK(L117),"",
IF(ISERROR(FIND(",",L117)),
  IF(ISERROR(VLOOKUP(L117,MapTable!$A:$A,1,0)),"맵없음",
  ""),
IF(ISERROR(FIND(",",L117,FIND(",",L117)+1)),
  IF(OR(ISERROR(VLOOKUP(LEFT(L117,FIND(",",L117)-1),MapTable!$A:$A,1,0)),ISERROR(VLOOKUP(TRIM(MID(L117,FIND(",",L117)+1,999)),MapTable!$A:$A,1,0))),"맵없음",
  ""),
IF(ISERROR(FIND(",",L117,FIND(",",L117,FIND(",",L117)+1)+1)),
  IF(OR(ISERROR(VLOOKUP(LEFT(L117,FIND(",",L117)-1),MapTable!$A:$A,1,0)),ISERROR(VLOOKUP(TRIM(MID(L117,FIND(",",L117)+1,FIND(",",L117,FIND(",",L117)+1)-FIND(",",L117)-1)),MapTable!$A:$A,1,0)),ISERROR(VLOOKUP(TRIM(MID(L117,FIND(",",L117,FIND(",",L117)+1)+1,999)),MapTable!$A:$A,1,0))),"맵없음",
  ""),
IF(ISERROR(FIND(",",L117,FIND(",",L117,FIND(",",L117,FIND(",",L117)+1)+1)+1)),
  IF(OR(ISERROR(VLOOKUP(LEFT(L117,FIND(",",L117)-1),MapTable!$A:$A,1,0)),ISERROR(VLOOKUP(TRIM(MID(L117,FIND(",",L117)+1,FIND(",",L117,FIND(",",L117)+1)-FIND(",",L117)-1)),MapTable!$A:$A,1,0)),ISERROR(VLOOKUP(TRIM(MID(L117,FIND(",",L117,FIND(",",L117)+1)+1,FIND(",",L117,FIND(",",L117,FIND(",",L117)+1)+1)-FIND(",",L117,FIND(",",L117)+1)-1)),MapTable!$A:$A,1,0)),ISERROR(VLOOKUP(TRIM(MID(L117,FIND(",",L117,FIND(",",L117,FIND(",",L117)+1)+1)+1,999)),MapTable!$A:$A,1,0))),"맵없음",
  ""),
)))))</f>
        <v/>
      </c>
      <c r="O117" t="str">
        <f>IF(ISBLANK(N117),"",IF(ISERROR(VLOOKUP(N117,[1]DropTable!$A:$A,1,0)),"드랍없음",""))</f>
        <v/>
      </c>
      <c r="Q117" t="str">
        <f>IF(ISBLANK(P117),"",IF(ISERROR(VLOOKUP(P117,[1]DropTable!$A:$A,1,0)),"드랍없음",""))</f>
        <v/>
      </c>
      <c r="S117">
        <v>8.1</v>
      </c>
    </row>
    <row r="118" spans="1:19" x14ac:dyDescent="0.3">
      <c r="A118">
        <v>3</v>
      </c>
      <c r="B118">
        <v>34</v>
      </c>
      <c r="C118">
        <f t="shared" si="8"/>
        <v>1680</v>
      </c>
      <c r="D118">
        <v>420</v>
      </c>
      <c r="E118" t="s">
        <v>115</v>
      </c>
      <c r="F118" t="s">
        <v>24</v>
      </c>
      <c r="G118" t="str">
        <f>IF(ISBLANK(F118),"",IF(ISERROR(VLOOKUP(F118,MapTable!$A:$A,1,0)),"컨트롤없음",""))</f>
        <v/>
      </c>
      <c r="H118">
        <f t="shared" si="4"/>
        <v>4</v>
      </c>
      <c r="I118" t="b">
        <f t="shared" ca="1" si="5"/>
        <v>0</v>
      </c>
      <c r="K118" t="str">
        <f>IF(ISBLANK(J118),"",IF(ISERROR(VLOOKUP(J118,MapTable!$A:$A,1,0)),"컨트롤없음",""))</f>
        <v/>
      </c>
      <c r="M118" t="str">
        <f>IF(ISBLANK(L118),"",
IF(ISERROR(FIND(",",L118)),
  IF(ISERROR(VLOOKUP(L118,MapTable!$A:$A,1,0)),"맵없음",
  ""),
IF(ISERROR(FIND(",",L118,FIND(",",L118)+1)),
  IF(OR(ISERROR(VLOOKUP(LEFT(L118,FIND(",",L118)-1),MapTable!$A:$A,1,0)),ISERROR(VLOOKUP(TRIM(MID(L118,FIND(",",L118)+1,999)),MapTable!$A:$A,1,0))),"맵없음",
  ""),
IF(ISERROR(FIND(",",L118,FIND(",",L118,FIND(",",L118)+1)+1)),
  IF(OR(ISERROR(VLOOKUP(LEFT(L118,FIND(",",L118)-1),MapTable!$A:$A,1,0)),ISERROR(VLOOKUP(TRIM(MID(L118,FIND(",",L118)+1,FIND(",",L118,FIND(",",L118)+1)-FIND(",",L118)-1)),MapTable!$A:$A,1,0)),ISERROR(VLOOKUP(TRIM(MID(L118,FIND(",",L118,FIND(",",L118)+1)+1,999)),MapTable!$A:$A,1,0))),"맵없음",
  ""),
IF(ISERROR(FIND(",",L118,FIND(",",L118,FIND(",",L118,FIND(",",L118)+1)+1)+1)),
  IF(OR(ISERROR(VLOOKUP(LEFT(L118,FIND(",",L118)-1),MapTable!$A:$A,1,0)),ISERROR(VLOOKUP(TRIM(MID(L118,FIND(",",L118)+1,FIND(",",L118,FIND(",",L118)+1)-FIND(",",L118)-1)),MapTable!$A:$A,1,0)),ISERROR(VLOOKUP(TRIM(MID(L118,FIND(",",L118,FIND(",",L118)+1)+1,FIND(",",L118,FIND(",",L118,FIND(",",L118)+1)+1)-FIND(",",L118,FIND(",",L118)+1)-1)),MapTable!$A:$A,1,0)),ISERROR(VLOOKUP(TRIM(MID(L118,FIND(",",L118,FIND(",",L118,FIND(",",L118)+1)+1)+1,999)),MapTable!$A:$A,1,0))),"맵없음",
  ""),
)))))</f>
        <v/>
      </c>
      <c r="O118" t="str">
        <f>IF(ISBLANK(N118),"",IF(ISERROR(VLOOKUP(N118,[1]DropTable!$A:$A,1,0)),"드랍없음",""))</f>
        <v/>
      </c>
      <c r="Q118" t="str">
        <f>IF(ISBLANK(P118),"",IF(ISERROR(VLOOKUP(P118,[1]DropTable!$A:$A,1,0)),"드랍없음",""))</f>
        <v/>
      </c>
      <c r="S118">
        <v>8.1</v>
      </c>
    </row>
    <row r="119" spans="1:19" x14ac:dyDescent="0.3">
      <c r="A119">
        <v>3</v>
      </c>
      <c r="B119">
        <v>35</v>
      </c>
      <c r="C119">
        <f t="shared" si="8"/>
        <v>1680</v>
      </c>
      <c r="D119">
        <v>420</v>
      </c>
      <c r="E119" t="s">
        <v>115</v>
      </c>
      <c r="F119" t="s">
        <v>24</v>
      </c>
      <c r="G119" t="str">
        <f>IF(ISBLANK(F119),"",IF(ISERROR(VLOOKUP(F119,MapTable!$A:$A,1,0)),"컨트롤없음",""))</f>
        <v/>
      </c>
      <c r="H119">
        <f t="shared" si="4"/>
        <v>11</v>
      </c>
      <c r="I119" t="b">
        <f t="shared" ca="1" si="5"/>
        <v>0</v>
      </c>
      <c r="K119" t="str">
        <f>IF(ISBLANK(J119),"",IF(ISERROR(VLOOKUP(J119,MapTable!$A:$A,1,0)),"컨트롤없음",""))</f>
        <v/>
      </c>
      <c r="M119" t="str">
        <f>IF(ISBLANK(L119),"",
IF(ISERROR(FIND(",",L119)),
  IF(ISERROR(VLOOKUP(L119,MapTable!$A:$A,1,0)),"맵없음",
  ""),
IF(ISERROR(FIND(",",L119,FIND(",",L119)+1)),
  IF(OR(ISERROR(VLOOKUP(LEFT(L119,FIND(",",L119)-1),MapTable!$A:$A,1,0)),ISERROR(VLOOKUP(TRIM(MID(L119,FIND(",",L119)+1,999)),MapTable!$A:$A,1,0))),"맵없음",
  ""),
IF(ISERROR(FIND(",",L119,FIND(",",L119,FIND(",",L119)+1)+1)),
  IF(OR(ISERROR(VLOOKUP(LEFT(L119,FIND(",",L119)-1),MapTable!$A:$A,1,0)),ISERROR(VLOOKUP(TRIM(MID(L119,FIND(",",L119)+1,FIND(",",L119,FIND(",",L119)+1)-FIND(",",L119)-1)),MapTable!$A:$A,1,0)),ISERROR(VLOOKUP(TRIM(MID(L119,FIND(",",L119,FIND(",",L119)+1)+1,999)),MapTable!$A:$A,1,0))),"맵없음",
  ""),
IF(ISERROR(FIND(",",L119,FIND(",",L119,FIND(",",L119,FIND(",",L119)+1)+1)+1)),
  IF(OR(ISERROR(VLOOKUP(LEFT(L119,FIND(",",L119)-1),MapTable!$A:$A,1,0)),ISERROR(VLOOKUP(TRIM(MID(L119,FIND(",",L119)+1,FIND(",",L119,FIND(",",L119)+1)-FIND(",",L119)-1)),MapTable!$A:$A,1,0)),ISERROR(VLOOKUP(TRIM(MID(L119,FIND(",",L119,FIND(",",L119)+1)+1,FIND(",",L119,FIND(",",L119,FIND(",",L119)+1)+1)-FIND(",",L119,FIND(",",L119)+1)-1)),MapTable!$A:$A,1,0)),ISERROR(VLOOKUP(TRIM(MID(L119,FIND(",",L119,FIND(",",L119,FIND(",",L119)+1)+1)+1,999)),MapTable!$A:$A,1,0))),"맵없음",
  ""),
)))))</f>
        <v/>
      </c>
      <c r="O119" t="str">
        <f>IF(ISBLANK(N119),"",IF(ISERROR(VLOOKUP(N119,[1]DropTable!$A:$A,1,0)),"드랍없음",""))</f>
        <v/>
      </c>
      <c r="Q119" t="str">
        <f>IF(ISBLANK(P119),"",IF(ISERROR(VLOOKUP(P119,[1]DropTable!$A:$A,1,0)),"드랍없음",""))</f>
        <v/>
      </c>
      <c r="S119">
        <v>8.1</v>
      </c>
    </row>
    <row r="120" spans="1:19" x14ac:dyDescent="0.3">
      <c r="A120">
        <v>3</v>
      </c>
      <c r="B120">
        <v>36</v>
      </c>
      <c r="C120">
        <f t="shared" si="8"/>
        <v>1680</v>
      </c>
      <c r="D120">
        <v>420</v>
      </c>
      <c r="E120" t="s">
        <v>115</v>
      </c>
      <c r="F120" t="s">
        <v>24</v>
      </c>
      <c r="G120" t="str">
        <f>IF(ISBLANK(F120),"",IF(ISERROR(VLOOKUP(F120,MapTable!$A:$A,1,0)),"컨트롤없음",""))</f>
        <v/>
      </c>
      <c r="H120">
        <f t="shared" si="4"/>
        <v>4</v>
      </c>
      <c r="I120" t="b">
        <f t="shared" ca="1" si="5"/>
        <v>0</v>
      </c>
      <c r="K120" t="str">
        <f>IF(ISBLANK(J120),"",IF(ISERROR(VLOOKUP(J120,MapTable!$A:$A,1,0)),"컨트롤없음",""))</f>
        <v/>
      </c>
      <c r="M120" t="str">
        <f>IF(ISBLANK(L120),"",
IF(ISERROR(FIND(",",L120)),
  IF(ISERROR(VLOOKUP(L120,MapTable!$A:$A,1,0)),"맵없음",
  ""),
IF(ISERROR(FIND(",",L120,FIND(",",L120)+1)),
  IF(OR(ISERROR(VLOOKUP(LEFT(L120,FIND(",",L120)-1),MapTable!$A:$A,1,0)),ISERROR(VLOOKUP(TRIM(MID(L120,FIND(",",L120)+1,999)),MapTable!$A:$A,1,0))),"맵없음",
  ""),
IF(ISERROR(FIND(",",L120,FIND(",",L120,FIND(",",L120)+1)+1)),
  IF(OR(ISERROR(VLOOKUP(LEFT(L120,FIND(",",L120)-1),MapTable!$A:$A,1,0)),ISERROR(VLOOKUP(TRIM(MID(L120,FIND(",",L120)+1,FIND(",",L120,FIND(",",L120)+1)-FIND(",",L120)-1)),MapTable!$A:$A,1,0)),ISERROR(VLOOKUP(TRIM(MID(L120,FIND(",",L120,FIND(",",L120)+1)+1,999)),MapTable!$A:$A,1,0))),"맵없음",
  ""),
IF(ISERROR(FIND(",",L120,FIND(",",L120,FIND(",",L120,FIND(",",L120)+1)+1)+1)),
  IF(OR(ISERROR(VLOOKUP(LEFT(L120,FIND(",",L120)-1),MapTable!$A:$A,1,0)),ISERROR(VLOOKUP(TRIM(MID(L120,FIND(",",L120)+1,FIND(",",L120,FIND(",",L120)+1)-FIND(",",L120)-1)),MapTable!$A:$A,1,0)),ISERROR(VLOOKUP(TRIM(MID(L120,FIND(",",L120,FIND(",",L120)+1)+1,FIND(",",L120,FIND(",",L120,FIND(",",L120)+1)+1)-FIND(",",L120,FIND(",",L120)+1)-1)),MapTable!$A:$A,1,0)),ISERROR(VLOOKUP(TRIM(MID(L120,FIND(",",L120,FIND(",",L120,FIND(",",L120)+1)+1)+1,999)),MapTable!$A:$A,1,0))),"맵없음",
  ""),
)))))</f>
        <v/>
      </c>
      <c r="O120" t="str">
        <f>IF(ISBLANK(N120),"",IF(ISERROR(VLOOKUP(N120,[1]DropTable!$A:$A,1,0)),"드랍없음",""))</f>
        <v/>
      </c>
      <c r="Q120" t="str">
        <f>IF(ISBLANK(P120),"",IF(ISERROR(VLOOKUP(P120,[1]DropTable!$A:$A,1,0)),"드랍없음",""))</f>
        <v/>
      </c>
      <c r="S120">
        <v>8.1</v>
      </c>
    </row>
    <row r="121" spans="1:19" x14ac:dyDescent="0.3">
      <c r="A121">
        <v>3</v>
      </c>
      <c r="B121">
        <v>37</v>
      </c>
      <c r="C121">
        <f t="shared" si="8"/>
        <v>1680</v>
      </c>
      <c r="D121">
        <v>420</v>
      </c>
      <c r="E121" t="s">
        <v>115</v>
      </c>
      <c r="F121" t="s">
        <v>24</v>
      </c>
      <c r="G121" t="str">
        <f>IF(ISBLANK(F121),"",IF(ISERROR(VLOOKUP(F121,MapTable!$A:$A,1,0)),"컨트롤없음",""))</f>
        <v/>
      </c>
      <c r="H121">
        <f t="shared" si="4"/>
        <v>4</v>
      </c>
      <c r="I121" t="b">
        <f t="shared" ca="1" si="5"/>
        <v>0</v>
      </c>
      <c r="K121" t="str">
        <f>IF(ISBLANK(J121),"",IF(ISERROR(VLOOKUP(J121,MapTable!$A:$A,1,0)),"컨트롤없음",""))</f>
        <v/>
      </c>
      <c r="M121" t="str">
        <f>IF(ISBLANK(L121),"",
IF(ISERROR(FIND(",",L121)),
  IF(ISERROR(VLOOKUP(L121,MapTable!$A:$A,1,0)),"맵없음",
  ""),
IF(ISERROR(FIND(",",L121,FIND(",",L121)+1)),
  IF(OR(ISERROR(VLOOKUP(LEFT(L121,FIND(",",L121)-1),MapTable!$A:$A,1,0)),ISERROR(VLOOKUP(TRIM(MID(L121,FIND(",",L121)+1,999)),MapTable!$A:$A,1,0))),"맵없음",
  ""),
IF(ISERROR(FIND(",",L121,FIND(",",L121,FIND(",",L121)+1)+1)),
  IF(OR(ISERROR(VLOOKUP(LEFT(L121,FIND(",",L121)-1),MapTable!$A:$A,1,0)),ISERROR(VLOOKUP(TRIM(MID(L121,FIND(",",L121)+1,FIND(",",L121,FIND(",",L121)+1)-FIND(",",L121)-1)),MapTable!$A:$A,1,0)),ISERROR(VLOOKUP(TRIM(MID(L121,FIND(",",L121,FIND(",",L121)+1)+1,999)),MapTable!$A:$A,1,0))),"맵없음",
  ""),
IF(ISERROR(FIND(",",L121,FIND(",",L121,FIND(",",L121,FIND(",",L121)+1)+1)+1)),
  IF(OR(ISERROR(VLOOKUP(LEFT(L121,FIND(",",L121)-1),MapTable!$A:$A,1,0)),ISERROR(VLOOKUP(TRIM(MID(L121,FIND(",",L121)+1,FIND(",",L121,FIND(",",L121)+1)-FIND(",",L121)-1)),MapTable!$A:$A,1,0)),ISERROR(VLOOKUP(TRIM(MID(L121,FIND(",",L121,FIND(",",L121)+1)+1,FIND(",",L121,FIND(",",L121,FIND(",",L121)+1)+1)-FIND(",",L121,FIND(",",L121)+1)-1)),MapTable!$A:$A,1,0)),ISERROR(VLOOKUP(TRIM(MID(L121,FIND(",",L121,FIND(",",L121,FIND(",",L121)+1)+1)+1,999)),MapTable!$A:$A,1,0))),"맵없음",
  ""),
)))))</f>
        <v/>
      </c>
      <c r="O121" t="str">
        <f>IF(ISBLANK(N121),"",IF(ISERROR(VLOOKUP(N121,[1]DropTable!$A:$A,1,0)),"드랍없음",""))</f>
        <v/>
      </c>
      <c r="Q121" t="str">
        <f>IF(ISBLANK(P121),"",IF(ISERROR(VLOOKUP(P121,[1]DropTable!$A:$A,1,0)),"드랍없음",""))</f>
        <v/>
      </c>
      <c r="S121">
        <v>8.1</v>
      </c>
    </row>
    <row r="122" spans="1:19" x14ac:dyDescent="0.3">
      <c r="A122">
        <v>3</v>
      </c>
      <c r="B122">
        <v>38</v>
      </c>
      <c r="C122">
        <f t="shared" si="8"/>
        <v>1680</v>
      </c>
      <c r="D122">
        <v>420</v>
      </c>
      <c r="E122" t="s">
        <v>115</v>
      </c>
      <c r="F122" t="s">
        <v>24</v>
      </c>
      <c r="G122" t="str">
        <f>IF(ISBLANK(F122),"",IF(ISERROR(VLOOKUP(F122,MapTable!$A:$A,1,0)),"컨트롤없음",""))</f>
        <v/>
      </c>
      <c r="H122">
        <f t="shared" si="4"/>
        <v>4</v>
      </c>
      <c r="I122" t="b">
        <f t="shared" ca="1" si="5"/>
        <v>0</v>
      </c>
      <c r="K122" t="str">
        <f>IF(ISBLANK(J122),"",IF(ISERROR(VLOOKUP(J122,MapTable!$A:$A,1,0)),"컨트롤없음",""))</f>
        <v/>
      </c>
      <c r="M122" t="str">
        <f>IF(ISBLANK(L122),"",
IF(ISERROR(FIND(",",L122)),
  IF(ISERROR(VLOOKUP(L122,MapTable!$A:$A,1,0)),"맵없음",
  ""),
IF(ISERROR(FIND(",",L122,FIND(",",L122)+1)),
  IF(OR(ISERROR(VLOOKUP(LEFT(L122,FIND(",",L122)-1),MapTable!$A:$A,1,0)),ISERROR(VLOOKUP(TRIM(MID(L122,FIND(",",L122)+1,999)),MapTable!$A:$A,1,0))),"맵없음",
  ""),
IF(ISERROR(FIND(",",L122,FIND(",",L122,FIND(",",L122)+1)+1)),
  IF(OR(ISERROR(VLOOKUP(LEFT(L122,FIND(",",L122)-1),MapTable!$A:$A,1,0)),ISERROR(VLOOKUP(TRIM(MID(L122,FIND(",",L122)+1,FIND(",",L122,FIND(",",L122)+1)-FIND(",",L122)-1)),MapTable!$A:$A,1,0)),ISERROR(VLOOKUP(TRIM(MID(L122,FIND(",",L122,FIND(",",L122)+1)+1,999)),MapTable!$A:$A,1,0))),"맵없음",
  ""),
IF(ISERROR(FIND(",",L122,FIND(",",L122,FIND(",",L122,FIND(",",L122)+1)+1)+1)),
  IF(OR(ISERROR(VLOOKUP(LEFT(L122,FIND(",",L122)-1),MapTable!$A:$A,1,0)),ISERROR(VLOOKUP(TRIM(MID(L122,FIND(",",L122)+1,FIND(",",L122,FIND(",",L122)+1)-FIND(",",L122)-1)),MapTable!$A:$A,1,0)),ISERROR(VLOOKUP(TRIM(MID(L122,FIND(",",L122,FIND(",",L122)+1)+1,FIND(",",L122,FIND(",",L122,FIND(",",L122)+1)+1)-FIND(",",L122,FIND(",",L122)+1)-1)),MapTable!$A:$A,1,0)),ISERROR(VLOOKUP(TRIM(MID(L122,FIND(",",L122,FIND(",",L122,FIND(",",L122)+1)+1)+1,999)),MapTable!$A:$A,1,0))),"맵없음",
  ""),
)))))</f>
        <v/>
      </c>
      <c r="O122" t="str">
        <f>IF(ISBLANK(N122),"",IF(ISERROR(VLOOKUP(N122,[1]DropTable!$A:$A,1,0)),"드랍없음",""))</f>
        <v/>
      </c>
      <c r="Q122" t="str">
        <f>IF(ISBLANK(P122),"",IF(ISERROR(VLOOKUP(P122,[1]DropTable!$A:$A,1,0)),"드랍없음",""))</f>
        <v/>
      </c>
      <c r="S122">
        <v>8.1</v>
      </c>
    </row>
    <row r="123" spans="1:19" x14ac:dyDescent="0.3">
      <c r="A123">
        <v>3</v>
      </c>
      <c r="B123">
        <v>39</v>
      </c>
      <c r="C123">
        <f t="shared" si="8"/>
        <v>1680</v>
      </c>
      <c r="D123">
        <v>420</v>
      </c>
      <c r="E123" t="s">
        <v>115</v>
      </c>
      <c r="F123" t="s">
        <v>24</v>
      </c>
      <c r="G123" t="str">
        <f>IF(ISBLANK(F123),"",IF(ISERROR(VLOOKUP(F123,MapTable!$A:$A,1,0)),"컨트롤없음",""))</f>
        <v/>
      </c>
      <c r="H123">
        <f t="shared" si="4"/>
        <v>4</v>
      </c>
      <c r="I123" t="b">
        <f t="shared" ca="1" si="5"/>
        <v>1</v>
      </c>
      <c r="K123" t="str">
        <f>IF(ISBLANK(J123),"",IF(ISERROR(VLOOKUP(J123,MapTable!$A:$A,1,0)),"컨트롤없음",""))</f>
        <v/>
      </c>
      <c r="M123" t="str">
        <f>IF(ISBLANK(L123),"",
IF(ISERROR(FIND(",",L123)),
  IF(ISERROR(VLOOKUP(L123,MapTable!$A:$A,1,0)),"맵없음",
  ""),
IF(ISERROR(FIND(",",L123,FIND(",",L123)+1)),
  IF(OR(ISERROR(VLOOKUP(LEFT(L123,FIND(",",L123)-1),MapTable!$A:$A,1,0)),ISERROR(VLOOKUP(TRIM(MID(L123,FIND(",",L123)+1,999)),MapTable!$A:$A,1,0))),"맵없음",
  ""),
IF(ISERROR(FIND(",",L123,FIND(",",L123,FIND(",",L123)+1)+1)),
  IF(OR(ISERROR(VLOOKUP(LEFT(L123,FIND(",",L123)-1),MapTable!$A:$A,1,0)),ISERROR(VLOOKUP(TRIM(MID(L123,FIND(",",L123)+1,FIND(",",L123,FIND(",",L123)+1)-FIND(",",L123)-1)),MapTable!$A:$A,1,0)),ISERROR(VLOOKUP(TRIM(MID(L123,FIND(",",L123,FIND(",",L123)+1)+1,999)),MapTable!$A:$A,1,0))),"맵없음",
  ""),
IF(ISERROR(FIND(",",L123,FIND(",",L123,FIND(",",L123,FIND(",",L123)+1)+1)+1)),
  IF(OR(ISERROR(VLOOKUP(LEFT(L123,FIND(",",L123)-1),MapTable!$A:$A,1,0)),ISERROR(VLOOKUP(TRIM(MID(L123,FIND(",",L123)+1,FIND(",",L123,FIND(",",L123)+1)-FIND(",",L123)-1)),MapTable!$A:$A,1,0)),ISERROR(VLOOKUP(TRIM(MID(L123,FIND(",",L123,FIND(",",L123)+1)+1,FIND(",",L123,FIND(",",L123,FIND(",",L123)+1)+1)-FIND(",",L123,FIND(",",L123)+1)-1)),MapTable!$A:$A,1,0)),ISERROR(VLOOKUP(TRIM(MID(L123,FIND(",",L123,FIND(",",L123,FIND(",",L123)+1)+1)+1,999)),MapTable!$A:$A,1,0))),"맵없음",
  ""),
)))))</f>
        <v/>
      </c>
      <c r="O123" t="str">
        <f>IF(ISBLANK(N123),"",IF(ISERROR(VLOOKUP(N123,[1]DropTable!$A:$A,1,0)),"드랍없음",""))</f>
        <v/>
      </c>
      <c r="Q123" t="str">
        <f>IF(ISBLANK(P123),"",IF(ISERROR(VLOOKUP(P123,[1]DropTable!$A:$A,1,0)),"드랍없음",""))</f>
        <v/>
      </c>
      <c r="S123">
        <v>8.1</v>
      </c>
    </row>
    <row r="124" spans="1:19" x14ac:dyDescent="0.3">
      <c r="A124">
        <v>3</v>
      </c>
      <c r="B124">
        <v>40</v>
      </c>
      <c r="C124">
        <f t="shared" si="8"/>
        <v>1680</v>
      </c>
      <c r="D124">
        <v>420</v>
      </c>
      <c r="E124" t="s">
        <v>115</v>
      </c>
      <c r="F124" t="s">
        <v>24</v>
      </c>
      <c r="G124" t="str">
        <f>IF(ISBLANK(F124),"",IF(ISERROR(VLOOKUP(F124,MapTable!$A:$A,1,0)),"컨트롤없음",""))</f>
        <v/>
      </c>
      <c r="H124">
        <f t="shared" si="4"/>
        <v>12</v>
      </c>
      <c r="I124" t="b">
        <f t="shared" ca="1" si="5"/>
        <v>1</v>
      </c>
      <c r="K124" t="str">
        <f>IF(ISBLANK(J124),"",IF(ISERROR(VLOOKUP(J124,MapTable!$A:$A,1,0)),"컨트롤없음",""))</f>
        <v/>
      </c>
      <c r="M124" t="str">
        <f>IF(ISBLANK(L124),"",
IF(ISERROR(FIND(",",L124)),
  IF(ISERROR(VLOOKUP(L124,MapTable!$A:$A,1,0)),"맵없음",
  ""),
IF(ISERROR(FIND(",",L124,FIND(",",L124)+1)),
  IF(OR(ISERROR(VLOOKUP(LEFT(L124,FIND(",",L124)-1),MapTable!$A:$A,1,0)),ISERROR(VLOOKUP(TRIM(MID(L124,FIND(",",L124)+1,999)),MapTable!$A:$A,1,0))),"맵없음",
  ""),
IF(ISERROR(FIND(",",L124,FIND(",",L124,FIND(",",L124)+1)+1)),
  IF(OR(ISERROR(VLOOKUP(LEFT(L124,FIND(",",L124)-1),MapTable!$A:$A,1,0)),ISERROR(VLOOKUP(TRIM(MID(L124,FIND(",",L124)+1,FIND(",",L124,FIND(",",L124)+1)-FIND(",",L124)-1)),MapTable!$A:$A,1,0)),ISERROR(VLOOKUP(TRIM(MID(L124,FIND(",",L124,FIND(",",L124)+1)+1,999)),MapTable!$A:$A,1,0))),"맵없음",
  ""),
IF(ISERROR(FIND(",",L124,FIND(",",L124,FIND(",",L124,FIND(",",L124)+1)+1)+1)),
  IF(OR(ISERROR(VLOOKUP(LEFT(L124,FIND(",",L124)-1),MapTable!$A:$A,1,0)),ISERROR(VLOOKUP(TRIM(MID(L124,FIND(",",L124)+1,FIND(",",L124,FIND(",",L124)+1)-FIND(",",L124)-1)),MapTable!$A:$A,1,0)),ISERROR(VLOOKUP(TRIM(MID(L124,FIND(",",L124,FIND(",",L124)+1)+1,FIND(",",L124,FIND(",",L124,FIND(",",L124)+1)+1)-FIND(",",L124,FIND(",",L124)+1)-1)),MapTable!$A:$A,1,0)),ISERROR(VLOOKUP(TRIM(MID(L124,FIND(",",L124,FIND(",",L124,FIND(",",L124)+1)+1)+1,999)),MapTable!$A:$A,1,0))),"맵없음",
  ""),
)))))</f>
        <v/>
      </c>
      <c r="O124" t="str">
        <f>IF(ISBLANK(N124),"",IF(ISERROR(VLOOKUP(N124,[1]DropTable!$A:$A,1,0)),"드랍없음",""))</f>
        <v/>
      </c>
      <c r="Q124" t="str">
        <f>IF(ISBLANK(P124),"",IF(ISERROR(VLOOKUP(P124,[1]DropTable!$A:$A,1,0)),"드랍없음",""))</f>
        <v/>
      </c>
      <c r="S124">
        <v>8.1</v>
      </c>
    </row>
    <row r="125" spans="1:19" x14ac:dyDescent="0.3">
      <c r="A125">
        <v>3</v>
      </c>
      <c r="B125">
        <v>41</v>
      </c>
      <c r="C125">
        <f t="shared" si="8"/>
        <v>1680</v>
      </c>
      <c r="D125">
        <v>420</v>
      </c>
      <c r="E125" t="s">
        <v>115</v>
      </c>
      <c r="F125" t="s">
        <v>24</v>
      </c>
      <c r="G125" t="str">
        <f>IF(ISBLANK(F125),"",IF(ISERROR(VLOOKUP(F125,MapTable!$A:$A,1,0)),"컨트롤없음",""))</f>
        <v/>
      </c>
      <c r="H125">
        <f t="shared" si="4"/>
        <v>5</v>
      </c>
      <c r="I125" t="b">
        <f t="shared" ca="1" si="5"/>
        <v>0</v>
      </c>
      <c r="K125" t="str">
        <f>IF(ISBLANK(J125),"",IF(ISERROR(VLOOKUP(J125,MapTable!$A:$A,1,0)),"컨트롤없음",""))</f>
        <v/>
      </c>
      <c r="M125" t="str">
        <f>IF(ISBLANK(L125),"",
IF(ISERROR(FIND(",",L125)),
  IF(ISERROR(VLOOKUP(L125,MapTable!$A:$A,1,0)),"맵없음",
  ""),
IF(ISERROR(FIND(",",L125,FIND(",",L125)+1)),
  IF(OR(ISERROR(VLOOKUP(LEFT(L125,FIND(",",L125)-1),MapTable!$A:$A,1,0)),ISERROR(VLOOKUP(TRIM(MID(L125,FIND(",",L125)+1,999)),MapTable!$A:$A,1,0))),"맵없음",
  ""),
IF(ISERROR(FIND(",",L125,FIND(",",L125,FIND(",",L125)+1)+1)),
  IF(OR(ISERROR(VLOOKUP(LEFT(L125,FIND(",",L125)-1),MapTable!$A:$A,1,0)),ISERROR(VLOOKUP(TRIM(MID(L125,FIND(",",L125)+1,FIND(",",L125,FIND(",",L125)+1)-FIND(",",L125)-1)),MapTable!$A:$A,1,0)),ISERROR(VLOOKUP(TRIM(MID(L125,FIND(",",L125,FIND(",",L125)+1)+1,999)),MapTable!$A:$A,1,0))),"맵없음",
  ""),
IF(ISERROR(FIND(",",L125,FIND(",",L125,FIND(",",L125,FIND(",",L125)+1)+1)+1)),
  IF(OR(ISERROR(VLOOKUP(LEFT(L125,FIND(",",L125)-1),MapTable!$A:$A,1,0)),ISERROR(VLOOKUP(TRIM(MID(L125,FIND(",",L125)+1,FIND(",",L125,FIND(",",L125)+1)-FIND(",",L125)-1)),MapTable!$A:$A,1,0)),ISERROR(VLOOKUP(TRIM(MID(L125,FIND(",",L125,FIND(",",L125)+1)+1,FIND(",",L125,FIND(",",L125,FIND(",",L125)+1)+1)-FIND(",",L125,FIND(",",L125)+1)-1)),MapTable!$A:$A,1,0)),ISERROR(VLOOKUP(TRIM(MID(L125,FIND(",",L125,FIND(",",L125,FIND(",",L125)+1)+1)+1,999)),MapTable!$A:$A,1,0))),"맵없음",
  ""),
)))))</f>
        <v/>
      </c>
      <c r="O125" t="str">
        <f>IF(ISBLANK(N125),"",IF(ISERROR(VLOOKUP(N125,[1]DropTable!$A:$A,1,0)),"드랍없음",""))</f>
        <v/>
      </c>
      <c r="Q125" t="str">
        <f>IF(ISBLANK(P125),"",IF(ISERROR(VLOOKUP(P125,[1]DropTable!$A:$A,1,0)),"드랍없음",""))</f>
        <v/>
      </c>
      <c r="S125">
        <v>8.1</v>
      </c>
    </row>
    <row r="126" spans="1:19" x14ac:dyDescent="0.3">
      <c r="A126">
        <v>3</v>
      </c>
      <c r="B126">
        <v>42</v>
      </c>
      <c r="C126">
        <f t="shared" si="8"/>
        <v>1680</v>
      </c>
      <c r="D126">
        <v>420</v>
      </c>
      <c r="E126" t="s">
        <v>115</v>
      </c>
      <c r="F126" t="s">
        <v>24</v>
      </c>
      <c r="G126" t="str">
        <f>IF(ISBLANK(F126),"",IF(ISERROR(VLOOKUP(F126,MapTable!$A:$A,1,0)),"컨트롤없음",""))</f>
        <v/>
      </c>
      <c r="H126">
        <f t="shared" si="4"/>
        <v>5</v>
      </c>
      <c r="I126" t="b">
        <f t="shared" ca="1" si="5"/>
        <v>0</v>
      </c>
      <c r="K126" t="str">
        <f>IF(ISBLANK(J126),"",IF(ISERROR(VLOOKUP(J126,MapTable!$A:$A,1,0)),"컨트롤없음",""))</f>
        <v/>
      </c>
      <c r="M126" t="str">
        <f>IF(ISBLANK(L126),"",
IF(ISERROR(FIND(",",L126)),
  IF(ISERROR(VLOOKUP(L126,MapTable!$A:$A,1,0)),"맵없음",
  ""),
IF(ISERROR(FIND(",",L126,FIND(",",L126)+1)),
  IF(OR(ISERROR(VLOOKUP(LEFT(L126,FIND(",",L126)-1),MapTable!$A:$A,1,0)),ISERROR(VLOOKUP(TRIM(MID(L126,FIND(",",L126)+1,999)),MapTable!$A:$A,1,0))),"맵없음",
  ""),
IF(ISERROR(FIND(",",L126,FIND(",",L126,FIND(",",L126)+1)+1)),
  IF(OR(ISERROR(VLOOKUP(LEFT(L126,FIND(",",L126)-1),MapTable!$A:$A,1,0)),ISERROR(VLOOKUP(TRIM(MID(L126,FIND(",",L126)+1,FIND(",",L126,FIND(",",L126)+1)-FIND(",",L126)-1)),MapTable!$A:$A,1,0)),ISERROR(VLOOKUP(TRIM(MID(L126,FIND(",",L126,FIND(",",L126)+1)+1,999)),MapTable!$A:$A,1,0))),"맵없음",
  ""),
IF(ISERROR(FIND(",",L126,FIND(",",L126,FIND(",",L126,FIND(",",L126)+1)+1)+1)),
  IF(OR(ISERROR(VLOOKUP(LEFT(L126,FIND(",",L126)-1),MapTable!$A:$A,1,0)),ISERROR(VLOOKUP(TRIM(MID(L126,FIND(",",L126)+1,FIND(",",L126,FIND(",",L126)+1)-FIND(",",L126)-1)),MapTable!$A:$A,1,0)),ISERROR(VLOOKUP(TRIM(MID(L126,FIND(",",L126,FIND(",",L126)+1)+1,FIND(",",L126,FIND(",",L126,FIND(",",L126)+1)+1)-FIND(",",L126,FIND(",",L126)+1)-1)),MapTable!$A:$A,1,0)),ISERROR(VLOOKUP(TRIM(MID(L126,FIND(",",L126,FIND(",",L126,FIND(",",L126)+1)+1)+1,999)),MapTable!$A:$A,1,0))),"맵없음",
  ""),
)))))</f>
        <v/>
      </c>
      <c r="O126" t="str">
        <f>IF(ISBLANK(N126),"",IF(ISERROR(VLOOKUP(N126,[1]DropTable!$A:$A,1,0)),"드랍없음",""))</f>
        <v/>
      </c>
      <c r="Q126" t="str">
        <f>IF(ISBLANK(P126),"",IF(ISERROR(VLOOKUP(P126,[1]DropTable!$A:$A,1,0)),"드랍없음",""))</f>
        <v/>
      </c>
      <c r="S126">
        <v>8.1</v>
      </c>
    </row>
    <row r="127" spans="1:19" x14ac:dyDescent="0.3">
      <c r="A127">
        <v>3</v>
      </c>
      <c r="B127">
        <v>43</v>
      </c>
      <c r="C127">
        <f t="shared" si="8"/>
        <v>1680</v>
      </c>
      <c r="D127">
        <v>420</v>
      </c>
      <c r="E127" t="s">
        <v>115</v>
      </c>
      <c r="F127" t="s">
        <v>24</v>
      </c>
      <c r="G127" t="str">
        <f>IF(ISBLANK(F127),"",IF(ISERROR(VLOOKUP(F127,MapTable!$A:$A,1,0)),"컨트롤없음",""))</f>
        <v/>
      </c>
      <c r="H127">
        <f t="shared" si="4"/>
        <v>5</v>
      </c>
      <c r="I127" t="b">
        <f t="shared" ca="1" si="5"/>
        <v>0</v>
      </c>
      <c r="K127" t="str">
        <f>IF(ISBLANK(J127),"",IF(ISERROR(VLOOKUP(J127,MapTable!$A:$A,1,0)),"컨트롤없음",""))</f>
        <v/>
      </c>
      <c r="M127" t="str">
        <f>IF(ISBLANK(L127),"",
IF(ISERROR(FIND(",",L127)),
  IF(ISERROR(VLOOKUP(L127,MapTable!$A:$A,1,0)),"맵없음",
  ""),
IF(ISERROR(FIND(",",L127,FIND(",",L127)+1)),
  IF(OR(ISERROR(VLOOKUP(LEFT(L127,FIND(",",L127)-1),MapTable!$A:$A,1,0)),ISERROR(VLOOKUP(TRIM(MID(L127,FIND(",",L127)+1,999)),MapTable!$A:$A,1,0))),"맵없음",
  ""),
IF(ISERROR(FIND(",",L127,FIND(",",L127,FIND(",",L127)+1)+1)),
  IF(OR(ISERROR(VLOOKUP(LEFT(L127,FIND(",",L127)-1),MapTable!$A:$A,1,0)),ISERROR(VLOOKUP(TRIM(MID(L127,FIND(",",L127)+1,FIND(",",L127,FIND(",",L127)+1)-FIND(",",L127)-1)),MapTable!$A:$A,1,0)),ISERROR(VLOOKUP(TRIM(MID(L127,FIND(",",L127,FIND(",",L127)+1)+1,999)),MapTable!$A:$A,1,0))),"맵없음",
  ""),
IF(ISERROR(FIND(",",L127,FIND(",",L127,FIND(",",L127,FIND(",",L127)+1)+1)+1)),
  IF(OR(ISERROR(VLOOKUP(LEFT(L127,FIND(",",L127)-1),MapTable!$A:$A,1,0)),ISERROR(VLOOKUP(TRIM(MID(L127,FIND(",",L127)+1,FIND(",",L127,FIND(",",L127)+1)-FIND(",",L127)-1)),MapTable!$A:$A,1,0)),ISERROR(VLOOKUP(TRIM(MID(L127,FIND(",",L127,FIND(",",L127)+1)+1,FIND(",",L127,FIND(",",L127,FIND(",",L127)+1)+1)-FIND(",",L127,FIND(",",L127)+1)-1)),MapTable!$A:$A,1,0)),ISERROR(VLOOKUP(TRIM(MID(L127,FIND(",",L127,FIND(",",L127,FIND(",",L127)+1)+1)+1,999)),MapTable!$A:$A,1,0))),"맵없음",
  ""),
)))))</f>
        <v/>
      </c>
      <c r="O127" t="str">
        <f>IF(ISBLANK(N127),"",IF(ISERROR(VLOOKUP(N127,[1]DropTable!$A:$A,1,0)),"드랍없음",""))</f>
        <v/>
      </c>
      <c r="Q127" t="str">
        <f>IF(ISBLANK(P127),"",IF(ISERROR(VLOOKUP(P127,[1]DropTable!$A:$A,1,0)),"드랍없음",""))</f>
        <v/>
      </c>
      <c r="S127">
        <v>8.1</v>
      </c>
    </row>
    <row r="128" spans="1:19" x14ac:dyDescent="0.3">
      <c r="A128">
        <v>3</v>
      </c>
      <c r="B128">
        <v>44</v>
      </c>
      <c r="C128">
        <f t="shared" si="8"/>
        <v>1680</v>
      </c>
      <c r="D128">
        <v>420</v>
      </c>
      <c r="E128" t="s">
        <v>115</v>
      </c>
      <c r="F128" t="s">
        <v>24</v>
      </c>
      <c r="G128" t="str">
        <f>IF(ISBLANK(F128),"",IF(ISERROR(VLOOKUP(F128,MapTable!$A:$A,1,0)),"컨트롤없음",""))</f>
        <v/>
      </c>
      <c r="H128">
        <f t="shared" si="4"/>
        <v>5</v>
      </c>
      <c r="I128" t="b">
        <f t="shared" ca="1" si="5"/>
        <v>0</v>
      </c>
      <c r="K128" t="str">
        <f>IF(ISBLANK(J128),"",IF(ISERROR(VLOOKUP(J128,MapTable!$A:$A,1,0)),"컨트롤없음",""))</f>
        <v/>
      </c>
      <c r="M128" t="str">
        <f>IF(ISBLANK(L128),"",
IF(ISERROR(FIND(",",L128)),
  IF(ISERROR(VLOOKUP(L128,MapTable!$A:$A,1,0)),"맵없음",
  ""),
IF(ISERROR(FIND(",",L128,FIND(",",L128)+1)),
  IF(OR(ISERROR(VLOOKUP(LEFT(L128,FIND(",",L128)-1),MapTable!$A:$A,1,0)),ISERROR(VLOOKUP(TRIM(MID(L128,FIND(",",L128)+1,999)),MapTable!$A:$A,1,0))),"맵없음",
  ""),
IF(ISERROR(FIND(",",L128,FIND(",",L128,FIND(",",L128)+1)+1)),
  IF(OR(ISERROR(VLOOKUP(LEFT(L128,FIND(",",L128)-1),MapTable!$A:$A,1,0)),ISERROR(VLOOKUP(TRIM(MID(L128,FIND(",",L128)+1,FIND(",",L128,FIND(",",L128)+1)-FIND(",",L128)-1)),MapTable!$A:$A,1,0)),ISERROR(VLOOKUP(TRIM(MID(L128,FIND(",",L128,FIND(",",L128)+1)+1,999)),MapTable!$A:$A,1,0))),"맵없음",
  ""),
IF(ISERROR(FIND(",",L128,FIND(",",L128,FIND(",",L128,FIND(",",L128)+1)+1)+1)),
  IF(OR(ISERROR(VLOOKUP(LEFT(L128,FIND(",",L128)-1),MapTable!$A:$A,1,0)),ISERROR(VLOOKUP(TRIM(MID(L128,FIND(",",L128)+1,FIND(",",L128,FIND(",",L128)+1)-FIND(",",L128)-1)),MapTable!$A:$A,1,0)),ISERROR(VLOOKUP(TRIM(MID(L128,FIND(",",L128,FIND(",",L128)+1)+1,FIND(",",L128,FIND(",",L128,FIND(",",L128)+1)+1)-FIND(",",L128,FIND(",",L128)+1)-1)),MapTable!$A:$A,1,0)),ISERROR(VLOOKUP(TRIM(MID(L128,FIND(",",L128,FIND(",",L128,FIND(",",L128)+1)+1)+1,999)),MapTable!$A:$A,1,0))),"맵없음",
  ""),
)))))</f>
        <v/>
      </c>
      <c r="O128" t="str">
        <f>IF(ISBLANK(N128),"",IF(ISERROR(VLOOKUP(N128,[1]DropTable!$A:$A,1,0)),"드랍없음",""))</f>
        <v/>
      </c>
      <c r="Q128" t="str">
        <f>IF(ISBLANK(P128),"",IF(ISERROR(VLOOKUP(P128,[1]DropTable!$A:$A,1,0)),"드랍없음",""))</f>
        <v/>
      </c>
      <c r="S128">
        <v>8.1</v>
      </c>
    </row>
    <row r="129" spans="1:19" x14ac:dyDescent="0.3">
      <c r="A129">
        <v>3</v>
      </c>
      <c r="B129">
        <v>45</v>
      </c>
      <c r="C129">
        <f t="shared" si="8"/>
        <v>1680</v>
      </c>
      <c r="D129">
        <v>420</v>
      </c>
      <c r="E129" t="s">
        <v>115</v>
      </c>
      <c r="F129" t="s">
        <v>24</v>
      </c>
      <c r="G129" t="str">
        <f>IF(ISBLANK(F129),"",IF(ISERROR(VLOOKUP(F129,MapTable!$A:$A,1,0)),"컨트롤없음",""))</f>
        <v/>
      </c>
      <c r="H129">
        <f t="shared" si="4"/>
        <v>11</v>
      </c>
      <c r="I129" t="b">
        <f t="shared" ca="1" si="5"/>
        <v>0</v>
      </c>
      <c r="K129" t="str">
        <f>IF(ISBLANK(J129),"",IF(ISERROR(VLOOKUP(J129,MapTable!$A:$A,1,0)),"컨트롤없음",""))</f>
        <v/>
      </c>
      <c r="M129" t="str">
        <f>IF(ISBLANK(L129),"",
IF(ISERROR(FIND(",",L129)),
  IF(ISERROR(VLOOKUP(L129,MapTable!$A:$A,1,0)),"맵없음",
  ""),
IF(ISERROR(FIND(",",L129,FIND(",",L129)+1)),
  IF(OR(ISERROR(VLOOKUP(LEFT(L129,FIND(",",L129)-1),MapTable!$A:$A,1,0)),ISERROR(VLOOKUP(TRIM(MID(L129,FIND(",",L129)+1,999)),MapTable!$A:$A,1,0))),"맵없음",
  ""),
IF(ISERROR(FIND(",",L129,FIND(",",L129,FIND(",",L129)+1)+1)),
  IF(OR(ISERROR(VLOOKUP(LEFT(L129,FIND(",",L129)-1),MapTable!$A:$A,1,0)),ISERROR(VLOOKUP(TRIM(MID(L129,FIND(",",L129)+1,FIND(",",L129,FIND(",",L129)+1)-FIND(",",L129)-1)),MapTable!$A:$A,1,0)),ISERROR(VLOOKUP(TRIM(MID(L129,FIND(",",L129,FIND(",",L129)+1)+1,999)),MapTable!$A:$A,1,0))),"맵없음",
  ""),
IF(ISERROR(FIND(",",L129,FIND(",",L129,FIND(",",L129,FIND(",",L129)+1)+1)+1)),
  IF(OR(ISERROR(VLOOKUP(LEFT(L129,FIND(",",L129)-1),MapTable!$A:$A,1,0)),ISERROR(VLOOKUP(TRIM(MID(L129,FIND(",",L129)+1,FIND(",",L129,FIND(",",L129)+1)-FIND(",",L129)-1)),MapTable!$A:$A,1,0)),ISERROR(VLOOKUP(TRIM(MID(L129,FIND(",",L129,FIND(",",L129)+1)+1,FIND(",",L129,FIND(",",L129,FIND(",",L129)+1)+1)-FIND(",",L129,FIND(",",L129)+1)-1)),MapTable!$A:$A,1,0)),ISERROR(VLOOKUP(TRIM(MID(L129,FIND(",",L129,FIND(",",L129,FIND(",",L129)+1)+1)+1,999)),MapTable!$A:$A,1,0))),"맵없음",
  ""),
)))))</f>
        <v/>
      </c>
      <c r="O129" t="str">
        <f>IF(ISBLANK(N129),"",IF(ISERROR(VLOOKUP(N129,[1]DropTable!$A:$A,1,0)),"드랍없음",""))</f>
        <v/>
      </c>
      <c r="Q129" t="str">
        <f>IF(ISBLANK(P129),"",IF(ISERROR(VLOOKUP(P129,[1]DropTable!$A:$A,1,0)),"드랍없음",""))</f>
        <v/>
      </c>
      <c r="S129">
        <v>8.1</v>
      </c>
    </row>
    <row r="130" spans="1:19" x14ac:dyDescent="0.3">
      <c r="A130">
        <v>3</v>
      </c>
      <c r="B130">
        <v>46</v>
      </c>
      <c r="C130">
        <f t="shared" si="8"/>
        <v>1680</v>
      </c>
      <c r="D130">
        <v>420</v>
      </c>
      <c r="E130" t="s">
        <v>115</v>
      </c>
      <c r="F130" t="s">
        <v>24</v>
      </c>
      <c r="G130" t="str">
        <f>IF(ISBLANK(F130),"",IF(ISERROR(VLOOKUP(F130,MapTable!$A:$A,1,0)),"컨트롤없음",""))</f>
        <v/>
      </c>
      <c r="H130">
        <f t="shared" ref="H130:H193" si="9">IF(B130=0,0,
IF(COUNTIF(A:A,A130)=11,12,
IF(MOD(B130,((COUNTIF(A:A,A130)-1)/5))=0,12,
IF(MOD(B130,((COUNTIF(A:A,A130)-1)/5))=((COUNTIF(A:A,A130)-1)/10),11,
INT(B130/((COUNTIF(A:A,A130)-1)/5))+1))))</f>
        <v>5</v>
      </c>
      <c r="I130" t="b">
        <f t="shared" ref="I130:I193" ca="1" si="10">IF((COUNTIF(A:A,A130)-1)=B130,FALSE,
IF(H130=12,TRUE,
IF(OFFSET(H130,1,0)=12,TRUE)))</f>
        <v>0</v>
      </c>
      <c r="K130" t="str">
        <f>IF(ISBLANK(J130),"",IF(ISERROR(VLOOKUP(J130,MapTable!$A:$A,1,0)),"컨트롤없음",""))</f>
        <v/>
      </c>
      <c r="M130" t="str">
        <f>IF(ISBLANK(L130),"",
IF(ISERROR(FIND(",",L130)),
  IF(ISERROR(VLOOKUP(L130,MapTable!$A:$A,1,0)),"맵없음",
  ""),
IF(ISERROR(FIND(",",L130,FIND(",",L130)+1)),
  IF(OR(ISERROR(VLOOKUP(LEFT(L130,FIND(",",L130)-1),MapTable!$A:$A,1,0)),ISERROR(VLOOKUP(TRIM(MID(L130,FIND(",",L130)+1,999)),MapTable!$A:$A,1,0))),"맵없음",
  ""),
IF(ISERROR(FIND(",",L130,FIND(",",L130,FIND(",",L130)+1)+1)),
  IF(OR(ISERROR(VLOOKUP(LEFT(L130,FIND(",",L130)-1),MapTable!$A:$A,1,0)),ISERROR(VLOOKUP(TRIM(MID(L130,FIND(",",L130)+1,FIND(",",L130,FIND(",",L130)+1)-FIND(",",L130)-1)),MapTable!$A:$A,1,0)),ISERROR(VLOOKUP(TRIM(MID(L130,FIND(",",L130,FIND(",",L130)+1)+1,999)),MapTable!$A:$A,1,0))),"맵없음",
  ""),
IF(ISERROR(FIND(",",L130,FIND(",",L130,FIND(",",L130,FIND(",",L130)+1)+1)+1)),
  IF(OR(ISERROR(VLOOKUP(LEFT(L130,FIND(",",L130)-1),MapTable!$A:$A,1,0)),ISERROR(VLOOKUP(TRIM(MID(L130,FIND(",",L130)+1,FIND(",",L130,FIND(",",L130)+1)-FIND(",",L130)-1)),MapTable!$A:$A,1,0)),ISERROR(VLOOKUP(TRIM(MID(L130,FIND(",",L130,FIND(",",L130)+1)+1,FIND(",",L130,FIND(",",L130,FIND(",",L130)+1)+1)-FIND(",",L130,FIND(",",L130)+1)-1)),MapTable!$A:$A,1,0)),ISERROR(VLOOKUP(TRIM(MID(L130,FIND(",",L130,FIND(",",L130,FIND(",",L130)+1)+1)+1,999)),MapTable!$A:$A,1,0))),"맵없음",
  ""),
)))))</f>
        <v/>
      </c>
      <c r="O130" t="str">
        <f>IF(ISBLANK(N130),"",IF(ISERROR(VLOOKUP(N130,[1]DropTable!$A:$A,1,0)),"드랍없음",""))</f>
        <v/>
      </c>
      <c r="Q130" t="str">
        <f>IF(ISBLANK(P130),"",IF(ISERROR(VLOOKUP(P130,[1]DropTable!$A:$A,1,0)),"드랍없음",""))</f>
        <v/>
      </c>
      <c r="S130">
        <v>8.1</v>
      </c>
    </row>
    <row r="131" spans="1:19" x14ac:dyDescent="0.3">
      <c r="A131">
        <v>3</v>
      </c>
      <c r="B131">
        <v>47</v>
      </c>
      <c r="C131">
        <f t="shared" si="8"/>
        <v>1680</v>
      </c>
      <c r="D131">
        <v>420</v>
      </c>
      <c r="E131" t="s">
        <v>115</v>
      </c>
      <c r="F131" t="s">
        <v>24</v>
      </c>
      <c r="G131" t="str">
        <f>IF(ISBLANK(F131),"",IF(ISERROR(VLOOKUP(F131,MapTable!$A:$A,1,0)),"컨트롤없음",""))</f>
        <v/>
      </c>
      <c r="H131">
        <f t="shared" si="9"/>
        <v>5</v>
      </c>
      <c r="I131" t="b">
        <f t="shared" ca="1" si="10"/>
        <v>0</v>
      </c>
      <c r="K131" t="str">
        <f>IF(ISBLANK(J131),"",IF(ISERROR(VLOOKUP(J131,MapTable!$A:$A,1,0)),"컨트롤없음",""))</f>
        <v/>
      </c>
      <c r="M131" t="str">
        <f>IF(ISBLANK(L131),"",
IF(ISERROR(FIND(",",L131)),
  IF(ISERROR(VLOOKUP(L131,MapTable!$A:$A,1,0)),"맵없음",
  ""),
IF(ISERROR(FIND(",",L131,FIND(",",L131)+1)),
  IF(OR(ISERROR(VLOOKUP(LEFT(L131,FIND(",",L131)-1),MapTable!$A:$A,1,0)),ISERROR(VLOOKUP(TRIM(MID(L131,FIND(",",L131)+1,999)),MapTable!$A:$A,1,0))),"맵없음",
  ""),
IF(ISERROR(FIND(",",L131,FIND(",",L131,FIND(",",L131)+1)+1)),
  IF(OR(ISERROR(VLOOKUP(LEFT(L131,FIND(",",L131)-1),MapTable!$A:$A,1,0)),ISERROR(VLOOKUP(TRIM(MID(L131,FIND(",",L131)+1,FIND(",",L131,FIND(",",L131)+1)-FIND(",",L131)-1)),MapTable!$A:$A,1,0)),ISERROR(VLOOKUP(TRIM(MID(L131,FIND(",",L131,FIND(",",L131)+1)+1,999)),MapTable!$A:$A,1,0))),"맵없음",
  ""),
IF(ISERROR(FIND(",",L131,FIND(",",L131,FIND(",",L131,FIND(",",L131)+1)+1)+1)),
  IF(OR(ISERROR(VLOOKUP(LEFT(L131,FIND(",",L131)-1),MapTable!$A:$A,1,0)),ISERROR(VLOOKUP(TRIM(MID(L131,FIND(",",L131)+1,FIND(",",L131,FIND(",",L131)+1)-FIND(",",L131)-1)),MapTable!$A:$A,1,0)),ISERROR(VLOOKUP(TRIM(MID(L131,FIND(",",L131,FIND(",",L131)+1)+1,FIND(",",L131,FIND(",",L131,FIND(",",L131)+1)+1)-FIND(",",L131,FIND(",",L131)+1)-1)),MapTable!$A:$A,1,0)),ISERROR(VLOOKUP(TRIM(MID(L131,FIND(",",L131,FIND(",",L131,FIND(",",L131)+1)+1)+1,999)),MapTable!$A:$A,1,0))),"맵없음",
  ""),
)))))</f>
        <v/>
      </c>
      <c r="O131" t="str">
        <f>IF(ISBLANK(N131),"",IF(ISERROR(VLOOKUP(N131,[1]DropTable!$A:$A,1,0)),"드랍없음",""))</f>
        <v/>
      </c>
      <c r="Q131" t="str">
        <f>IF(ISBLANK(P131),"",IF(ISERROR(VLOOKUP(P131,[1]DropTable!$A:$A,1,0)),"드랍없음",""))</f>
        <v/>
      </c>
      <c r="S131">
        <v>8.1</v>
      </c>
    </row>
    <row r="132" spans="1:19" x14ac:dyDescent="0.3">
      <c r="A132">
        <v>3</v>
      </c>
      <c r="B132">
        <v>48</v>
      </c>
      <c r="C132">
        <f t="shared" si="8"/>
        <v>1680</v>
      </c>
      <c r="D132">
        <v>420</v>
      </c>
      <c r="E132" t="s">
        <v>115</v>
      </c>
      <c r="F132" t="s">
        <v>24</v>
      </c>
      <c r="G132" t="str">
        <f>IF(ISBLANK(F132),"",IF(ISERROR(VLOOKUP(F132,MapTable!$A:$A,1,0)),"컨트롤없음",""))</f>
        <v/>
      </c>
      <c r="H132">
        <f t="shared" si="9"/>
        <v>5</v>
      </c>
      <c r="I132" t="b">
        <f t="shared" ca="1" si="10"/>
        <v>0</v>
      </c>
      <c r="K132" t="str">
        <f>IF(ISBLANK(J132),"",IF(ISERROR(VLOOKUP(J132,MapTable!$A:$A,1,0)),"컨트롤없음",""))</f>
        <v/>
      </c>
      <c r="M132" t="str">
        <f>IF(ISBLANK(L132),"",
IF(ISERROR(FIND(",",L132)),
  IF(ISERROR(VLOOKUP(L132,MapTable!$A:$A,1,0)),"맵없음",
  ""),
IF(ISERROR(FIND(",",L132,FIND(",",L132)+1)),
  IF(OR(ISERROR(VLOOKUP(LEFT(L132,FIND(",",L132)-1),MapTable!$A:$A,1,0)),ISERROR(VLOOKUP(TRIM(MID(L132,FIND(",",L132)+1,999)),MapTable!$A:$A,1,0))),"맵없음",
  ""),
IF(ISERROR(FIND(",",L132,FIND(",",L132,FIND(",",L132)+1)+1)),
  IF(OR(ISERROR(VLOOKUP(LEFT(L132,FIND(",",L132)-1),MapTable!$A:$A,1,0)),ISERROR(VLOOKUP(TRIM(MID(L132,FIND(",",L132)+1,FIND(",",L132,FIND(",",L132)+1)-FIND(",",L132)-1)),MapTable!$A:$A,1,0)),ISERROR(VLOOKUP(TRIM(MID(L132,FIND(",",L132,FIND(",",L132)+1)+1,999)),MapTable!$A:$A,1,0))),"맵없음",
  ""),
IF(ISERROR(FIND(",",L132,FIND(",",L132,FIND(",",L132,FIND(",",L132)+1)+1)+1)),
  IF(OR(ISERROR(VLOOKUP(LEFT(L132,FIND(",",L132)-1),MapTable!$A:$A,1,0)),ISERROR(VLOOKUP(TRIM(MID(L132,FIND(",",L132)+1,FIND(",",L132,FIND(",",L132)+1)-FIND(",",L132)-1)),MapTable!$A:$A,1,0)),ISERROR(VLOOKUP(TRIM(MID(L132,FIND(",",L132,FIND(",",L132)+1)+1,FIND(",",L132,FIND(",",L132,FIND(",",L132)+1)+1)-FIND(",",L132,FIND(",",L132)+1)-1)),MapTable!$A:$A,1,0)),ISERROR(VLOOKUP(TRIM(MID(L132,FIND(",",L132,FIND(",",L132,FIND(",",L132)+1)+1)+1,999)),MapTable!$A:$A,1,0))),"맵없음",
  ""),
)))))</f>
        <v/>
      </c>
      <c r="O132" t="str">
        <f>IF(ISBLANK(N132),"",IF(ISERROR(VLOOKUP(N132,[1]DropTable!$A:$A,1,0)),"드랍없음",""))</f>
        <v/>
      </c>
      <c r="Q132" t="str">
        <f>IF(ISBLANK(P132),"",IF(ISERROR(VLOOKUP(P132,[1]DropTable!$A:$A,1,0)),"드랍없음",""))</f>
        <v/>
      </c>
      <c r="S132">
        <v>8.1</v>
      </c>
    </row>
    <row r="133" spans="1:19" x14ac:dyDescent="0.3">
      <c r="A133">
        <v>3</v>
      </c>
      <c r="B133">
        <v>49</v>
      </c>
      <c r="C133">
        <f t="shared" si="8"/>
        <v>1680</v>
      </c>
      <c r="D133">
        <v>420</v>
      </c>
      <c r="E133" t="s">
        <v>115</v>
      </c>
      <c r="F133" t="s">
        <v>24</v>
      </c>
      <c r="G133" t="str">
        <f>IF(ISBLANK(F133),"",IF(ISERROR(VLOOKUP(F133,MapTable!$A:$A,1,0)),"컨트롤없음",""))</f>
        <v/>
      </c>
      <c r="H133">
        <f t="shared" si="9"/>
        <v>5</v>
      </c>
      <c r="I133" t="b">
        <f t="shared" ca="1" si="10"/>
        <v>1</v>
      </c>
      <c r="K133" t="str">
        <f>IF(ISBLANK(J133),"",IF(ISERROR(VLOOKUP(J133,MapTable!$A:$A,1,0)),"컨트롤없음",""))</f>
        <v/>
      </c>
      <c r="M133" t="str">
        <f>IF(ISBLANK(L133),"",
IF(ISERROR(FIND(",",L133)),
  IF(ISERROR(VLOOKUP(L133,MapTable!$A:$A,1,0)),"맵없음",
  ""),
IF(ISERROR(FIND(",",L133,FIND(",",L133)+1)),
  IF(OR(ISERROR(VLOOKUP(LEFT(L133,FIND(",",L133)-1),MapTable!$A:$A,1,0)),ISERROR(VLOOKUP(TRIM(MID(L133,FIND(",",L133)+1,999)),MapTable!$A:$A,1,0))),"맵없음",
  ""),
IF(ISERROR(FIND(",",L133,FIND(",",L133,FIND(",",L133)+1)+1)),
  IF(OR(ISERROR(VLOOKUP(LEFT(L133,FIND(",",L133)-1),MapTable!$A:$A,1,0)),ISERROR(VLOOKUP(TRIM(MID(L133,FIND(",",L133)+1,FIND(",",L133,FIND(",",L133)+1)-FIND(",",L133)-1)),MapTable!$A:$A,1,0)),ISERROR(VLOOKUP(TRIM(MID(L133,FIND(",",L133,FIND(",",L133)+1)+1,999)),MapTable!$A:$A,1,0))),"맵없음",
  ""),
IF(ISERROR(FIND(",",L133,FIND(",",L133,FIND(",",L133,FIND(",",L133)+1)+1)+1)),
  IF(OR(ISERROR(VLOOKUP(LEFT(L133,FIND(",",L133)-1),MapTable!$A:$A,1,0)),ISERROR(VLOOKUP(TRIM(MID(L133,FIND(",",L133)+1,FIND(",",L133,FIND(",",L133)+1)-FIND(",",L133)-1)),MapTable!$A:$A,1,0)),ISERROR(VLOOKUP(TRIM(MID(L133,FIND(",",L133,FIND(",",L133)+1)+1,FIND(",",L133,FIND(",",L133,FIND(",",L133)+1)+1)-FIND(",",L133,FIND(",",L133)+1)-1)),MapTable!$A:$A,1,0)),ISERROR(VLOOKUP(TRIM(MID(L133,FIND(",",L133,FIND(",",L133,FIND(",",L133)+1)+1)+1,999)),MapTable!$A:$A,1,0))),"맵없음",
  ""),
)))))</f>
        <v/>
      </c>
      <c r="O133" t="str">
        <f>IF(ISBLANK(N133),"",IF(ISERROR(VLOOKUP(N133,[1]DropTable!$A:$A,1,0)),"드랍없음",""))</f>
        <v/>
      </c>
      <c r="Q133" t="str">
        <f>IF(ISBLANK(P133),"",IF(ISERROR(VLOOKUP(P133,[1]DropTable!$A:$A,1,0)),"드랍없음",""))</f>
        <v/>
      </c>
      <c r="S133">
        <v>8.1</v>
      </c>
    </row>
    <row r="134" spans="1:19" x14ac:dyDescent="0.3">
      <c r="A134">
        <v>3</v>
      </c>
      <c r="B134">
        <v>50</v>
      </c>
      <c r="C134">
        <f t="shared" si="8"/>
        <v>1680</v>
      </c>
      <c r="D134">
        <v>420</v>
      </c>
      <c r="E134" t="s">
        <v>115</v>
      </c>
      <c r="F134" t="s">
        <v>24</v>
      </c>
      <c r="G134" t="str">
        <f>IF(ISBLANK(F134),"",IF(ISERROR(VLOOKUP(F134,MapTable!$A:$A,1,0)),"컨트롤없음",""))</f>
        <v/>
      </c>
      <c r="H134">
        <f t="shared" si="9"/>
        <v>12</v>
      </c>
      <c r="I134" t="b">
        <f t="shared" ca="1" si="10"/>
        <v>0</v>
      </c>
      <c r="K134" t="str">
        <f>IF(ISBLANK(J134),"",IF(ISERROR(VLOOKUP(J134,MapTable!$A:$A,1,0)),"컨트롤없음",""))</f>
        <v/>
      </c>
      <c r="M134" t="str">
        <f>IF(ISBLANK(L134),"",
IF(ISERROR(FIND(",",L134)),
  IF(ISERROR(VLOOKUP(L134,MapTable!$A:$A,1,0)),"맵없음",
  ""),
IF(ISERROR(FIND(",",L134,FIND(",",L134)+1)),
  IF(OR(ISERROR(VLOOKUP(LEFT(L134,FIND(",",L134)-1),MapTable!$A:$A,1,0)),ISERROR(VLOOKUP(TRIM(MID(L134,FIND(",",L134)+1,999)),MapTable!$A:$A,1,0))),"맵없음",
  ""),
IF(ISERROR(FIND(",",L134,FIND(",",L134,FIND(",",L134)+1)+1)),
  IF(OR(ISERROR(VLOOKUP(LEFT(L134,FIND(",",L134)-1),MapTable!$A:$A,1,0)),ISERROR(VLOOKUP(TRIM(MID(L134,FIND(",",L134)+1,FIND(",",L134,FIND(",",L134)+1)-FIND(",",L134)-1)),MapTable!$A:$A,1,0)),ISERROR(VLOOKUP(TRIM(MID(L134,FIND(",",L134,FIND(",",L134)+1)+1,999)),MapTable!$A:$A,1,0))),"맵없음",
  ""),
IF(ISERROR(FIND(",",L134,FIND(",",L134,FIND(",",L134,FIND(",",L134)+1)+1)+1)),
  IF(OR(ISERROR(VLOOKUP(LEFT(L134,FIND(",",L134)-1),MapTable!$A:$A,1,0)),ISERROR(VLOOKUP(TRIM(MID(L134,FIND(",",L134)+1,FIND(",",L134,FIND(",",L134)+1)-FIND(",",L134)-1)),MapTable!$A:$A,1,0)),ISERROR(VLOOKUP(TRIM(MID(L134,FIND(",",L134,FIND(",",L134)+1)+1,FIND(",",L134,FIND(",",L134,FIND(",",L134)+1)+1)-FIND(",",L134,FIND(",",L134)+1)-1)),MapTable!$A:$A,1,0)),ISERROR(VLOOKUP(TRIM(MID(L134,FIND(",",L134,FIND(",",L134,FIND(",",L134)+1)+1)+1,999)),MapTable!$A:$A,1,0))),"맵없음",
  ""),
)))))</f>
        <v/>
      </c>
      <c r="O134" t="str">
        <f>IF(ISBLANK(N134),"",IF(ISERROR(VLOOKUP(N134,[1]DropTable!$A:$A,1,0)),"드랍없음",""))</f>
        <v/>
      </c>
      <c r="Q134" t="str">
        <f>IF(ISBLANK(P134),"",IF(ISERROR(VLOOKUP(P134,[1]DropTable!$A:$A,1,0)),"드랍없음",""))</f>
        <v/>
      </c>
      <c r="S134">
        <v>8.1</v>
      </c>
    </row>
    <row r="135" spans="1:19" x14ac:dyDescent="0.3">
      <c r="A135">
        <v>4</v>
      </c>
      <c r="B135">
        <v>0</v>
      </c>
      <c r="C135">
        <v>1680</v>
      </c>
      <c r="D135">
        <v>420</v>
      </c>
      <c r="E135" t="s">
        <v>115</v>
      </c>
      <c r="F135" t="s">
        <v>24</v>
      </c>
      <c r="G135" t="str">
        <f>IF(ISBLANK(F135),"",IF(ISERROR(VLOOKUP(F135,MapTable!$A:$A,1,0)),"컨트롤없음",""))</f>
        <v/>
      </c>
      <c r="H135">
        <f t="shared" si="9"/>
        <v>0</v>
      </c>
      <c r="I135" t="b">
        <f t="shared" ca="1" si="10"/>
        <v>0</v>
      </c>
      <c r="K135" t="str">
        <f>IF(ISBLANK(J135),"",IF(ISERROR(VLOOKUP(J135,MapTable!$A:$A,1,0)),"컨트롤없음",""))</f>
        <v/>
      </c>
      <c r="M135" t="str">
        <f>IF(ISBLANK(L135),"",
IF(ISERROR(FIND(",",L135)),
  IF(ISERROR(VLOOKUP(L135,MapTable!$A:$A,1,0)),"맵없음",
  ""),
IF(ISERROR(FIND(",",L135,FIND(",",L135)+1)),
  IF(OR(ISERROR(VLOOKUP(LEFT(L135,FIND(",",L135)-1),MapTable!$A:$A,1,0)),ISERROR(VLOOKUP(TRIM(MID(L135,FIND(",",L135)+1,999)),MapTable!$A:$A,1,0))),"맵없음",
  ""),
IF(ISERROR(FIND(",",L135,FIND(",",L135,FIND(",",L135)+1)+1)),
  IF(OR(ISERROR(VLOOKUP(LEFT(L135,FIND(",",L135)-1),MapTable!$A:$A,1,0)),ISERROR(VLOOKUP(TRIM(MID(L135,FIND(",",L135)+1,FIND(",",L135,FIND(",",L135)+1)-FIND(",",L135)-1)),MapTable!$A:$A,1,0)),ISERROR(VLOOKUP(TRIM(MID(L135,FIND(",",L135,FIND(",",L135)+1)+1,999)),MapTable!$A:$A,1,0))),"맵없음",
  ""),
IF(ISERROR(FIND(",",L135,FIND(",",L135,FIND(",",L135,FIND(",",L135)+1)+1)+1)),
  IF(OR(ISERROR(VLOOKUP(LEFT(L135,FIND(",",L135)-1),MapTable!$A:$A,1,0)),ISERROR(VLOOKUP(TRIM(MID(L135,FIND(",",L135)+1,FIND(",",L135,FIND(",",L135)+1)-FIND(",",L135)-1)),MapTable!$A:$A,1,0)),ISERROR(VLOOKUP(TRIM(MID(L135,FIND(",",L135,FIND(",",L135)+1)+1,FIND(",",L135,FIND(",",L135,FIND(",",L135)+1)+1)-FIND(",",L135,FIND(",",L135)+1)-1)),MapTable!$A:$A,1,0)),ISERROR(VLOOKUP(TRIM(MID(L135,FIND(",",L135,FIND(",",L135,FIND(",",L135)+1)+1)+1,999)),MapTable!$A:$A,1,0))),"맵없음",
  ""),
)))))</f>
        <v/>
      </c>
      <c r="O135" t="str">
        <f>IF(ISBLANK(N135),"",IF(ISERROR(VLOOKUP(N135,[1]DropTable!$A:$A,1,0)),"드랍없음",""))</f>
        <v/>
      </c>
      <c r="Q135" t="str">
        <f>IF(ISBLANK(P135),"",IF(ISERROR(VLOOKUP(P135,[1]DropTable!$A:$A,1,0)),"드랍없음",""))</f>
        <v/>
      </c>
      <c r="S135">
        <v>8.1</v>
      </c>
    </row>
    <row r="136" spans="1:19" x14ac:dyDescent="0.3">
      <c r="A136">
        <v>4</v>
      </c>
      <c r="B136">
        <v>1</v>
      </c>
      <c r="C136">
        <f t="shared" si="7"/>
        <v>1680</v>
      </c>
      <c r="D136">
        <v>420</v>
      </c>
      <c r="E136" t="s">
        <v>115</v>
      </c>
      <c r="F136" t="s">
        <v>24</v>
      </c>
      <c r="G136" t="str">
        <f>IF(ISBLANK(F136),"",IF(ISERROR(VLOOKUP(F136,MapTable!$A:$A,1,0)),"컨트롤없음",""))</f>
        <v/>
      </c>
      <c r="H136">
        <f t="shared" si="9"/>
        <v>1</v>
      </c>
      <c r="I136" t="b">
        <f t="shared" ca="1" si="10"/>
        <v>0</v>
      </c>
      <c r="K136" t="str">
        <f>IF(ISBLANK(J136),"",IF(ISERROR(VLOOKUP(J136,MapTable!$A:$A,1,0)),"컨트롤없음",""))</f>
        <v/>
      </c>
      <c r="M136" t="str">
        <f>IF(ISBLANK(L136),"",
IF(ISERROR(FIND(",",L136)),
  IF(ISERROR(VLOOKUP(L136,MapTable!$A:$A,1,0)),"맵없음",
  ""),
IF(ISERROR(FIND(",",L136,FIND(",",L136)+1)),
  IF(OR(ISERROR(VLOOKUP(LEFT(L136,FIND(",",L136)-1),MapTable!$A:$A,1,0)),ISERROR(VLOOKUP(TRIM(MID(L136,FIND(",",L136)+1,999)),MapTable!$A:$A,1,0))),"맵없음",
  ""),
IF(ISERROR(FIND(",",L136,FIND(",",L136,FIND(",",L136)+1)+1)),
  IF(OR(ISERROR(VLOOKUP(LEFT(L136,FIND(",",L136)-1),MapTable!$A:$A,1,0)),ISERROR(VLOOKUP(TRIM(MID(L136,FIND(",",L136)+1,FIND(",",L136,FIND(",",L136)+1)-FIND(",",L136)-1)),MapTable!$A:$A,1,0)),ISERROR(VLOOKUP(TRIM(MID(L136,FIND(",",L136,FIND(",",L136)+1)+1,999)),MapTable!$A:$A,1,0))),"맵없음",
  ""),
IF(ISERROR(FIND(",",L136,FIND(",",L136,FIND(",",L136,FIND(",",L136)+1)+1)+1)),
  IF(OR(ISERROR(VLOOKUP(LEFT(L136,FIND(",",L136)-1),MapTable!$A:$A,1,0)),ISERROR(VLOOKUP(TRIM(MID(L136,FIND(",",L136)+1,FIND(",",L136,FIND(",",L136)+1)-FIND(",",L136)-1)),MapTable!$A:$A,1,0)),ISERROR(VLOOKUP(TRIM(MID(L136,FIND(",",L136,FIND(",",L136)+1)+1,FIND(",",L136,FIND(",",L136,FIND(",",L136)+1)+1)-FIND(",",L136,FIND(",",L136)+1)-1)),MapTable!$A:$A,1,0)),ISERROR(VLOOKUP(TRIM(MID(L136,FIND(",",L136,FIND(",",L136,FIND(",",L136)+1)+1)+1,999)),MapTable!$A:$A,1,0))),"맵없음",
  ""),
)))))</f>
        <v/>
      </c>
      <c r="O136" t="str">
        <f>IF(ISBLANK(N136),"",IF(ISERROR(VLOOKUP(N136,[1]DropTable!$A:$A,1,0)),"드랍없음",""))</f>
        <v/>
      </c>
      <c r="Q136" t="str">
        <f>IF(ISBLANK(P136),"",IF(ISERROR(VLOOKUP(P136,[1]DropTable!$A:$A,1,0)),"드랍없음",""))</f>
        <v/>
      </c>
      <c r="S136">
        <v>8.1</v>
      </c>
    </row>
    <row r="137" spans="1:19" x14ac:dyDescent="0.3">
      <c r="A137">
        <v>4</v>
      </c>
      <c r="B137">
        <v>2</v>
      </c>
      <c r="C137">
        <f t="shared" si="7"/>
        <v>1680</v>
      </c>
      <c r="D137">
        <v>420</v>
      </c>
      <c r="E137" t="s">
        <v>115</v>
      </c>
      <c r="F137" t="s">
        <v>24</v>
      </c>
      <c r="G137" t="str">
        <f>IF(ISBLANK(F137),"",IF(ISERROR(VLOOKUP(F137,MapTable!$A:$A,1,0)),"컨트롤없음",""))</f>
        <v/>
      </c>
      <c r="H137">
        <f t="shared" si="9"/>
        <v>1</v>
      </c>
      <c r="I137" t="b">
        <f t="shared" ca="1" si="10"/>
        <v>0</v>
      </c>
      <c r="K137" t="str">
        <f>IF(ISBLANK(J137),"",IF(ISERROR(VLOOKUP(J137,MapTable!$A:$A,1,0)),"컨트롤없음",""))</f>
        <v/>
      </c>
      <c r="M137" t="str">
        <f>IF(ISBLANK(L137),"",
IF(ISERROR(FIND(",",L137)),
  IF(ISERROR(VLOOKUP(L137,MapTable!$A:$A,1,0)),"맵없음",
  ""),
IF(ISERROR(FIND(",",L137,FIND(",",L137)+1)),
  IF(OR(ISERROR(VLOOKUP(LEFT(L137,FIND(",",L137)-1),MapTable!$A:$A,1,0)),ISERROR(VLOOKUP(TRIM(MID(L137,FIND(",",L137)+1,999)),MapTable!$A:$A,1,0))),"맵없음",
  ""),
IF(ISERROR(FIND(",",L137,FIND(",",L137,FIND(",",L137)+1)+1)),
  IF(OR(ISERROR(VLOOKUP(LEFT(L137,FIND(",",L137)-1),MapTable!$A:$A,1,0)),ISERROR(VLOOKUP(TRIM(MID(L137,FIND(",",L137)+1,FIND(",",L137,FIND(",",L137)+1)-FIND(",",L137)-1)),MapTable!$A:$A,1,0)),ISERROR(VLOOKUP(TRIM(MID(L137,FIND(",",L137,FIND(",",L137)+1)+1,999)),MapTable!$A:$A,1,0))),"맵없음",
  ""),
IF(ISERROR(FIND(",",L137,FIND(",",L137,FIND(",",L137,FIND(",",L137)+1)+1)+1)),
  IF(OR(ISERROR(VLOOKUP(LEFT(L137,FIND(",",L137)-1),MapTable!$A:$A,1,0)),ISERROR(VLOOKUP(TRIM(MID(L137,FIND(",",L137)+1,FIND(",",L137,FIND(",",L137)+1)-FIND(",",L137)-1)),MapTable!$A:$A,1,0)),ISERROR(VLOOKUP(TRIM(MID(L137,FIND(",",L137,FIND(",",L137)+1)+1,FIND(",",L137,FIND(",",L137,FIND(",",L137)+1)+1)-FIND(",",L137,FIND(",",L137)+1)-1)),MapTable!$A:$A,1,0)),ISERROR(VLOOKUP(TRIM(MID(L137,FIND(",",L137,FIND(",",L137,FIND(",",L137)+1)+1)+1,999)),MapTable!$A:$A,1,0))),"맵없음",
  ""),
)))))</f>
        <v/>
      </c>
      <c r="O137" t="str">
        <f>IF(ISBLANK(N137),"",IF(ISERROR(VLOOKUP(N137,[1]DropTable!$A:$A,1,0)),"드랍없음",""))</f>
        <v/>
      </c>
      <c r="Q137" t="str">
        <f>IF(ISBLANK(P137),"",IF(ISERROR(VLOOKUP(P137,[1]DropTable!$A:$A,1,0)),"드랍없음",""))</f>
        <v/>
      </c>
      <c r="S137">
        <v>8.1</v>
      </c>
    </row>
    <row r="138" spans="1:19" x14ac:dyDescent="0.3">
      <c r="A138">
        <v>4</v>
      </c>
      <c r="B138">
        <v>3</v>
      </c>
      <c r="C138">
        <f t="shared" si="7"/>
        <v>1680</v>
      </c>
      <c r="D138">
        <v>420</v>
      </c>
      <c r="E138" t="s">
        <v>115</v>
      </c>
      <c r="F138" t="s">
        <v>24</v>
      </c>
      <c r="G138" t="str">
        <f>IF(ISBLANK(F138),"",IF(ISERROR(VLOOKUP(F138,MapTable!$A:$A,1,0)),"컨트롤없음",""))</f>
        <v/>
      </c>
      <c r="H138">
        <f t="shared" si="9"/>
        <v>1</v>
      </c>
      <c r="I138" t="b">
        <f t="shared" ca="1" si="10"/>
        <v>0</v>
      </c>
      <c r="K138" t="str">
        <f>IF(ISBLANK(J138),"",IF(ISERROR(VLOOKUP(J138,MapTable!$A:$A,1,0)),"컨트롤없음",""))</f>
        <v/>
      </c>
      <c r="M138" t="str">
        <f>IF(ISBLANK(L138),"",
IF(ISERROR(FIND(",",L138)),
  IF(ISERROR(VLOOKUP(L138,MapTable!$A:$A,1,0)),"맵없음",
  ""),
IF(ISERROR(FIND(",",L138,FIND(",",L138)+1)),
  IF(OR(ISERROR(VLOOKUP(LEFT(L138,FIND(",",L138)-1),MapTable!$A:$A,1,0)),ISERROR(VLOOKUP(TRIM(MID(L138,FIND(",",L138)+1,999)),MapTable!$A:$A,1,0))),"맵없음",
  ""),
IF(ISERROR(FIND(",",L138,FIND(",",L138,FIND(",",L138)+1)+1)),
  IF(OR(ISERROR(VLOOKUP(LEFT(L138,FIND(",",L138)-1),MapTable!$A:$A,1,0)),ISERROR(VLOOKUP(TRIM(MID(L138,FIND(",",L138)+1,FIND(",",L138,FIND(",",L138)+1)-FIND(",",L138)-1)),MapTable!$A:$A,1,0)),ISERROR(VLOOKUP(TRIM(MID(L138,FIND(",",L138,FIND(",",L138)+1)+1,999)),MapTable!$A:$A,1,0))),"맵없음",
  ""),
IF(ISERROR(FIND(",",L138,FIND(",",L138,FIND(",",L138,FIND(",",L138)+1)+1)+1)),
  IF(OR(ISERROR(VLOOKUP(LEFT(L138,FIND(",",L138)-1),MapTable!$A:$A,1,0)),ISERROR(VLOOKUP(TRIM(MID(L138,FIND(",",L138)+1,FIND(",",L138,FIND(",",L138)+1)-FIND(",",L138)-1)),MapTable!$A:$A,1,0)),ISERROR(VLOOKUP(TRIM(MID(L138,FIND(",",L138,FIND(",",L138)+1)+1,FIND(",",L138,FIND(",",L138,FIND(",",L138)+1)+1)-FIND(",",L138,FIND(",",L138)+1)-1)),MapTable!$A:$A,1,0)),ISERROR(VLOOKUP(TRIM(MID(L138,FIND(",",L138,FIND(",",L138,FIND(",",L138)+1)+1)+1,999)),MapTable!$A:$A,1,0))),"맵없음",
  ""),
)))))</f>
        <v/>
      </c>
      <c r="O138" t="str">
        <f>IF(ISBLANK(N138),"",IF(ISERROR(VLOOKUP(N138,[1]DropTable!$A:$A,1,0)),"드랍없음",""))</f>
        <v/>
      </c>
      <c r="Q138" t="str">
        <f>IF(ISBLANK(P138),"",IF(ISERROR(VLOOKUP(P138,[1]DropTable!$A:$A,1,0)),"드랍없음",""))</f>
        <v/>
      </c>
      <c r="S138">
        <v>8.1</v>
      </c>
    </row>
    <row r="139" spans="1:19" x14ac:dyDescent="0.3">
      <c r="A139">
        <v>4</v>
      </c>
      <c r="B139">
        <v>4</v>
      </c>
      <c r="C139">
        <f t="shared" si="7"/>
        <v>1680</v>
      </c>
      <c r="D139">
        <v>420</v>
      </c>
      <c r="E139" t="s">
        <v>115</v>
      </c>
      <c r="F139" t="s">
        <v>24</v>
      </c>
      <c r="G139" t="str">
        <f>IF(ISBLANK(F139),"",IF(ISERROR(VLOOKUP(F139,MapTable!$A:$A,1,0)),"컨트롤없음",""))</f>
        <v/>
      </c>
      <c r="H139">
        <f t="shared" si="9"/>
        <v>11</v>
      </c>
      <c r="I139" t="b">
        <f t="shared" ca="1" si="10"/>
        <v>0</v>
      </c>
      <c r="K139" t="str">
        <f>IF(ISBLANK(J139),"",IF(ISERROR(VLOOKUP(J139,MapTable!$A:$A,1,0)),"컨트롤없음",""))</f>
        <v/>
      </c>
      <c r="M139" t="str">
        <f>IF(ISBLANK(L139),"",
IF(ISERROR(FIND(",",L139)),
  IF(ISERROR(VLOOKUP(L139,MapTable!$A:$A,1,0)),"맵없음",
  ""),
IF(ISERROR(FIND(",",L139,FIND(",",L139)+1)),
  IF(OR(ISERROR(VLOOKUP(LEFT(L139,FIND(",",L139)-1),MapTable!$A:$A,1,0)),ISERROR(VLOOKUP(TRIM(MID(L139,FIND(",",L139)+1,999)),MapTable!$A:$A,1,0))),"맵없음",
  ""),
IF(ISERROR(FIND(",",L139,FIND(",",L139,FIND(",",L139)+1)+1)),
  IF(OR(ISERROR(VLOOKUP(LEFT(L139,FIND(",",L139)-1),MapTable!$A:$A,1,0)),ISERROR(VLOOKUP(TRIM(MID(L139,FIND(",",L139)+1,FIND(",",L139,FIND(",",L139)+1)-FIND(",",L139)-1)),MapTable!$A:$A,1,0)),ISERROR(VLOOKUP(TRIM(MID(L139,FIND(",",L139,FIND(",",L139)+1)+1,999)),MapTable!$A:$A,1,0))),"맵없음",
  ""),
IF(ISERROR(FIND(",",L139,FIND(",",L139,FIND(",",L139,FIND(",",L139)+1)+1)+1)),
  IF(OR(ISERROR(VLOOKUP(LEFT(L139,FIND(",",L139)-1),MapTable!$A:$A,1,0)),ISERROR(VLOOKUP(TRIM(MID(L139,FIND(",",L139)+1,FIND(",",L139,FIND(",",L139)+1)-FIND(",",L139)-1)),MapTable!$A:$A,1,0)),ISERROR(VLOOKUP(TRIM(MID(L139,FIND(",",L139,FIND(",",L139)+1)+1,FIND(",",L139,FIND(",",L139,FIND(",",L139)+1)+1)-FIND(",",L139,FIND(",",L139)+1)-1)),MapTable!$A:$A,1,0)),ISERROR(VLOOKUP(TRIM(MID(L139,FIND(",",L139,FIND(",",L139,FIND(",",L139)+1)+1)+1,999)),MapTable!$A:$A,1,0))),"맵없음",
  ""),
)))))</f>
        <v/>
      </c>
      <c r="O139" t="str">
        <f>IF(ISBLANK(N139),"",IF(ISERROR(VLOOKUP(N139,[1]DropTable!$A:$A,1,0)),"드랍없음",""))</f>
        <v/>
      </c>
      <c r="Q139" t="str">
        <f>IF(ISBLANK(P139),"",IF(ISERROR(VLOOKUP(P139,[1]DropTable!$A:$A,1,0)),"드랍없음",""))</f>
        <v/>
      </c>
      <c r="S139">
        <v>8.1</v>
      </c>
    </row>
    <row r="140" spans="1:19" x14ac:dyDescent="0.3">
      <c r="A140">
        <v>4</v>
      </c>
      <c r="B140">
        <v>5</v>
      </c>
      <c r="C140">
        <f t="shared" si="7"/>
        <v>1680</v>
      </c>
      <c r="D140">
        <v>420</v>
      </c>
      <c r="E140" t="s">
        <v>115</v>
      </c>
      <c r="F140" t="s">
        <v>24</v>
      </c>
      <c r="G140" t="str">
        <f>IF(ISBLANK(F140),"",IF(ISERROR(VLOOKUP(F140,MapTable!$A:$A,1,0)),"컨트롤없음",""))</f>
        <v/>
      </c>
      <c r="H140">
        <f t="shared" si="9"/>
        <v>1</v>
      </c>
      <c r="I140" t="b">
        <f t="shared" ca="1" si="10"/>
        <v>0</v>
      </c>
      <c r="K140" t="str">
        <f>IF(ISBLANK(J140),"",IF(ISERROR(VLOOKUP(J140,MapTable!$A:$A,1,0)),"컨트롤없음",""))</f>
        <v/>
      </c>
      <c r="M140" t="str">
        <f>IF(ISBLANK(L140),"",
IF(ISERROR(FIND(",",L140)),
  IF(ISERROR(VLOOKUP(L140,MapTable!$A:$A,1,0)),"맵없음",
  ""),
IF(ISERROR(FIND(",",L140,FIND(",",L140)+1)),
  IF(OR(ISERROR(VLOOKUP(LEFT(L140,FIND(",",L140)-1),MapTable!$A:$A,1,0)),ISERROR(VLOOKUP(TRIM(MID(L140,FIND(",",L140)+1,999)),MapTable!$A:$A,1,0))),"맵없음",
  ""),
IF(ISERROR(FIND(",",L140,FIND(",",L140,FIND(",",L140)+1)+1)),
  IF(OR(ISERROR(VLOOKUP(LEFT(L140,FIND(",",L140)-1),MapTable!$A:$A,1,0)),ISERROR(VLOOKUP(TRIM(MID(L140,FIND(",",L140)+1,FIND(",",L140,FIND(",",L140)+1)-FIND(",",L140)-1)),MapTable!$A:$A,1,0)),ISERROR(VLOOKUP(TRIM(MID(L140,FIND(",",L140,FIND(",",L140)+1)+1,999)),MapTable!$A:$A,1,0))),"맵없음",
  ""),
IF(ISERROR(FIND(",",L140,FIND(",",L140,FIND(",",L140,FIND(",",L140)+1)+1)+1)),
  IF(OR(ISERROR(VLOOKUP(LEFT(L140,FIND(",",L140)-1),MapTable!$A:$A,1,0)),ISERROR(VLOOKUP(TRIM(MID(L140,FIND(",",L140)+1,FIND(",",L140,FIND(",",L140)+1)-FIND(",",L140)-1)),MapTable!$A:$A,1,0)),ISERROR(VLOOKUP(TRIM(MID(L140,FIND(",",L140,FIND(",",L140)+1)+1,FIND(",",L140,FIND(",",L140,FIND(",",L140)+1)+1)-FIND(",",L140,FIND(",",L140)+1)-1)),MapTable!$A:$A,1,0)),ISERROR(VLOOKUP(TRIM(MID(L140,FIND(",",L140,FIND(",",L140,FIND(",",L140)+1)+1)+1,999)),MapTable!$A:$A,1,0))),"맵없음",
  ""),
)))))</f>
        <v/>
      </c>
      <c r="O140" t="str">
        <f>IF(ISBLANK(N140),"",IF(ISERROR(VLOOKUP(N140,[1]DropTable!$A:$A,1,0)),"드랍없음",""))</f>
        <v/>
      </c>
      <c r="Q140" t="str">
        <f>IF(ISBLANK(P140),"",IF(ISERROR(VLOOKUP(P140,[1]DropTable!$A:$A,1,0)),"드랍없음",""))</f>
        <v/>
      </c>
      <c r="S140">
        <v>8.1</v>
      </c>
    </row>
    <row r="141" spans="1:19" x14ac:dyDescent="0.3">
      <c r="A141">
        <v>4</v>
      </c>
      <c r="B141">
        <v>6</v>
      </c>
      <c r="C141">
        <f t="shared" si="7"/>
        <v>1680</v>
      </c>
      <c r="D141">
        <v>420</v>
      </c>
      <c r="E141" t="s">
        <v>115</v>
      </c>
      <c r="F141" t="s">
        <v>24</v>
      </c>
      <c r="G141" t="str">
        <f>IF(ISBLANK(F141),"",IF(ISERROR(VLOOKUP(F141,MapTable!$A:$A,1,0)),"컨트롤없음",""))</f>
        <v/>
      </c>
      <c r="H141">
        <f t="shared" si="9"/>
        <v>1</v>
      </c>
      <c r="I141" t="b">
        <f t="shared" ca="1" si="10"/>
        <v>0</v>
      </c>
      <c r="K141" t="str">
        <f>IF(ISBLANK(J141),"",IF(ISERROR(VLOOKUP(J141,MapTable!$A:$A,1,0)),"컨트롤없음",""))</f>
        <v/>
      </c>
      <c r="M141" t="str">
        <f>IF(ISBLANK(L141),"",
IF(ISERROR(FIND(",",L141)),
  IF(ISERROR(VLOOKUP(L141,MapTable!$A:$A,1,0)),"맵없음",
  ""),
IF(ISERROR(FIND(",",L141,FIND(",",L141)+1)),
  IF(OR(ISERROR(VLOOKUP(LEFT(L141,FIND(",",L141)-1),MapTable!$A:$A,1,0)),ISERROR(VLOOKUP(TRIM(MID(L141,FIND(",",L141)+1,999)),MapTable!$A:$A,1,0))),"맵없음",
  ""),
IF(ISERROR(FIND(",",L141,FIND(",",L141,FIND(",",L141)+1)+1)),
  IF(OR(ISERROR(VLOOKUP(LEFT(L141,FIND(",",L141)-1),MapTable!$A:$A,1,0)),ISERROR(VLOOKUP(TRIM(MID(L141,FIND(",",L141)+1,FIND(",",L141,FIND(",",L141)+1)-FIND(",",L141)-1)),MapTable!$A:$A,1,0)),ISERROR(VLOOKUP(TRIM(MID(L141,FIND(",",L141,FIND(",",L141)+1)+1,999)),MapTable!$A:$A,1,0))),"맵없음",
  ""),
IF(ISERROR(FIND(",",L141,FIND(",",L141,FIND(",",L141,FIND(",",L141)+1)+1)+1)),
  IF(OR(ISERROR(VLOOKUP(LEFT(L141,FIND(",",L141)-1),MapTable!$A:$A,1,0)),ISERROR(VLOOKUP(TRIM(MID(L141,FIND(",",L141)+1,FIND(",",L141,FIND(",",L141)+1)-FIND(",",L141)-1)),MapTable!$A:$A,1,0)),ISERROR(VLOOKUP(TRIM(MID(L141,FIND(",",L141,FIND(",",L141)+1)+1,FIND(",",L141,FIND(",",L141,FIND(",",L141)+1)+1)-FIND(",",L141,FIND(",",L141)+1)-1)),MapTable!$A:$A,1,0)),ISERROR(VLOOKUP(TRIM(MID(L141,FIND(",",L141,FIND(",",L141,FIND(",",L141)+1)+1)+1,999)),MapTable!$A:$A,1,0))),"맵없음",
  ""),
)))))</f>
        <v/>
      </c>
      <c r="O141" t="str">
        <f>IF(ISBLANK(N141),"",IF(ISERROR(VLOOKUP(N141,[1]DropTable!$A:$A,1,0)),"드랍없음",""))</f>
        <v/>
      </c>
      <c r="Q141" t="str">
        <f>IF(ISBLANK(P141),"",IF(ISERROR(VLOOKUP(P141,[1]DropTable!$A:$A,1,0)),"드랍없음",""))</f>
        <v/>
      </c>
      <c r="S141">
        <v>8.1</v>
      </c>
    </row>
    <row r="142" spans="1:19" x14ac:dyDescent="0.3">
      <c r="A142">
        <v>4</v>
      </c>
      <c r="B142">
        <v>7</v>
      </c>
      <c r="C142">
        <f t="shared" si="7"/>
        <v>1680</v>
      </c>
      <c r="D142">
        <v>420</v>
      </c>
      <c r="E142" t="s">
        <v>115</v>
      </c>
      <c r="F142" t="s">
        <v>24</v>
      </c>
      <c r="G142" t="str">
        <f>IF(ISBLANK(F142),"",IF(ISERROR(VLOOKUP(F142,MapTable!$A:$A,1,0)),"컨트롤없음",""))</f>
        <v/>
      </c>
      <c r="H142">
        <f t="shared" si="9"/>
        <v>1</v>
      </c>
      <c r="I142" t="b">
        <f t="shared" ca="1" si="10"/>
        <v>1</v>
      </c>
      <c r="K142" t="str">
        <f>IF(ISBLANK(J142),"",IF(ISERROR(VLOOKUP(J142,MapTable!$A:$A,1,0)),"컨트롤없음",""))</f>
        <v/>
      </c>
      <c r="M142" t="str">
        <f>IF(ISBLANK(L142),"",
IF(ISERROR(FIND(",",L142)),
  IF(ISERROR(VLOOKUP(L142,MapTable!$A:$A,1,0)),"맵없음",
  ""),
IF(ISERROR(FIND(",",L142,FIND(",",L142)+1)),
  IF(OR(ISERROR(VLOOKUP(LEFT(L142,FIND(",",L142)-1),MapTable!$A:$A,1,0)),ISERROR(VLOOKUP(TRIM(MID(L142,FIND(",",L142)+1,999)),MapTable!$A:$A,1,0))),"맵없음",
  ""),
IF(ISERROR(FIND(",",L142,FIND(",",L142,FIND(",",L142)+1)+1)),
  IF(OR(ISERROR(VLOOKUP(LEFT(L142,FIND(",",L142)-1),MapTable!$A:$A,1,0)),ISERROR(VLOOKUP(TRIM(MID(L142,FIND(",",L142)+1,FIND(",",L142,FIND(",",L142)+1)-FIND(",",L142)-1)),MapTable!$A:$A,1,0)),ISERROR(VLOOKUP(TRIM(MID(L142,FIND(",",L142,FIND(",",L142)+1)+1,999)),MapTable!$A:$A,1,0))),"맵없음",
  ""),
IF(ISERROR(FIND(",",L142,FIND(",",L142,FIND(",",L142,FIND(",",L142)+1)+1)+1)),
  IF(OR(ISERROR(VLOOKUP(LEFT(L142,FIND(",",L142)-1),MapTable!$A:$A,1,0)),ISERROR(VLOOKUP(TRIM(MID(L142,FIND(",",L142)+1,FIND(",",L142,FIND(",",L142)+1)-FIND(",",L142)-1)),MapTable!$A:$A,1,0)),ISERROR(VLOOKUP(TRIM(MID(L142,FIND(",",L142,FIND(",",L142)+1)+1,FIND(",",L142,FIND(",",L142,FIND(",",L142)+1)+1)-FIND(",",L142,FIND(",",L142)+1)-1)),MapTable!$A:$A,1,0)),ISERROR(VLOOKUP(TRIM(MID(L142,FIND(",",L142,FIND(",",L142,FIND(",",L142)+1)+1)+1,999)),MapTable!$A:$A,1,0))),"맵없음",
  ""),
)))))</f>
        <v/>
      </c>
      <c r="O142" t="str">
        <f>IF(ISBLANK(N142),"",IF(ISERROR(VLOOKUP(N142,[1]DropTable!$A:$A,1,0)),"드랍없음",""))</f>
        <v/>
      </c>
      <c r="Q142" t="str">
        <f>IF(ISBLANK(P142),"",IF(ISERROR(VLOOKUP(P142,[1]DropTable!$A:$A,1,0)),"드랍없음",""))</f>
        <v/>
      </c>
      <c r="S142">
        <v>8.1</v>
      </c>
    </row>
    <row r="143" spans="1:19" x14ac:dyDescent="0.3">
      <c r="A143">
        <v>4</v>
      </c>
      <c r="B143">
        <v>8</v>
      </c>
      <c r="C143">
        <f t="shared" si="7"/>
        <v>1680</v>
      </c>
      <c r="D143">
        <v>420</v>
      </c>
      <c r="E143" t="s">
        <v>115</v>
      </c>
      <c r="F143" t="s">
        <v>24</v>
      </c>
      <c r="G143" t="str">
        <f>IF(ISBLANK(F143),"",IF(ISERROR(VLOOKUP(F143,MapTable!$A:$A,1,0)),"컨트롤없음",""))</f>
        <v/>
      </c>
      <c r="H143">
        <f t="shared" si="9"/>
        <v>12</v>
      </c>
      <c r="I143" t="b">
        <f t="shared" ca="1" si="10"/>
        <v>1</v>
      </c>
      <c r="K143" t="str">
        <f>IF(ISBLANK(J143),"",IF(ISERROR(VLOOKUP(J143,MapTable!$A:$A,1,0)),"컨트롤없음",""))</f>
        <v/>
      </c>
      <c r="M143" t="str">
        <f>IF(ISBLANK(L143),"",
IF(ISERROR(FIND(",",L143)),
  IF(ISERROR(VLOOKUP(L143,MapTable!$A:$A,1,0)),"맵없음",
  ""),
IF(ISERROR(FIND(",",L143,FIND(",",L143)+1)),
  IF(OR(ISERROR(VLOOKUP(LEFT(L143,FIND(",",L143)-1),MapTable!$A:$A,1,0)),ISERROR(VLOOKUP(TRIM(MID(L143,FIND(",",L143)+1,999)),MapTable!$A:$A,1,0))),"맵없음",
  ""),
IF(ISERROR(FIND(",",L143,FIND(",",L143,FIND(",",L143)+1)+1)),
  IF(OR(ISERROR(VLOOKUP(LEFT(L143,FIND(",",L143)-1),MapTable!$A:$A,1,0)),ISERROR(VLOOKUP(TRIM(MID(L143,FIND(",",L143)+1,FIND(",",L143,FIND(",",L143)+1)-FIND(",",L143)-1)),MapTable!$A:$A,1,0)),ISERROR(VLOOKUP(TRIM(MID(L143,FIND(",",L143,FIND(",",L143)+1)+1,999)),MapTable!$A:$A,1,0))),"맵없음",
  ""),
IF(ISERROR(FIND(",",L143,FIND(",",L143,FIND(",",L143,FIND(",",L143)+1)+1)+1)),
  IF(OR(ISERROR(VLOOKUP(LEFT(L143,FIND(",",L143)-1),MapTable!$A:$A,1,0)),ISERROR(VLOOKUP(TRIM(MID(L143,FIND(",",L143)+1,FIND(",",L143,FIND(",",L143)+1)-FIND(",",L143)-1)),MapTable!$A:$A,1,0)),ISERROR(VLOOKUP(TRIM(MID(L143,FIND(",",L143,FIND(",",L143)+1)+1,FIND(",",L143,FIND(",",L143,FIND(",",L143)+1)+1)-FIND(",",L143,FIND(",",L143)+1)-1)),MapTable!$A:$A,1,0)),ISERROR(VLOOKUP(TRIM(MID(L143,FIND(",",L143,FIND(",",L143,FIND(",",L143)+1)+1)+1,999)),MapTable!$A:$A,1,0))),"맵없음",
  ""),
)))))</f>
        <v/>
      </c>
      <c r="O143" t="str">
        <f>IF(ISBLANK(N143),"",IF(ISERROR(VLOOKUP(N143,[1]DropTable!$A:$A,1,0)),"드랍없음",""))</f>
        <v/>
      </c>
      <c r="Q143" t="str">
        <f>IF(ISBLANK(P143),"",IF(ISERROR(VLOOKUP(P143,[1]DropTable!$A:$A,1,0)),"드랍없음",""))</f>
        <v/>
      </c>
      <c r="S143">
        <v>8.1</v>
      </c>
    </row>
    <row r="144" spans="1:19" x14ac:dyDescent="0.3">
      <c r="A144">
        <v>4</v>
      </c>
      <c r="B144">
        <v>9</v>
      </c>
      <c r="C144">
        <f t="shared" si="7"/>
        <v>1680</v>
      </c>
      <c r="D144">
        <v>420</v>
      </c>
      <c r="E144" t="s">
        <v>115</v>
      </c>
      <c r="F144" t="s">
        <v>24</v>
      </c>
      <c r="G144" t="str">
        <f>IF(ISBLANK(F144),"",IF(ISERROR(VLOOKUP(F144,MapTable!$A:$A,1,0)),"컨트롤없음",""))</f>
        <v/>
      </c>
      <c r="H144">
        <f t="shared" si="9"/>
        <v>2</v>
      </c>
      <c r="I144" t="b">
        <f t="shared" ca="1" si="10"/>
        <v>0</v>
      </c>
      <c r="K144" t="str">
        <f>IF(ISBLANK(J144),"",IF(ISERROR(VLOOKUP(J144,MapTable!$A:$A,1,0)),"컨트롤없음",""))</f>
        <v/>
      </c>
      <c r="M144" t="str">
        <f>IF(ISBLANK(L144),"",
IF(ISERROR(FIND(",",L144)),
  IF(ISERROR(VLOOKUP(L144,MapTable!$A:$A,1,0)),"맵없음",
  ""),
IF(ISERROR(FIND(",",L144,FIND(",",L144)+1)),
  IF(OR(ISERROR(VLOOKUP(LEFT(L144,FIND(",",L144)-1),MapTable!$A:$A,1,0)),ISERROR(VLOOKUP(TRIM(MID(L144,FIND(",",L144)+1,999)),MapTable!$A:$A,1,0))),"맵없음",
  ""),
IF(ISERROR(FIND(",",L144,FIND(",",L144,FIND(",",L144)+1)+1)),
  IF(OR(ISERROR(VLOOKUP(LEFT(L144,FIND(",",L144)-1),MapTable!$A:$A,1,0)),ISERROR(VLOOKUP(TRIM(MID(L144,FIND(",",L144)+1,FIND(",",L144,FIND(",",L144)+1)-FIND(",",L144)-1)),MapTable!$A:$A,1,0)),ISERROR(VLOOKUP(TRIM(MID(L144,FIND(",",L144,FIND(",",L144)+1)+1,999)),MapTable!$A:$A,1,0))),"맵없음",
  ""),
IF(ISERROR(FIND(",",L144,FIND(",",L144,FIND(",",L144,FIND(",",L144)+1)+1)+1)),
  IF(OR(ISERROR(VLOOKUP(LEFT(L144,FIND(",",L144)-1),MapTable!$A:$A,1,0)),ISERROR(VLOOKUP(TRIM(MID(L144,FIND(",",L144)+1,FIND(",",L144,FIND(",",L144)+1)-FIND(",",L144)-1)),MapTable!$A:$A,1,0)),ISERROR(VLOOKUP(TRIM(MID(L144,FIND(",",L144,FIND(",",L144)+1)+1,FIND(",",L144,FIND(",",L144,FIND(",",L144)+1)+1)-FIND(",",L144,FIND(",",L144)+1)-1)),MapTable!$A:$A,1,0)),ISERROR(VLOOKUP(TRIM(MID(L144,FIND(",",L144,FIND(",",L144,FIND(",",L144)+1)+1)+1,999)),MapTable!$A:$A,1,0))),"맵없음",
  ""),
)))))</f>
        <v/>
      </c>
      <c r="O144" t="str">
        <f>IF(ISBLANK(N144),"",IF(ISERROR(VLOOKUP(N144,[1]DropTable!$A:$A,1,0)),"드랍없음",""))</f>
        <v/>
      </c>
      <c r="Q144" t="str">
        <f>IF(ISBLANK(P144),"",IF(ISERROR(VLOOKUP(P144,[1]DropTable!$A:$A,1,0)),"드랍없음",""))</f>
        <v/>
      </c>
      <c r="S144">
        <v>8.1</v>
      </c>
    </row>
    <row r="145" spans="1:19" x14ac:dyDescent="0.3">
      <c r="A145">
        <v>4</v>
      </c>
      <c r="B145">
        <v>10</v>
      </c>
      <c r="C145">
        <f t="shared" si="7"/>
        <v>1680</v>
      </c>
      <c r="D145">
        <v>420</v>
      </c>
      <c r="E145" t="s">
        <v>115</v>
      </c>
      <c r="F145" t="s">
        <v>24</v>
      </c>
      <c r="G145" t="str">
        <f>IF(ISBLANK(F145),"",IF(ISERROR(VLOOKUP(F145,MapTable!$A:$A,1,0)),"컨트롤없음",""))</f>
        <v/>
      </c>
      <c r="H145">
        <f t="shared" si="9"/>
        <v>2</v>
      </c>
      <c r="I145" t="b">
        <f t="shared" ca="1" si="10"/>
        <v>0</v>
      </c>
      <c r="K145" t="str">
        <f>IF(ISBLANK(J145),"",IF(ISERROR(VLOOKUP(J145,MapTable!$A:$A,1,0)),"컨트롤없음",""))</f>
        <v/>
      </c>
      <c r="M145" t="str">
        <f>IF(ISBLANK(L145),"",
IF(ISERROR(FIND(",",L145)),
  IF(ISERROR(VLOOKUP(L145,MapTable!$A:$A,1,0)),"맵없음",
  ""),
IF(ISERROR(FIND(",",L145,FIND(",",L145)+1)),
  IF(OR(ISERROR(VLOOKUP(LEFT(L145,FIND(",",L145)-1),MapTable!$A:$A,1,0)),ISERROR(VLOOKUP(TRIM(MID(L145,FIND(",",L145)+1,999)),MapTable!$A:$A,1,0))),"맵없음",
  ""),
IF(ISERROR(FIND(",",L145,FIND(",",L145,FIND(",",L145)+1)+1)),
  IF(OR(ISERROR(VLOOKUP(LEFT(L145,FIND(",",L145)-1),MapTable!$A:$A,1,0)),ISERROR(VLOOKUP(TRIM(MID(L145,FIND(",",L145)+1,FIND(",",L145,FIND(",",L145)+1)-FIND(",",L145)-1)),MapTable!$A:$A,1,0)),ISERROR(VLOOKUP(TRIM(MID(L145,FIND(",",L145,FIND(",",L145)+1)+1,999)),MapTable!$A:$A,1,0))),"맵없음",
  ""),
IF(ISERROR(FIND(",",L145,FIND(",",L145,FIND(",",L145,FIND(",",L145)+1)+1)+1)),
  IF(OR(ISERROR(VLOOKUP(LEFT(L145,FIND(",",L145)-1),MapTable!$A:$A,1,0)),ISERROR(VLOOKUP(TRIM(MID(L145,FIND(",",L145)+1,FIND(",",L145,FIND(",",L145)+1)-FIND(",",L145)-1)),MapTable!$A:$A,1,0)),ISERROR(VLOOKUP(TRIM(MID(L145,FIND(",",L145,FIND(",",L145)+1)+1,FIND(",",L145,FIND(",",L145,FIND(",",L145)+1)+1)-FIND(",",L145,FIND(",",L145)+1)-1)),MapTable!$A:$A,1,0)),ISERROR(VLOOKUP(TRIM(MID(L145,FIND(",",L145,FIND(",",L145,FIND(",",L145)+1)+1)+1,999)),MapTable!$A:$A,1,0))),"맵없음",
  ""),
)))))</f>
        <v/>
      </c>
      <c r="O145" t="str">
        <f>IF(ISBLANK(N145),"",IF(ISERROR(VLOOKUP(N145,[1]DropTable!$A:$A,1,0)),"드랍없음",""))</f>
        <v/>
      </c>
      <c r="Q145" t="str">
        <f>IF(ISBLANK(P145),"",IF(ISERROR(VLOOKUP(P145,[1]DropTable!$A:$A,1,0)),"드랍없음",""))</f>
        <v/>
      </c>
      <c r="S145">
        <v>8.1</v>
      </c>
    </row>
    <row r="146" spans="1:19" x14ac:dyDescent="0.3">
      <c r="A146">
        <v>4</v>
      </c>
      <c r="B146">
        <v>11</v>
      </c>
      <c r="C146">
        <f t="shared" si="7"/>
        <v>1680</v>
      </c>
      <c r="D146">
        <v>420</v>
      </c>
      <c r="E146" t="s">
        <v>115</v>
      </c>
      <c r="F146" t="s">
        <v>24</v>
      </c>
      <c r="G146" t="str">
        <f>IF(ISBLANK(F146),"",IF(ISERROR(VLOOKUP(F146,MapTable!$A:$A,1,0)),"컨트롤없음",""))</f>
        <v/>
      </c>
      <c r="H146">
        <f t="shared" si="9"/>
        <v>2</v>
      </c>
      <c r="I146" t="b">
        <f t="shared" ca="1" si="10"/>
        <v>0</v>
      </c>
      <c r="K146" t="str">
        <f>IF(ISBLANK(J146),"",IF(ISERROR(VLOOKUP(J146,MapTable!$A:$A,1,0)),"컨트롤없음",""))</f>
        <v/>
      </c>
      <c r="M146" t="str">
        <f>IF(ISBLANK(L146),"",
IF(ISERROR(FIND(",",L146)),
  IF(ISERROR(VLOOKUP(L146,MapTable!$A:$A,1,0)),"맵없음",
  ""),
IF(ISERROR(FIND(",",L146,FIND(",",L146)+1)),
  IF(OR(ISERROR(VLOOKUP(LEFT(L146,FIND(",",L146)-1),MapTable!$A:$A,1,0)),ISERROR(VLOOKUP(TRIM(MID(L146,FIND(",",L146)+1,999)),MapTable!$A:$A,1,0))),"맵없음",
  ""),
IF(ISERROR(FIND(",",L146,FIND(",",L146,FIND(",",L146)+1)+1)),
  IF(OR(ISERROR(VLOOKUP(LEFT(L146,FIND(",",L146)-1),MapTable!$A:$A,1,0)),ISERROR(VLOOKUP(TRIM(MID(L146,FIND(",",L146)+1,FIND(",",L146,FIND(",",L146)+1)-FIND(",",L146)-1)),MapTable!$A:$A,1,0)),ISERROR(VLOOKUP(TRIM(MID(L146,FIND(",",L146,FIND(",",L146)+1)+1,999)),MapTable!$A:$A,1,0))),"맵없음",
  ""),
IF(ISERROR(FIND(",",L146,FIND(",",L146,FIND(",",L146,FIND(",",L146)+1)+1)+1)),
  IF(OR(ISERROR(VLOOKUP(LEFT(L146,FIND(",",L146)-1),MapTable!$A:$A,1,0)),ISERROR(VLOOKUP(TRIM(MID(L146,FIND(",",L146)+1,FIND(",",L146,FIND(",",L146)+1)-FIND(",",L146)-1)),MapTable!$A:$A,1,0)),ISERROR(VLOOKUP(TRIM(MID(L146,FIND(",",L146,FIND(",",L146)+1)+1,FIND(",",L146,FIND(",",L146,FIND(",",L146)+1)+1)-FIND(",",L146,FIND(",",L146)+1)-1)),MapTable!$A:$A,1,0)),ISERROR(VLOOKUP(TRIM(MID(L146,FIND(",",L146,FIND(",",L146,FIND(",",L146)+1)+1)+1,999)),MapTable!$A:$A,1,0))),"맵없음",
  ""),
)))))</f>
        <v/>
      </c>
      <c r="O146" t="str">
        <f>IF(ISBLANK(N146),"",IF(ISERROR(VLOOKUP(N146,[1]DropTable!$A:$A,1,0)),"드랍없음",""))</f>
        <v/>
      </c>
      <c r="Q146" t="str">
        <f>IF(ISBLANK(P146),"",IF(ISERROR(VLOOKUP(P146,[1]DropTable!$A:$A,1,0)),"드랍없음",""))</f>
        <v/>
      </c>
      <c r="S146">
        <v>8.1</v>
      </c>
    </row>
    <row r="147" spans="1:19" x14ac:dyDescent="0.3">
      <c r="A147">
        <v>4</v>
      </c>
      <c r="B147">
        <v>12</v>
      </c>
      <c r="C147">
        <f t="shared" si="7"/>
        <v>1680</v>
      </c>
      <c r="D147">
        <v>420</v>
      </c>
      <c r="E147" t="s">
        <v>115</v>
      </c>
      <c r="F147" t="s">
        <v>24</v>
      </c>
      <c r="G147" t="str">
        <f>IF(ISBLANK(F147),"",IF(ISERROR(VLOOKUP(F147,MapTable!$A:$A,1,0)),"컨트롤없음",""))</f>
        <v/>
      </c>
      <c r="H147">
        <f t="shared" si="9"/>
        <v>11</v>
      </c>
      <c r="I147" t="b">
        <f t="shared" ca="1" si="10"/>
        <v>0</v>
      </c>
      <c r="K147" t="str">
        <f>IF(ISBLANK(J147),"",IF(ISERROR(VLOOKUP(J147,MapTable!$A:$A,1,0)),"컨트롤없음",""))</f>
        <v/>
      </c>
      <c r="M147" t="str">
        <f>IF(ISBLANK(L147),"",
IF(ISERROR(FIND(",",L147)),
  IF(ISERROR(VLOOKUP(L147,MapTable!$A:$A,1,0)),"맵없음",
  ""),
IF(ISERROR(FIND(",",L147,FIND(",",L147)+1)),
  IF(OR(ISERROR(VLOOKUP(LEFT(L147,FIND(",",L147)-1),MapTable!$A:$A,1,0)),ISERROR(VLOOKUP(TRIM(MID(L147,FIND(",",L147)+1,999)),MapTable!$A:$A,1,0))),"맵없음",
  ""),
IF(ISERROR(FIND(",",L147,FIND(",",L147,FIND(",",L147)+1)+1)),
  IF(OR(ISERROR(VLOOKUP(LEFT(L147,FIND(",",L147)-1),MapTable!$A:$A,1,0)),ISERROR(VLOOKUP(TRIM(MID(L147,FIND(",",L147)+1,FIND(",",L147,FIND(",",L147)+1)-FIND(",",L147)-1)),MapTable!$A:$A,1,0)),ISERROR(VLOOKUP(TRIM(MID(L147,FIND(",",L147,FIND(",",L147)+1)+1,999)),MapTable!$A:$A,1,0))),"맵없음",
  ""),
IF(ISERROR(FIND(",",L147,FIND(",",L147,FIND(",",L147,FIND(",",L147)+1)+1)+1)),
  IF(OR(ISERROR(VLOOKUP(LEFT(L147,FIND(",",L147)-1),MapTable!$A:$A,1,0)),ISERROR(VLOOKUP(TRIM(MID(L147,FIND(",",L147)+1,FIND(",",L147,FIND(",",L147)+1)-FIND(",",L147)-1)),MapTable!$A:$A,1,0)),ISERROR(VLOOKUP(TRIM(MID(L147,FIND(",",L147,FIND(",",L147)+1)+1,FIND(",",L147,FIND(",",L147,FIND(",",L147)+1)+1)-FIND(",",L147,FIND(",",L147)+1)-1)),MapTable!$A:$A,1,0)),ISERROR(VLOOKUP(TRIM(MID(L147,FIND(",",L147,FIND(",",L147,FIND(",",L147)+1)+1)+1,999)),MapTable!$A:$A,1,0))),"맵없음",
  ""),
)))))</f>
        <v/>
      </c>
      <c r="O147" t="str">
        <f>IF(ISBLANK(N147),"",IF(ISERROR(VLOOKUP(N147,[1]DropTable!$A:$A,1,0)),"드랍없음",""))</f>
        <v/>
      </c>
      <c r="Q147" t="str">
        <f>IF(ISBLANK(P147),"",IF(ISERROR(VLOOKUP(P147,[1]DropTable!$A:$A,1,0)),"드랍없음",""))</f>
        <v/>
      </c>
      <c r="S147">
        <v>8.1</v>
      </c>
    </row>
    <row r="148" spans="1:19" x14ac:dyDescent="0.3">
      <c r="A148">
        <v>4</v>
      </c>
      <c r="B148">
        <v>13</v>
      </c>
      <c r="C148">
        <f t="shared" si="7"/>
        <v>1680</v>
      </c>
      <c r="D148">
        <v>420</v>
      </c>
      <c r="E148" t="s">
        <v>115</v>
      </c>
      <c r="F148" t="s">
        <v>24</v>
      </c>
      <c r="G148" t="str">
        <f>IF(ISBLANK(F148),"",IF(ISERROR(VLOOKUP(F148,MapTable!$A:$A,1,0)),"컨트롤없음",""))</f>
        <v/>
      </c>
      <c r="H148">
        <f t="shared" si="9"/>
        <v>2</v>
      </c>
      <c r="I148" t="b">
        <f t="shared" ca="1" si="10"/>
        <v>0</v>
      </c>
      <c r="K148" t="str">
        <f>IF(ISBLANK(J148),"",IF(ISERROR(VLOOKUP(J148,MapTable!$A:$A,1,0)),"컨트롤없음",""))</f>
        <v/>
      </c>
      <c r="M148" t="str">
        <f>IF(ISBLANK(L148),"",
IF(ISERROR(FIND(",",L148)),
  IF(ISERROR(VLOOKUP(L148,MapTable!$A:$A,1,0)),"맵없음",
  ""),
IF(ISERROR(FIND(",",L148,FIND(",",L148)+1)),
  IF(OR(ISERROR(VLOOKUP(LEFT(L148,FIND(",",L148)-1),MapTable!$A:$A,1,0)),ISERROR(VLOOKUP(TRIM(MID(L148,FIND(",",L148)+1,999)),MapTable!$A:$A,1,0))),"맵없음",
  ""),
IF(ISERROR(FIND(",",L148,FIND(",",L148,FIND(",",L148)+1)+1)),
  IF(OR(ISERROR(VLOOKUP(LEFT(L148,FIND(",",L148)-1),MapTable!$A:$A,1,0)),ISERROR(VLOOKUP(TRIM(MID(L148,FIND(",",L148)+1,FIND(",",L148,FIND(",",L148)+1)-FIND(",",L148)-1)),MapTable!$A:$A,1,0)),ISERROR(VLOOKUP(TRIM(MID(L148,FIND(",",L148,FIND(",",L148)+1)+1,999)),MapTable!$A:$A,1,0))),"맵없음",
  ""),
IF(ISERROR(FIND(",",L148,FIND(",",L148,FIND(",",L148,FIND(",",L148)+1)+1)+1)),
  IF(OR(ISERROR(VLOOKUP(LEFT(L148,FIND(",",L148)-1),MapTable!$A:$A,1,0)),ISERROR(VLOOKUP(TRIM(MID(L148,FIND(",",L148)+1,FIND(",",L148,FIND(",",L148)+1)-FIND(",",L148)-1)),MapTable!$A:$A,1,0)),ISERROR(VLOOKUP(TRIM(MID(L148,FIND(",",L148,FIND(",",L148)+1)+1,FIND(",",L148,FIND(",",L148,FIND(",",L148)+1)+1)-FIND(",",L148,FIND(",",L148)+1)-1)),MapTable!$A:$A,1,0)),ISERROR(VLOOKUP(TRIM(MID(L148,FIND(",",L148,FIND(",",L148,FIND(",",L148)+1)+1)+1,999)),MapTable!$A:$A,1,0))),"맵없음",
  ""),
)))))</f>
        <v/>
      </c>
      <c r="O148" t="str">
        <f>IF(ISBLANK(N148),"",IF(ISERROR(VLOOKUP(N148,[1]DropTable!$A:$A,1,0)),"드랍없음",""))</f>
        <v/>
      </c>
      <c r="Q148" t="str">
        <f>IF(ISBLANK(P148),"",IF(ISERROR(VLOOKUP(P148,[1]DropTable!$A:$A,1,0)),"드랍없음",""))</f>
        <v/>
      </c>
      <c r="S148">
        <v>8.1</v>
      </c>
    </row>
    <row r="149" spans="1:19" x14ac:dyDescent="0.3">
      <c r="A149">
        <v>4</v>
      </c>
      <c r="B149">
        <v>14</v>
      </c>
      <c r="C149">
        <f t="shared" si="7"/>
        <v>1680</v>
      </c>
      <c r="D149">
        <v>420</v>
      </c>
      <c r="E149" t="s">
        <v>115</v>
      </c>
      <c r="F149" t="s">
        <v>24</v>
      </c>
      <c r="G149" t="str">
        <f>IF(ISBLANK(F149),"",IF(ISERROR(VLOOKUP(F149,MapTable!$A:$A,1,0)),"컨트롤없음",""))</f>
        <v/>
      </c>
      <c r="H149">
        <f t="shared" si="9"/>
        <v>2</v>
      </c>
      <c r="I149" t="b">
        <f t="shared" ca="1" si="10"/>
        <v>0</v>
      </c>
      <c r="K149" t="str">
        <f>IF(ISBLANK(J149),"",IF(ISERROR(VLOOKUP(J149,MapTable!$A:$A,1,0)),"컨트롤없음",""))</f>
        <v/>
      </c>
      <c r="M149" t="str">
        <f>IF(ISBLANK(L149),"",
IF(ISERROR(FIND(",",L149)),
  IF(ISERROR(VLOOKUP(L149,MapTable!$A:$A,1,0)),"맵없음",
  ""),
IF(ISERROR(FIND(",",L149,FIND(",",L149)+1)),
  IF(OR(ISERROR(VLOOKUP(LEFT(L149,FIND(",",L149)-1),MapTable!$A:$A,1,0)),ISERROR(VLOOKUP(TRIM(MID(L149,FIND(",",L149)+1,999)),MapTable!$A:$A,1,0))),"맵없음",
  ""),
IF(ISERROR(FIND(",",L149,FIND(",",L149,FIND(",",L149)+1)+1)),
  IF(OR(ISERROR(VLOOKUP(LEFT(L149,FIND(",",L149)-1),MapTable!$A:$A,1,0)),ISERROR(VLOOKUP(TRIM(MID(L149,FIND(",",L149)+1,FIND(",",L149,FIND(",",L149)+1)-FIND(",",L149)-1)),MapTable!$A:$A,1,0)),ISERROR(VLOOKUP(TRIM(MID(L149,FIND(",",L149,FIND(",",L149)+1)+1,999)),MapTable!$A:$A,1,0))),"맵없음",
  ""),
IF(ISERROR(FIND(",",L149,FIND(",",L149,FIND(",",L149,FIND(",",L149)+1)+1)+1)),
  IF(OR(ISERROR(VLOOKUP(LEFT(L149,FIND(",",L149)-1),MapTable!$A:$A,1,0)),ISERROR(VLOOKUP(TRIM(MID(L149,FIND(",",L149)+1,FIND(",",L149,FIND(",",L149)+1)-FIND(",",L149)-1)),MapTable!$A:$A,1,0)),ISERROR(VLOOKUP(TRIM(MID(L149,FIND(",",L149,FIND(",",L149)+1)+1,FIND(",",L149,FIND(",",L149,FIND(",",L149)+1)+1)-FIND(",",L149,FIND(",",L149)+1)-1)),MapTable!$A:$A,1,0)),ISERROR(VLOOKUP(TRIM(MID(L149,FIND(",",L149,FIND(",",L149,FIND(",",L149)+1)+1)+1,999)),MapTable!$A:$A,1,0))),"맵없음",
  ""),
)))))</f>
        <v/>
      </c>
      <c r="O149" t="str">
        <f>IF(ISBLANK(N149),"",IF(ISERROR(VLOOKUP(N149,[1]DropTable!$A:$A,1,0)),"드랍없음",""))</f>
        <v/>
      </c>
      <c r="Q149" t="str">
        <f>IF(ISBLANK(P149),"",IF(ISERROR(VLOOKUP(P149,[1]DropTable!$A:$A,1,0)),"드랍없음",""))</f>
        <v/>
      </c>
      <c r="S149">
        <v>8.1</v>
      </c>
    </row>
    <row r="150" spans="1:19" x14ac:dyDescent="0.3">
      <c r="A150">
        <v>4</v>
      </c>
      <c r="B150">
        <v>15</v>
      </c>
      <c r="C150">
        <f t="shared" si="7"/>
        <v>1680</v>
      </c>
      <c r="D150">
        <v>420</v>
      </c>
      <c r="E150" t="s">
        <v>115</v>
      </c>
      <c r="F150" t="s">
        <v>24</v>
      </c>
      <c r="G150" t="str">
        <f>IF(ISBLANK(F150),"",IF(ISERROR(VLOOKUP(F150,MapTable!$A:$A,1,0)),"컨트롤없음",""))</f>
        <v/>
      </c>
      <c r="H150">
        <f t="shared" si="9"/>
        <v>2</v>
      </c>
      <c r="I150" t="b">
        <f t="shared" ca="1" si="10"/>
        <v>1</v>
      </c>
      <c r="K150" t="str">
        <f>IF(ISBLANK(J150),"",IF(ISERROR(VLOOKUP(J150,MapTable!$A:$A,1,0)),"컨트롤없음",""))</f>
        <v/>
      </c>
      <c r="M150" t="str">
        <f>IF(ISBLANK(L150),"",
IF(ISERROR(FIND(",",L150)),
  IF(ISERROR(VLOOKUP(L150,MapTable!$A:$A,1,0)),"맵없음",
  ""),
IF(ISERROR(FIND(",",L150,FIND(",",L150)+1)),
  IF(OR(ISERROR(VLOOKUP(LEFT(L150,FIND(",",L150)-1),MapTable!$A:$A,1,0)),ISERROR(VLOOKUP(TRIM(MID(L150,FIND(",",L150)+1,999)),MapTable!$A:$A,1,0))),"맵없음",
  ""),
IF(ISERROR(FIND(",",L150,FIND(",",L150,FIND(",",L150)+1)+1)),
  IF(OR(ISERROR(VLOOKUP(LEFT(L150,FIND(",",L150)-1),MapTable!$A:$A,1,0)),ISERROR(VLOOKUP(TRIM(MID(L150,FIND(",",L150)+1,FIND(",",L150,FIND(",",L150)+1)-FIND(",",L150)-1)),MapTable!$A:$A,1,0)),ISERROR(VLOOKUP(TRIM(MID(L150,FIND(",",L150,FIND(",",L150)+1)+1,999)),MapTable!$A:$A,1,0))),"맵없음",
  ""),
IF(ISERROR(FIND(",",L150,FIND(",",L150,FIND(",",L150,FIND(",",L150)+1)+1)+1)),
  IF(OR(ISERROR(VLOOKUP(LEFT(L150,FIND(",",L150)-1),MapTable!$A:$A,1,0)),ISERROR(VLOOKUP(TRIM(MID(L150,FIND(",",L150)+1,FIND(",",L150,FIND(",",L150)+1)-FIND(",",L150)-1)),MapTable!$A:$A,1,0)),ISERROR(VLOOKUP(TRIM(MID(L150,FIND(",",L150,FIND(",",L150)+1)+1,FIND(",",L150,FIND(",",L150,FIND(",",L150)+1)+1)-FIND(",",L150,FIND(",",L150)+1)-1)),MapTable!$A:$A,1,0)),ISERROR(VLOOKUP(TRIM(MID(L150,FIND(",",L150,FIND(",",L150,FIND(",",L150)+1)+1)+1,999)),MapTable!$A:$A,1,0))),"맵없음",
  ""),
)))))</f>
        <v/>
      </c>
      <c r="O150" t="str">
        <f>IF(ISBLANK(N150),"",IF(ISERROR(VLOOKUP(N150,[1]DropTable!$A:$A,1,0)),"드랍없음",""))</f>
        <v/>
      </c>
      <c r="Q150" t="str">
        <f>IF(ISBLANK(P150),"",IF(ISERROR(VLOOKUP(P150,[1]DropTable!$A:$A,1,0)),"드랍없음",""))</f>
        <v/>
      </c>
      <c r="S150">
        <v>8.1</v>
      </c>
    </row>
    <row r="151" spans="1:19" x14ac:dyDescent="0.3">
      <c r="A151">
        <v>4</v>
      </c>
      <c r="B151">
        <v>16</v>
      </c>
      <c r="C151">
        <f t="shared" si="7"/>
        <v>1680</v>
      </c>
      <c r="D151">
        <v>420</v>
      </c>
      <c r="E151" t="s">
        <v>115</v>
      </c>
      <c r="F151" t="s">
        <v>24</v>
      </c>
      <c r="G151" t="str">
        <f>IF(ISBLANK(F151),"",IF(ISERROR(VLOOKUP(F151,MapTable!$A:$A,1,0)),"컨트롤없음",""))</f>
        <v/>
      </c>
      <c r="H151">
        <f t="shared" si="9"/>
        <v>12</v>
      </c>
      <c r="I151" t="b">
        <f t="shared" ca="1" si="10"/>
        <v>1</v>
      </c>
      <c r="K151" t="str">
        <f>IF(ISBLANK(J151),"",IF(ISERROR(VLOOKUP(J151,MapTable!$A:$A,1,0)),"컨트롤없음",""))</f>
        <v/>
      </c>
      <c r="M151" t="str">
        <f>IF(ISBLANK(L151),"",
IF(ISERROR(FIND(",",L151)),
  IF(ISERROR(VLOOKUP(L151,MapTable!$A:$A,1,0)),"맵없음",
  ""),
IF(ISERROR(FIND(",",L151,FIND(",",L151)+1)),
  IF(OR(ISERROR(VLOOKUP(LEFT(L151,FIND(",",L151)-1),MapTable!$A:$A,1,0)),ISERROR(VLOOKUP(TRIM(MID(L151,FIND(",",L151)+1,999)),MapTable!$A:$A,1,0))),"맵없음",
  ""),
IF(ISERROR(FIND(",",L151,FIND(",",L151,FIND(",",L151)+1)+1)),
  IF(OR(ISERROR(VLOOKUP(LEFT(L151,FIND(",",L151)-1),MapTable!$A:$A,1,0)),ISERROR(VLOOKUP(TRIM(MID(L151,FIND(",",L151)+1,FIND(",",L151,FIND(",",L151)+1)-FIND(",",L151)-1)),MapTable!$A:$A,1,0)),ISERROR(VLOOKUP(TRIM(MID(L151,FIND(",",L151,FIND(",",L151)+1)+1,999)),MapTable!$A:$A,1,0))),"맵없음",
  ""),
IF(ISERROR(FIND(",",L151,FIND(",",L151,FIND(",",L151,FIND(",",L151)+1)+1)+1)),
  IF(OR(ISERROR(VLOOKUP(LEFT(L151,FIND(",",L151)-1),MapTable!$A:$A,1,0)),ISERROR(VLOOKUP(TRIM(MID(L151,FIND(",",L151)+1,FIND(",",L151,FIND(",",L151)+1)-FIND(",",L151)-1)),MapTable!$A:$A,1,0)),ISERROR(VLOOKUP(TRIM(MID(L151,FIND(",",L151,FIND(",",L151)+1)+1,FIND(",",L151,FIND(",",L151,FIND(",",L151)+1)+1)-FIND(",",L151,FIND(",",L151)+1)-1)),MapTable!$A:$A,1,0)),ISERROR(VLOOKUP(TRIM(MID(L151,FIND(",",L151,FIND(",",L151,FIND(",",L151)+1)+1)+1,999)),MapTable!$A:$A,1,0))),"맵없음",
  ""),
)))))</f>
        <v/>
      </c>
      <c r="O151" t="str">
        <f>IF(ISBLANK(N151),"",IF(ISERROR(VLOOKUP(N151,[1]DropTable!$A:$A,1,0)),"드랍없음",""))</f>
        <v/>
      </c>
      <c r="Q151" t="str">
        <f>IF(ISBLANK(P151),"",IF(ISERROR(VLOOKUP(P151,[1]DropTable!$A:$A,1,0)),"드랍없음",""))</f>
        <v/>
      </c>
      <c r="S151">
        <v>8.1</v>
      </c>
    </row>
    <row r="152" spans="1:19" x14ac:dyDescent="0.3">
      <c r="A152">
        <v>4</v>
      </c>
      <c r="B152">
        <v>17</v>
      </c>
      <c r="C152">
        <f t="shared" si="7"/>
        <v>1680</v>
      </c>
      <c r="D152">
        <v>420</v>
      </c>
      <c r="E152" t="s">
        <v>115</v>
      </c>
      <c r="F152" t="s">
        <v>24</v>
      </c>
      <c r="G152" t="str">
        <f>IF(ISBLANK(F152),"",IF(ISERROR(VLOOKUP(F152,MapTable!$A:$A,1,0)),"컨트롤없음",""))</f>
        <v/>
      </c>
      <c r="H152">
        <f t="shared" si="9"/>
        <v>3</v>
      </c>
      <c r="I152" t="b">
        <f t="shared" ca="1" si="10"/>
        <v>0</v>
      </c>
      <c r="K152" t="str">
        <f>IF(ISBLANK(J152),"",IF(ISERROR(VLOOKUP(J152,MapTable!$A:$A,1,0)),"컨트롤없음",""))</f>
        <v/>
      </c>
      <c r="M152" t="str">
        <f>IF(ISBLANK(L152),"",
IF(ISERROR(FIND(",",L152)),
  IF(ISERROR(VLOOKUP(L152,MapTable!$A:$A,1,0)),"맵없음",
  ""),
IF(ISERROR(FIND(",",L152,FIND(",",L152)+1)),
  IF(OR(ISERROR(VLOOKUP(LEFT(L152,FIND(",",L152)-1),MapTable!$A:$A,1,0)),ISERROR(VLOOKUP(TRIM(MID(L152,FIND(",",L152)+1,999)),MapTable!$A:$A,1,0))),"맵없음",
  ""),
IF(ISERROR(FIND(",",L152,FIND(",",L152,FIND(",",L152)+1)+1)),
  IF(OR(ISERROR(VLOOKUP(LEFT(L152,FIND(",",L152)-1),MapTable!$A:$A,1,0)),ISERROR(VLOOKUP(TRIM(MID(L152,FIND(",",L152)+1,FIND(",",L152,FIND(",",L152)+1)-FIND(",",L152)-1)),MapTable!$A:$A,1,0)),ISERROR(VLOOKUP(TRIM(MID(L152,FIND(",",L152,FIND(",",L152)+1)+1,999)),MapTable!$A:$A,1,0))),"맵없음",
  ""),
IF(ISERROR(FIND(",",L152,FIND(",",L152,FIND(",",L152,FIND(",",L152)+1)+1)+1)),
  IF(OR(ISERROR(VLOOKUP(LEFT(L152,FIND(",",L152)-1),MapTable!$A:$A,1,0)),ISERROR(VLOOKUP(TRIM(MID(L152,FIND(",",L152)+1,FIND(",",L152,FIND(",",L152)+1)-FIND(",",L152)-1)),MapTable!$A:$A,1,0)),ISERROR(VLOOKUP(TRIM(MID(L152,FIND(",",L152,FIND(",",L152)+1)+1,FIND(",",L152,FIND(",",L152,FIND(",",L152)+1)+1)-FIND(",",L152,FIND(",",L152)+1)-1)),MapTable!$A:$A,1,0)),ISERROR(VLOOKUP(TRIM(MID(L152,FIND(",",L152,FIND(",",L152,FIND(",",L152)+1)+1)+1,999)),MapTable!$A:$A,1,0))),"맵없음",
  ""),
)))))</f>
        <v/>
      </c>
      <c r="O152" t="str">
        <f>IF(ISBLANK(N152),"",IF(ISERROR(VLOOKUP(N152,[1]DropTable!$A:$A,1,0)),"드랍없음",""))</f>
        <v/>
      </c>
      <c r="Q152" t="str">
        <f>IF(ISBLANK(P152),"",IF(ISERROR(VLOOKUP(P152,[1]DropTable!$A:$A,1,0)),"드랍없음",""))</f>
        <v/>
      </c>
      <c r="S152">
        <v>8.1</v>
      </c>
    </row>
    <row r="153" spans="1:19" x14ac:dyDescent="0.3">
      <c r="A153">
        <v>4</v>
      </c>
      <c r="B153">
        <v>18</v>
      </c>
      <c r="C153">
        <f t="shared" si="7"/>
        <v>1680</v>
      </c>
      <c r="D153">
        <v>420</v>
      </c>
      <c r="E153" t="s">
        <v>115</v>
      </c>
      <c r="F153" t="s">
        <v>24</v>
      </c>
      <c r="G153" t="str">
        <f>IF(ISBLANK(F153),"",IF(ISERROR(VLOOKUP(F153,MapTable!$A:$A,1,0)),"컨트롤없음",""))</f>
        <v/>
      </c>
      <c r="H153">
        <f t="shared" si="9"/>
        <v>3</v>
      </c>
      <c r="I153" t="b">
        <f t="shared" ca="1" si="10"/>
        <v>0</v>
      </c>
      <c r="K153" t="str">
        <f>IF(ISBLANK(J153),"",IF(ISERROR(VLOOKUP(J153,MapTable!$A:$A,1,0)),"컨트롤없음",""))</f>
        <v/>
      </c>
      <c r="M153" t="str">
        <f>IF(ISBLANK(L153),"",
IF(ISERROR(FIND(",",L153)),
  IF(ISERROR(VLOOKUP(L153,MapTable!$A:$A,1,0)),"맵없음",
  ""),
IF(ISERROR(FIND(",",L153,FIND(",",L153)+1)),
  IF(OR(ISERROR(VLOOKUP(LEFT(L153,FIND(",",L153)-1),MapTable!$A:$A,1,0)),ISERROR(VLOOKUP(TRIM(MID(L153,FIND(",",L153)+1,999)),MapTable!$A:$A,1,0))),"맵없음",
  ""),
IF(ISERROR(FIND(",",L153,FIND(",",L153,FIND(",",L153)+1)+1)),
  IF(OR(ISERROR(VLOOKUP(LEFT(L153,FIND(",",L153)-1),MapTable!$A:$A,1,0)),ISERROR(VLOOKUP(TRIM(MID(L153,FIND(",",L153)+1,FIND(",",L153,FIND(",",L153)+1)-FIND(",",L153)-1)),MapTable!$A:$A,1,0)),ISERROR(VLOOKUP(TRIM(MID(L153,FIND(",",L153,FIND(",",L153)+1)+1,999)),MapTable!$A:$A,1,0))),"맵없음",
  ""),
IF(ISERROR(FIND(",",L153,FIND(",",L153,FIND(",",L153,FIND(",",L153)+1)+1)+1)),
  IF(OR(ISERROR(VLOOKUP(LEFT(L153,FIND(",",L153)-1),MapTable!$A:$A,1,0)),ISERROR(VLOOKUP(TRIM(MID(L153,FIND(",",L153)+1,FIND(",",L153,FIND(",",L153)+1)-FIND(",",L153)-1)),MapTable!$A:$A,1,0)),ISERROR(VLOOKUP(TRIM(MID(L153,FIND(",",L153,FIND(",",L153)+1)+1,FIND(",",L153,FIND(",",L153,FIND(",",L153)+1)+1)-FIND(",",L153,FIND(",",L153)+1)-1)),MapTable!$A:$A,1,0)),ISERROR(VLOOKUP(TRIM(MID(L153,FIND(",",L153,FIND(",",L153,FIND(",",L153)+1)+1)+1,999)),MapTable!$A:$A,1,0))),"맵없음",
  ""),
)))))</f>
        <v/>
      </c>
      <c r="O153" t="str">
        <f>IF(ISBLANK(N153),"",IF(ISERROR(VLOOKUP(N153,[1]DropTable!$A:$A,1,0)),"드랍없음",""))</f>
        <v/>
      </c>
      <c r="Q153" t="str">
        <f>IF(ISBLANK(P153),"",IF(ISERROR(VLOOKUP(P153,[1]DropTable!$A:$A,1,0)),"드랍없음",""))</f>
        <v/>
      </c>
      <c r="S153">
        <v>8.1</v>
      </c>
    </row>
    <row r="154" spans="1:19" x14ac:dyDescent="0.3">
      <c r="A154">
        <v>4</v>
      </c>
      <c r="B154">
        <v>19</v>
      </c>
      <c r="C154">
        <f t="shared" si="7"/>
        <v>1680</v>
      </c>
      <c r="D154">
        <v>420</v>
      </c>
      <c r="E154" t="s">
        <v>115</v>
      </c>
      <c r="F154" t="s">
        <v>24</v>
      </c>
      <c r="G154" t="str">
        <f>IF(ISBLANK(F154),"",IF(ISERROR(VLOOKUP(F154,MapTable!$A:$A,1,0)),"컨트롤없음",""))</f>
        <v/>
      </c>
      <c r="H154">
        <f t="shared" si="9"/>
        <v>3</v>
      </c>
      <c r="I154" t="b">
        <f t="shared" ca="1" si="10"/>
        <v>0</v>
      </c>
      <c r="K154" t="str">
        <f>IF(ISBLANK(J154),"",IF(ISERROR(VLOOKUP(J154,MapTable!$A:$A,1,0)),"컨트롤없음",""))</f>
        <v/>
      </c>
      <c r="M154" t="str">
        <f>IF(ISBLANK(L154),"",
IF(ISERROR(FIND(",",L154)),
  IF(ISERROR(VLOOKUP(L154,MapTable!$A:$A,1,0)),"맵없음",
  ""),
IF(ISERROR(FIND(",",L154,FIND(",",L154)+1)),
  IF(OR(ISERROR(VLOOKUP(LEFT(L154,FIND(",",L154)-1),MapTable!$A:$A,1,0)),ISERROR(VLOOKUP(TRIM(MID(L154,FIND(",",L154)+1,999)),MapTable!$A:$A,1,0))),"맵없음",
  ""),
IF(ISERROR(FIND(",",L154,FIND(",",L154,FIND(",",L154)+1)+1)),
  IF(OR(ISERROR(VLOOKUP(LEFT(L154,FIND(",",L154)-1),MapTable!$A:$A,1,0)),ISERROR(VLOOKUP(TRIM(MID(L154,FIND(",",L154)+1,FIND(",",L154,FIND(",",L154)+1)-FIND(",",L154)-1)),MapTable!$A:$A,1,0)),ISERROR(VLOOKUP(TRIM(MID(L154,FIND(",",L154,FIND(",",L154)+1)+1,999)),MapTable!$A:$A,1,0))),"맵없음",
  ""),
IF(ISERROR(FIND(",",L154,FIND(",",L154,FIND(",",L154,FIND(",",L154)+1)+1)+1)),
  IF(OR(ISERROR(VLOOKUP(LEFT(L154,FIND(",",L154)-1),MapTable!$A:$A,1,0)),ISERROR(VLOOKUP(TRIM(MID(L154,FIND(",",L154)+1,FIND(",",L154,FIND(",",L154)+1)-FIND(",",L154)-1)),MapTable!$A:$A,1,0)),ISERROR(VLOOKUP(TRIM(MID(L154,FIND(",",L154,FIND(",",L154)+1)+1,FIND(",",L154,FIND(",",L154,FIND(",",L154)+1)+1)-FIND(",",L154,FIND(",",L154)+1)-1)),MapTable!$A:$A,1,0)),ISERROR(VLOOKUP(TRIM(MID(L154,FIND(",",L154,FIND(",",L154,FIND(",",L154)+1)+1)+1,999)),MapTable!$A:$A,1,0))),"맵없음",
  ""),
)))))</f>
        <v/>
      </c>
      <c r="O154" t="str">
        <f>IF(ISBLANK(N154),"",IF(ISERROR(VLOOKUP(N154,[1]DropTable!$A:$A,1,0)),"드랍없음",""))</f>
        <v/>
      </c>
      <c r="Q154" t="str">
        <f>IF(ISBLANK(P154),"",IF(ISERROR(VLOOKUP(P154,[1]DropTable!$A:$A,1,0)),"드랍없음",""))</f>
        <v/>
      </c>
      <c r="S154">
        <v>8.1</v>
      </c>
    </row>
    <row r="155" spans="1:19" x14ac:dyDescent="0.3">
      <c r="A155">
        <v>4</v>
      </c>
      <c r="B155">
        <v>20</v>
      </c>
      <c r="C155">
        <f t="shared" si="7"/>
        <v>1680</v>
      </c>
      <c r="D155">
        <v>420</v>
      </c>
      <c r="E155" t="s">
        <v>115</v>
      </c>
      <c r="F155" t="s">
        <v>24</v>
      </c>
      <c r="G155" t="str">
        <f>IF(ISBLANK(F155),"",IF(ISERROR(VLOOKUP(F155,MapTable!$A:$A,1,0)),"컨트롤없음",""))</f>
        <v/>
      </c>
      <c r="H155">
        <f t="shared" si="9"/>
        <v>11</v>
      </c>
      <c r="I155" t="b">
        <f t="shared" ca="1" si="10"/>
        <v>0</v>
      </c>
      <c r="K155" t="str">
        <f>IF(ISBLANK(J155),"",IF(ISERROR(VLOOKUP(J155,MapTable!$A:$A,1,0)),"컨트롤없음",""))</f>
        <v/>
      </c>
      <c r="M155" t="str">
        <f>IF(ISBLANK(L155),"",
IF(ISERROR(FIND(",",L155)),
  IF(ISERROR(VLOOKUP(L155,MapTable!$A:$A,1,0)),"맵없음",
  ""),
IF(ISERROR(FIND(",",L155,FIND(",",L155)+1)),
  IF(OR(ISERROR(VLOOKUP(LEFT(L155,FIND(",",L155)-1),MapTable!$A:$A,1,0)),ISERROR(VLOOKUP(TRIM(MID(L155,FIND(",",L155)+1,999)),MapTable!$A:$A,1,0))),"맵없음",
  ""),
IF(ISERROR(FIND(",",L155,FIND(",",L155,FIND(",",L155)+1)+1)),
  IF(OR(ISERROR(VLOOKUP(LEFT(L155,FIND(",",L155)-1),MapTable!$A:$A,1,0)),ISERROR(VLOOKUP(TRIM(MID(L155,FIND(",",L155)+1,FIND(",",L155,FIND(",",L155)+1)-FIND(",",L155)-1)),MapTable!$A:$A,1,0)),ISERROR(VLOOKUP(TRIM(MID(L155,FIND(",",L155,FIND(",",L155)+1)+1,999)),MapTable!$A:$A,1,0))),"맵없음",
  ""),
IF(ISERROR(FIND(",",L155,FIND(",",L155,FIND(",",L155,FIND(",",L155)+1)+1)+1)),
  IF(OR(ISERROR(VLOOKUP(LEFT(L155,FIND(",",L155)-1),MapTable!$A:$A,1,0)),ISERROR(VLOOKUP(TRIM(MID(L155,FIND(",",L155)+1,FIND(",",L155,FIND(",",L155)+1)-FIND(",",L155)-1)),MapTable!$A:$A,1,0)),ISERROR(VLOOKUP(TRIM(MID(L155,FIND(",",L155,FIND(",",L155)+1)+1,FIND(",",L155,FIND(",",L155,FIND(",",L155)+1)+1)-FIND(",",L155,FIND(",",L155)+1)-1)),MapTable!$A:$A,1,0)),ISERROR(VLOOKUP(TRIM(MID(L155,FIND(",",L155,FIND(",",L155,FIND(",",L155)+1)+1)+1,999)),MapTable!$A:$A,1,0))),"맵없음",
  ""),
)))))</f>
        <v/>
      </c>
      <c r="O155" t="str">
        <f>IF(ISBLANK(N155),"",IF(ISERROR(VLOOKUP(N155,[1]DropTable!$A:$A,1,0)),"드랍없음",""))</f>
        <v/>
      </c>
      <c r="Q155" t="str">
        <f>IF(ISBLANK(P155),"",IF(ISERROR(VLOOKUP(P155,[1]DropTable!$A:$A,1,0)),"드랍없음",""))</f>
        <v/>
      </c>
      <c r="S155">
        <v>8.1</v>
      </c>
    </row>
    <row r="156" spans="1:19" x14ac:dyDescent="0.3">
      <c r="A156">
        <v>4</v>
      </c>
      <c r="B156">
        <v>21</v>
      </c>
      <c r="C156">
        <f t="shared" si="7"/>
        <v>1680</v>
      </c>
      <c r="D156">
        <v>420</v>
      </c>
      <c r="E156" t="s">
        <v>115</v>
      </c>
      <c r="F156" t="s">
        <v>24</v>
      </c>
      <c r="G156" t="str">
        <f>IF(ISBLANK(F156),"",IF(ISERROR(VLOOKUP(F156,MapTable!$A:$A,1,0)),"컨트롤없음",""))</f>
        <v/>
      </c>
      <c r="H156">
        <f t="shared" si="9"/>
        <v>3</v>
      </c>
      <c r="I156" t="b">
        <f t="shared" ca="1" si="10"/>
        <v>0</v>
      </c>
      <c r="K156" t="str">
        <f>IF(ISBLANK(J156),"",IF(ISERROR(VLOOKUP(J156,MapTable!$A:$A,1,0)),"컨트롤없음",""))</f>
        <v/>
      </c>
      <c r="M156" t="str">
        <f>IF(ISBLANK(L156),"",
IF(ISERROR(FIND(",",L156)),
  IF(ISERROR(VLOOKUP(L156,MapTable!$A:$A,1,0)),"맵없음",
  ""),
IF(ISERROR(FIND(",",L156,FIND(",",L156)+1)),
  IF(OR(ISERROR(VLOOKUP(LEFT(L156,FIND(",",L156)-1),MapTable!$A:$A,1,0)),ISERROR(VLOOKUP(TRIM(MID(L156,FIND(",",L156)+1,999)),MapTable!$A:$A,1,0))),"맵없음",
  ""),
IF(ISERROR(FIND(",",L156,FIND(",",L156,FIND(",",L156)+1)+1)),
  IF(OR(ISERROR(VLOOKUP(LEFT(L156,FIND(",",L156)-1),MapTable!$A:$A,1,0)),ISERROR(VLOOKUP(TRIM(MID(L156,FIND(",",L156)+1,FIND(",",L156,FIND(",",L156)+1)-FIND(",",L156)-1)),MapTable!$A:$A,1,0)),ISERROR(VLOOKUP(TRIM(MID(L156,FIND(",",L156,FIND(",",L156)+1)+1,999)),MapTable!$A:$A,1,0))),"맵없음",
  ""),
IF(ISERROR(FIND(",",L156,FIND(",",L156,FIND(",",L156,FIND(",",L156)+1)+1)+1)),
  IF(OR(ISERROR(VLOOKUP(LEFT(L156,FIND(",",L156)-1),MapTable!$A:$A,1,0)),ISERROR(VLOOKUP(TRIM(MID(L156,FIND(",",L156)+1,FIND(",",L156,FIND(",",L156)+1)-FIND(",",L156)-1)),MapTable!$A:$A,1,0)),ISERROR(VLOOKUP(TRIM(MID(L156,FIND(",",L156,FIND(",",L156)+1)+1,FIND(",",L156,FIND(",",L156,FIND(",",L156)+1)+1)-FIND(",",L156,FIND(",",L156)+1)-1)),MapTable!$A:$A,1,0)),ISERROR(VLOOKUP(TRIM(MID(L156,FIND(",",L156,FIND(",",L156,FIND(",",L156)+1)+1)+1,999)),MapTable!$A:$A,1,0))),"맵없음",
  ""),
)))))</f>
        <v/>
      </c>
      <c r="O156" t="str">
        <f>IF(ISBLANK(N156),"",IF(ISERROR(VLOOKUP(N156,[1]DropTable!$A:$A,1,0)),"드랍없음",""))</f>
        <v/>
      </c>
      <c r="Q156" t="str">
        <f>IF(ISBLANK(P156),"",IF(ISERROR(VLOOKUP(P156,[1]DropTable!$A:$A,1,0)),"드랍없음",""))</f>
        <v/>
      </c>
      <c r="S156">
        <v>8.1</v>
      </c>
    </row>
    <row r="157" spans="1:19" x14ac:dyDescent="0.3">
      <c r="A157">
        <v>4</v>
      </c>
      <c r="B157">
        <v>22</v>
      </c>
      <c r="C157">
        <f t="shared" si="7"/>
        <v>1680</v>
      </c>
      <c r="D157">
        <v>420</v>
      </c>
      <c r="E157" t="s">
        <v>115</v>
      </c>
      <c r="F157" t="s">
        <v>24</v>
      </c>
      <c r="G157" t="str">
        <f>IF(ISBLANK(F157),"",IF(ISERROR(VLOOKUP(F157,MapTable!$A:$A,1,0)),"컨트롤없음",""))</f>
        <v/>
      </c>
      <c r="H157">
        <f t="shared" si="9"/>
        <v>3</v>
      </c>
      <c r="I157" t="b">
        <f t="shared" ca="1" si="10"/>
        <v>0</v>
      </c>
      <c r="K157" t="str">
        <f>IF(ISBLANK(J157),"",IF(ISERROR(VLOOKUP(J157,MapTable!$A:$A,1,0)),"컨트롤없음",""))</f>
        <v/>
      </c>
      <c r="M157" t="str">
        <f>IF(ISBLANK(L157),"",
IF(ISERROR(FIND(",",L157)),
  IF(ISERROR(VLOOKUP(L157,MapTable!$A:$A,1,0)),"맵없음",
  ""),
IF(ISERROR(FIND(",",L157,FIND(",",L157)+1)),
  IF(OR(ISERROR(VLOOKUP(LEFT(L157,FIND(",",L157)-1),MapTable!$A:$A,1,0)),ISERROR(VLOOKUP(TRIM(MID(L157,FIND(",",L157)+1,999)),MapTable!$A:$A,1,0))),"맵없음",
  ""),
IF(ISERROR(FIND(",",L157,FIND(",",L157,FIND(",",L157)+1)+1)),
  IF(OR(ISERROR(VLOOKUP(LEFT(L157,FIND(",",L157)-1),MapTable!$A:$A,1,0)),ISERROR(VLOOKUP(TRIM(MID(L157,FIND(",",L157)+1,FIND(",",L157,FIND(",",L157)+1)-FIND(",",L157)-1)),MapTable!$A:$A,1,0)),ISERROR(VLOOKUP(TRIM(MID(L157,FIND(",",L157,FIND(",",L157)+1)+1,999)),MapTable!$A:$A,1,0))),"맵없음",
  ""),
IF(ISERROR(FIND(",",L157,FIND(",",L157,FIND(",",L157,FIND(",",L157)+1)+1)+1)),
  IF(OR(ISERROR(VLOOKUP(LEFT(L157,FIND(",",L157)-1),MapTable!$A:$A,1,0)),ISERROR(VLOOKUP(TRIM(MID(L157,FIND(",",L157)+1,FIND(",",L157,FIND(",",L157)+1)-FIND(",",L157)-1)),MapTable!$A:$A,1,0)),ISERROR(VLOOKUP(TRIM(MID(L157,FIND(",",L157,FIND(",",L157)+1)+1,FIND(",",L157,FIND(",",L157,FIND(",",L157)+1)+1)-FIND(",",L157,FIND(",",L157)+1)-1)),MapTable!$A:$A,1,0)),ISERROR(VLOOKUP(TRIM(MID(L157,FIND(",",L157,FIND(",",L157,FIND(",",L157)+1)+1)+1,999)),MapTable!$A:$A,1,0))),"맵없음",
  ""),
)))))</f>
        <v/>
      </c>
      <c r="O157" t="str">
        <f>IF(ISBLANK(N157),"",IF(ISERROR(VLOOKUP(N157,[1]DropTable!$A:$A,1,0)),"드랍없음",""))</f>
        <v/>
      </c>
      <c r="Q157" t="str">
        <f>IF(ISBLANK(P157),"",IF(ISERROR(VLOOKUP(P157,[1]DropTable!$A:$A,1,0)),"드랍없음",""))</f>
        <v/>
      </c>
      <c r="S157">
        <v>8.1</v>
      </c>
    </row>
    <row r="158" spans="1:19" x14ac:dyDescent="0.3">
      <c r="A158">
        <v>4</v>
      </c>
      <c r="B158">
        <v>23</v>
      </c>
      <c r="C158">
        <f t="shared" si="7"/>
        <v>1680</v>
      </c>
      <c r="D158">
        <v>420</v>
      </c>
      <c r="E158" t="s">
        <v>115</v>
      </c>
      <c r="F158" t="s">
        <v>24</v>
      </c>
      <c r="G158" t="str">
        <f>IF(ISBLANK(F158),"",IF(ISERROR(VLOOKUP(F158,MapTable!$A:$A,1,0)),"컨트롤없음",""))</f>
        <v/>
      </c>
      <c r="H158">
        <f t="shared" si="9"/>
        <v>3</v>
      </c>
      <c r="I158" t="b">
        <f t="shared" ca="1" si="10"/>
        <v>1</v>
      </c>
      <c r="K158" t="str">
        <f>IF(ISBLANK(J158),"",IF(ISERROR(VLOOKUP(J158,MapTable!$A:$A,1,0)),"컨트롤없음",""))</f>
        <v/>
      </c>
      <c r="M158" t="str">
        <f>IF(ISBLANK(L158),"",
IF(ISERROR(FIND(",",L158)),
  IF(ISERROR(VLOOKUP(L158,MapTable!$A:$A,1,0)),"맵없음",
  ""),
IF(ISERROR(FIND(",",L158,FIND(",",L158)+1)),
  IF(OR(ISERROR(VLOOKUP(LEFT(L158,FIND(",",L158)-1),MapTable!$A:$A,1,0)),ISERROR(VLOOKUP(TRIM(MID(L158,FIND(",",L158)+1,999)),MapTable!$A:$A,1,0))),"맵없음",
  ""),
IF(ISERROR(FIND(",",L158,FIND(",",L158,FIND(",",L158)+1)+1)),
  IF(OR(ISERROR(VLOOKUP(LEFT(L158,FIND(",",L158)-1),MapTable!$A:$A,1,0)),ISERROR(VLOOKUP(TRIM(MID(L158,FIND(",",L158)+1,FIND(",",L158,FIND(",",L158)+1)-FIND(",",L158)-1)),MapTable!$A:$A,1,0)),ISERROR(VLOOKUP(TRIM(MID(L158,FIND(",",L158,FIND(",",L158)+1)+1,999)),MapTable!$A:$A,1,0))),"맵없음",
  ""),
IF(ISERROR(FIND(",",L158,FIND(",",L158,FIND(",",L158,FIND(",",L158)+1)+1)+1)),
  IF(OR(ISERROR(VLOOKUP(LEFT(L158,FIND(",",L158)-1),MapTable!$A:$A,1,0)),ISERROR(VLOOKUP(TRIM(MID(L158,FIND(",",L158)+1,FIND(",",L158,FIND(",",L158)+1)-FIND(",",L158)-1)),MapTable!$A:$A,1,0)),ISERROR(VLOOKUP(TRIM(MID(L158,FIND(",",L158,FIND(",",L158)+1)+1,FIND(",",L158,FIND(",",L158,FIND(",",L158)+1)+1)-FIND(",",L158,FIND(",",L158)+1)-1)),MapTable!$A:$A,1,0)),ISERROR(VLOOKUP(TRIM(MID(L158,FIND(",",L158,FIND(",",L158,FIND(",",L158)+1)+1)+1,999)),MapTable!$A:$A,1,0))),"맵없음",
  ""),
)))))</f>
        <v/>
      </c>
      <c r="O158" t="str">
        <f>IF(ISBLANK(N158),"",IF(ISERROR(VLOOKUP(N158,[1]DropTable!$A:$A,1,0)),"드랍없음",""))</f>
        <v/>
      </c>
      <c r="Q158" t="str">
        <f>IF(ISBLANK(P158),"",IF(ISERROR(VLOOKUP(P158,[1]DropTable!$A:$A,1,0)),"드랍없음",""))</f>
        <v/>
      </c>
      <c r="S158">
        <v>8.1</v>
      </c>
    </row>
    <row r="159" spans="1:19" x14ac:dyDescent="0.3">
      <c r="A159">
        <v>4</v>
      </c>
      <c r="B159">
        <v>24</v>
      </c>
      <c r="C159">
        <f t="shared" si="7"/>
        <v>1680</v>
      </c>
      <c r="D159">
        <v>420</v>
      </c>
      <c r="E159" t="s">
        <v>115</v>
      </c>
      <c r="F159" t="s">
        <v>24</v>
      </c>
      <c r="G159" t="str">
        <f>IF(ISBLANK(F159),"",IF(ISERROR(VLOOKUP(F159,MapTable!$A:$A,1,0)),"컨트롤없음",""))</f>
        <v/>
      </c>
      <c r="H159">
        <f t="shared" si="9"/>
        <v>12</v>
      </c>
      <c r="I159" t="b">
        <f t="shared" ca="1" si="10"/>
        <v>1</v>
      </c>
      <c r="K159" t="str">
        <f>IF(ISBLANK(J159),"",IF(ISERROR(VLOOKUP(J159,MapTable!$A:$A,1,0)),"컨트롤없음",""))</f>
        <v/>
      </c>
      <c r="M159" t="str">
        <f>IF(ISBLANK(L159),"",
IF(ISERROR(FIND(",",L159)),
  IF(ISERROR(VLOOKUP(L159,MapTable!$A:$A,1,0)),"맵없음",
  ""),
IF(ISERROR(FIND(",",L159,FIND(",",L159)+1)),
  IF(OR(ISERROR(VLOOKUP(LEFT(L159,FIND(",",L159)-1),MapTable!$A:$A,1,0)),ISERROR(VLOOKUP(TRIM(MID(L159,FIND(",",L159)+1,999)),MapTable!$A:$A,1,0))),"맵없음",
  ""),
IF(ISERROR(FIND(",",L159,FIND(",",L159,FIND(",",L159)+1)+1)),
  IF(OR(ISERROR(VLOOKUP(LEFT(L159,FIND(",",L159)-1),MapTable!$A:$A,1,0)),ISERROR(VLOOKUP(TRIM(MID(L159,FIND(",",L159)+1,FIND(",",L159,FIND(",",L159)+1)-FIND(",",L159)-1)),MapTable!$A:$A,1,0)),ISERROR(VLOOKUP(TRIM(MID(L159,FIND(",",L159,FIND(",",L159)+1)+1,999)),MapTable!$A:$A,1,0))),"맵없음",
  ""),
IF(ISERROR(FIND(",",L159,FIND(",",L159,FIND(",",L159,FIND(",",L159)+1)+1)+1)),
  IF(OR(ISERROR(VLOOKUP(LEFT(L159,FIND(",",L159)-1),MapTable!$A:$A,1,0)),ISERROR(VLOOKUP(TRIM(MID(L159,FIND(",",L159)+1,FIND(",",L159,FIND(",",L159)+1)-FIND(",",L159)-1)),MapTable!$A:$A,1,0)),ISERROR(VLOOKUP(TRIM(MID(L159,FIND(",",L159,FIND(",",L159)+1)+1,FIND(",",L159,FIND(",",L159,FIND(",",L159)+1)+1)-FIND(",",L159,FIND(",",L159)+1)-1)),MapTable!$A:$A,1,0)),ISERROR(VLOOKUP(TRIM(MID(L159,FIND(",",L159,FIND(",",L159,FIND(",",L159)+1)+1)+1,999)),MapTable!$A:$A,1,0))),"맵없음",
  ""),
)))))</f>
        <v/>
      </c>
      <c r="O159" t="str">
        <f>IF(ISBLANK(N159),"",IF(ISERROR(VLOOKUP(N159,[1]DropTable!$A:$A,1,0)),"드랍없음",""))</f>
        <v/>
      </c>
      <c r="Q159" t="str">
        <f>IF(ISBLANK(P159),"",IF(ISERROR(VLOOKUP(P159,[1]DropTable!$A:$A,1,0)),"드랍없음",""))</f>
        <v/>
      </c>
      <c r="S159">
        <v>8.1</v>
      </c>
    </row>
    <row r="160" spans="1:19" x14ac:dyDescent="0.3">
      <c r="A160">
        <v>4</v>
      </c>
      <c r="B160">
        <v>25</v>
      </c>
      <c r="C160">
        <f t="shared" si="7"/>
        <v>1680</v>
      </c>
      <c r="D160">
        <v>420</v>
      </c>
      <c r="E160" t="s">
        <v>115</v>
      </c>
      <c r="F160" t="s">
        <v>24</v>
      </c>
      <c r="G160" t="str">
        <f>IF(ISBLANK(F160),"",IF(ISERROR(VLOOKUP(F160,MapTable!$A:$A,1,0)),"컨트롤없음",""))</f>
        <v/>
      </c>
      <c r="H160">
        <f t="shared" si="9"/>
        <v>4</v>
      </c>
      <c r="I160" t="b">
        <f t="shared" ca="1" si="10"/>
        <v>0</v>
      </c>
      <c r="K160" t="str">
        <f>IF(ISBLANK(J160),"",IF(ISERROR(VLOOKUP(J160,MapTable!$A:$A,1,0)),"컨트롤없음",""))</f>
        <v/>
      </c>
      <c r="M160" t="str">
        <f>IF(ISBLANK(L160),"",
IF(ISERROR(FIND(",",L160)),
  IF(ISERROR(VLOOKUP(L160,MapTable!$A:$A,1,0)),"맵없음",
  ""),
IF(ISERROR(FIND(",",L160,FIND(",",L160)+1)),
  IF(OR(ISERROR(VLOOKUP(LEFT(L160,FIND(",",L160)-1),MapTable!$A:$A,1,0)),ISERROR(VLOOKUP(TRIM(MID(L160,FIND(",",L160)+1,999)),MapTable!$A:$A,1,0))),"맵없음",
  ""),
IF(ISERROR(FIND(",",L160,FIND(",",L160,FIND(",",L160)+1)+1)),
  IF(OR(ISERROR(VLOOKUP(LEFT(L160,FIND(",",L160)-1),MapTable!$A:$A,1,0)),ISERROR(VLOOKUP(TRIM(MID(L160,FIND(",",L160)+1,FIND(",",L160,FIND(",",L160)+1)-FIND(",",L160)-1)),MapTable!$A:$A,1,0)),ISERROR(VLOOKUP(TRIM(MID(L160,FIND(",",L160,FIND(",",L160)+1)+1,999)),MapTable!$A:$A,1,0))),"맵없음",
  ""),
IF(ISERROR(FIND(",",L160,FIND(",",L160,FIND(",",L160,FIND(",",L160)+1)+1)+1)),
  IF(OR(ISERROR(VLOOKUP(LEFT(L160,FIND(",",L160)-1),MapTable!$A:$A,1,0)),ISERROR(VLOOKUP(TRIM(MID(L160,FIND(",",L160)+1,FIND(",",L160,FIND(",",L160)+1)-FIND(",",L160)-1)),MapTable!$A:$A,1,0)),ISERROR(VLOOKUP(TRIM(MID(L160,FIND(",",L160,FIND(",",L160)+1)+1,FIND(",",L160,FIND(",",L160,FIND(",",L160)+1)+1)-FIND(",",L160,FIND(",",L160)+1)-1)),MapTable!$A:$A,1,0)),ISERROR(VLOOKUP(TRIM(MID(L160,FIND(",",L160,FIND(",",L160,FIND(",",L160)+1)+1)+1,999)),MapTable!$A:$A,1,0))),"맵없음",
  ""),
)))))</f>
        <v/>
      </c>
      <c r="O160" t="str">
        <f>IF(ISBLANK(N160),"",IF(ISERROR(VLOOKUP(N160,[1]DropTable!$A:$A,1,0)),"드랍없음",""))</f>
        <v/>
      </c>
      <c r="Q160" t="str">
        <f>IF(ISBLANK(P160),"",IF(ISERROR(VLOOKUP(P160,[1]DropTable!$A:$A,1,0)),"드랍없음",""))</f>
        <v/>
      </c>
      <c r="S160">
        <v>8.1</v>
      </c>
    </row>
    <row r="161" spans="1:19" x14ac:dyDescent="0.3">
      <c r="A161">
        <v>4</v>
      </c>
      <c r="B161">
        <v>26</v>
      </c>
      <c r="C161">
        <f t="shared" si="7"/>
        <v>1680</v>
      </c>
      <c r="D161">
        <v>420</v>
      </c>
      <c r="E161" t="s">
        <v>115</v>
      </c>
      <c r="F161" t="s">
        <v>24</v>
      </c>
      <c r="G161" t="str">
        <f>IF(ISBLANK(F161),"",IF(ISERROR(VLOOKUP(F161,MapTable!$A:$A,1,0)),"컨트롤없음",""))</f>
        <v/>
      </c>
      <c r="H161">
        <f t="shared" si="9"/>
        <v>4</v>
      </c>
      <c r="I161" t="b">
        <f t="shared" ca="1" si="10"/>
        <v>0</v>
      </c>
      <c r="K161" t="str">
        <f>IF(ISBLANK(J161),"",IF(ISERROR(VLOOKUP(J161,MapTable!$A:$A,1,0)),"컨트롤없음",""))</f>
        <v/>
      </c>
      <c r="M161" t="str">
        <f>IF(ISBLANK(L161),"",
IF(ISERROR(FIND(",",L161)),
  IF(ISERROR(VLOOKUP(L161,MapTable!$A:$A,1,0)),"맵없음",
  ""),
IF(ISERROR(FIND(",",L161,FIND(",",L161)+1)),
  IF(OR(ISERROR(VLOOKUP(LEFT(L161,FIND(",",L161)-1),MapTable!$A:$A,1,0)),ISERROR(VLOOKUP(TRIM(MID(L161,FIND(",",L161)+1,999)),MapTable!$A:$A,1,0))),"맵없음",
  ""),
IF(ISERROR(FIND(",",L161,FIND(",",L161,FIND(",",L161)+1)+1)),
  IF(OR(ISERROR(VLOOKUP(LEFT(L161,FIND(",",L161)-1),MapTable!$A:$A,1,0)),ISERROR(VLOOKUP(TRIM(MID(L161,FIND(",",L161)+1,FIND(",",L161,FIND(",",L161)+1)-FIND(",",L161)-1)),MapTable!$A:$A,1,0)),ISERROR(VLOOKUP(TRIM(MID(L161,FIND(",",L161,FIND(",",L161)+1)+1,999)),MapTable!$A:$A,1,0))),"맵없음",
  ""),
IF(ISERROR(FIND(",",L161,FIND(",",L161,FIND(",",L161,FIND(",",L161)+1)+1)+1)),
  IF(OR(ISERROR(VLOOKUP(LEFT(L161,FIND(",",L161)-1),MapTable!$A:$A,1,0)),ISERROR(VLOOKUP(TRIM(MID(L161,FIND(",",L161)+1,FIND(",",L161,FIND(",",L161)+1)-FIND(",",L161)-1)),MapTable!$A:$A,1,0)),ISERROR(VLOOKUP(TRIM(MID(L161,FIND(",",L161,FIND(",",L161)+1)+1,FIND(",",L161,FIND(",",L161,FIND(",",L161)+1)+1)-FIND(",",L161,FIND(",",L161)+1)-1)),MapTable!$A:$A,1,0)),ISERROR(VLOOKUP(TRIM(MID(L161,FIND(",",L161,FIND(",",L161,FIND(",",L161)+1)+1)+1,999)),MapTable!$A:$A,1,0))),"맵없음",
  ""),
)))))</f>
        <v/>
      </c>
      <c r="O161" t="str">
        <f>IF(ISBLANK(N161),"",IF(ISERROR(VLOOKUP(N161,[1]DropTable!$A:$A,1,0)),"드랍없음",""))</f>
        <v/>
      </c>
      <c r="Q161" t="str">
        <f>IF(ISBLANK(P161),"",IF(ISERROR(VLOOKUP(P161,[1]DropTable!$A:$A,1,0)),"드랍없음",""))</f>
        <v/>
      </c>
      <c r="S161">
        <v>8.1</v>
      </c>
    </row>
    <row r="162" spans="1:19" x14ac:dyDescent="0.3">
      <c r="A162">
        <v>4</v>
      </c>
      <c r="B162">
        <v>27</v>
      </c>
      <c r="C162">
        <f t="shared" si="7"/>
        <v>1680</v>
      </c>
      <c r="D162">
        <v>420</v>
      </c>
      <c r="E162" t="s">
        <v>115</v>
      </c>
      <c r="F162" t="s">
        <v>24</v>
      </c>
      <c r="G162" t="str">
        <f>IF(ISBLANK(F162),"",IF(ISERROR(VLOOKUP(F162,MapTable!$A:$A,1,0)),"컨트롤없음",""))</f>
        <v/>
      </c>
      <c r="H162">
        <f t="shared" si="9"/>
        <v>4</v>
      </c>
      <c r="I162" t="b">
        <f t="shared" ca="1" si="10"/>
        <v>0</v>
      </c>
      <c r="K162" t="str">
        <f>IF(ISBLANK(J162),"",IF(ISERROR(VLOOKUP(J162,MapTable!$A:$A,1,0)),"컨트롤없음",""))</f>
        <v/>
      </c>
      <c r="M162" t="str">
        <f>IF(ISBLANK(L162),"",
IF(ISERROR(FIND(",",L162)),
  IF(ISERROR(VLOOKUP(L162,MapTable!$A:$A,1,0)),"맵없음",
  ""),
IF(ISERROR(FIND(",",L162,FIND(",",L162)+1)),
  IF(OR(ISERROR(VLOOKUP(LEFT(L162,FIND(",",L162)-1),MapTable!$A:$A,1,0)),ISERROR(VLOOKUP(TRIM(MID(L162,FIND(",",L162)+1,999)),MapTable!$A:$A,1,0))),"맵없음",
  ""),
IF(ISERROR(FIND(",",L162,FIND(",",L162,FIND(",",L162)+1)+1)),
  IF(OR(ISERROR(VLOOKUP(LEFT(L162,FIND(",",L162)-1),MapTable!$A:$A,1,0)),ISERROR(VLOOKUP(TRIM(MID(L162,FIND(",",L162)+1,FIND(",",L162,FIND(",",L162)+1)-FIND(",",L162)-1)),MapTable!$A:$A,1,0)),ISERROR(VLOOKUP(TRIM(MID(L162,FIND(",",L162,FIND(",",L162)+1)+1,999)),MapTable!$A:$A,1,0))),"맵없음",
  ""),
IF(ISERROR(FIND(",",L162,FIND(",",L162,FIND(",",L162,FIND(",",L162)+1)+1)+1)),
  IF(OR(ISERROR(VLOOKUP(LEFT(L162,FIND(",",L162)-1),MapTable!$A:$A,1,0)),ISERROR(VLOOKUP(TRIM(MID(L162,FIND(",",L162)+1,FIND(",",L162,FIND(",",L162)+1)-FIND(",",L162)-1)),MapTable!$A:$A,1,0)),ISERROR(VLOOKUP(TRIM(MID(L162,FIND(",",L162,FIND(",",L162)+1)+1,FIND(",",L162,FIND(",",L162,FIND(",",L162)+1)+1)-FIND(",",L162,FIND(",",L162)+1)-1)),MapTable!$A:$A,1,0)),ISERROR(VLOOKUP(TRIM(MID(L162,FIND(",",L162,FIND(",",L162,FIND(",",L162)+1)+1)+1,999)),MapTable!$A:$A,1,0))),"맵없음",
  ""),
)))))</f>
        <v/>
      </c>
      <c r="O162" t="str">
        <f>IF(ISBLANK(N162),"",IF(ISERROR(VLOOKUP(N162,[1]DropTable!$A:$A,1,0)),"드랍없음",""))</f>
        <v/>
      </c>
      <c r="Q162" t="str">
        <f>IF(ISBLANK(P162),"",IF(ISERROR(VLOOKUP(P162,[1]DropTable!$A:$A,1,0)),"드랍없음",""))</f>
        <v/>
      </c>
      <c r="S162">
        <v>8.1</v>
      </c>
    </row>
    <row r="163" spans="1:19" x14ac:dyDescent="0.3">
      <c r="A163">
        <v>4</v>
      </c>
      <c r="B163">
        <v>28</v>
      </c>
      <c r="C163">
        <f t="shared" si="7"/>
        <v>1680</v>
      </c>
      <c r="D163">
        <v>420</v>
      </c>
      <c r="E163" t="s">
        <v>115</v>
      </c>
      <c r="F163" t="s">
        <v>24</v>
      </c>
      <c r="G163" t="str">
        <f>IF(ISBLANK(F163),"",IF(ISERROR(VLOOKUP(F163,MapTable!$A:$A,1,0)),"컨트롤없음",""))</f>
        <v/>
      </c>
      <c r="H163">
        <f t="shared" si="9"/>
        <v>11</v>
      </c>
      <c r="I163" t="b">
        <f t="shared" ca="1" si="10"/>
        <v>0</v>
      </c>
      <c r="K163" t="str">
        <f>IF(ISBLANK(J163),"",IF(ISERROR(VLOOKUP(J163,MapTable!$A:$A,1,0)),"컨트롤없음",""))</f>
        <v/>
      </c>
      <c r="M163" t="str">
        <f>IF(ISBLANK(L163),"",
IF(ISERROR(FIND(",",L163)),
  IF(ISERROR(VLOOKUP(L163,MapTable!$A:$A,1,0)),"맵없음",
  ""),
IF(ISERROR(FIND(",",L163,FIND(",",L163)+1)),
  IF(OR(ISERROR(VLOOKUP(LEFT(L163,FIND(",",L163)-1),MapTable!$A:$A,1,0)),ISERROR(VLOOKUP(TRIM(MID(L163,FIND(",",L163)+1,999)),MapTable!$A:$A,1,0))),"맵없음",
  ""),
IF(ISERROR(FIND(",",L163,FIND(",",L163,FIND(",",L163)+1)+1)),
  IF(OR(ISERROR(VLOOKUP(LEFT(L163,FIND(",",L163)-1),MapTable!$A:$A,1,0)),ISERROR(VLOOKUP(TRIM(MID(L163,FIND(",",L163)+1,FIND(",",L163,FIND(",",L163)+1)-FIND(",",L163)-1)),MapTable!$A:$A,1,0)),ISERROR(VLOOKUP(TRIM(MID(L163,FIND(",",L163,FIND(",",L163)+1)+1,999)),MapTable!$A:$A,1,0))),"맵없음",
  ""),
IF(ISERROR(FIND(",",L163,FIND(",",L163,FIND(",",L163,FIND(",",L163)+1)+1)+1)),
  IF(OR(ISERROR(VLOOKUP(LEFT(L163,FIND(",",L163)-1),MapTable!$A:$A,1,0)),ISERROR(VLOOKUP(TRIM(MID(L163,FIND(",",L163)+1,FIND(",",L163,FIND(",",L163)+1)-FIND(",",L163)-1)),MapTable!$A:$A,1,0)),ISERROR(VLOOKUP(TRIM(MID(L163,FIND(",",L163,FIND(",",L163)+1)+1,FIND(",",L163,FIND(",",L163,FIND(",",L163)+1)+1)-FIND(",",L163,FIND(",",L163)+1)-1)),MapTable!$A:$A,1,0)),ISERROR(VLOOKUP(TRIM(MID(L163,FIND(",",L163,FIND(",",L163,FIND(",",L163)+1)+1)+1,999)),MapTable!$A:$A,1,0))),"맵없음",
  ""),
)))))</f>
        <v/>
      </c>
      <c r="O163" t="str">
        <f>IF(ISBLANK(N163),"",IF(ISERROR(VLOOKUP(N163,[1]DropTable!$A:$A,1,0)),"드랍없음",""))</f>
        <v/>
      </c>
      <c r="Q163" t="str">
        <f>IF(ISBLANK(P163),"",IF(ISERROR(VLOOKUP(P163,[1]DropTable!$A:$A,1,0)),"드랍없음",""))</f>
        <v/>
      </c>
      <c r="S163">
        <v>8.1</v>
      </c>
    </row>
    <row r="164" spans="1:19" x14ac:dyDescent="0.3">
      <c r="A164">
        <v>4</v>
      </c>
      <c r="B164">
        <v>29</v>
      </c>
      <c r="C164">
        <f t="shared" si="7"/>
        <v>1680</v>
      </c>
      <c r="D164">
        <v>420</v>
      </c>
      <c r="E164" t="s">
        <v>115</v>
      </c>
      <c r="F164" t="s">
        <v>24</v>
      </c>
      <c r="G164" t="str">
        <f>IF(ISBLANK(F164),"",IF(ISERROR(VLOOKUP(F164,MapTable!$A:$A,1,0)),"컨트롤없음",""))</f>
        <v/>
      </c>
      <c r="H164">
        <f t="shared" si="9"/>
        <v>4</v>
      </c>
      <c r="I164" t="b">
        <f t="shared" ca="1" si="10"/>
        <v>0</v>
      </c>
      <c r="K164" t="str">
        <f>IF(ISBLANK(J164),"",IF(ISERROR(VLOOKUP(J164,MapTable!$A:$A,1,0)),"컨트롤없음",""))</f>
        <v/>
      </c>
      <c r="M164" t="str">
        <f>IF(ISBLANK(L164),"",
IF(ISERROR(FIND(",",L164)),
  IF(ISERROR(VLOOKUP(L164,MapTable!$A:$A,1,0)),"맵없음",
  ""),
IF(ISERROR(FIND(",",L164,FIND(",",L164)+1)),
  IF(OR(ISERROR(VLOOKUP(LEFT(L164,FIND(",",L164)-1),MapTable!$A:$A,1,0)),ISERROR(VLOOKUP(TRIM(MID(L164,FIND(",",L164)+1,999)),MapTable!$A:$A,1,0))),"맵없음",
  ""),
IF(ISERROR(FIND(",",L164,FIND(",",L164,FIND(",",L164)+1)+1)),
  IF(OR(ISERROR(VLOOKUP(LEFT(L164,FIND(",",L164)-1),MapTable!$A:$A,1,0)),ISERROR(VLOOKUP(TRIM(MID(L164,FIND(",",L164)+1,FIND(",",L164,FIND(",",L164)+1)-FIND(",",L164)-1)),MapTable!$A:$A,1,0)),ISERROR(VLOOKUP(TRIM(MID(L164,FIND(",",L164,FIND(",",L164)+1)+1,999)),MapTable!$A:$A,1,0))),"맵없음",
  ""),
IF(ISERROR(FIND(",",L164,FIND(",",L164,FIND(",",L164,FIND(",",L164)+1)+1)+1)),
  IF(OR(ISERROR(VLOOKUP(LEFT(L164,FIND(",",L164)-1),MapTable!$A:$A,1,0)),ISERROR(VLOOKUP(TRIM(MID(L164,FIND(",",L164)+1,FIND(",",L164,FIND(",",L164)+1)-FIND(",",L164)-1)),MapTable!$A:$A,1,0)),ISERROR(VLOOKUP(TRIM(MID(L164,FIND(",",L164,FIND(",",L164)+1)+1,FIND(",",L164,FIND(",",L164,FIND(",",L164)+1)+1)-FIND(",",L164,FIND(",",L164)+1)-1)),MapTable!$A:$A,1,0)),ISERROR(VLOOKUP(TRIM(MID(L164,FIND(",",L164,FIND(",",L164,FIND(",",L164)+1)+1)+1,999)),MapTable!$A:$A,1,0))),"맵없음",
  ""),
)))))</f>
        <v/>
      </c>
      <c r="O164" t="str">
        <f>IF(ISBLANK(N164),"",IF(ISERROR(VLOOKUP(N164,[1]DropTable!$A:$A,1,0)),"드랍없음",""))</f>
        <v/>
      </c>
      <c r="Q164" t="str">
        <f>IF(ISBLANK(P164),"",IF(ISERROR(VLOOKUP(P164,[1]DropTable!$A:$A,1,0)),"드랍없음",""))</f>
        <v/>
      </c>
      <c r="S164">
        <v>8.1</v>
      </c>
    </row>
    <row r="165" spans="1:19" x14ac:dyDescent="0.3">
      <c r="A165">
        <v>4</v>
      </c>
      <c r="B165">
        <v>30</v>
      </c>
      <c r="C165">
        <f t="shared" si="7"/>
        <v>1680</v>
      </c>
      <c r="D165">
        <v>420</v>
      </c>
      <c r="E165" t="s">
        <v>115</v>
      </c>
      <c r="F165" t="s">
        <v>24</v>
      </c>
      <c r="G165" t="str">
        <f>IF(ISBLANK(F165),"",IF(ISERROR(VLOOKUP(F165,MapTable!$A:$A,1,0)),"컨트롤없음",""))</f>
        <v/>
      </c>
      <c r="H165">
        <f t="shared" si="9"/>
        <v>4</v>
      </c>
      <c r="I165" t="b">
        <f t="shared" ca="1" si="10"/>
        <v>0</v>
      </c>
      <c r="K165" t="str">
        <f>IF(ISBLANK(J165),"",IF(ISERROR(VLOOKUP(J165,MapTable!$A:$A,1,0)),"컨트롤없음",""))</f>
        <v/>
      </c>
      <c r="M165" t="str">
        <f>IF(ISBLANK(L165),"",
IF(ISERROR(FIND(",",L165)),
  IF(ISERROR(VLOOKUP(L165,MapTable!$A:$A,1,0)),"맵없음",
  ""),
IF(ISERROR(FIND(",",L165,FIND(",",L165)+1)),
  IF(OR(ISERROR(VLOOKUP(LEFT(L165,FIND(",",L165)-1),MapTable!$A:$A,1,0)),ISERROR(VLOOKUP(TRIM(MID(L165,FIND(",",L165)+1,999)),MapTable!$A:$A,1,0))),"맵없음",
  ""),
IF(ISERROR(FIND(",",L165,FIND(",",L165,FIND(",",L165)+1)+1)),
  IF(OR(ISERROR(VLOOKUP(LEFT(L165,FIND(",",L165)-1),MapTable!$A:$A,1,0)),ISERROR(VLOOKUP(TRIM(MID(L165,FIND(",",L165)+1,FIND(",",L165,FIND(",",L165)+1)-FIND(",",L165)-1)),MapTable!$A:$A,1,0)),ISERROR(VLOOKUP(TRIM(MID(L165,FIND(",",L165,FIND(",",L165)+1)+1,999)),MapTable!$A:$A,1,0))),"맵없음",
  ""),
IF(ISERROR(FIND(",",L165,FIND(",",L165,FIND(",",L165,FIND(",",L165)+1)+1)+1)),
  IF(OR(ISERROR(VLOOKUP(LEFT(L165,FIND(",",L165)-1),MapTable!$A:$A,1,0)),ISERROR(VLOOKUP(TRIM(MID(L165,FIND(",",L165)+1,FIND(",",L165,FIND(",",L165)+1)-FIND(",",L165)-1)),MapTable!$A:$A,1,0)),ISERROR(VLOOKUP(TRIM(MID(L165,FIND(",",L165,FIND(",",L165)+1)+1,FIND(",",L165,FIND(",",L165,FIND(",",L165)+1)+1)-FIND(",",L165,FIND(",",L165)+1)-1)),MapTable!$A:$A,1,0)),ISERROR(VLOOKUP(TRIM(MID(L165,FIND(",",L165,FIND(",",L165,FIND(",",L165)+1)+1)+1,999)),MapTable!$A:$A,1,0))),"맵없음",
  ""),
)))))</f>
        <v/>
      </c>
      <c r="O165" t="str">
        <f>IF(ISBLANK(N165),"",IF(ISERROR(VLOOKUP(N165,[1]DropTable!$A:$A,1,0)),"드랍없음",""))</f>
        <v/>
      </c>
      <c r="Q165" t="str">
        <f>IF(ISBLANK(P165),"",IF(ISERROR(VLOOKUP(P165,[1]DropTable!$A:$A,1,0)),"드랍없음",""))</f>
        <v/>
      </c>
      <c r="S165">
        <v>8.1</v>
      </c>
    </row>
    <row r="166" spans="1:19" x14ac:dyDescent="0.3">
      <c r="A166">
        <v>4</v>
      </c>
      <c r="B166">
        <v>31</v>
      </c>
      <c r="C166">
        <f t="shared" si="7"/>
        <v>1680</v>
      </c>
      <c r="D166">
        <v>420</v>
      </c>
      <c r="E166" t="s">
        <v>115</v>
      </c>
      <c r="F166" t="s">
        <v>24</v>
      </c>
      <c r="G166" t="str">
        <f>IF(ISBLANK(F166),"",IF(ISERROR(VLOOKUP(F166,MapTable!$A:$A,1,0)),"컨트롤없음",""))</f>
        <v/>
      </c>
      <c r="H166">
        <f t="shared" si="9"/>
        <v>4</v>
      </c>
      <c r="I166" t="b">
        <f t="shared" ca="1" si="10"/>
        <v>1</v>
      </c>
      <c r="K166" t="str">
        <f>IF(ISBLANK(J166),"",IF(ISERROR(VLOOKUP(J166,MapTable!$A:$A,1,0)),"컨트롤없음",""))</f>
        <v/>
      </c>
      <c r="M166" t="str">
        <f>IF(ISBLANK(L166),"",
IF(ISERROR(FIND(",",L166)),
  IF(ISERROR(VLOOKUP(L166,MapTable!$A:$A,1,0)),"맵없음",
  ""),
IF(ISERROR(FIND(",",L166,FIND(",",L166)+1)),
  IF(OR(ISERROR(VLOOKUP(LEFT(L166,FIND(",",L166)-1),MapTable!$A:$A,1,0)),ISERROR(VLOOKUP(TRIM(MID(L166,FIND(",",L166)+1,999)),MapTable!$A:$A,1,0))),"맵없음",
  ""),
IF(ISERROR(FIND(",",L166,FIND(",",L166,FIND(",",L166)+1)+1)),
  IF(OR(ISERROR(VLOOKUP(LEFT(L166,FIND(",",L166)-1),MapTable!$A:$A,1,0)),ISERROR(VLOOKUP(TRIM(MID(L166,FIND(",",L166)+1,FIND(",",L166,FIND(",",L166)+1)-FIND(",",L166)-1)),MapTable!$A:$A,1,0)),ISERROR(VLOOKUP(TRIM(MID(L166,FIND(",",L166,FIND(",",L166)+1)+1,999)),MapTable!$A:$A,1,0))),"맵없음",
  ""),
IF(ISERROR(FIND(",",L166,FIND(",",L166,FIND(",",L166,FIND(",",L166)+1)+1)+1)),
  IF(OR(ISERROR(VLOOKUP(LEFT(L166,FIND(",",L166)-1),MapTable!$A:$A,1,0)),ISERROR(VLOOKUP(TRIM(MID(L166,FIND(",",L166)+1,FIND(",",L166,FIND(",",L166)+1)-FIND(",",L166)-1)),MapTable!$A:$A,1,0)),ISERROR(VLOOKUP(TRIM(MID(L166,FIND(",",L166,FIND(",",L166)+1)+1,FIND(",",L166,FIND(",",L166,FIND(",",L166)+1)+1)-FIND(",",L166,FIND(",",L166)+1)-1)),MapTable!$A:$A,1,0)),ISERROR(VLOOKUP(TRIM(MID(L166,FIND(",",L166,FIND(",",L166,FIND(",",L166)+1)+1)+1,999)),MapTable!$A:$A,1,0))),"맵없음",
  ""),
)))))</f>
        <v/>
      </c>
      <c r="O166" t="str">
        <f>IF(ISBLANK(N166),"",IF(ISERROR(VLOOKUP(N166,[1]DropTable!$A:$A,1,0)),"드랍없음",""))</f>
        <v/>
      </c>
      <c r="Q166" t="str">
        <f>IF(ISBLANK(P166),"",IF(ISERROR(VLOOKUP(P166,[1]DropTable!$A:$A,1,0)),"드랍없음",""))</f>
        <v/>
      </c>
      <c r="S166">
        <v>8.1</v>
      </c>
    </row>
    <row r="167" spans="1:19" x14ac:dyDescent="0.3">
      <c r="A167">
        <v>4</v>
      </c>
      <c r="B167">
        <v>32</v>
      </c>
      <c r="C167">
        <f t="shared" si="7"/>
        <v>1680</v>
      </c>
      <c r="D167">
        <v>420</v>
      </c>
      <c r="E167" t="s">
        <v>115</v>
      </c>
      <c r="F167" t="s">
        <v>24</v>
      </c>
      <c r="G167" t="str">
        <f>IF(ISBLANK(F167),"",IF(ISERROR(VLOOKUP(F167,MapTable!$A:$A,1,0)),"컨트롤없음",""))</f>
        <v/>
      </c>
      <c r="H167">
        <f t="shared" si="9"/>
        <v>12</v>
      </c>
      <c r="I167" t="b">
        <f t="shared" ca="1" si="10"/>
        <v>1</v>
      </c>
      <c r="K167" t="str">
        <f>IF(ISBLANK(J167),"",IF(ISERROR(VLOOKUP(J167,MapTable!$A:$A,1,0)),"컨트롤없음",""))</f>
        <v/>
      </c>
      <c r="M167" t="str">
        <f>IF(ISBLANK(L167),"",
IF(ISERROR(FIND(",",L167)),
  IF(ISERROR(VLOOKUP(L167,MapTable!$A:$A,1,0)),"맵없음",
  ""),
IF(ISERROR(FIND(",",L167,FIND(",",L167)+1)),
  IF(OR(ISERROR(VLOOKUP(LEFT(L167,FIND(",",L167)-1),MapTable!$A:$A,1,0)),ISERROR(VLOOKUP(TRIM(MID(L167,FIND(",",L167)+1,999)),MapTable!$A:$A,1,0))),"맵없음",
  ""),
IF(ISERROR(FIND(",",L167,FIND(",",L167,FIND(",",L167)+1)+1)),
  IF(OR(ISERROR(VLOOKUP(LEFT(L167,FIND(",",L167)-1),MapTable!$A:$A,1,0)),ISERROR(VLOOKUP(TRIM(MID(L167,FIND(",",L167)+1,FIND(",",L167,FIND(",",L167)+1)-FIND(",",L167)-1)),MapTable!$A:$A,1,0)),ISERROR(VLOOKUP(TRIM(MID(L167,FIND(",",L167,FIND(",",L167)+1)+1,999)),MapTable!$A:$A,1,0))),"맵없음",
  ""),
IF(ISERROR(FIND(",",L167,FIND(",",L167,FIND(",",L167,FIND(",",L167)+1)+1)+1)),
  IF(OR(ISERROR(VLOOKUP(LEFT(L167,FIND(",",L167)-1),MapTable!$A:$A,1,0)),ISERROR(VLOOKUP(TRIM(MID(L167,FIND(",",L167)+1,FIND(",",L167,FIND(",",L167)+1)-FIND(",",L167)-1)),MapTable!$A:$A,1,0)),ISERROR(VLOOKUP(TRIM(MID(L167,FIND(",",L167,FIND(",",L167)+1)+1,FIND(",",L167,FIND(",",L167,FIND(",",L167)+1)+1)-FIND(",",L167,FIND(",",L167)+1)-1)),MapTable!$A:$A,1,0)),ISERROR(VLOOKUP(TRIM(MID(L167,FIND(",",L167,FIND(",",L167,FIND(",",L167)+1)+1)+1,999)),MapTable!$A:$A,1,0))),"맵없음",
  ""),
)))))</f>
        <v/>
      </c>
      <c r="O167" t="str">
        <f>IF(ISBLANK(N167),"",IF(ISERROR(VLOOKUP(N167,[1]DropTable!$A:$A,1,0)),"드랍없음",""))</f>
        <v/>
      </c>
      <c r="Q167" t="str">
        <f>IF(ISBLANK(P167),"",IF(ISERROR(VLOOKUP(P167,[1]DropTable!$A:$A,1,0)),"드랍없음",""))</f>
        <v/>
      </c>
      <c r="S167">
        <v>8.1</v>
      </c>
    </row>
    <row r="168" spans="1:19" x14ac:dyDescent="0.3">
      <c r="A168">
        <v>4</v>
      </c>
      <c r="B168">
        <v>33</v>
      </c>
      <c r="C168">
        <f t="shared" si="7"/>
        <v>1680</v>
      </c>
      <c r="D168">
        <v>420</v>
      </c>
      <c r="E168" t="s">
        <v>115</v>
      </c>
      <c r="F168" t="s">
        <v>24</v>
      </c>
      <c r="G168" t="str">
        <f>IF(ISBLANK(F168),"",IF(ISERROR(VLOOKUP(F168,MapTable!$A:$A,1,0)),"컨트롤없음",""))</f>
        <v/>
      </c>
      <c r="H168">
        <f t="shared" si="9"/>
        <v>5</v>
      </c>
      <c r="I168" t="b">
        <f t="shared" ca="1" si="10"/>
        <v>0</v>
      </c>
      <c r="K168" t="str">
        <f>IF(ISBLANK(J168),"",IF(ISERROR(VLOOKUP(J168,MapTable!$A:$A,1,0)),"컨트롤없음",""))</f>
        <v/>
      </c>
      <c r="M168" t="str">
        <f>IF(ISBLANK(L168),"",
IF(ISERROR(FIND(",",L168)),
  IF(ISERROR(VLOOKUP(L168,MapTable!$A:$A,1,0)),"맵없음",
  ""),
IF(ISERROR(FIND(",",L168,FIND(",",L168)+1)),
  IF(OR(ISERROR(VLOOKUP(LEFT(L168,FIND(",",L168)-1),MapTable!$A:$A,1,0)),ISERROR(VLOOKUP(TRIM(MID(L168,FIND(",",L168)+1,999)),MapTable!$A:$A,1,0))),"맵없음",
  ""),
IF(ISERROR(FIND(",",L168,FIND(",",L168,FIND(",",L168)+1)+1)),
  IF(OR(ISERROR(VLOOKUP(LEFT(L168,FIND(",",L168)-1),MapTable!$A:$A,1,0)),ISERROR(VLOOKUP(TRIM(MID(L168,FIND(",",L168)+1,FIND(",",L168,FIND(",",L168)+1)-FIND(",",L168)-1)),MapTable!$A:$A,1,0)),ISERROR(VLOOKUP(TRIM(MID(L168,FIND(",",L168,FIND(",",L168)+1)+1,999)),MapTable!$A:$A,1,0))),"맵없음",
  ""),
IF(ISERROR(FIND(",",L168,FIND(",",L168,FIND(",",L168,FIND(",",L168)+1)+1)+1)),
  IF(OR(ISERROR(VLOOKUP(LEFT(L168,FIND(",",L168)-1),MapTable!$A:$A,1,0)),ISERROR(VLOOKUP(TRIM(MID(L168,FIND(",",L168)+1,FIND(",",L168,FIND(",",L168)+1)-FIND(",",L168)-1)),MapTable!$A:$A,1,0)),ISERROR(VLOOKUP(TRIM(MID(L168,FIND(",",L168,FIND(",",L168)+1)+1,FIND(",",L168,FIND(",",L168,FIND(",",L168)+1)+1)-FIND(",",L168,FIND(",",L168)+1)-1)),MapTable!$A:$A,1,0)),ISERROR(VLOOKUP(TRIM(MID(L168,FIND(",",L168,FIND(",",L168,FIND(",",L168)+1)+1)+1,999)),MapTable!$A:$A,1,0))),"맵없음",
  ""),
)))))</f>
        <v/>
      </c>
      <c r="O168" t="str">
        <f>IF(ISBLANK(N168),"",IF(ISERROR(VLOOKUP(N168,[1]DropTable!$A:$A,1,0)),"드랍없음",""))</f>
        <v/>
      </c>
      <c r="Q168" t="str">
        <f>IF(ISBLANK(P168),"",IF(ISERROR(VLOOKUP(P168,[1]DropTable!$A:$A,1,0)),"드랍없음",""))</f>
        <v/>
      </c>
      <c r="S168">
        <v>8.1</v>
      </c>
    </row>
    <row r="169" spans="1:19" x14ac:dyDescent="0.3">
      <c r="A169">
        <v>4</v>
      </c>
      <c r="B169">
        <v>34</v>
      </c>
      <c r="C169">
        <f t="shared" si="7"/>
        <v>1680</v>
      </c>
      <c r="D169">
        <v>420</v>
      </c>
      <c r="E169" t="s">
        <v>115</v>
      </c>
      <c r="F169" t="s">
        <v>24</v>
      </c>
      <c r="G169" t="str">
        <f>IF(ISBLANK(F169),"",IF(ISERROR(VLOOKUP(F169,MapTable!$A:$A,1,0)),"컨트롤없음",""))</f>
        <v/>
      </c>
      <c r="H169">
        <f t="shared" si="9"/>
        <v>5</v>
      </c>
      <c r="I169" t="b">
        <f t="shared" ca="1" si="10"/>
        <v>0</v>
      </c>
      <c r="K169" t="str">
        <f>IF(ISBLANK(J169),"",IF(ISERROR(VLOOKUP(J169,MapTable!$A:$A,1,0)),"컨트롤없음",""))</f>
        <v/>
      </c>
      <c r="M169" t="str">
        <f>IF(ISBLANK(L169),"",
IF(ISERROR(FIND(",",L169)),
  IF(ISERROR(VLOOKUP(L169,MapTable!$A:$A,1,0)),"맵없음",
  ""),
IF(ISERROR(FIND(",",L169,FIND(",",L169)+1)),
  IF(OR(ISERROR(VLOOKUP(LEFT(L169,FIND(",",L169)-1),MapTable!$A:$A,1,0)),ISERROR(VLOOKUP(TRIM(MID(L169,FIND(",",L169)+1,999)),MapTable!$A:$A,1,0))),"맵없음",
  ""),
IF(ISERROR(FIND(",",L169,FIND(",",L169,FIND(",",L169)+1)+1)),
  IF(OR(ISERROR(VLOOKUP(LEFT(L169,FIND(",",L169)-1),MapTable!$A:$A,1,0)),ISERROR(VLOOKUP(TRIM(MID(L169,FIND(",",L169)+1,FIND(",",L169,FIND(",",L169)+1)-FIND(",",L169)-1)),MapTable!$A:$A,1,0)),ISERROR(VLOOKUP(TRIM(MID(L169,FIND(",",L169,FIND(",",L169)+1)+1,999)),MapTable!$A:$A,1,0))),"맵없음",
  ""),
IF(ISERROR(FIND(",",L169,FIND(",",L169,FIND(",",L169,FIND(",",L169)+1)+1)+1)),
  IF(OR(ISERROR(VLOOKUP(LEFT(L169,FIND(",",L169)-1),MapTable!$A:$A,1,0)),ISERROR(VLOOKUP(TRIM(MID(L169,FIND(",",L169)+1,FIND(",",L169,FIND(",",L169)+1)-FIND(",",L169)-1)),MapTable!$A:$A,1,0)),ISERROR(VLOOKUP(TRIM(MID(L169,FIND(",",L169,FIND(",",L169)+1)+1,FIND(",",L169,FIND(",",L169,FIND(",",L169)+1)+1)-FIND(",",L169,FIND(",",L169)+1)-1)),MapTable!$A:$A,1,0)),ISERROR(VLOOKUP(TRIM(MID(L169,FIND(",",L169,FIND(",",L169,FIND(",",L169)+1)+1)+1,999)),MapTable!$A:$A,1,0))),"맵없음",
  ""),
)))))</f>
        <v/>
      </c>
      <c r="O169" t="str">
        <f>IF(ISBLANK(N169),"",IF(ISERROR(VLOOKUP(N169,[1]DropTable!$A:$A,1,0)),"드랍없음",""))</f>
        <v/>
      </c>
      <c r="Q169" t="str">
        <f>IF(ISBLANK(P169),"",IF(ISERROR(VLOOKUP(P169,[1]DropTable!$A:$A,1,0)),"드랍없음",""))</f>
        <v/>
      </c>
      <c r="S169">
        <v>8.1</v>
      </c>
    </row>
    <row r="170" spans="1:19" x14ac:dyDescent="0.3">
      <c r="A170">
        <v>4</v>
      </c>
      <c r="B170">
        <v>35</v>
      </c>
      <c r="C170">
        <f t="shared" si="7"/>
        <v>1680</v>
      </c>
      <c r="D170">
        <v>420</v>
      </c>
      <c r="E170" t="s">
        <v>115</v>
      </c>
      <c r="F170" t="s">
        <v>24</v>
      </c>
      <c r="G170" t="str">
        <f>IF(ISBLANK(F170),"",IF(ISERROR(VLOOKUP(F170,MapTable!$A:$A,1,0)),"컨트롤없음",""))</f>
        <v/>
      </c>
      <c r="H170">
        <f t="shared" si="9"/>
        <v>5</v>
      </c>
      <c r="I170" t="b">
        <f t="shared" ca="1" si="10"/>
        <v>0</v>
      </c>
      <c r="K170" t="str">
        <f>IF(ISBLANK(J170),"",IF(ISERROR(VLOOKUP(J170,MapTable!$A:$A,1,0)),"컨트롤없음",""))</f>
        <v/>
      </c>
      <c r="M170" t="str">
        <f>IF(ISBLANK(L170),"",
IF(ISERROR(FIND(",",L170)),
  IF(ISERROR(VLOOKUP(L170,MapTable!$A:$A,1,0)),"맵없음",
  ""),
IF(ISERROR(FIND(",",L170,FIND(",",L170)+1)),
  IF(OR(ISERROR(VLOOKUP(LEFT(L170,FIND(",",L170)-1),MapTable!$A:$A,1,0)),ISERROR(VLOOKUP(TRIM(MID(L170,FIND(",",L170)+1,999)),MapTable!$A:$A,1,0))),"맵없음",
  ""),
IF(ISERROR(FIND(",",L170,FIND(",",L170,FIND(",",L170)+1)+1)),
  IF(OR(ISERROR(VLOOKUP(LEFT(L170,FIND(",",L170)-1),MapTable!$A:$A,1,0)),ISERROR(VLOOKUP(TRIM(MID(L170,FIND(",",L170)+1,FIND(",",L170,FIND(",",L170)+1)-FIND(",",L170)-1)),MapTable!$A:$A,1,0)),ISERROR(VLOOKUP(TRIM(MID(L170,FIND(",",L170,FIND(",",L170)+1)+1,999)),MapTable!$A:$A,1,0))),"맵없음",
  ""),
IF(ISERROR(FIND(",",L170,FIND(",",L170,FIND(",",L170,FIND(",",L170)+1)+1)+1)),
  IF(OR(ISERROR(VLOOKUP(LEFT(L170,FIND(",",L170)-1),MapTable!$A:$A,1,0)),ISERROR(VLOOKUP(TRIM(MID(L170,FIND(",",L170)+1,FIND(",",L170,FIND(",",L170)+1)-FIND(",",L170)-1)),MapTable!$A:$A,1,0)),ISERROR(VLOOKUP(TRIM(MID(L170,FIND(",",L170,FIND(",",L170)+1)+1,FIND(",",L170,FIND(",",L170,FIND(",",L170)+1)+1)-FIND(",",L170,FIND(",",L170)+1)-1)),MapTable!$A:$A,1,0)),ISERROR(VLOOKUP(TRIM(MID(L170,FIND(",",L170,FIND(",",L170,FIND(",",L170)+1)+1)+1,999)),MapTable!$A:$A,1,0))),"맵없음",
  ""),
)))))</f>
        <v/>
      </c>
      <c r="O170" t="str">
        <f>IF(ISBLANK(N170),"",IF(ISERROR(VLOOKUP(N170,[1]DropTable!$A:$A,1,0)),"드랍없음",""))</f>
        <v/>
      </c>
      <c r="Q170" t="str">
        <f>IF(ISBLANK(P170),"",IF(ISERROR(VLOOKUP(P170,[1]DropTable!$A:$A,1,0)),"드랍없음",""))</f>
        <v/>
      </c>
      <c r="S170">
        <v>8.1</v>
      </c>
    </row>
    <row r="171" spans="1:19" x14ac:dyDescent="0.3">
      <c r="A171">
        <v>4</v>
      </c>
      <c r="B171">
        <v>36</v>
      </c>
      <c r="C171">
        <f t="shared" si="7"/>
        <v>1680</v>
      </c>
      <c r="D171">
        <v>420</v>
      </c>
      <c r="E171" t="s">
        <v>115</v>
      </c>
      <c r="F171" t="s">
        <v>24</v>
      </c>
      <c r="G171" t="str">
        <f>IF(ISBLANK(F171),"",IF(ISERROR(VLOOKUP(F171,MapTable!$A:$A,1,0)),"컨트롤없음",""))</f>
        <v/>
      </c>
      <c r="H171">
        <f t="shared" si="9"/>
        <v>11</v>
      </c>
      <c r="I171" t="b">
        <f t="shared" ca="1" si="10"/>
        <v>0</v>
      </c>
      <c r="K171" t="str">
        <f>IF(ISBLANK(J171),"",IF(ISERROR(VLOOKUP(J171,MapTable!$A:$A,1,0)),"컨트롤없음",""))</f>
        <v/>
      </c>
      <c r="M171" t="str">
        <f>IF(ISBLANK(L171),"",
IF(ISERROR(FIND(",",L171)),
  IF(ISERROR(VLOOKUP(L171,MapTable!$A:$A,1,0)),"맵없음",
  ""),
IF(ISERROR(FIND(",",L171,FIND(",",L171)+1)),
  IF(OR(ISERROR(VLOOKUP(LEFT(L171,FIND(",",L171)-1),MapTable!$A:$A,1,0)),ISERROR(VLOOKUP(TRIM(MID(L171,FIND(",",L171)+1,999)),MapTable!$A:$A,1,0))),"맵없음",
  ""),
IF(ISERROR(FIND(",",L171,FIND(",",L171,FIND(",",L171)+1)+1)),
  IF(OR(ISERROR(VLOOKUP(LEFT(L171,FIND(",",L171)-1),MapTable!$A:$A,1,0)),ISERROR(VLOOKUP(TRIM(MID(L171,FIND(",",L171)+1,FIND(",",L171,FIND(",",L171)+1)-FIND(",",L171)-1)),MapTable!$A:$A,1,0)),ISERROR(VLOOKUP(TRIM(MID(L171,FIND(",",L171,FIND(",",L171)+1)+1,999)),MapTable!$A:$A,1,0))),"맵없음",
  ""),
IF(ISERROR(FIND(",",L171,FIND(",",L171,FIND(",",L171,FIND(",",L171)+1)+1)+1)),
  IF(OR(ISERROR(VLOOKUP(LEFT(L171,FIND(",",L171)-1),MapTable!$A:$A,1,0)),ISERROR(VLOOKUP(TRIM(MID(L171,FIND(",",L171)+1,FIND(",",L171,FIND(",",L171)+1)-FIND(",",L171)-1)),MapTable!$A:$A,1,0)),ISERROR(VLOOKUP(TRIM(MID(L171,FIND(",",L171,FIND(",",L171)+1)+1,FIND(",",L171,FIND(",",L171,FIND(",",L171)+1)+1)-FIND(",",L171,FIND(",",L171)+1)-1)),MapTable!$A:$A,1,0)),ISERROR(VLOOKUP(TRIM(MID(L171,FIND(",",L171,FIND(",",L171,FIND(",",L171)+1)+1)+1,999)),MapTable!$A:$A,1,0))),"맵없음",
  ""),
)))))</f>
        <v/>
      </c>
      <c r="O171" t="str">
        <f>IF(ISBLANK(N171),"",IF(ISERROR(VLOOKUP(N171,[1]DropTable!$A:$A,1,0)),"드랍없음",""))</f>
        <v/>
      </c>
      <c r="Q171" t="str">
        <f>IF(ISBLANK(P171),"",IF(ISERROR(VLOOKUP(P171,[1]DropTable!$A:$A,1,0)),"드랍없음",""))</f>
        <v/>
      </c>
      <c r="S171">
        <v>8.1</v>
      </c>
    </row>
    <row r="172" spans="1:19" x14ac:dyDescent="0.3">
      <c r="A172">
        <v>4</v>
      </c>
      <c r="B172">
        <v>37</v>
      </c>
      <c r="C172">
        <f t="shared" si="7"/>
        <v>1680</v>
      </c>
      <c r="D172">
        <v>420</v>
      </c>
      <c r="E172" t="s">
        <v>115</v>
      </c>
      <c r="F172" t="s">
        <v>24</v>
      </c>
      <c r="G172" t="str">
        <f>IF(ISBLANK(F172),"",IF(ISERROR(VLOOKUP(F172,MapTable!$A:$A,1,0)),"컨트롤없음",""))</f>
        <v/>
      </c>
      <c r="H172">
        <f t="shared" si="9"/>
        <v>5</v>
      </c>
      <c r="I172" t="b">
        <f t="shared" ca="1" si="10"/>
        <v>0</v>
      </c>
      <c r="K172" t="str">
        <f>IF(ISBLANK(J172),"",IF(ISERROR(VLOOKUP(J172,MapTable!$A:$A,1,0)),"컨트롤없음",""))</f>
        <v/>
      </c>
      <c r="M172" t="str">
        <f>IF(ISBLANK(L172),"",
IF(ISERROR(FIND(",",L172)),
  IF(ISERROR(VLOOKUP(L172,MapTable!$A:$A,1,0)),"맵없음",
  ""),
IF(ISERROR(FIND(",",L172,FIND(",",L172)+1)),
  IF(OR(ISERROR(VLOOKUP(LEFT(L172,FIND(",",L172)-1),MapTable!$A:$A,1,0)),ISERROR(VLOOKUP(TRIM(MID(L172,FIND(",",L172)+1,999)),MapTable!$A:$A,1,0))),"맵없음",
  ""),
IF(ISERROR(FIND(",",L172,FIND(",",L172,FIND(",",L172)+1)+1)),
  IF(OR(ISERROR(VLOOKUP(LEFT(L172,FIND(",",L172)-1),MapTable!$A:$A,1,0)),ISERROR(VLOOKUP(TRIM(MID(L172,FIND(",",L172)+1,FIND(",",L172,FIND(",",L172)+1)-FIND(",",L172)-1)),MapTable!$A:$A,1,0)),ISERROR(VLOOKUP(TRIM(MID(L172,FIND(",",L172,FIND(",",L172)+1)+1,999)),MapTable!$A:$A,1,0))),"맵없음",
  ""),
IF(ISERROR(FIND(",",L172,FIND(",",L172,FIND(",",L172,FIND(",",L172)+1)+1)+1)),
  IF(OR(ISERROR(VLOOKUP(LEFT(L172,FIND(",",L172)-1),MapTable!$A:$A,1,0)),ISERROR(VLOOKUP(TRIM(MID(L172,FIND(",",L172)+1,FIND(",",L172,FIND(",",L172)+1)-FIND(",",L172)-1)),MapTable!$A:$A,1,0)),ISERROR(VLOOKUP(TRIM(MID(L172,FIND(",",L172,FIND(",",L172)+1)+1,FIND(",",L172,FIND(",",L172,FIND(",",L172)+1)+1)-FIND(",",L172,FIND(",",L172)+1)-1)),MapTable!$A:$A,1,0)),ISERROR(VLOOKUP(TRIM(MID(L172,FIND(",",L172,FIND(",",L172,FIND(",",L172)+1)+1)+1,999)),MapTable!$A:$A,1,0))),"맵없음",
  ""),
)))))</f>
        <v/>
      </c>
      <c r="O172" t="str">
        <f>IF(ISBLANK(N172),"",IF(ISERROR(VLOOKUP(N172,[1]DropTable!$A:$A,1,0)),"드랍없음",""))</f>
        <v/>
      </c>
      <c r="Q172" t="str">
        <f>IF(ISBLANK(P172),"",IF(ISERROR(VLOOKUP(P172,[1]DropTable!$A:$A,1,0)),"드랍없음",""))</f>
        <v/>
      </c>
      <c r="S172">
        <v>8.1</v>
      </c>
    </row>
    <row r="173" spans="1:19" x14ac:dyDescent="0.3">
      <c r="A173">
        <v>4</v>
      </c>
      <c r="B173">
        <v>38</v>
      </c>
      <c r="C173">
        <f t="shared" si="7"/>
        <v>1680</v>
      </c>
      <c r="D173">
        <v>420</v>
      </c>
      <c r="E173" t="s">
        <v>115</v>
      </c>
      <c r="F173" t="s">
        <v>24</v>
      </c>
      <c r="G173" t="str">
        <f>IF(ISBLANK(F173),"",IF(ISERROR(VLOOKUP(F173,MapTable!$A:$A,1,0)),"컨트롤없음",""))</f>
        <v/>
      </c>
      <c r="H173">
        <f t="shared" si="9"/>
        <v>5</v>
      </c>
      <c r="I173" t="b">
        <f t="shared" ca="1" si="10"/>
        <v>0</v>
      </c>
      <c r="K173" t="str">
        <f>IF(ISBLANK(J173),"",IF(ISERROR(VLOOKUP(J173,MapTable!$A:$A,1,0)),"컨트롤없음",""))</f>
        <v/>
      </c>
      <c r="M173" t="str">
        <f>IF(ISBLANK(L173),"",
IF(ISERROR(FIND(",",L173)),
  IF(ISERROR(VLOOKUP(L173,MapTable!$A:$A,1,0)),"맵없음",
  ""),
IF(ISERROR(FIND(",",L173,FIND(",",L173)+1)),
  IF(OR(ISERROR(VLOOKUP(LEFT(L173,FIND(",",L173)-1),MapTable!$A:$A,1,0)),ISERROR(VLOOKUP(TRIM(MID(L173,FIND(",",L173)+1,999)),MapTable!$A:$A,1,0))),"맵없음",
  ""),
IF(ISERROR(FIND(",",L173,FIND(",",L173,FIND(",",L173)+1)+1)),
  IF(OR(ISERROR(VLOOKUP(LEFT(L173,FIND(",",L173)-1),MapTable!$A:$A,1,0)),ISERROR(VLOOKUP(TRIM(MID(L173,FIND(",",L173)+1,FIND(",",L173,FIND(",",L173)+1)-FIND(",",L173)-1)),MapTable!$A:$A,1,0)),ISERROR(VLOOKUP(TRIM(MID(L173,FIND(",",L173,FIND(",",L173)+1)+1,999)),MapTable!$A:$A,1,0))),"맵없음",
  ""),
IF(ISERROR(FIND(",",L173,FIND(",",L173,FIND(",",L173,FIND(",",L173)+1)+1)+1)),
  IF(OR(ISERROR(VLOOKUP(LEFT(L173,FIND(",",L173)-1),MapTable!$A:$A,1,0)),ISERROR(VLOOKUP(TRIM(MID(L173,FIND(",",L173)+1,FIND(",",L173,FIND(",",L173)+1)-FIND(",",L173)-1)),MapTable!$A:$A,1,0)),ISERROR(VLOOKUP(TRIM(MID(L173,FIND(",",L173,FIND(",",L173)+1)+1,FIND(",",L173,FIND(",",L173,FIND(",",L173)+1)+1)-FIND(",",L173,FIND(",",L173)+1)-1)),MapTable!$A:$A,1,0)),ISERROR(VLOOKUP(TRIM(MID(L173,FIND(",",L173,FIND(",",L173,FIND(",",L173)+1)+1)+1,999)),MapTable!$A:$A,1,0))),"맵없음",
  ""),
)))))</f>
        <v/>
      </c>
      <c r="O173" t="str">
        <f>IF(ISBLANK(N173),"",IF(ISERROR(VLOOKUP(N173,[1]DropTable!$A:$A,1,0)),"드랍없음",""))</f>
        <v/>
      </c>
      <c r="Q173" t="str">
        <f>IF(ISBLANK(P173),"",IF(ISERROR(VLOOKUP(P173,[1]DropTable!$A:$A,1,0)),"드랍없음",""))</f>
        <v/>
      </c>
      <c r="S173">
        <v>8.1</v>
      </c>
    </row>
    <row r="174" spans="1:19" x14ac:dyDescent="0.3">
      <c r="A174">
        <v>4</v>
      </c>
      <c r="B174">
        <v>39</v>
      </c>
      <c r="C174">
        <f t="shared" si="7"/>
        <v>1680</v>
      </c>
      <c r="D174">
        <v>420</v>
      </c>
      <c r="E174" t="s">
        <v>115</v>
      </c>
      <c r="F174" t="s">
        <v>24</v>
      </c>
      <c r="G174" t="str">
        <f>IF(ISBLANK(F174),"",IF(ISERROR(VLOOKUP(F174,MapTable!$A:$A,1,0)),"컨트롤없음",""))</f>
        <v/>
      </c>
      <c r="H174">
        <f t="shared" si="9"/>
        <v>5</v>
      </c>
      <c r="I174" t="b">
        <f t="shared" ca="1" si="10"/>
        <v>1</v>
      </c>
      <c r="K174" t="str">
        <f>IF(ISBLANK(J174),"",IF(ISERROR(VLOOKUP(J174,MapTable!$A:$A,1,0)),"컨트롤없음",""))</f>
        <v/>
      </c>
      <c r="M174" t="str">
        <f>IF(ISBLANK(L174),"",
IF(ISERROR(FIND(",",L174)),
  IF(ISERROR(VLOOKUP(L174,MapTable!$A:$A,1,0)),"맵없음",
  ""),
IF(ISERROR(FIND(",",L174,FIND(",",L174)+1)),
  IF(OR(ISERROR(VLOOKUP(LEFT(L174,FIND(",",L174)-1),MapTable!$A:$A,1,0)),ISERROR(VLOOKUP(TRIM(MID(L174,FIND(",",L174)+1,999)),MapTable!$A:$A,1,0))),"맵없음",
  ""),
IF(ISERROR(FIND(",",L174,FIND(",",L174,FIND(",",L174)+1)+1)),
  IF(OR(ISERROR(VLOOKUP(LEFT(L174,FIND(",",L174)-1),MapTable!$A:$A,1,0)),ISERROR(VLOOKUP(TRIM(MID(L174,FIND(",",L174)+1,FIND(",",L174,FIND(",",L174)+1)-FIND(",",L174)-1)),MapTable!$A:$A,1,0)),ISERROR(VLOOKUP(TRIM(MID(L174,FIND(",",L174,FIND(",",L174)+1)+1,999)),MapTable!$A:$A,1,0))),"맵없음",
  ""),
IF(ISERROR(FIND(",",L174,FIND(",",L174,FIND(",",L174,FIND(",",L174)+1)+1)+1)),
  IF(OR(ISERROR(VLOOKUP(LEFT(L174,FIND(",",L174)-1),MapTable!$A:$A,1,0)),ISERROR(VLOOKUP(TRIM(MID(L174,FIND(",",L174)+1,FIND(",",L174,FIND(",",L174)+1)-FIND(",",L174)-1)),MapTable!$A:$A,1,0)),ISERROR(VLOOKUP(TRIM(MID(L174,FIND(",",L174,FIND(",",L174)+1)+1,FIND(",",L174,FIND(",",L174,FIND(",",L174)+1)+1)-FIND(",",L174,FIND(",",L174)+1)-1)),MapTable!$A:$A,1,0)),ISERROR(VLOOKUP(TRIM(MID(L174,FIND(",",L174,FIND(",",L174,FIND(",",L174)+1)+1)+1,999)),MapTable!$A:$A,1,0))),"맵없음",
  ""),
)))))</f>
        <v/>
      </c>
      <c r="O174" t="str">
        <f>IF(ISBLANK(N174),"",IF(ISERROR(VLOOKUP(N174,[1]DropTable!$A:$A,1,0)),"드랍없음",""))</f>
        <v/>
      </c>
      <c r="Q174" t="str">
        <f>IF(ISBLANK(P174),"",IF(ISERROR(VLOOKUP(P174,[1]DropTable!$A:$A,1,0)),"드랍없음",""))</f>
        <v/>
      </c>
      <c r="S174">
        <v>8.1</v>
      </c>
    </row>
    <row r="175" spans="1:19" x14ac:dyDescent="0.3">
      <c r="A175">
        <v>4</v>
      </c>
      <c r="B175">
        <v>40</v>
      </c>
      <c r="C175">
        <f t="shared" si="7"/>
        <v>1680</v>
      </c>
      <c r="D175">
        <v>420</v>
      </c>
      <c r="E175" t="s">
        <v>115</v>
      </c>
      <c r="F175" t="s">
        <v>24</v>
      </c>
      <c r="G175" t="str">
        <f>IF(ISBLANK(F175),"",IF(ISERROR(VLOOKUP(F175,MapTable!$A:$A,1,0)),"컨트롤없음",""))</f>
        <v/>
      </c>
      <c r="H175">
        <f t="shared" si="9"/>
        <v>12</v>
      </c>
      <c r="I175" t="b">
        <f t="shared" ca="1" si="10"/>
        <v>0</v>
      </c>
      <c r="K175" t="str">
        <f>IF(ISBLANK(J175),"",IF(ISERROR(VLOOKUP(J175,MapTable!$A:$A,1,0)),"컨트롤없음",""))</f>
        <v/>
      </c>
      <c r="M175" t="str">
        <f>IF(ISBLANK(L175),"",
IF(ISERROR(FIND(",",L175)),
  IF(ISERROR(VLOOKUP(L175,MapTable!$A:$A,1,0)),"맵없음",
  ""),
IF(ISERROR(FIND(",",L175,FIND(",",L175)+1)),
  IF(OR(ISERROR(VLOOKUP(LEFT(L175,FIND(",",L175)-1),MapTable!$A:$A,1,0)),ISERROR(VLOOKUP(TRIM(MID(L175,FIND(",",L175)+1,999)),MapTable!$A:$A,1,0))),"맵없음",
  ""),
IF(ISERROR(FIND(",",L175,FIND(",",L175,FIND(",",L175)+1)+1)),
  IF(OR(ISERROR(VLOOKUP(LEFT(L175,FIND(",",L175)-1),MapTable!$A:$A,1,0)),ISERROR(VLOOKUP(TRIM(MID(L175,FIND(",",L175)+1,FIND(",",L175,FIND(",",L175)+1)-FIND(",",L175)-1)),MapTable!$A:$A,1,0)),ISERROR(VLOOKUP(TRIM(MID(L175,FIND(",",L175,FIND(",",L175)+1)+1,999)),MapTable!$A:$A,1,0))),"맵없음",
  ""),
IF(ISERROR(FIND(",",L175,FIND(",",L175,FIND(",",L175,FIND(",",L175)+1)+1)+1)),
  IF(OR(ISERROR(VLOOKUP(LEFT(L175,FIND(",",L175)-1),MapTable!$A:$A,1,0)),ISERROR(VLOOKUP(TRIM(MID(L175,FIND(",",L175)+1,FIND(",",L175,FIND(",",L175)+1)-FIND(",",L175)-1)),MapTable!$A:$A,1,0)),ISERROR(VLOOKUP(TRIM(MID(L175,FIND(",",L175,FIND(",",L175)+1)+1,FIND(",",L175,FIND(",",L175,FIND(",",L175)+1)+1)-FIND(",",L175,FIND(",",L175)+1)-1)),MapTable!$A:$A,1,0)),ISERROR(VLOOKUP(TRIM(MID(L175,FIND(",",L175,FIND(",",L175,FIND(",",L175)+1)+1)+1,999)),MapTable!$A:$A,1,0))),"맵없음",
  ""),
)))))</f>
        <v/>
      </c>
      <c r="O175" t="str">
        <f>IF(ISBLANK(N175),"",IF(ISERROR(VLOOKUP(N175,[1]DropTable!$A:$A,1,0)),"드랍없음",""))</f>
        <v/>
      </c>
      <c r="Q175" t="str">
        <f>IF(ISBLANK(P175),"",IF(ISERROR(VLOOKUP(P175,[1]DropTable!$A:$A,1,0)),"드랍없음",""))</f>
        <v/>
      </c>
      <c r="S175">
        <v>8.1</v>
      </c>
    </row>
    <row r="176" spans="1:19" x14ac:dyDescent="0.3">
      <c r="A176">
        <v>5</v>
      </c>
      <c r="B176">
        <v>0</v>
      </c>
      <c r="C176">
        <v>1680</v>
      </c>
      <c r="D176">
        <v>420</v>
      </c>
      <c r="E176" t="s">
        <v>115</v>
      </c>
      <c r="F176" t="s">
        <v>64</v>
      </c>
      <c r="G176" t="str">
        <f>IF(ISBLANK(F176),"",IF(ISERROR(VLOOKUP(F176,MapTable!$A:$A,1,0)),"컨트롤없음",""))</f>
        <v/>
      </c>
      <c r="H176">
        <f t="shared" si="9"/>
        <v>0</v>
      </c>
      <c r="I176" t="b">
        <f t="shared" ca="1" si="10"/>
        <v>0</v>
      </c>
      <c r="K176" t="str">
        <f>IF(ISBLANK(J176),"",IF(ISERROR(VLOOKUP(J176,MapTable!$A:$A,1,0)),"컨트롤없음",""))</f>
        <v/>
      </c>
      <c r="M176" t="str">
        <f>IF(ISBLANK(L176),"",
IF(ISERROR(FIND(",",L176)),
  IF(ISERROR(VLOOKUP(L176,MapTable!$A:$A,1,0)),"맵없음",
  ""),
IF(ISERROR(FIND(",",L176,FIND(",",L176)+1)),
  IF(OR(ISERROR(VLOOKUP(LEFT(L176,FIND(",",L176)-1),MapTable!$A:$A,1,0)),ISERROR(VLOOKUP(TRIM(MID(L176,FIND(",",L176)+1,999)),MapTable!$A:$A,1,0))),"맵없음",
  ""),
IF(ISERROR(FIND(",",L176,FIND(",",L176,FIND(",",L176)+1)+1)),
  IF(OR(ISERROR(VLOOKUP(LEFT(L176,FIND(",",L176)-1),MapTable!$A:$A,1,0)),ISERROR(VLOOKUP(TRIM(MID(L176,FIND(",",L176)+1,FIND(",",L176,FIND(",",L176)+1)-FIND(",",L176)-1)),MapTable!$A:$A,1,0)),ISERROR(VLOOKUP(TRIM(MID(L176,FIND(",",L176,FIND(",",L176)+1)+1,999)),MapTable!$A:$A,1,0))),"맵없음",
  ""),
IF(ISERROR(FIND(",",L176,FIND(",",L176,FIND(",",L176,FIND(",",L176)+1)+1)+1)),
  IF(OR(ISERROR(VLOOKUP(LEFT(L176,FIND(",",L176)-1),MapTable!$A:$A,1,0)),ISERROR(VLOOKUP(TRIM(MID(L176,FIND(",",L176)+1,FIND(",",L176,FIND(",",L176)+1)-FIND(",",L176)-1)),MapTable!$A:$A,1,0)),ISERROR(VLOOKUP(TRIM(MID(L176,FIND(",",L176,FIND(",",L176)+1)+1,FIND(",",L176,FIND(",",L176,FIND(",",L176)+1)+1)-FIND(",",L176,FIND(",",L176)+1)-1)),MapTable!$A:$A,1,0)),ISERROR(VLOOKUP(TRIM(MID(L176,FIND(",",L176,FIND(",",L176,FIND(",",L176)+1)+1)+1,999)),MapTable!$A:$A,1,0))),"맵없음",
  ""),
)))))</f>
        <v/>
      </c>
      <c r="O176" t="str">
        <f>IF(ISBLANK(N176),"",IF(ISERROR(VLOOKUP(N176,[1]DropTable!$A:$A,1,0)),"드랍없음",""))</f>
        <v/>
      </c>
      <c r="Q176" t="str">
        <f>IF(ISBLANK(P176),"",IF(ISERROR(VLOOKUP(P176,[1]DropTable!$A:$A,1,0)),"드랍없음",""))</f>
        <v/>
      </c>
      <c r="S176">
        <v>8.1</v>
      </c>
    </row>
    <row r="177" spans="1:19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 t="s">
        <v>115</v>
      </c>
      <c r="F177" t="s">
        <v>24</v>
      </c>
      <c r="G177" t="str">
        <f>IF(ISBLANK(F177),"",IF(ISERROR(VLOOKUP(F177,MapTable!$A:$A,1,0)),"컨트롤없음",""))</f>
        <v/>
      </c>
      <c r="H177">
        <f t="shared" si="9"/>
        <v>1</v>
      </c>
      <c r="I177" t="b">
        <f t="shared" ca="1" si="10"/>
        <v>0</v>
      </c>
      <c r="K177" t="str">
        <f>IF(ISBLANK(J177),"",IF(ISERROR(VLOOKUP(J177,MapTable!$A:$A,1,0)),"컨트롤없음",""))</f>
        <v/>
      </c>
      <c r="M177" t="str">
        <f>IF(ISBLANK(L177),"",
IF(ISERROR(FIND(",",L177)),
  IF(ISERROR(VLOOKUP(L177,MapTable!$A:$A,1,0)),"맵없음",
  ""),
IF(ISERROR(FIND(",",L177,FIND(",",L177)+1)),
  IF(OR(ISERROR(VLOOKUP(LEFT(L177,FIND(",",L177)-1),MapTable!$A:$A,1,0)),ISERROR(VLOOKUP(TRIM(MID(L177,FIND(",",L177)+1,999)),MapTable!$A:$A,1,0))),"맵없음",
  ""),
IF(ISERROR(FIND(",",L177,FIND(",",L177,FIND(",",L177)+1)+1)),
  IF(OR(ISERROR(VLOOKUP(LEFT(L177,FIND(",",L177)-1),MapTable!$A:$A,1,0)),ISERROR(VLOOKUP(TRIM(MID(L177,FIND(",",L177)+1,FIND(",",L177,FIND(",",L177)+1)-FIND(",",L177)-1)),MapTable!$A:$A,1,0)),ISERROR(VLOOKUP(TRIM(MID(L177,FIND(",",L177,FIND(",",L177)+1)+1,999)),MapTable!$A:$A,1,0))),"맵없음",
  ""),
IF(ISERROR(FIND(",",L177,FIND(",",L177,FIND(",",L177,FIND(",",L177)+1)+1)+1)),
  IF(OR(ISERROR(VLOOKUP(LEFT(L177,FIND(",",L177)-1),MapTable!$A:$A,1,0)),ISERROR(VLOOKUP(TRIM(MID(L177,FIND(",",L177)+1,FIND(",",L177,FIND(",",L177)+1)-FIND(",",L177)-1)),MapTable!$A:$A,1,0)),ISERROR(VLOOKUP(TRIM(MID(L177,FIND(",",L177,FIND(",",L177)+1)+1,FIND(",",L177,FIND(",",L177,FIND(",",L177)+1)+1)-FIND(",",L177,FIND(",",L177)+1)-1)),MapTable!$A:$A,1,0)),ISERROR(VLOOKUP(TRIM(MID(L177,FIND(",",L177,FIND(",",L177,FIND(",",L177)+1)+1)+1,999)),MapTable!$A:$A,1,0))),"맵없음",
  ""),
)))))</f>
        <v/>
      </c>
      <c r="O177" t="str">
        <f>IF(ISBLANK(N177),"",IF(ISERROR(VLOOKUP(N177,[1]DropTable!$A:$A,1,0)),"드랍없음",""))</f>
        <v/>
      </c>
      <c r="Q177" t="str">
        <f>IF(ISBLANK(P177),"",IF(ISERROR(VLOOKUP(P177,[1]DropTable!$A:$A,1,0)),"드랍없음",""))</f>
        <v/>
      </c>
      <c r="S177">
        <v>8.1</v>
      </c>
    </row>
    <row r="178" spans="1:19" x14ac:dyDescent="0.3">
      <c r="A178">
        <v>5</v>
      </c>
      <c r="B178">
        <v>2</v>
      </c>
      <c r="C178">
        <f t="shared" si="11"/>
        <v>1680</v>
      </c>
      <c r="D178">
        <v>420</v>
      </c>
      <c r="E178" t="s">
        <v>115</v>
      </c>
      <c r="F178" t="s">
        <v>24</v>
      </c>
      <c r="G178" t="str">
        <f>IF(ISBLANK(F178),"",IF(ISERROR(VLOOKUP(F178,MapTable!$A:$A,1,0)),"컨트롤없음",""))</f>
        <v/>
      </c>
      <c r="H178">
        <f t="shared" si="9"/>
        <v>1</v>
      </c>
      <c r="I178" t="b">
        <f t="shared" ca="1" si="10"/>
        <v>0</v>
      </c>
      <c r="K178" t="str">
        <f>IF(ISBLANK(J178),"",IF(ISERROR(VLOOKUP(J178,MapTable!$A:$A,1,0)),"컨트롤없음",""))</f>
        <v/>
      </c>
      <c r="M178" t="str">
        <f>IF(ISBLANK(L178),"",
IF(ISERROR(FIND(",",L178)),
  IF(ISERROR(VLOOKUP(L178,MapTable!$A:$A,1,0)),"맵없음",
  ""),
IF(ISERROR(FIND(",",L178,FIND(",",L178)+1)),
  IF(OR(ISERROR(VLOOKUP(LEFT(L178,FIND(",",L178)-1),MapTable!$A:$A,1,0)),ISERROR(VLOOKUP(TRIM(MID(L178,FIND(",",L178)+1,999)),MapTable!$A:$A,1,0))),"맵없음",
  ""),
IF(ISERROR(FIND(",",L178,FIND(",",L178,FIND(",",L178)+1)+1)),
  IF(OR(ISERROR(VLOOKUP(LEFT(L178,FIND(",",L178)-1),MapTable!$A:$A,1,0)),ISERROR(VLOOKUP(TRIM(MID(L178,FIND(",",L178)+1,FIND(",",L178,FIND(",",L178)+1)-FIND(",",L178)-1)),MapTable!$A:$A,1,0)),ISERROR(VLOOKUP(TRIM(MID(L178,FIND(",",L178,FIND(",",L178)+1)+1,999)),MapTable!$A:$A,1,0))),"맵없음",
  ""),
IF(ISERROR(FIND(",",L178,FIND(",",L178,FIND(",",L178,FIND(",",L178)+1)+1)+1)),
  IF(OR(ISERROR(VLOOKUP(LEFT(L178,FIND(",",L178)-1),MapTable!$A:$A,1,0)),ISERROR(VLOOKUP(TRIM(MID(L178,FIND(",",L178)+1,FIND(",",L178,FIND(",",L178)+1)-FIND(",",L178)-1)),MapTable!$A:$A,1,0)),ISERROR(VLOOKUP(TRIM(MID(L178,FIND(",",L178,FIND(",",L178)+1)+1,FIND(",",L178,FIND(",",L178,FIND(",",L178)+1)+1)-FIND(",",L178,FIND(",",L178)+1)-1)),MapTable!$A:$A,1,0)),ISERROR(VLOOKUP(TRIM(MID(L178,FIND(",",L178,FIND(",",L178,FIND(",",L178)+1)+1)+1,999)),MapTable!$A:$A,1,0))),"맵없음",
  ""),
)))))</f>
        <v/>
      </c>
      <c r="O178" t="str">
        <f>IF(ISBLANK(N178),"",IF(ISERROR(VLOOKUP(N178,[1]DropTable!$A:$A,1,0)),"드랍없음",""))</f>
        <v/>
      </c>
      <c r="Q178" t="str">
        <f>IF(ISBLANK(P178),"",IF(ISERROR(VLOOKUP(P178,[1]DropTable!$A:$A,1,0)),"드랍없음",""))</f>
        <v/>
      </c>
      <c r="S178">
        <v>8.1</v>
      </c>
    </row>
    <row r="179" spans="1:19" x14ac:dyDescent="0.3">
      <c r="A179">
        <v>5</v>
      </c>
      <c r="B179">
        <v>3</v>
      </c>
      <c r="C179">
        <f t="shared" si="11"/>
        <v>1680</v>
      </c>
      <c r="D179">
        <v>420</v>
      </c>
      <c r="E179" t="s">
        <v>115</v>
      </c>
      <c r="F179" t="s">
        <v>24</v>
      </c>
      <c r="G179" t="str">
        <f>IF(ISBLANK(F179),"",IF(ISERROR(VLOOKUP(F179,MapTable!$A:$A,1,0)),"컨트롤없음",""))</f>
        <v/>
      </c>
      <c r="H179">
        <f t="shared" si="9"/>
        <v>1</v>
      </c>
      <c r="I179" t="b">
        <f t="shared" ca="1" si="10"/>
        <v>0</v>
      </c>
      <c r="K179" t="str">
        <f>IF(ISBLANK(J179),"",IF(ISERROR(VLOOKUP(J179,MapTable!$A:$A,1,0)),"컨트롤없음",""))</f>
        <v/>
      </c>
      <c r="M179" t="str">
        <f>IF(ISBLANK(L179),"",
IF(ISERROR(FIND(",",L179)),
  IF(ISERROR(VLOOKUP(L179,MapTable!$A:$A,1,0)),"맵없음",
  ""),
IF(ISERROR(FIND(",",L179,FIND(",",L179)+1)),
  IF(OR(ISERROR(VLOOKUP(LEFT(L179,FIND(",",L179)-1),MapTable!$A:$A,1,0)),ISERROR(VLOOKUP(TRIM(MID(L179,FIND(",",L179)+1,999)),MapTable!$A:$A,1,0))),"맵없음",
  ""),
IF(ISERROR(FIND(",",L179,FIND(",",L179,FIND(",",L179)+1)+1)),
  IF(OR(ISERROR(VLOOKUP(LEFT(L179,FIND(",",L179)-1),MapTable!$A:$A,1,0)),ISERROR(VLOOKUP(TRIM(MID(L179,FIND(",",L179)+1,FIND(",",L179,FIND(",",L179)+1)-FIND(",",L179)-1)),MapTable!$A:$A,1,0)),ISERROR(VLOOKUP(TRIM(MID(L179,FIND(",",L179,FIND(",",L179)+1)+1,999)),MapTable!$A:$A,1,0))),"맵없음",
  ""),
IF(ISERROR(FIND(",",L179,FIND(",",L179,FIND(",",L179,FIND(",",L179)+1)+1)+1)),
  IF(OR(ISERROR(VLOOKUP(LEFT(L179,FIND(",",L179)-1),MapTable!$A:$A,1,0)),ISERROR(VLOOKUP(TRIM(MID(L179,FIND(",",L179)+1,FIND(",",L179,FIND(",",L179)+1)-FIND(",",L179)-1)),MapTable!$A:$A,1,0)),ISERROR(VLOOKUP(TRIM(MID(L179,FIND(",",L179,FIND(",",L179)+1)+1,FIND(",",L179,FIND(",",L179,FIND(",",L179)+1)+1)-FIND(",",L179,FIND(",",L179)+1)-1)),MapTable!$A:$A,1,0)),ISERROR(VLOOKUP(TRIM(MID(L179,FIND(",",L179,FIND(",",L179,FIND(",",L179)+1)+1)+1,999)),MapTable!$A:$A,1,0))),"맵없음",
  ""),
)))))</f>
        <v/>
      </c>
      <c r="O179" t="str">
        <f>IF(ISBLANK(N179),"",IF(ISERROR(VLOOKUP(N179,[1]DropTable!$A:$A,1,0)),"드랍없음",""))</f>
        <v/>
      </c>
      <c r="Q179" t="str">
        <f>IF(ISBLANK(P179),"",IF(ISERROR(VLOOKUP(P179,[1]DropTable!$A:$A,1,0)),"드랍없음",""))</f>
        <v/>
      </c>
      <c r="S179">
        <v>8.1</v>
      </c>
    </row>
    <row r="180" spans="1:19" x14ac:dyDescent="0.3">
      <c r="A180">
        <v>5</v>
      </c>
      <c r="B180">
        <v>4</v>
      </c>
      <c r="C180">
        <f t="shared" si="11"/>
        <v>1680</v>
      </c>
      <c r="D180">
        <v>420</v>
      </c>
      <c r="E180" t="s">
        <v>115</v>
      </c>
      <c r="F180" t="s">
        <v>24</v>
      </c>
      <c r="G180" t="str">
        <f>IF(ISBLANK(F180),"",IF(ISERROR(VLOOKUP(F180,MapTable!$A:$A,1,0)),"컨트롤없음",""))</f>
        <v/>
      </c>
      <c r="H180">
        <f t="shared" si="9"/>
        <v>1</v>
      </c>
      <c r="I180" t="b">
        <f t="shared" ca="1" si="10"/>
        <v>0</v>
      </c>
      <c r="K180" t="str">
        <f>IF(ISBLANK(J180),"",IF(ISERROR(VLOOKUP(J180,MapTable!$A:$A,1,0)),"컨트롤없음",""))</f>
        <v/>
      </c>
      <c r="M180" t="str">
        <f>IF(ISBLANK(L180),"",
IF(ISERROR(FIND(",",L180)),
  IF(ISERROR(VLOOKUP(L180,MapTable!$A:$A,1,0)),"맵없음",
  ""),
IF(ISERROR(FIND(",",L180,FIND(",",L180)+1)),
  IF(OR(ISERROR(VLOOKUP(LEFT(L180,FIND(",",L180)-1),MapTable!$A:$A,1,0)),ISERROR(VLOOKUP(TRIM(MID(L180,FIND(",",L180)+1,999)),MapTable!$A:$A,1,0))),"맵없음",
  ""),
IF(ISERROR(FIND(",",L180,FIND(",",L180,FIND(",",L180)+1)+1)),
  IF(OR(ISERROR(VLOOKUP(LEFT(L180,FIND(",",L180)-1),MapTable!$A:$A,1,0)),ISERROR(VLOOKUP(TRIM(MID(L180,FIND(",",L180)+1,FIND(",",L180,FIND(",",L180)+1)-FIND(",",L180)-1)),MapTable!$A:$A,1,0)),ISERROR(VLOOKUP(TRIM(MID(L180,FIND(",",L180,FIND(",",L180)+1)+1,999)),MapTable!$A:$A,1,0))),"맵없음",
  ""),
IF(ISERROR(FIND(",",L180,FIND(",",L180,FIND(",",L180,FIND(",",L180)+1)+1)+1)),
  IF(OR(ISERROR(VLOOKUP(LEFT(L180,FIND(",",L180)-1),MapTable!$A:$A,1,0)),ISERROR(VLOOKUP(TRIM(MID(L180,FIND(",",L180)+1,FIND(",",L180,FIND(",",L180)+1)-FIND(",",L180)-1)),MapTable!$A:$A,1,0)),ISERROR(VLOOKUP(TRIM(MID(L180,FIND(",",L180,FIND(",",L180)+1)+1,FIND(",",L180,FIND(",",L180,FIND(",",L180)+1)+1)-FIND(",",L180,FIND(",",L180)+1)-1)),MapTable!$A:$A,1,0)),ISERROR(VLOOKUP(TRIM(MID(L180,FIND(",",L180,FIND(",",L180,FIND(",",L180)+1)+1)+1,999)),MapTable!$A:$A,1,0))),"맵없음",
  ""),
)))))</f>
        <v/>
      </c>
      <c r="O180" t="str">
        <f>IF(ISBLANK(N180),"",IF(ISERROR(VLOOKUP(N180,[1]DropTable!$A:$A,1,0)),"드랍없음",""))</f>
        <v/>
      </c>
      <c r="Q180" t="str">
        <f>IF(ISBLANK(P180),"",IF(ISERROR(VLOOKUP(P180,[1]DropTable!$A:$A,1,0)),"드랍없음",""))</f>
        <v/>
      </c>
      <c r="S180">
        <v>8.1</v>
      </c>
    </row>
    <row r="181" spans="1:19" x14ac:dyDescent="0.3">
      <c r="A181">
        <v>5</v>
      </c>
      <c r="B181">
        <v>5</v>
      </c>
      <c r="C181">
        <f t="shared" si="11"/>
        <v>1680</v>
      </c>
      <c r="D181">
        <v>420</v>
      </c>
      <c r="E181" t="s">
        <v>115</v>
      </c>
      <c r="F181" t="s">
        <v>24</v>
      </c>
      <c r="G181" t="str">
        <f>IF(ISBLANK(F181),"",IF(ISERROR(VLOOKUP(F181,MapTable!$A:$A,1,0)),"컨트롤없음",""))</f>
        <v/>
      </c>
      <c r="H181">
        <f t="shared" si="9"/>
        <v>11</v>
      </c>
      <c r="I181" t="b">
        <f t="shared" ca="1" si="10"/>
        <v>0</v>
      </c>
      <c r="K181" t="str">
        <f>IF(ISBLANK(J181),"",IF(ISERROR(VLOOKUP(J181,MapTable!$A:$A,1,0)),"컨트롤없음",""))</f>
        <v/>
      </c>
      <c r="M181" t="str">
        <f>IF(ISBLANK(L181),"",
IF(ISERROR(FIND(",",L181)),
  IF(ISERROR(VLOOKUP(L181,MapTable!$A:$A,1,0)),"맵없음",
  ""),
IF(ISERROR(FIND(",",L181,FIND(",",L181)+1)),
  IF(OR(ISERROR(VLOOKUP(LEFT(L181,FIND(",",L181)-1),MapTable!$A:$A,1,0)),ISERROR(VLOOKUP(TRIM(MID(L181,FIND(",",L181)+1,999)),MapTable!$A:$A,1,0))),"맵없음",
  ""),
IF(ISERROR(FIND(",",L181,FIND(",",L181,FIND(",",L181)+1)+1)),
  IF(OR(ISERROR(VLOOKUP(LEFT(L181,FIND(",",L181)-1),MapTable!$A:$A,1,0)),ISERROR(VLOOKUP(TRIM(MID(L181,FIND(",",L181)+1,FIND(",",L181,FIND(",",L181)+1)-FIND(",",L181)-1)),MapTable!$A:$A,1,0)),ISERROR(VLOOKUP(TRIM(MID(L181,FIND(",",L181,FIND(",",L181)+1)+1,999)),MapTable!$A:$A,1,0))),"맵없음",
  ""),
IF(ISERROR(FIND(",",L181,FIND(",",L181,FIND(",",L181,FIND(",",L181)+1)+1)+1)),
  IF(OR(ISERROR(VLOOKUP(LEFT(L181,FIND(",",L181)-1),MapTable!$A:$A,1,0)),ISERROR(VLOOKUP(TRIM(MID(L181,FIND(",",L181)+1,FIND(",",L181,FIND(",",L181)+1)-FIND(",",L181)-1)),MapTable!$A:$A,1,0)),ISERROR(VLOOKUP(TRIM(MID(L181,FIND(",",L181,FIND(",",L181)+1)+1,FIND(",",L181,FIND(",",L181,FIND(",",L181)+1)+1)-FIND(",",L181,FIND(",",L181)+1)-1)),MapTable!$A:$A,1,0)),ISERROR(VLOOKUP(TRIM(MID(L181,FIND(",",L181,FIND(",",L181,FIND(",",L181)+1)+1)+1,999)),MapTable!$A:$A,1,0))),"맵없음",
  ""),
)))))</f>
        <v/>
      </c>
      <c r="O181" t="str">
        <f>IF(ISBLANK(N181),"",IF(ISERROR(VLOOKUP(N181,[1]DropTable!$A:$A,1,0)),"드랍없음",""))</f>
        <v/>
      </c>
      <c r="Q181" t="str">
        <f>IF(ISBLANK(P181),"",IF(ISERROR(VLOOKUP(P181,[1]DropTable!$A:$A,1,0)),"드랍없음",""))</f>
        <v/>
      </c>
      <c r="S181">
        <v>8.1</v>
      </c>
    </row>
    <row r="182" spans="1:19" x14ac:dyDescent="0.3">
      <c r="A182">
        <v>5</v>
      </c>
      <c r="B182">
        <v>6</v>
      </c>
      <c r="C182">
        <f t="shared" si="11"/>
        <v>1680</v>
      </c>
      <c r="D182">
        <v>420</v>
      </c>
      <c r="E182" t="s">
        <v>115</v>
      </c>
      <c r="F182" t="s">
        <v>24</v>
      </c>
      <c r="G182" t="str">
        <f>IF(ISBLANK(F182),"",IF(ISERROR(VLOOKUP(F182,MapTable!$A:$A,1,0)),"컨트롤없음",""))</f>
        <v/>
      </c>
      <c r="H182">
        <f t="shared" si="9"/>
        <v>1</v>
      </c>
      <c r="I182" t="b">
        <f t="shared" ca="1" si="10"/>
        <v>0</v>
      </c>
      <c r="K182" t="str">
        <f>IF(ISBLANK(J182),"",IF(ISERROR(VLOOKUP(J182,MapTable!$A:$A,1,0)),"컨트롤없음",""))</f>
        <v/>
      </c>
      <c r="M182" t="str">
        <f>IF(ISBLANK(L182),"",
IF(ISERROR(FIND(",",L182)),
  IF(ISERROR(VLOOKUP(L182,MapTable!$A:$A,1,0)),"맵없음",
  ""),
IF(ISERROR(FIND(",",L182,FIND(",",L182)+1)),
  IF(OR(ISERROR(VLOOKUP(LEFT(L182,FIND(",",L182)-1),MapTable!$A:$A,1,0)),ISERROR(VLOOKUP(TRIM(MID(L182,FIND(",",L182)+1,999)),MapTable!$A:$A,1,0))),"맵없음",
  ""),
IF(ISERROR(FIND(",",L182,FIND(",",L182,FIND(",",L182)+1)+1)),
  IF(OR(ISERROR(VLOOKUP(LEFT(L182,FIND(",",L182)-1),MapTable!$A:$A,1,0)),ISERROR(VLOOKUP(TRIM(MID(L182,FIND(",",L182)+1,FIND(",",L182,FIND(",",L182)+1)-FIND(",",L182)-1)),MapTable!$A:$A,1,0)),ISERROR(VLOOKUP(TRIM(MID(L182,FIND(",",L182,FIND(",",L182)+1)+1,999)),MapTable!$A:$A,1,0))),"맵없음",
  ""),
IF(ISERROR(FIND(",",L182,FIND(",",L182,FIND(",",L182,FIND(",",L182)+1)+1)+1)),
  IF(OR(ISERROR(VLOOKUP(LEFT(L182,FIND(",",L182)-1),MapTable!$A:$A,1,0)),ISERROR(VLOOKUP(TRIM(MID(L182,FIND(",",L182)+1,FIND(",",L182,FIND(",",L182)+1)-FIND(",",L182)-1)),MapTable!$A:$A,1,0)),ISERROR(VLOOKUP(TRIM(MID(L182,FIND(",",L182,FIND(",",L182)+1)+1,FIND(",",L182,FIND(",",L182,FIND(",",L182)+1)+1)-FIND(",",L182,FIND(",",L182)+1)-1)),MapTable!$A:$A,1,0)),ISERROR(VLOOKUP(TRIM(MID(L182,FIND(",",L182,FIND(",",L182,FIND(",",L182)+1)+1)+1,999)),MapTable!$A:$A,1,0))),"맵없음",
  ""),
)))))</f>
        <v/>
      </c>
      <c r="O182" t="str">
        <f>IF(ISBLANK(N182),"",IF(ISERROR(VLOOKUP(N182,[1]DropTable!$A:$A,1,0)),"드랍없음",""))</f>
        <v/>
      </c>
      <c r="Q182" t="str">
        <f>IF(ISBLANK(P182),"",IF(ISERROR(VLOOKUP(P182,[1]DropTable!$A:$A,1,0)),"드랍없음",""))</f>
        <v/>
      </c>
      <c r="S182">
        <v>8.1</v>
      </c>
    </row>
    <row r="183" spans="1:19" x14ac:dyDescent="0.3">
      <c r="A183">
        <v>5</v>
      </c>
      <c r="B183">
        <v>7</v>
      </c>
      <c r="C183">
        <f t="shared" si="11"/>
        <v>1680</v>
      </c>
      <c r="D183">
        <v>420</v>
      </c>
      <c r="E183" t="s">
        <v>115</v>
      </c>
      <c r="F183" t="s">
        <v>24</v>
      </c>
      <c r="G183" t="str">
        <f>IF(ISBLANK(F183),"",IF(ISERROR(VLOOKUP(F183,MapTable!$A:$A,1,0)),"컨트롤없음",""))</f>
        <v/>
      </c>
      <c r="H183">
        <f t="shared" si="9"/>
        <v>1</v>
      </c>
      <c r="I183" t="b">
        <f t="shared" ca="1" si="10"/>
        <v>0</v>
      </c>
      <c r="K183" t="str">
        <f>IF(ISBLANK(J183),"",IF(ISERROR(VLOOKUP(J183,MapTable!$A:$A,1,0)),"컨트롤없음",""))</f>
        <v/>
      </c>
      <c r="M183" t="str">
        <f>IF(ISBLANK(L183),"",
IF(ISERROR(FIND(",",L183)),
  IF(ISERROR(VLOOKUP(L183,MapTable!$A:$A,1,0)),"맵없음",
  ""),
IF(ISERROR(FIND(",",L183,FIND(",",L183)+1)),
  IF(OR(ISERROR(VLOOKUP(LEFT(L183,FIND(",",L183)-1),MapTable!$A:$A,1,0)),ISERROR(VLOOKUP(TRIM(MID(L183,FIND(",",L183)+1,999)),MapTable!$A:$A,1,0))),"맵없음",
  ""),
IF(ISERROR(FIND(",",L183,FIND(",",L183,FIND(",",L183)+1)+1)),
  IF(OR(ISERROR(VLOOKUP(LEFT(L183,FIND(",",L183)-1),MapTable!$A:$A,1,0)),ISERROR(VLOOKUP(TRIM(MID(L183,FIND(",",L183)+1,FIND(",",L183,FIND(",",L183)+1)-FIND(",",L183)-1)),MapTable!$A:$A,1,0)),ISERROR(VLOOKUP(TRIM(MID(L183,FIND(",",L183,FIND(",",L183)+1)+1,999)),MapTable!$A:$A,1,0))),"맵없음",
  ""),
IF(ISERROR(FIND(",",L183,FIND(",",L183,FIND(",",L183,FIND(",",L183)+1)+1)+1)),
  IF(OR(ISERROR(VLOOKUP(LEFT(L183,FIND(",",L183)-1),MapTable!$A:$A,1,0)),ISERROR(VLOOKUP(TRIM(MID(L183,FIND(",",L183)+1,FIND(",",L183,FIND(",",L183)+1)-FIND(",",L183)-1)),MapTable!$A:$A,1,0)),ISERROR(VLOOKUP(TRIM(MID(L183,FIND(",",L183,FIND(",",L183)+1)+1,FIND(",",L183,FIND(",",L183,FIND(",",L183)+1)+1)-FIND(",",L183,FIND(",",L183)+1)-1)),MapTable!$A:$A,1,0)),ISERROR(VLOOKUP(TRIM(MID(L183,FIND(",",L183,FIND(",",L183,FIND(",",L183)+1)+1)+1,999)),MapTable!$A:$A,1,0))),"맵없음",
  ""),
)))))</f>
        <v/>
      </c>
      <c r="O183" t="str">
        <f>IF(ISBLANK(N183),"",IF(ISERROR(VLOOKUP(N183,[1]DropTable!$A:$A,1,0)),"드랍없음",""))</f>
        <v/>
      </c>
      <c r="Q183" t="str">
        <f>IF(ISBLANK(P183),"",IF(ISERROR(VLOOKUP(P183,[1]DropTable!$A:$A,1,0)),"드랍없음",""))</f>
        <v/>
      </c>
      <c r="S183">
        <v>8.1</v>
      </c>
    </row>
    <row r="184" spans="1:19" x14ac:dyDescent="0.3">
      <c r="A184">
        <v>5</v>
      </c>
      <c r="B184">
        <v>8</v>
      </c>
      <c r="C184">
        <f t="shared" si="11"/>
        <v>1680</v>
      </c>
      <c r="D184">
        <v>420</v>
      </c>
      <c r="E184" t="s">
        <v>115</v>
      </c>
      <c r="F184" t="s">
        <v>24</v>
      </c>
      <c r="G184" t="str">
        <f>IF(ISBLANK(F184),"",IF(ISERROR(VLOOKUP(F184,MapTable!$A:$A,1,0)),"컨트롤없음",""))</f>
        <v/>
      </c>
      <c r="H184">
        <f t="shared" si="9"/>
        <v>1</v>
      </c>
      <c r="I184" t="b">
        <f t="shared" ca="1" si="10"/>
        <v>0</v>
      </c>
      <c r="K184" t="str">
        <f>IF(ISBLANK(J184),"",IF(ISERROR(VLOOKUP(J184,MapTable!$A:$A,1,0)),"컨트롤없음",""))</f>
        <v/>
      </c>
      <c r="M184" t="str">
        <f>IF(ISBLANK(L184),"",
IF(ISERROR(FIND(",",L184)),
  IF(ISERROR(VLOOKUP(L184,MapTable!$A:$A,1,0)),"맵없음",
  ""),
IF(ISERROR(FIND(",",L184,FIND(",",L184)+1)),
  IF(OR(ISERROR(VLOOKUP(LEFT(L184,FIND(",",L184)-1),MapTable!$A:$A,1,0)),ISERROR(VLOOKUP(TRIM(MID(L184,FIND(",",L184)+1,999)),MapTable!$A:$A,1,0))),"맵없음",
  ""),
IF(ISERROR(FIND(",",L184,FIND(",",L184,FIND(",",L184)+1)+1)),
  IF(OR(ISERROR(VLOOKUP(LEFT(L184,FIND(",",L184)-1),MapTable!$A:$A,1,0)),ISERROR(VLOOKUP(TRIM(MID(L184,FIND(",",L184)+1,FIND(",",L184,FIND(",",L184)+1)-FIND(",",L184)-1)),MapTable!$A:$A,1,0)),ISERROR(VLOOKUP(TRIM(MID(L184,FIND(",",L184,FIND(",",L184)+1)+1,999)),MapTable!$A:$A,1,0))),"맵없음",
  ""),
IF(ISERROR(FIND(",",L184,FIND(",",L184,FIND(",",L184,FIND(",",L184)+1)+1)+1)),
  IF(OR(ISERROR(VLOOKUP(LEFT(L184,FIND(",",L184)-1),MapTable!$A:$A,1,0)),ISERROR(VLOOKUP(TRIM(MID(L184,FIND(",",L184)+1,FIND(",",L184,FIND(",",L184)+1)-FIND(",",L184)-1)),MapTable!$A:$A,1,0)),ISERROR(VLOOKUP(TRIM(MID(L184,FIND(",",L184,FIND(",",L184)+1)+1,FIND(",",L184,FIND(",",L184,FIND(",",L184)+1)+1)-FIND(",",L184,FIND(",",L184)+1)-1)),MapTable!$A:$A,1,0)),ISERROR(VLOOKUP(TRIM(MID(L184,FIND(",",L184,FIND(",",L184,FIND(",",L184)+1)+1)+1,999)),MapTable!$A:$A,1,0))),"맵없음",
  ""),
)))))</f>
        <v/>
      </c>
      <c r="O184" t="str">
        <f>IF(ISBLANK(N184),"",IF(ISERROR(VLOOKUP(N184,[1]DropTable!$A:$A,1,0)),"드랍없음",""))</f>
        <v/>
      </c>
      <c r="Q184" t="str">
        <f>IF(ISBLANK(P184),"",IF(ISERROR(VLOOKUP(P184,[1]DropTable!$A:$A,1,0)),"드랍없음",""))</f>
        <v/>
      </c>
      <c r="S184">
        <v>8.1</v>
      </c>
    </row>
    <row r="185" spans="1:19" x14ac:dyDescent="0.3">
      <c r="A185">
        <v>5</v>
      </c>
      <c r="B185">
        <v>9</v>
      </c>
      <c r="C185">
        <f t="shared" si="11"/>
        <v>1680</v>
      </c>
      <c r="D185">
        <v>420</v>
      </c>
      <c r="E185" t="s">
        <v>115</v>
      </c>
      <c r="F185" t="s">
        <v>24</v>
      </c>
      <c r="G185" t="str">
        <f>IF(ISBLANK(F185),"",IF(ISERROR(VLOOKUP(F185,MapTable!$A:$A,1,0)),"컨트롤없음",""))</f>
        <v/>
      </c>
      <c r="H185">
        <f t="shared" si="9"/>
        <v>1</v>
      </c>
      <c r="I185" t="b">
        <f t="shared" ca="1" si="10"/>
        <v>1</v>
      </c>
      <c r="K185" t="str">
        <f>IF(ISBLANK(J185),"",IF(ISERROR(VLOOKUP(J185,MapTable!$A:$A,1,0)),"컨트롤없음",""))</f>
        <v/>
      </c>
      <c r="M185" t="str">
        <f>IF(ISBLANK(L185),"",
IF(ISERROR(FIND(",",L185)),
  IF(ISERROR(VLOOKUP(L185,MapTable!$A:$A,1,0)),"맵없음",
  ""),
IF(ISERROR(FIND(",",L185,FIND(",",L185)+1)),
  IF(OR(ISERROR(VLOOKUP(LEFT(L185,FIND(",",L185)-1),MapTable!$A:$A,1,0)),ISERROR(VLOOKUP(TRIM(MID(L185,FIND(",",L185)+1,999)),MapTable!$A:$A,1,0))),"맵없음",
  ""),
IF(ISERROR(FIND(",",L185,FIND(",",L185,FIND(",",L185)+1)+1)),
  IF(OR(ISERROR(VLOOKUP(LEFT(L185,FIND(",",L185)-1),MapTable!$A:$A,1,0)),ISERROR(VLOOKUP(TRIM(MID(L185,FIND(",",L185)+1,FIND(",",L185,FIND(",",L185)+1)-FIND(",",L185)-1)),MapTable!$A:$A,1,0)),ISERROR(VLOOKUP(TRIM(MID(L185,FIND(",",L185,FIND(",",L185)+1)+1,999)),MapTable!$A:$A,1,0))),"맵없음",
  ""),
IF(ISERROR(FIND(",",L185,FIND(",",L185,FIND(",",L185,FIND(",",L185)+1)+1)+1)),
  IF(OR(ISERROR(VLOOKUP(LEFT(L185,FIND(",",L185)-1),MapTable!$A:$A,1,0)),ISERROR(VLOOKUP(TRIM(MID(L185,FIND(",",L185)+1,FIND(",",L185,FIND(",",L185)+1)-FIND(",",L185)-1)),MapTable!$A:$A,1,0)),ISERROR(VLOOKUP(TRIM(MID(L185,FIND(",",L185,FIND(",",L185)+1)+1,FIND(",",L185,FIND(",",L185,FIND(",",L185)+1)+1)-FIND(",",L185,FIND(",",L185)+1)-1)),MapTable!$A:$A,1,0)),ISERROR(VLOOKUP(TRIM(MID(L185,FIND(",",L185,FIND(",",L185,FIND(",",L185)+1)+1)+1,999)),MapTable!$A:$A,1,0))),"맵없음",
  ""),
)))))</f>
        <v/>
      </c>
      <c r="O185" t="str">
        <f>IF(ISBLANK(N185),"",IF(ISERROR(VLOOKUP(N185,[1]DropTable!$A:$A,1,0)),"드랍없음",""))</f>
        <v/>
      </c>
      <c r="Q185" t="str">
        <f>IF(ISBLANK(P185),"",IF(ISERROR(VLOOKUP(P185,[1]DropTable!$A:$A,1,0)),"드랍없음",""))</f>
        <v/>
      </c>
      <c r="S185">
        <v>8.1</v>
      </c>
    </row>
    <row r="186" spans="1:19" x14ac:dyDescent="0.3">
      <c r="A186">
        <v>5</v>
      </c>
      <c r="B186">
        <v>10</v>
      </c>
      <c r="C186">
        <f t="shared" si="11"/>
        <v>1680</v>
      </c>
      <c r="D186">
        <v>420</v>
      </c>
      <c r="E186" t="s">
        <v>115</v>
      </c>
      <c r="F186" t="s">
        <v>24</v>
      </c>
      <c r="G186" t="str">
        <f>IF(ISBLANK(F186),"",IF(ISERROR(VLOOKUP(F186,MapTable!$A:$A,1,0)),"컨트롤없음",""))</f>
        <v/>
      </c>
      <c r="H186">
        <f t="shared" si="9"/>
        <v>12</v>
      </c>
      <c r="I186" t="b">
        <f t="shared" ca="1" si="10"/>
        <v>1</v>
      </c>
      <c r="K186" t="str">
        <f>IF(ISBLANK(J186),"",IF(ISERROR(VLOOKUP(J186,MapTable!$A:$A,1,0)),"컨트롤없음",""))</f>
        <v/>
      </c>
      <c r="M186" t="str">
        <f>IF(ISBLANK(L186),"",
IF(ISERROR(FIND(",",L186)),
  IF(ISERROR(VLOOKUP(L186,MapTable!$A:$A,1,0)),"맵없음",
  ""),
IF(ISERROR(FIND(",",L186,FIND(",",L186)+1)),
  IF(OR(ISERROR(VLOOKUP(LEFT(L186,FIND(",",L186)-1),MapTable!$A:$A,1,0)),ISERROR(VLOOKUP(TRIM(MID(L186,FIND(",",L186)+1,999)),MapTable!$A:$A,1,0))),"맵없음",
  ""),
IF(ISERROR(FIND(",",L186,FIND(",",L186,FIND(",",L186)+1)+1)),
  IF(OR(ISERROR(VLOOKUP(LEFT(L186,FIND(",",L186)-1),MapTable!$A:$A,1,0)),ISERROR(VLOOKUP(TRIM(MID(L186,FIND(",",L186)+1,FIND(",",L186,FIND(",",L186)+1)-FIND(",",L186)-1)),MapTable!$A:$A,1,0)),ISERROR(VLOOKUP(TRIM(MID(L186,FIND(",",L186,FIND(",",L186)+1)+1,999)),MapTable!$A:$A,1,0))),"맵없음",
  ""),
IF(ISERROR(FIND(",",L186,FIND(",",L186,FIND(",",L186,FIND(",",L186)+1)+1)+1)),
  IF(OR(ISERROR(VLOOKUP(LEFT(L186,FIND(",",L186)-1),MapTable!$A:$A,1,0)),ISERROR(VLOOKUP(TRIM(MID(L186,FIND(",",L186)+1,FIND(",",L186,FIND(",",L186)+1)-FIND(",",L186)-1)),MapTable!$A:$A,1,0)),ISERROR(VLOOKUP(TRIM(MID(L186,FIND(",",L186,FIND(",",L186)+1)+1,FIND(",",L186,FIND(",",L186,FIND(",",L186)+1)+1)-FIND(",",L186,FIND(",",L186)+1)-1)),MapTable!$A:$A,1,0)),ISERROR(VLOOKUP(TRIM(MID(L186,FIND(",",L186,FIND(",",L186,FIND(",",L186)+1)+1)+1,999)),MapTable!$A:$A,1,0))),"맵없음",
  ""),
)))))</f>
        <v/>
      </c>
      <c r="O186" t="str">
        <f>IF(ISBLANK(N186),"",IF(ISERROR(VLOOKUP(N186,[1]DropTable!$A:$A,1,0)),"드랍없음",""))</f>
        <v/>
      </c>
      <c r="Q186" t="str">
        <f>IF(ISBLANK(P186),"",IF(ISERROR(VLOOKUP(P186,[1]DropTable!$A:$A,1,0)),"드랍없음",""))</f>
        <v/>
      </c>
      <c r="S186">
        <v>8.1</v>
      </c>
    </row>
    <row r="187" spans="1:19" x14ac:dyDescent="0.3">
      <c r="A187">
        <v>5</v>
      </c>
      <c r="B187">
        <v>11</v>
      </c>
      <c r="C187">
        <f t="shared" si="11"/>
        <v>1680</v>
      </c>
      <c r="D187">
        <v>420</v>
      </c>
      <c r="E187" t="s">
        <v>115</v>
      </c>
      <c r="F187" t="s">
        <v>24</v>
      </c>
      <c r="G187" t="str">
        <f>IF(ISBLANK(F187),"",IF(ISERROR(VLOOKUP(F187,MapTable!$A:$A,1,0)),"컨트롤없음",""))</f>
        <v/>
      </c>
      <c r="H187">
        <f t="shared" si="9"/>
        <v>2</v>
      </c>
      <c r="I187" t="b">
        <f t="shared" ca="1" si="10"/>
        <v>0</v>
      </c>
      <c r="K187" t="str">
        <f>IF(ISBLANK(J187),"",IF(ISERROR(VLOOKUP(J187,MapTable!$A:$A,1,0)),"컨트롤없음",""))</f>
        <v/>
      </c>
      <c r="M187" t="str">
        <f>IF(ISBLANK(L187),"",
IF(ISERROR(FIND(",",L187)),
  IF(ISERROR(VLOOKUP(L187,MapTable!$A:$A,1,0)),"맵없음",
  ""),
IF(ISERROR(FIND(",",L187,FIND(",",L187)+1)),
  IF(OR(ISERROR(VLOOKUP(LEFT(L187,FIND(",",L187)-1),MapTable!$A:$A,1,0)),ISERROR(VLOOKUP(TRIM(MID(L187,FIND(",",L187)+1,999)),MapTable!$A:$A,1,0))),"맵없음",
  ""),
IF(ISERROR(FIND(",",L187,FIND(",",L187,FIND(",",L187)+1)+1)),
  IF(OR(ISERROR(VLOOKUP(LEFT(L187,FIND(",",L187)-1),MapTable!$A:$A,1,0)),ISERROR(VLOOKUP(TRIM(MID(L187,FIND(",",L187)+1,FIND(",",L187,FIND(",",L187)+1)-FIND(",",L187)-1)),MapTable!$A:$A,1,0)),ISERROR(VLOOKUP(TRIM(MID(L187,FIND(",",L187,FIND(",",L187)+1)+1,999)),MapTable!$A:$A,1,0))),"맵없음",
  ""),
IF(ISERROR(FIND(",",L187,FIND(",",L187,FIND(",",L187,FIND(",",L187)+1)+1)+1)),
  IF(OR(ISERROR(VLOOKUP(LEFT(L187,FIND(",",L187)-1),MapTable!$A:$A,1,0)),ISERROR(VLOOKUP(TRIM(MID(L187,FIND(",",L187)+1,FIND(",",L187,FIND(",",L187)+1)-FIND(",",L187)-1)),MapTable!$A:$A,1,0)),ISERROR(VLOOKUP(TRIM(MID(L187,FIND(",",L187,FIND(",",L187)+1)+1,FIND(",",L187,FIND(",",L187,FIND(",",L187)+1)+1)-FIND(",",L187,FIND(",",L187)+1)-1)),MapTable!$A:$A,1,0)),ISERROR(VLOOKUP(TRIM(MID(L187,FIND(",",L187,FIND(",",L187,FIND(",",L187)+1)+1)+1,999)),MapTable!$A:$A,1,0))),"맵없음",
  ""),
)))))</f>
        <v/>
      </c>
      <c r="O187" t="str">
        <f>IF(ISBLANK(N187),"",IF(ISERROR(VLOOKUP(N187,[1]DropTable!$A:$A,1,0)),"드랍없음",""))</f>
        <v/>
      </c>
      <c r="Q187" t="str">
        <f>IF(ISBLANK(P187),"",IF(ISERROR(VLOOKUP(P187,[1]DropTable!$A:$A,1,0)),"드랍없음",""))</f>
        <v/>
      </c>
      <c r="S187">
        <v>8.1</v>
      </c>
    </row>
    <row r="188" spans="1:19" x14ac:dyDescent="0.3">
      <c r="A188">
        <v>5</v>
      </c>
      <c r="B188">
        <v>12</v>
      </c>
      <c r="C188">
        <f t="shared" si="11"/>
        <v>1680</v>
      </c>
      <c r="D188">
        <v>420</v>
      </c>
      <c r="E188" t="s">
        <v>115</v>
      </c>
      <c r="F188" t="s">
        <v>24</v>
      </c>
      <c r="G188" t="str">
        <f>IF(ISBLANK(F188),"",IF(ISERROR(VLOOKUP(F188,MapTable!$A:$A,1,0)),"컨트롤없음",""))</f>
        <v/>
      </c>
      <c r="H188">
        <f t="shared" si="9"/>
        <v>2</v>
      </c>
      <c r="I188" t="b">
        <f t="shared" ca="1" si="10"/>
        <v>0</v>
      </c>
      <c r="K188" t="str">
        <f>IF(ISBLANK(J188),"",IF(ISERROR(VLOOKUP(J188,MapTable!$A:$A,1,0)),"컨트롤없음",""))</f>
        <v/>
      </c>
      <c r="M188" t="str">
        <f>IF(ISBLANK(L188),"",
IF(ISERROR(FIND(",",L188)),
  IF(ISERROR(VLOOKUP(L188,MapTable!$A:$A,1,0)),"맵없음",
  ""),
IF(ISERROR(FIND(",",L188,FIND(",",L188)+1)),
  IF(OR(ISERROR(VLOOKUP(LEFT(L188,FIND(",",L188)-1),MapTable!$A:$A,1,0)),ISERROR(VLOOKUP(TRIM(MID(L188,FIND(",",L188)+1,999)),MapTable!$A:$A,1,0))),"맵없음",
  ""),
IF(ISERROR(FIND(",",L188,FIND(",",L188,FIND(",",L188)+1)+1)),
  IF(OR(ISERROR(VLOOKUP(LEFT(L188,FIND(",",L188)-1),MapTable!$A:$A,1,0)),ISERROR(VLOOKUP(TRIM(MID(L188,FIND(",",L188)+1,FIND(",",L188,FIND(",",L188)+1)-FIND(",",L188)-1)),MapTable!$A:$A,1,0)),ISERROR(VLOOKUP(TRIM(MID(L188,FIND(",",L188,FIND(",",L188)+1)+1,999)),MapTable!$A:$A,1,0))),"맵없음",
  ""),
IF(ISERROR(FIND(",",L188,FIND(",",L188,FIND(",",L188,FIND(",",L188)+1)+1)+1)),
  IF(OR(ISERROR(VLOOKUP(LEFT(L188,FIND(",",L188)-1),MapTable!$A:$A,1,0)),ISERROR(VLOOKUP(TRIM(MID(L188,FIND(",",L188)+1,FIND(",",L188,FIND(",",L188)+1)-FIND(",",L188)-1)),MapTable!$A:$A,1,0)),ISERROR(VLOOKUP(TRIM(MID(L188,FIND(",",L188,FIND(",",L188)+1)+1,FIND(",",L188,FIND(",",L188,FIND(",",L188)+1)+1)-FIND(",",L188,FIND(",",L188)+1)-1)),MapTable!$A:$A,1,0)),ISERROR(VLOOKUP(TRIM(MID(L188,FIND(",",L188,FIND(",",L188,FIND(",",L188)+1)+1)+1,999)),MapTable!$A:$A,1,0))),"맵없음",
  ""),
)))))</f>
        <v/>
      </c>
      <c r="O188" t="str">
        <f>IF(ISBLANK(N188),"",IF(ISERROR(VLOOKUP(N188,[1]DropTable!$A:$A,1,0)),"드랍없음",""))</f>
        <v/>
      </c>
      <c r="Q188" t="str">
        <f>IF(ISBLANK(P188),"",IF(ISERROR(VLOOKUP(P188,[1]DropTable!$A:$A,1,0)),"드랍없음",""))</f>
        <v/>
      </c>
      <c r="S188">
        <v>8.1</v>
      </c>
    </row>
    <row r="189" spans="1:19" x14ac:dyDescent="0.3">
      <c r="A189">
        <v>5</v>
      </c>
      <c r="B189">
        <v>13</v>
      </c>
      <c r="C189">
        <f t="shared" si="11"/>
        <v>1680</v>
      </c>
      <c r="D189">
        <v>420</v>
      </c>
      <c r="E189" t="s">
        <v>115</v>
      </c>
      <c r="F189" t="s">
        <v>24</v>
      </c>
      <c r="G189" t="str">
        <f>IF(ISBLANK(F189),"",IF(ISERROR(VLOOKUP(F189,MapTable!$A:$A,1,0)),"컨트롤없음",""))</f>
        <v/>
      </c>
      <c r="H189">
        <f t="shared" si="9"/>
        <v>2</v>
      </c>
      <c r="I189" t="b">
        <f t="shared" ca="1" si="10"/>
        <v>0</v>
      </c>
      <c r="K189" t="str">
        <f>IF(ISBLANK(J189),"",IF(ISERROR(VLOOKUP(J189,MapTable!$A:$A,1,0)),"컨트롤없음",""))</f>
        <v/>
      </c>
      <c r="M189" t="str">
        <f>IF(ISBLANK(L189),"",
IF(ISERROR(FIND(",",L189)),
  IF(ISERROR(VLOOKUP(L189,MapTable!$A:$A,1,0)),"맵없음",
  ""),
IF(ISERROR(FIND(",",L189,FIND(",",L189)+1)),
  IF(OR(ISERROR(VLOOKUP(LEFT(L189,FIND(",",L189)-1),MapTable!$A:$A,1,0)),ISERROR(VLOOKUP(TRIM(MID(L189,FIND(",",L189)+1,999)),MapTable!$A:$A,1,0))),"맵없음",
  ""),
IF(ISERROR(FIND(",",L189,FIND(",",L189,FIND(",",L189)+1)+1)),
  IF(OR(ISERROR(VLOOKUP(LEFT(L189,FIND(",",L189)-1),MapTable!$A:$A,1,0)),ISERROR(VLOOKUP(TRIM(MID(L189,FIND(",",L189)+1,FIND(",",L189,FIND(",",L189)+1)-FIND(",",L189)-1)),MapTable!$A:$A,1,0)),ISERROR(VLOOKUP(TRIM(MID(L189,FIND(",",L189,FIND(",",L189)+1)+1,999)),MapTable!$A:$A,1,0))),"맵없음",
  ""),
IF(ISERROR(FIND(",",L189,FIND(",",L189,FIND(",",L189,FIND(",",L189)+1)+1)+1)),
  IF(OR(ISERROR(VLOOKUP(LEFT(L189,FIND(",",L189)-1),MapTable!$A:$A,1,0)),ISERROR(VLOOKUP(TRIM(MID(L189,FIND(",",L189)+1,FIND(",",L189,FIND(",",L189)+1)-FIND(",",L189)-1)),MapTable!$A:$A,1,0)),ISERROR(VLOOKUP(TRIM(MID(L189,FIND(",",L189,FIND(",",L189)+1)+1,FIND(",",L189,FIND(",",L189,FIND(",",L189)+1)+1)-FIND(",",L189,FIND(",",L189)+1)-1)),MapTable!$A:$A,1,0)),ISERROR(VLOOKUP(TRIM(MID(L189,FIND(",",L189,FIND(",",L189,FIND(",",L189)+1)+1)+1,999)),MapTable!$A:$A,1,0))),"맵없음",
  ""),
)))))</f>
        <v/>
      </c>
      <c r="O189" t="str">
        <f>IF(ISBLANK(N189),"",IF(ISERROR(VLOOKUP(N189,[1]DropTable!$A:$A,1,0)),"드랍없음",""))</f>
        <v/>
      </c>
      <c r="Q189" t="str">
        <f>IF(ISBLANK(P189),"",IF(ISERROR(VLOOKUP(P189,[1]DropTable!$A:$A,1,0)),"드랍없음",""))</f>
        <v/>
      </c>
      <c r="S189">
        <v>8.1</v>
      </c>
    </row>
    <row r="190" spans="1:19" x14ac:dyDescent="0.3">
      <c r="A190">
        <v>5</v>
      </c>
      <c r="B190">
        <v>14</v>
      </c>
      <c r="C190">
        <f t="shared" si="11"/>
        <v>1680</v>
      </c>
      <c r="D190">
        <v>420</v>
      </c>
      <c r="E190" t="s">
        <v>115</v>
      </c>
      <c r="F190" t="s">
        <v>24</v>
      </c>
      <c r="G190" t="str">
        <f>IF(ISBLANK(F190),"",IF(ISERROR(VLOOKUP(F190,MapTable!$A:$A,1,0)),"컨트롤없음",""))</f>
        <v/>
      </c>
      <c r="H190">
        <f t="shared" si="9"/>
        <v>2</v>
      </c>
      <c r="I190" t="b">
        <f t="shared" ca="1" si="10"/>
        <v>0</v>
      </c>
      <c r="K190" t="str">
        <f>IF(ISBLANK(J190),"",IF(ISERROR(VLOOKUP(J190,MapTable!$A:$A,1,0)),"컨트롤없음",""))</f>
        <v/>
      </c>
      <c r="M190" t="str">
        <f>IF(ISBLANK(L190),"",
IF(ISERROR(FIND(",",L190)),
  IF(ISERROR(VLOOKUP(L190,MapTable!$A:$A,1,0)),"맵없음",
  ""),
IF(ISERROR(FIND(",",L190,FIND(",",L190)+1)),
  IF(OR(ISERROR(VLOOKUP(LEFT(L190,FIND(",",L190)-1),MapTable!$A:$A,1,0)),ISERROR(VLOOKUP(TRIM(MID(L190,FIND(",",L190)+1,999)),MapTable!$A:$A,1,0))),"맵없음",
  ""),
IF(ISERROR(FIND(",",L190,FIND(",",L190,FIND(",",L190)+1)+1)),
  IF(OR(ISERROR(VLOOKUP(LEFT(L190,FIND(",",L190)-1),MapTable!$A:$A,1,0)),ISERROR(VLOOKUP(TRIM(MID(L190,FIND(",",L190)+1,FIND(",",L190,FIND(",",L190)+1)-FIND(",",L190)-1)),MapTable!$A:$A,1,0)),ISERROR(VLOOKUP(TRIM(MID(L190,FIND(",",L190,FIND(",",L190)+1)+1,999)),MapTable!$A:$A,1,0))),"맵없음",
  ""),
IF(ISERROR(FIND(",",L190,FIND(",",L190,FIND(",",L190,FIND(",",L190)+1)+1)+1)),
  IF(OR(ISERROR(VLOOKUP(LEFT(L190,FIND(",",L190)-1),MapTable!$A:$A,1,0)),ISERROR(VLOOKUP(TRIM(MID(L190,FIND(",",L190)+1,FIND(",",L190,FIND(",",L190)+1)-FIND(",",L190)-1)),MapTable!$A:$A,1,0)),ISERROR(VLOOKUP(TRIM(MID(L190,FIND(",",L190,FIND(",",L190)+1)+1,FIND(",",L190,FIND(",",L190,FIND(",",L190)+1)+1)-FIND(",",L190,FIND(",",L190)+1)-1)),MapTable!$A:$A,1,0)),ISERROR(VLOOKUP(TRIM(MID(L190,FIND(",",L190,FIND(",",L190,FIND(",",L190)+1)+1)+1,999)),MapTable!$A:$A,1,0))),"맵없음",
  ""),
)))))</f>
        <v/>
      </c>
      <c r="O190" t="str">
        <f>IF(ISBLANK(N190),"",IF(ISERROR(VLOOKUP(N190,[1]DropTable!$A:$A,1,0)),"드랍없음",""))</f>
        <v/>
      </c>
      <c r="Q190" t="str">
        <f>IF(ISBLANK(P190),"",IF(ISERROR(VLOOKUP(P190,[1]DropTable!$A:$A,1,0)),"드랍없음",""))</f>
        <v/>
      </c>
      <c r="S190">
        <v>8.1</v>
      </c>
    </row>
    <row r="191" spans="1:19" x14ac:dyDescent="0.3">
      <c r="A191">
        <v>5</v>
      </c>
      <c r="B191">
        <v>15</v>
      </c>
      <c r="C191">
        <f t="shared" si="11"/>
        <v>1680</v>
      </c>
      <c r="D191">
        <v>420</v>
      </c>
      <c r="E191" t="s">
        <v>115</v>
      </c>
      <c r="F191" t="s">
        <v>24</v>
      </c>
      <c r="G191" t="str">
        <f>IF(ISBLANK(F191),"",IF(ISERROR(VLOOKUP(F191,MapTable!$A:$A,1,0)),"컨트롤없음",""))</f>
        <v/>
      </c>
      <c r="H191">
        <f t="shared" si="9"/>
        <v>11</v>
      </c>
      <c r="I191" t="b">
        <f t="shared" ca="1" si="10"/>
        <v>0</v>
      </c>
      <c r="K191" t="str">
        <f>IF(ISBLANK(J191),"",IF(ISERROR(VLOOKUP(J191,MapTable!$A:$A,1,0)),"컨트롤없음",""))</f>
        <v/>
      </c>
      <c r="M191" t="str">
        <f>IF(ISBLANK(L191),"",
IF(ISERROR(FIND(",",L191)),
  IF(ISERROR(VLOOKUP(L191,MapTable!$A:$A,1,0)),"맵없음",
  ""),
IF(ISERROR(FIND(",",L191,FIND(",",L191)+1)),
  IF(OR(ISERROR(VLOOKUP(LEFT(L191,FIND(",",L191)-1),MapTable!$A:$A,1,0)),ISERROR(VLOOKUP(TRIM(MID(L191,FIND(",",L191)+1,999)),MapTable!$A:$A,1,0))),"맵없음",
  ""),
IF(ISERROR(FIND(",",L191,FIND(",",L191,FIND(",",L191)+1)+1)),
  IF(OR(ISERROR(VLOOKUP(LEFT(L191,FIND(",",L191)-1),MapTable!$A:$A,1,0)),ISERROR(VLOOKUP(TRIM(MID(L191,FIND(",",L191)+1,FIND(",",L191,FIND(",",L191)+1)-FIND(",",L191)-1)),MapTable!$A:$A,1,0)),ISERROR(VLOOKUP(TRIM(MID(L191,FIND(",",L191,FIND(",",L191)+1)+1,999)),MapTable!$A:$A,1,0))),"맵없음",
  ""),
IF(ISERROR(FIND(",",L191,FIND(",",L191,FIND(",",L191,FIND(",",L191)+1)+1)+1)),
  IF(OR(ISERROR(VLOOKUP(LEFT(L191,FIND(",",L191)-1),MapTable!$A:$A,1,0)),ISERROR(VLOOKUP(TRIM(MID(L191,FIND(",",L191)+1,FIND(",",L191,FIND(",",L191)+1)-FIND(",",L191)-1)),MapTable!$A:$A,1,0)),ISERROR(VLOOKUP(TRIM(MID(L191,FIND(",",L191,FIND(",",L191)+1)+1,FIND(",",L191,FIND(",",L191,FIND(",",L191)+1)+1)-FIND(",",L191,FIND(",",L191)+1)-1)),MapTable!$A:$A,1,0)),ISERROR(VLOOKUP(TRIM(MID(L191,FIND(",",L191,FIND(",",L191,FIND(",",L191)+1)+1)+1,999)),MapTable!$A:$A,1,0))),"맵없음",
  ""),
)))))</f>
        <v/>
      </c>
      <c r="O191" t="str">
        <f>IF(ISBLANK(N191),"",IF(ISERROR(VLOOKUP(N191,[1]DropTable!$A:$A,1,0)),"드랍없음",""))</f>
        <v/>
      </c>
      <c r="Q191" t="str">
        <f>IF(ISBLANK(P191),"",IF(ISERROR(VLOOKUP(P191,[1]DropTable!$A:$A,1,0)),"드랍없음",""))</f>
        <v/>
      </c>
      <c r="S191">
        <v>8.1</v>
      </c>
    </row>
    <row r="192" spans="1:19" x14ac:dyDescent="0.3">
      <c r="A192">
        <v>5</v>
      </c>
      <c r="B192">
        <v>16</v>
      </c>
      <c r="C192">
        <f t="shared" si="11"/>
        <v>1680</v>
      </c>
      <c r="D192">
        <v>420</v>
      </c>
      <c r="E192" t="s">
        <v>115</v>
      </c>
      <c r="F192" t="s">
        <v>24</v>
      </c>
      <c r="G192" t="str">
        <f>IF(ISBLANK(F192),"",IF(ISERROR(VLOOKUP(F192,MapTable!$A:$A,1,0)),"컨트롤없음",""))</f>
        <v/>
      </c>
      <c r="H192">
        <f t="shared" si="9"/>
        <v>2</v>
      </c>
      <c r="I192" t="b">
        <f t="shared" ca="1" si="10"/>
        <v>0</v>
      </c>
      <c r="K192" t="str">
        <f>IF(ISBLANK(J192),"",IF(ISERROR(VLOOKUP(J192,MapTable!$A:$A,1,0)),"컨트롤없음",""))</f>
        <v/>
      </c>
      <c r="M192" t="str">
        <f>IF(ISBLANK(L192),"",
IF(ISERROR(FIND(",",L192)),
  IF(ISERROR(VLOOKUP(L192,MapTable!$A:$A,1,0)),"맵없음",
  ""),
IF(ISERROR(FIND(",",L192,FIND(",",L192)+1)),
  IF(OR(ISERROR(VLOOKUP(LEFT(L192,FIND(",",L192)-1),MapTable!$A:$A,1,0)),ISERROR(VLOOKUP(TRIM(MID(L192,FIND(",",L192)+1,999)),MapTable!$A:$A,1,0))),"맵없음",
  ""),
IF(ISERROR(FIND(",",L192,FIND(",",L192,FIND(",",L192)+1)+1)),
  IF(OR(ISERROR(VLOOKUP(LEFT(L192,FIND(",",L192)-1),MapTable!$A:$A,1,0)),ISERROR(VLOOKUP(TRIM(MID(L192,FIND(",",L192)+1,FIND(",",L192,FIND(",",L192)+1)-FIND(",",L192)-1)),MapTable!$A:$A,1,0)),ISERROR(VLOOKUP(TRIM(MID(L192,FIND(",",L192,FIND(",",L192)+1)+1,999)),MapTable!$A:$A,1,0))),"맵없음",
  ""),
IF(ISERROR(FIND(",",L192,FIND(",",L192,FIND(",",L192,FIND(",",L192)+1)+1)+1)),
  IF(OR(ISERROR(VLOOKUP(LEFT(L192,FIND(",",L192)-1),MapTable!$A:$A,1,0)),ISERROR(VLOOKUP(TRIM(MID(L192,FIND(",",L192)+1,FIND(",",L192,FIND(",",L192)+1)-FIND(",",L192)-1)),MapTable!$A:$A,1,0)),ISERROR(VLOOKUP(TRIM(MID(L192,FIND(",",L192,FIND(",",L192)+1)+1,FIND(",",L192,FIND(",",L192,FIND(",",L192)+1)+1)-FIND(",",L192,FIND(",",L192)+1)-1)),MapTable!$A:$A,1,0)),ISERROR(VLOOKUP(TRIM(MID(L192,FIND(",",L192,FIND(",",L192,FIND(",",L192)+1)+1)+1,999)),MapTable!$A:$A,1,0))),"맵없음",
  ""),
)))))</f>
        <v/>
      </c>
      <c r="O192" t="str">
        <f>IF(ISBLANK(N192),"",IF(ISERROR(VLOOKUP(N192,[1]DropTable!$A:$A,1,0)),"드랍없음",""))</f>
        <v/>
      </c>
      <c r="Q192" t="str">
        <f>IF(ISBLANK(P192),"",IF(ISERROR(VLOOKUP(P192,[1]DropTable!$A:$A,1,0)),"드랍없음",""))</f>
        <v/>
      </c>
      <c r="S192">
        <v>8.1</v>
      </c>
    </row>
    <row r="193" spans="1:19" x14ac:dyDescent="0.3">
      <c r="A193">
        <v>5</v>
      </c>
      <c r="B193">
        <v>17</v>
      </c>
      <c r="C193">
        <f t="shared" si="11"/>
        <v>1680</v>
      </c>
      <c r="D193">
        <v>420</v>
      </c>
      <c r="E193" t="s">
        <v>115</v>
      </c>
      <c r="F193" t="s">
        <v>24</v>
      </c>
      <c r="G193" t="str">
        <f>IF(ISBLANK(F193),"",IF(ISERROR(VLOOKUP(F193,MapTable!$A:$A,1,0)),"컨트롤없음",""))</f>
        <v/>
      </c>
      <c r="H193">
        <f t="shared" si="9"/>
        <v>2</v>
      </c>
      <c r="I193" t="b">
        <f t="shared" ca="1" si="10"/>
        <v>0</v>
      </c>
      <c r="K193" t="str">
        <f>IF(ISBLANK(J193),"",IF(ISERROR(VLOOKUP(J193,MapTable!$A:$A,1,0)),"컨트롤없음",""))</f>
        <v/>
      </c>
      <c r="M193" t="str">
        <f>IF(ISBLANK(L193),"",
IF(ISERROR(FIND(",",L193)),
  IF(ISERROR(VLOOKUP(L193,MapTable!$A:$A,1,0)),"맵없음",
  ""),
IF(ISERROR(FIND(",",L193,FIND(",",L193)+1)),
  IF(OR(ISERROR(VLOOKUP(LEFT(L193,FIND(",",L193)-1),MapTable!$A:$A,1,0)),ISERROR(VLOOKUP(TRIM(MID(L193,FIND(",",L193)+1,999)),MapTable!$A:$A,1,0))),"맵없음",
  ""),
IF(ISERROR(FIND(",",L193,FIND(",",L193,FIND(",",L193)+1)+1)),
  IF(OR(ISERROR(VLOOKUP(LEFT(L193,FIND(",",L193)-1),MapTable!$A:$A,1,0)),ISERROR(VLOOKUP(TRIM(MID(L193,FIND(",",L193)+1,FIND(",",L193,FIND(",",L193)+1)-FIND(",",L193)-1)),MapTable!$A:$A,1,0)),ISERROR(VLOOKUP(TRIM(MID(L193,FIND(",",L193,FIND(",",L193)+1)+1,999)),MapTable!$A:$A,1,0))),"맵없음",
  ""),
IF(ISERROR(FIND(",",L193,FIND(",",L193,FIND(",",L193,FIND(",",L193)+1)+1)+1)),
  IF(OR(ISERROR(VLOOKUP(LEFT(L193,FIND(",",L193)-1),MapTable!$A:$A,1,0)),ISERROR(VLOOKUP(TRIM(MID(L193,FIND(",",L193)+1,FIND(",",L193,FIND(",",L193)+1)-FIND(",",L193)-1)),MapTable!$A:$A,1,0)),ISERROR(VLOOKUP(TRIM(MID(L193,FIND(",",L193,FIND(",",L193)+1)+1,FIND(",",L193,FIND(",",L193,FIND(",",L193)+1)+1)-FIND(",",L193,FIND(",",L193)+1)-1)),MapTable!$A:$A,1,0)),ISERROR(VLOOKUP(TRIM(MID(L193,FIND(",",L193,FIND(",",L193,FIND(",",L193)+1)+1)+1,999)),MapTable!$A:$A,1,0))),"맵없음",
  ""),
)))))</f>
        <v/>
      </c>
      <c r="O193" t="str">
        <f>IF(ISBLANK(N193),"",IF(ISERROR(VLOOKUP(N193,[1]DropTable!$A:$A,1,0)),"드랍없음",""))</f>
        <v/>
      </c>
      <c r="Q193" t="str">
        <f>IF(ISBLANK(P193),"",IF(ISERROR(VLOOKUP(P193,[1]DropTable!$A:$A,1,0)),"드랍없음",""))</f>
        <v/>
      </c>
      <c r="S193">
        <v>8.1</v>
      </c>
    </row>
    <row r="194" spans="1:19" x14ac:dyDescent="0.3">
      <c r="A194">
        <v>5</v>
      </c>
      <c r="B194">
        <v>18</v>
      </c>
      <c r="C194">
        <f t="shared" si="11"/>
        <v>1680</v>
      </c>
      <c r="D194">
        <v>420</v>
      </c>
      <c r="E194" t="s">
        <v>115</v>
      </c>
      <c r="F194" t="s">
        <v>24</v>
      </c>
      <c r="G194" t="str">
        <f>IF(ISBLANK(F194),"",IF(ISERROR(VLOOKUP(F194,MapTable!$A:$A,1,0)),"컨트롤없음",""))</f>
        <v/>
      </c>
      <c r="H194">
        <f t="shared" ref="H194:H257" si="12">IF(B194=0,0,
IF(COUNTIF(A:A,A194)=11,12,
IF(MOD(B194,((COUNTIF(A:A,A194)-1)/5))=0,12,
IF(MOD(B194,((COUNTIF(A:A,A194)-1)/5))=((COUNTIF(A:A,A194)-1)/10),11,
INT(B194/((COUNTIF(A:A,A194)-1)/5))+1))))</f>
        <v>2</v>
      </c>
      <c r="I194" t="b">
        <f t="shared" ref="I194:I257" ca="1" si="13">IF((COUNTIF(A:A,A194)-1)=B194,FALSE,
IF(H194=12,TRUE,
IF(OFFSET(H194,1,0)=12,TRUE)))</f>
        <v>0</v>
      </c>
      <c r="K194" t="str">
        <f>IF(ISBLANK(J194),"",IF(ISERROR(VLOOKUP(J194,MapTable!$A:$A,1,0)),"컨트롤없음",""))</f>
        <v/>
      </c>
      <c r="M194" t="str">
        <f>IF(ISBLANK(L194),"",
IF(ISERROR(FIND(",",L194)),
  IF(ISERROR(VLOOKUP(L194,MapTable!$A:$A,1,0)),"맵없음",
  ""),
IF(ISERROR(FIND(",",L194,FIND(",",L194)+1)),
  IF(OR(ISERROR(VLOOKUP(LEFT(L194,FIND(",",L194)-1),MapTable!$A:$A,1,0)),ISERROR(VLOOKUP(TRIM(MID(L194,FIND(",",L194)+1,999)),MapTable!$A:$A,1,0))),"맵없음",
  ""),
IF(ISERROR(FIND(",",L194,FIND(",",L194,FIND(",",L194)+1)+1)),
  IF(OR(ISERROR(VLOOKUP(LEFT(L194,FIND(",",L194)-1),MapTable!$A:$A,1,0)),ISERROR(VLOOKUP(TRIM(MID(L194,FIND(",",L194)+1,FIND(",",L194,FIND(",",L194)+1)-FIND(",",L194)-1)),MapTable!$A:$A,1,0)),ISERROR(VLOOKUP(TRIM(MID(L194,FIND(",",L194,FIND(",",L194)+1)+1,999)),MapTable!$A:$A,1,0))),"맵없음",
  ""),
IF(ISERROR(FIND(",",L194,FIND(",",L194,FIND(",",L194,FIND(",",L194)+1)+1)+1)),
  IF(OR(ISERROR(VLOOKUP(LEFT(L194,FIND(",",L194)-1),MapTable!$A:$A,1,0)),ISERROR(VLOOKUP(TRIM(MID(L194,FIND(",",L194)+1,FIND(",",L194,FIND(",",L194)+1)-FIND(",",L194)-1)),MapTable!$A:$A,1,0)),ISERROR(VLOOKUP(TRIM(MID(L194,FIND(",",L194,FIND(",",L194)+1)+1,FIND(",",L194,FIND(",",L194,FIND(",",L194)+1)+1)-FIND(",",L194,FIND(",",L194)+1)-1)),MapTable!$A:$A,1,0)),ISERROR(VLOOKUP(TRIM(MID(L194,FIND(",",L194,FIND(",",L194,FIND(",",L194)+1)+1)+1,999)),MapTable!$A:$A,1,0))),"맵없음",
  ""),
)))))</f>
        <v/>
      </c>
      <c r="O194" t="str">
        <f>IF(ISBLANK(N194),"",IF(ISERROR(VLOOKUP(N194,[1]DropTable!$A:$A,1,0)),"드랍없음",""))</f>
        <v/>
      </c>
      <c r="Q194" t="str">
        <f>IF(ISBLANK(P194),"",IF(ISERROR(VLOOKUP(P194,[1]DropTable!$A:$A,1,0)),"드랍없음",""))</f>
        <v/>
      </c>
      <c r="S194">
        <v>8.1</v>
      </c>
    </row>
    <row r="195" spans="1:19" x14ac:dyDescent="0.3">
      <c r="A195">
        <v>5</v>
      </c>
      <c r="B195">
        <v>19</v>
      </c>
      <c r="C195">
        <f t="shared" si="11"/>
        <v>1680</v>
      </c>
      <c r="D195">
        <v>420</v>
      </c>
      <c r="E195" t="s">
        <v>115</v>
      </c>
      <c r="F195" t="s">
        <v>24</v>
      </c>
      <c r="G195" t="str">
        <f>IF(ISBLANK(F195),"",IF(ISERROR(VLOOKUP(F195,MapTable!$A:$A,1,0)),"컨트롤없음",""))</f>
        <v/>
      </c>
      <c r="H195">
        <f t="shared" si="12"/>
        <v>2</v>
      </c>
      <c r="I195" t="b">
        <f t="shared" ca="1" si="13"/>
        <v>1</v>
      </c>
      <c r="K195" t="str">
        <f>IF(ISBLANK(J195),"",IF(ISERROR(VLOOKUP(J195,MapTable!$A:$A,1,0)),"컨트롤없음",""))</f>
        <v/>
      </c>
      <c r="M195" t="str">
        <f>IF(ISBLANK(L195),"",
IF(ISERROR(FIND(",",L195)),
  IF(ISERROR(VLOOKUP(L195,MapTable!$A:$A,1,0)),"맵없음",
  ""),
IF(ISERROR(FIND(",",L195,FIND(",",L195)+1)),
  IF(OR(ISERROR(VLOOKUP(LEFT(L195,FIND(",",L195)-1),MapTable!$A:$A,1,0)),ISERROR(VLOOKUP(TRIM(MID(L195,FIND(",",L195)+1,999)),MapTable!$A:$A,1,0))),"맵없음",
  ""),
IF(ISERROR(FIND(",",L195,FIND(",",L195,FIND(",",L195)+1)+1)),
  IF(OR(ISERROR(VLOOKUP(LEFT(L195,FIND(",",L195)-1),MapTable!$A:$A,1,0)),ISERROR(VLOOKUP(TRIM(MID(L195,FIND(",",L195)+1,FIND(",",L195,FIND(",",L195)+1)-FIND(",",L195)-1)),MapTable!$A:$A,1,0)),ISERROR(VLOOKUP(TRIM(MID(L195,FIND(",",L195,FIND(",",L195)+1)+1,999)),MapTable!$A:$A,1,0))),"맵없음",
  ""),
IF(ISERROR(FIND(",",L195,FIND(",",L195,FIND(",",L195,FIND(",",L195)+1)+1)+1)),
  IF(OR(ISERROR(VLOOKUP(LEFT(L195,FIND(",",L195)-1),MapTable!$A:$A,1,0)),ISERROR(VLOOKUP(TRIM(MID(L195,FIND(",",L195)+1,FIND(",",L195,FIND(",",L195)+1)-FIND(",",L195)-1)),MapTable!$A:$A,1,0)),ISERROR(VLOOKUP(TRIM(MID(L195,FIND(",",L195,FIND(",",L195)+1)+1,FIND(",",L195,FIND(",",L195,FIND(",",L195)+1)+1)-FIND(",",L195,FIND(",",L195)+1)-1)),MapTable!$A:$A,1,0)),ISERROR(VLOOKUP(TRIM(MID(L195,FIND(",",L195,FIND(",",L195,FIND(",",L195)+1)+1)+1,999)),MapTable!$A:$A,1,0))),"맵없음",
  ""),
)))))</f>
        <v/>
      </c>
      <c r="O195" t="str">
        <f>IF(ISBLANK(N195),"",IF(ISERROR(VLOOKUP(N195,[1]DropTable!$A:$A,1,0)),"드랍없음",""))</f>
        <v/>
      </c>
      <c r="Q195" t="str">
        <f>IF(ISBLANK(P195),"",IF(ISERROR(VLOOKUP(P195,[1]DropTable!$A:$A,1,0)),"드랍없음",""))</f>
        <v/>
      </c>
      <c r="S195">
        <v>8.1</v>
      </c>
    </row>
    <row r="196" spans="1:19" x14ac:dyDescent="0.3">
      <c r="A196">
        <v>5</v>
      </c>
      <c r="B196">
        <v>20</v>
      </c>
      <c r="C196">
        <f t="shared" si="11"/>
        <v>1680</v>
      </c>
      <c r="D196">
        <v>420</v>
      </c>
      <c r="E196" t="s">
        <v>115</v>
      </c>
      <c r="F196" t="s">
        <v>24</v>
      </c>
      <c r="G196" t="str">
        <f>IF(ISBLANK(F196),"",IF(ISERROR(VLOOKUP(F196,MapTable!$A:$A,1,0)),"컨트롤없음",""))</f>
        <v/>
      </c>
      <c r="H196">
        <f t="shared" si="12"/>
        <v>12</v>
      </c>
      <c r="I196" t="b">
        <f t="shared" ca="1" si="13"/>
        <v>1</v>
      </c>
      <c r="K196" t="str">
        <f>IF(ISBLANK(J196),"",IF(ISERROR(VLOOKUP(J196,MapTable!$A:$A,1,0)),"컨트롤없음",""))</f>
        <v/>
      </c>
      <c r="M196" t="str">
        <f>IF(ISBLANK(L196),"",
IF(ISERROR(FIND(",",L196)),
  IF(ISERROR(VLOOKUP(L196,MapTable!$A:$A,1,0)),"맵없음",
  ""),
IF(ISERROR(FIND(",",L196,FIND(",",L196)+1)),
  IF(OR(ISERROR(VLOOKUP(LEFT(L196,FIND(",",L196)-1),MapTable!$A:$A,1,0)),ISERROR(VLOOKUP(TRIM(MID(L196,FIND(",",L196)+1,999)),MapTable!$A:$A,1,0))),"맵없음",
  ""),
IF(ISERROR(FIND(",",L196,FIND(",",L196,FIND(",",L196)+1)+1)),
  IF(OR(ISERROR(VLOOKUP(LEFT(L196,FIND(",",L196)-1),MapTable!$A:$A,1,0)),ISERROR(VLOOKUP(TRIM(MID(L196,FIND(",",L196)+1,FIND(",",L196,FIND(",",L196)+1)-FIND(",",L196)-1)),MapTable!$A:$A,1,0)),ISERROR(VLOOKUP(TRIM(MID(L196,FIND(",",L196,FIND(",",L196)+1)+1,999)),MapTable!$A:$A,1,0))),"맵없음",
  ""),
IF(ISERROR(FIND(",",L196,FIND(",",L196,FIND(",",L196,FIND(",",L196)+1)+1)+1)),
  IF(OR(ISERROR(VLOOKUP(LEFT(L196,FIND(",",L196)-1),MapTable!$A:$A,1,0)),ISERROR(VLOOKUP(TRIM(MID(L196,FIND(",",L196)+1,FIND(",",L196,FIND(",",L196)+1)-FIND(",",L196)-1)),MapTable!$A:$A,1,0)),ISERROR(VLOOKUP(TRIM(MID(L196,FIND(",",L196,FIND(",",L196)+1)+1,FIND(",",L196,FIND(",",L196,FIND(",",L196)+1)+1)-FIND(",",L196,FIND(",",L196)+1)-1)),MapTable!$A:$A,1,0)),ISERROR(VLOOKUP(TRIM(MID(L196,FIND(",",L196,FIND(",",L196,FIND(",",L196)+1)+1)+1,999)),MapTable!$A:$A,1,0))),"맵없음",
  ""),
)))))</f>
        <v/>
      </c>
      <c r="O196" t="str">
        <f>IF(ISBLANK(N196),"",IF(ISERROR(VLOOKUP(N196,[1]DropTable!$A:$A,1,0)),"드랍없음",""))</f>
        <v/>
      </c>
      <c r="Q196" t="str">
        <f>IF(ISBLANK(P196),"",IF(ISERROR(VLOOKUP(P196,[1]DropTable!$A:$A,1,0)),"드랍없음",""))</f>
        <v/>
      </c>
      <c r="S196">
        <v>8.1</v>
      </c>
    </row>
    <row r="197" spans="1:19" x14ac:dyDescent="0.3">
      <c r="A197">
        <v>5</v>
      </c>
      <c r="B197">
        <v>21</v>
      </c>
      <c r="C197">
        <f t="shared" si="11"/>
        <v>1680</v>
      </c>
      <c r="D197">
        <v>420</v>
      </c>
      <c r="E197" t="s">
        <v>115</v>
      </c>
      <c r="F197" t="s">
        <v>24</v>
      </c>
      <c r="G197" t="str">
        <f>IF(ISBLANK(F197),"",IF(ISERROR(VLOOKUP(F197,MapTable!$A:$A,1,0)),"컨트롤없음",""))</f>
        <v/>
      </c>
      <c r="H197">
        <f t="shared" si="12"/>
        <v>3</v>
      </c>
      <c r="I197" t="b">
        <f t="shared" ca="1" si="13"/>
        <v>0</v>
      </c>
      <c r="K197" t="str">
        <f>IF(ISBLANK(J197),"",IF(ISERROR(VLOOKUP(J197,MapTable!$A:$A,1,0)),"컨트롤없음",""))</f>
        <v/>
      </c>
      <c r="M197" t="str">
        <f>IF(ISBLANK(L197),"",
IF(ISERROR(FIND(",",L197)),
  IF(ISERROR(VLOOKUP(L197,MapTable!$A:$A,1,0)),"맵없음",
  ""),
IF(ISERROR(FIND(",",L197,FIND(",",L197)+1)),
  IF(OR(ISERROR(VLOOKUP(LEFT(L197,FIND(",",L197)-1),MapTable!$A:$A,1,0)),ISERROR(VLOOKUP(TRIM(MID(L197,FIND(",",L197)+1,999)),MapTable!$A:$A,1,0))),"맵없음",
  ""),
IF(ISERROR(FIND(",",L197,FIND(",",L197,FIND(",",L197)+1)+1)),
  IF(OR(ISERROR(VLOOKUP(LEFT(L197,FIND(",",L197)-1),MapTable!$A:$A,1,0)),ISERROR(VLOOKUP(TRIM(MID(L197,FIND(",",L197)+1,FIND(",",L197,FIND(",",L197)+1)-FIND(",",L197)-1)),MapTable!$A:$A,1,0)),ISERROR(VLOOKUP(TRIM(MID(L197,FIND(",",L197,FIND(",",L197)+1)+1,999)),MapTable!$A:$A,1,0))),"맵없음",
  ""),
IF(ISERROR(FIND(",",L197,FIND(",",L197,FIND(",",L197,FIND(",",L197)+1)+1)+1)),
  IF(OR(ISERROR(VLOOKUP(LEFT(L197,FIND(",",L197)-1),MapTable!$A:$A,1,0)),ISERROR(VLOOKUP(TRIM(MID(L197,FIND(",",L197)+1,FIND(",",L197,FIND(",",L197)+1)-FIND(",",L197)-1)),MapTable!$A:$A,1,0)),ISERROR(VLOOKUP(TRIM(MID(L197,FIND(",",L197,FIND(",",L197)+1)+1,FIND(",",L197,FIND(",",L197,FIND(",",L197)+1)+1)-FIND(",",L197,FIND(",",L197)+1)-1)),MapTable!$A:$A,1,0)),ISERROR(VLOOKUP(TRIM(MID(L197,FIND(",",L197,FIND(",",L197,FIND(",",L197)+1)+1)+1,999)),MapTable!$A:$A,1,0))),"맵없음",
  ""),
)))))</f>
        <v/>
      </c>
      <c r="O197" t="str">
        <f>IF(ISBLANK(N197),"",IF(ISERROR(VLOOKUP(N197,[1]DropTable!$A:$A,1,0)),"드랍없음",""))</f>
        <v/>
      </c>
      <c r="Q197" t="str">
        <f>IF(ISBLANK(P197),"",IF(ISERROR(VLOOKUP(P197,[1]DropTable!$A:$A,1,0)),"드랍없음",""))</f>
        <v/>
      </c>
      <c r="S197">
        <v>8.1</v>
      </c>
    </row>
    <row r="198" spans="1:19" x14ac:dyDescent="0.3">
      <c r="A198">
        <v>5</v>
      </c>
      <c r="B198">
        <v>22</v>
      </c>
      <c r="C198">
        <f t="shared" si="11"/>
        <v>1680</v>
      </c>
      <c r="D198">
        <v>420</v>
      </c>
      <c r="E198" t="s">
        <v>115</v>
      </c>
      <c r="F198" t="s">
        <v>24</v>
      </c>
      <c r="G198" t="str">
        <f>IF(ISBLANK(F198),"",IF(ISERROR(VLOOKUP(F198,MapTable!$A:$A,1,0)),"컨트롤없음",""))</f>
        <v/>
      </c>
      <c r="H198">
        <f t="shared" si="12"/>
        <v>3</v>
      </c>
      <c r="I198" t="b">
        <f t="shared" ca="1" si="13"/>
        <v>0</v>
      </c>
      <c r="K198" t="str">
        <f>IF(ISBLANK(J198),"",IF(ISERROR(VLOOKUP(J198,MapTable!$A:$A,1,0)),"컨트롤없음",""))</f>
        <v/>
      </c>
      <c r="M198" t="str">
        <f>IF(ISBLANK(L198),"",
IF(ISERROR(FIND(",",L198)),
  IF(ISERROR(VLOOKUP(L198,MapTable!$A:$A,1,0)),"맵없음",
  ""),
IF(ISERROR(FIND(",",L198,FIND(",",L198)+1)),
  IF(OR(ISERROR(VLOOKUP(LEFT(L198,FIND(",",L198)-1),MapTable!$A:$A,1,0)),ISERROR(VLOOKUP(TRIM(MID(L198,FIND(",",L198)+1,999)),MapTable!$A:$A,1,0))),"맵없음",
  ""),
IF(ISERROR(FIND(",",L198,FIND(",",L198,FIND(",",L198)+1)+1)),
  IF(OR(ISERROR(VLOOKUP(LEFT(L198,FIND(",",L198)-1),MapTable!$A:$A,1,0)),ISERROR(VLOOKUP(TRIM(MID(L198,FIND(",",L198)+1,FIND(",",L198,FIND(",",L198)+1)-FIND(",",L198)-1)),MapTable!$A:$A,1,0)),ISERROR(VLOOKUP(TRIM(MID(L198,FIND(",",L198,FIND(",",L198)+1)+1,999)),MapTable!$A:$A,1,0))),"맵없음",
  ""),
IF(ISERROR(FIND(",",L198,FIND(",",L198,FIND(",",L198,FIND(",",L198)+1)+1)+1)),
  IF(OR(ISERROR(VLOOKUP(LEFT(L198,FIND(",",L198)-1),MapTable!$A:$A,1,0)),ISERROR(VLOOKUP(TRIM(MID(L198,FIND(",",L198)+1,FIND(",",L198,FIND(",",L198)+1)-FIND(",",L198)-1)),MapTable!$A:$A,1,0)),ISERROR(VLOOKUP(TRIM(MID(L198,FIND(",",L198,FIND(",",L198)+1)+1,FIND(",",L198,FIND(",",L198,FIND(",",L198)+1)+1)-FIND(",",L198,FIND(",",L198)+1)-1)),MapTable!$A:$A,1,0)),ISERROR(VLOOKUP(TRIM(MID(L198,FIND(",",L198,FIND(",",L198,FIND(",",L198)+1)+1)+1,999)),MapTable!$A:$A,1,0))),"맵없음",
  ""),
)))))</f>
        <v/>
      </c>
      <c r="O198" t="str">
        <f>IF(ISBLANK(N198),"",IF(ISERROR(VLOOKUP(N198,[1]DropTable!$A:$A,1,0)),"드랍없음",""))</f>
        <v/>
      </c>
      <c r="Q198" t="str">
        <f>IF(ISBLANK(P198),"",IF(ISERROR(VLOOKUP(P198,[1]DropTable!$A:$A,1,0)),"드랍없음",""))</f>
        <v/>
      </c>
      <c r="S198">
        <v>8.1</v>
      </c>
    </row>
    <row r="199" spans="1:19" x14ac:dyDescent="0.3">
      <c r="A199">
        <v>5</v>
      </c>
      <c r="B199">
        <v>23</v>
      </c>
      <c r="C199">
        <f t="shared" si="11"/>
        <v>1680</v>
      </c>
      <c r="D199">
        <v>420</v>
      </c>
      <c r="E199" t="s">
        <v>115</v>
      </c>
      <c r="F199" t="s">
        <v>24</v>
      </c>
      <c r="G199" t="str">
        <f>IF(ISBLANK(F199),"",IF(ISERROR(VLOOKUP(F199,MapTable!$A:$A,1,0)),"컨트롤없음",""))</f>
        <v/>
      </c>
      <c r="H199">
        <f t="shared" si="12"/>
        <v>3</v>
      </c>
      <c r="I199" t="b">
        <f t="shared" ca="1" si="13"/>
        <v>0</v>
      </c>
      <c r="K199" t="str">
        <f>IF(ISBLANK(J199),"",IF(ISERROR(VLOOKUP(J199,MapTable!$A:$A,1,0)),"컨트롤없음",""))</f>
        <v/>
      </c>
      <c r="M199" t="str">
        <f>IF(ISBLANK(L199),"",
IF(ISERROR(FIND(",",L199)),
  IF(ISERROR(VLOOKUP(L199,MapTable!$A:$A,1,0)),"맵없음",
  ""),
IF(ISERROR(FIND(",",L199,FIND(",",L199)+1)),
  IF(OR(ISERROR(VLOOKUP(LEFT(L199,FIND(",",L199)-1),MapTable!$A:$A,1,0)),ISERROR(VLOOKUP(TRIM(MID(L199,FIND(",",L199)+1,999)),MapTable!$A:$A,1,0))),"맵없음",
  ""),
IF(ISERROR(FIND(",",L199,FIND(",",L199,FIND(",",L199)+1)+1)),
  IF(OR(ISERROR(VLOOKUP(LEFT(L199,FIND(",",L199)-1),MapTable!$A:$A,1,0)),ISERROR(VLOOKUP(TRIM(MID(L199,FIND(",",L199)+1,FIND(",",L199,FIND(",",L199)+1)-FIND(",",L199)-1)),MapTable!$A:$A,1,0)),ISERROR(VLOOKUP(TRIM(MID(L199,FIND(",",L199,FIND(",",L199)+1)+1,999)),MapTable!$A:$A,1,0))),"맵없음",
  ""),
IF(ISERROR(FIND(",",L199,FIND(",",L199,FIND(",",L199,FIND(",",L199)+1)+1)+1)),
  IF(OR(ISERROR(VLOOKUP(LEFT(L199,FIND(",",L199)-1),MapTable!$A:$A,1,0)),ISERROR(VLOOKUP(TRIM(MID(L199,FIND(",",L199)+1,FIND(",",L199,FIND(",",L199)+1)-FIND(",",L199)-1)),MapTable!$A:$A,1,0)),ISERROR(VLOOKUP(TRIM(MID(L199,FIND(",",L199,FIND(",",L199)+1)+1,FIND(",",L199,FIND(",",L199,FIND(",",L199)+1)+1)-FIND(",",L199,FIND(",",L199)+1)-1)),MapTable!$A:$A,1,0)),ISERROR(VLOOKUP(TRIM(MID(L199,FIND(",",L199,FIND(",",L199,FIND(",",L199)+1)+1)+1,999)),MapTable!$A:$A,1,0))),"맵없음",
  ""),
)))))</f>
        <v/>
      </c>
      <c r="O199" t="str">
        <f>IF(ISBLANK(N199),"",IF(ISERROR(VLOOKUP(N199,[1]DropTable!$A:$A,1,0)),"드랍없음",""))</f>
        <v/>
      </c>
      <c r="Q199" t="str">
        <f>IF(ISBLANK(P199),"",IF(ISERROR(VLOOKUP(P199,[1]DropTable!$A:$A,1,0)),"드랍없음",""))</f>
        <v/>
      </c>
      <c r="S199">
        <v>8.1</v>
      </c>
    </row>
    <row r="200" spans="1:19" x14ac:dyDescent="0.3">
      <c r="A200">
        <v>5</v>
      </c>
      <c r="B200">
        <v>24</v>
      </c>
      <c r="C200">
        <f t="shared" si="11"/>
        <v>1680</v>
      </c>
      <c r="D200">
        <v>420</v>
      </c>
      <c r="E200" t="s">
        <v>115</v>
      </c>
      <c r="F200" t="s">
        <v>24</v>
      </c>
      <c r="G200" t="str">
        <f>IF(ISBLANK(F200),"",IF(ISERROR(VLOOKUP(F200,MapTable!$A:$A,1,0)),"컨트롤없음",""))</f>
        <v/>
      </c>
      <c r="H200">
        <f t="shared" si="12"/>
        <v>3</v>
      </c>
      <c r="I200" t="b">
        <f t="shared" ca="1" si="13"/>
        <v>0</v>
      </c>
      <c r="K200" t="str">
        <f>IF(ISBLANK(J200),"",IF(ISERROR(VLOOKUP(J200,MapTable!$A:$A,1,0)),"컨트롤없음",""))</f>
        <v/>
      </c>
      <c r="M200" t="str">
        <f>IF(ISBLANK(L200),"",
IF(ISERROR(FIND(",",L200)),
  IF(ISERROR(VLOOKUP(L200,MapTable!$A:$A,1,0)),"맵없음",
  ""),
IF(ISERROR(FIND(",",L200,FIND(",",L200)+1)),
  IF(OR(ISERROR(VLOOKUP(LEFT(L200,FIND(",",L200)-1),MapTable!$A:$A,1,0)),ISERROR(VLOOKUP(TRIM(MID(L200,FIND(",",L200)+1,999)),MapTable!$A:$A,1,0))),"맵없음",
  ""),
IF(ISERROR(FIND(",",L200,FIND(",",L200,FIND(",",L200)+1)+1)),
  IF(OR(ISERROR(VLOOKUP(LEFT(L200,FIND(",",L200)-1),MapTable!$A:$A,1,0)),ISERROR(VLOOKUP(TRIM(MID(L200,FIND(",",L200)+1,FIND(",",L200,FIND(",",L200)+1)-FIND(",",L200)-1)),MapTable!$A:$A,1,0)),ISERROR(VLOOKUP(TRIM(MID(L200,FIND(",",L200,FIND(",",L200)+1)+1,999)),MapTable!$A:$A,1,0))),"맵없음",
  ""),
IF(ISERROR(FIND(",",L200,FIND(",",L200,FIND(",",L200,FIND(",",L200)+1)+1)+1)),
  IF(OR(ISERROR(VLOOKUP(LEFT(L200,FIND(",",L200)-1),MapTable!$A:$A,1,0)),ISERROR(VLOOKUP(TRIM(MID(L200,FIND(",",L200)+1,FIND(",",L200,FIND(",",L200)+1)-FIND(",",L200)-1)),MapTable!$A:$A,1,0)),ISERROR(VLOOKUP(TRIM(MID(L200,FIND(",",L200,FIND(",",L200)+1)+1,FIND(",",L200,FIND(",",L200,FIND(",",L200)+1)+1)-FIND(",",L200,FIND(",",L200)+1)-1)),MapTable!$A:$A,1,0)),ISERROR(VLOOKUP(TRIM(MID(L200,FIND(",",L200,FIND(",",L200,FIND(",",L200)+1)+1)+1,999)),MapTable!$A:$A,1,0))),"맵없음",
  ""),
)))))</f>
        <v/>
      </c>
      <c r="O200" t="str">
        <f>IF(ISBLANK(N200),"",IF(ISERROR(VLOOKUP(N200,[1]DropTable!$A:$A,1,0)),"드랍없음",""))</f>
        <v/>
      </c>
      <c r="Q200" t="str">
        <f>IF(ISBLANK(P200),"",IF(ISERROR(VLOOKUP(P200,[1]DropTable!$A:$A,1,0)),"드랍없음",""))</f>
        <v/>
      </c>
      <c r="S200">
        <v>8.1</v>
      </c>
    </row>
    <row r="201" spans="1:19" x14ac:dyDescent="0.3">
      <c r="A201">
        <v>5</v>
      </c>
      <c r="B201">
        <v>25</v>
      </c>
      <c r="C201">
        <f t="shared" si="11"/>
        <v>1680</v>
      </c>
      <c r="D201">
        <v>420</v>
      </c>
      <c r="E201" t="s">
        <v>115</v>
      </c>
      <c r="F201" t="s">
        <v>24</v>
      </c>
      <c r="G201" t="str">
        <f>IF(ISBLANK(F201),"",IF(ISERROR(VLOOKUP(F201,MapTable!$A:$A,1,0)),"컨트롤없음",""))</f>
        <v/>
      </c>
      <c r="H201">
        <f t="shared" si="12"/>
        <v>11</v>
      </c>
      <c r="I201" t="b">
        <f t="shared" ca="1" si="13"/>
        <v>0</v>
      </c>
      <c r="K201" t="str">
        <f>IF(ISBLANK(J201),"",IF(ISERROR(VLOOKUP(J201,MapTable!$A:$A,1,0)),"컨트롤없음",""))</f>
        <v/>
      </c>
      <c r="M201" t="str">
        <f>IF(ISBLANK(L201),"",
IF(ISERROR(FIND(",",L201)),
  IF(ISERROR(VLOOKUP(L201,MapTable!$A:$A,1,0)),"맵없음",
  ""),
IF(ISERROR(FIND(",",L201,FIND(",",L201)+1)),
  IF(OR(ISERROR(VLOOKUP(LEFT(L201,FIND(",",L201)-1),MapTable!$A:$A,1,0)),ISERROR(VLOOKUP(TRIM(MID(L201,FIND(",",L201)+1,999)),MapTable!$A:$A,1,0))),"맵없음",
  ""),
IF(ISERROR(FIND(",",L201,FIND(",",L201,FIND(",",L201)+1)+1)),
  IF(OR(ISERROR(VLOOKUP(LEFT(L201,FIND(",",L201)-1),MapTable!$A:$A,1,0)),ISERROR(VLOOKUP(TRIM(MID(L201,FIND(",",L201)+1,FIND(",",L201,FIND(",",L201)+1)-FIND(",",L201)-1)),MapTable!$A:$A,1,0)),ISERROR(VLOOKUP(TRIM(MID(L201,FIND(",",L201,FIND(",",L201)+1)+1,999)),MapTable!$A:$A,1,0))),"맵없음",
  ""),
IF(ISERROR(FIND(",",L201,FIND(",",L201,FIND(",",L201,FIND(",",L201)+1)+1)+1)),
  IF(OR(ISERROR(VLOOKUP(LEFT(L201,FIND(",",L201)-1),MapTable!$A:$A,1,0)),ISERROR(VLOOKUP(TRIM(MID(L201,FIND(",",L201)+1,FIND(",",L201,FIND(",",L201)+1)-FIND(",",L201)-1)),MapTable!$A:$A,1,0)),ISERROR(VLOOKUP(TRIM(MID(L201,FIND(",",L201,FIND(",",L201)+1)+1,FIND(",",L201,FIND(",",L201,FIND(",",L201)+1)+1)-FIND(",",L201,FIND(",",L201)+1)-1)),MapTable!$A:$A,1,0)),ISERROR(VLOOKUP(TRIM(MID(L201,FIND(",",L201,FIND(",",L201,FIND(",",L201)+1)+1)+1,999)),MapTable!$A:$A,1,0))),"맵없음",
  ""),
)))))</f>
        <v/>
      </c>
      <c r="O201" t="str">
        <f>IF(ISBLANK(N201),"",IF(ISERROR(VLOOKUP(N201,[1]DropTable!$A:$A,1,0)),"드랍없음",""))</f>
        <v/>
      </c>
      <c r="Q201" t="str">
        <f>IF(ISBLANK(P201),"",IF(ISERROR(VLOOKUP(P201,[1]DropTable!$A:$A,1,0)),"드랍없음",""))</f>
        <v/>
      </c>
      <c r="S201">
        <v>8.1</v>
      </c>
    </row>
    <row r="202" spans="1:19" x14ac:dyDescent="0.3">
      <c r="A202">
        <v>5</v>
      </c>
      <c r="B202">
        <v>26</v>
      </c>
      <c r="C202">
        <f t="shared" si="11"/>
        <v>1680</v>
      </c>
      <c r="D202">
        <v>420</v>
      </c>
      <c r="E202" t="s">
        <v>115</v>
      </c>
      <c r="F202" t="s">
        <v>24</v>
      </c>
      <c r="G202" t="str">
        <f>IF(ISBLANK(F202),"",IF(ISERROR(VLOOKUP(F202,MapTable!$A:$A,1,0)),"컨트롤없음",""))</f>
        <v/>
      </c>
      <c r="H202">
        <f t="shared" si="12"/>
        <v>3</v>
      </c>
      <c r="I202" t="b">
        <f t="shared" ca="1" si="13"/>
        <v>0</v>
      </c>
      <c r="K202" t="str">
        <f>IF(ISBLANK(J202),"",IF(ISERROR(VLOOKUP(J202,MapTable!$A:$A,1,0)),"컨트롤없음",""))</f>
        <v/>
      </c>
      <c r="M202" t="str">
        <f>IF(ISBLANK(L202),"",
IF(ISERROR(FIND(",",L202)),
  IF(ISERROR(VLOOKUP(L202,MapTable!$A:$A,1,0)),"맵없음",
  ""),
IF(ISERROR(FIND(",",L202,FIND(",",L202)+1)),
  IF(OR(ISERROR(VLOOKUP(LEFT(L202,FIND(",",L202)-1),MapTable!$A:$A,1,0)),ISERROR(VLOOKUP(TRIM(MID(L202,FIND(",",L202)+1,999)),MapTable!$A:$A,1,0))),"맵없음",
  ""),
IF(ISERROR(FIND(",",L202,FIND(",",L202,FIND(",",L202)+1)+1)),
  IF(OR(ISERROR(VLOOKUP(LEFT(L202,FIND(",",L202)-1),MapTable!$A:$A,1,0)),ISERROR(VLOOKUP(TRIM(MID(L202,FIND(",",L202)+1,FIND(",",L202,FIND(",",L202)+1)-FIND(",",L202)-1)),MapTable!$A:$A,1,0)),ISERROR(VLOOKUP(TRIM(MID(L202,FIND(",",L202,FIND(",",L202)+1)+1,999)),MapTable!$A:$A,1,0))),"맵없음",
  ""),
IF(ISERROR(FIND(",",L202,FIND(",",L202,FIND(",",L202,FIND(",",L202)+1)+1)+1)),
  IF(OR(ISERROR(VLOOKUP(LEFT(L202,FIND(",",L202)-1),MapTable!$A:$A,1,0)),ISERROR(VLOOKUP(TRIM(MID(L202,FIND(",",L202)+1,FIND(",",L202,FIND(",",L202)+1)-FIND(",",L202)-1)),MapTable!$A:$A,1,0)),ISERROR(VLOOKUP(TRIM(MID(L202,FIND(",",L202,FIND(",",L202)+1)+1,FIND(",",L202,FIND(",",L202,FIND(",",L202)+1)+1)-FIND(",",L202,FIND(",",L202)+1)-1)),MapTable!$A:$A,1,0)),ISERROR(VLOOKUP(TRIM(MID(L202,FIND(",",L202,FIND(",",L202,FIND(",",L202)+1)+1)+1,999)),MapTable!$A:$A,1,0))),"맵없음",
  ""),
)))))</f>
        <v/>
      </c>
      <c r="O202" t="str">
        <f>IF(ISBLANK(N202),"",IF(ISERROR(VLOOKUP(N202,[1]DropTable!$A:$A,1,0)),"드랍없음",""))</f>
        <v/>
      </c>
      <c r="Q202" t="str">
        <f>IF(ISBLANK(P202),"",IF(ISERROR(VLOOKUP(P202,[1]DropTable!$A:$A,1,0)),"드랍없음",""))</f>
        <v/>
      </c>
      <c r="S202">
        <v>8.1</v>
      </c>
    </row>
    <row r="203" spans="1:19" x14ac:dyDescent="0.3">
      <c r="A203">
        <v>5</v>
      </c>
      <c r="B203">
        <v>27</v>
      </c>
      <c r="C203">
        <f t="shared" si="11"/>
        <v>1680</v>
      </c>
      <c r="D203">
        <v>420</v>
      </c>
      <c r="E203" t="s">
        <v>115</v>
      </c>
      <c r="F203" t="s">
        <v>24</v>
      </c>
      <c r="G203" t="str">
        <f>IF(ISBLANK(F203),"",IF(ISERROR(VLOOKUP(F203,MapTable!$A:$A,1,0)),"컨트롤없음",""))</f>
        <v/>
      </c>
      <c r="H203">
        <f t="shared" si="12"/>
        <v>3</v>
      </c>
      <c r="I203" t="b">
        <f t="shared" ca="1" si="13"/>
        <v>0</v>
      </c>
      <c r="K203" t="str">
        <f>IF(ISBLANK(J203),"",IF(ISERROR(VLOOKUP(J203,MapTable!$A:$A,1,0)),"컨트롤없음",""))</f>
        <v/>
      </c>
      <c r="M203" t="str">
        <f>IF(ISBLANK(L203),"",
IF(ISERROR(FIND(",",L203)),
  IF(ISERROR(VLOOKUP(L203,MapTable!$A:$A,1,0)),"맵없음",
  ""),
IF(ISERROR(FIND(",",L203,FIND(",",L203)+1)),
  IF(OR(ISERROR(VLOOKUP(LEFT(L203,FIND(",",L203)-1),MapTable!$A:$A,1,0)),ISERROR(VLOOKUP(TRIM(MID(L203,FIND(",",L203)+1,999)),MapTable!$A:$A,1,0))),"맵없음",
  ""),
IF(ISERROR(FIND(",",L203,FIND(",",L203,FIND(",",L203)+1)+1)),
  IF(OR(ISERROR(VLOOKUP(LEFT(L203,FIND(",",L203)-1),MapTable!$A:$A,1,0)),ISERROR(VLOOKUP(TRIM(MID(L203,FIND(",",L203)+1,FIND(",",L203,FIND(",",L203)+1)-FIND(",",L203)-1)),MapTable!$A:$A,1,0)),ISERROR(VLOOKUP(TRIM(MID(L203,FIND(",",L203,FIND(",",L203)+1)+1,999)),MapTable!$A:$A,1,0))),"맵없음",
  ""),
IF(ISERROR(FIND(",",L203,FIND(",",L203,FIND(",",L203,FIND(",",L203)+1)+1)+1)),
  IF(OR(ISERROR(VLOOKUP(LEFT(L203,FIND(",",L203)-1),MapTable!$A:$A,1,0)),ISERROR(VLOOKUP(TRIM(MID(L203,FIND(",",L203)+1,FIND(",",L203,FIND(",",L203)+1)-FIND(",",L203)-1)),MapTable!$A:$A,1,0)),ISERROR(VLOOKUP(TRIM(MID(L203,FIND(",",L203,FIND(",",L203)+1)+1,FIND(",",L203,FIND(",",L203,FIND(",",L203)+1)+1)-FIND(",",L203,FIND(",",L203)+1)-1)),MapTable!$A:$A,1,0)),ISERROR(VLOOKUP(TRIM(MID(L203,FIND(",",L203,FIND(",",L203,FIND(",",L203)+1)+1)+1,999)),MapTable!$A:$A,1,0))),"맵없음",
  ""),
)))))</f>
        <v/>
      </c>
      <c r="O203" t="str">
        <f>IF(ISBLANK(N203),"",IF(ISERROR(VLOOKUP(N203,[1]DropTable!$A:$A,1,0)),"드랍없음",""))</f>
        <v/>
      </c>
      <c r="Q203" t="str">
        <f>IF(ISBLANK(P203),"",IF(ISERROR(VLOOKUP(P203,[1]DropTable!$A:$A,1,0)),"드랍없음",""))</f>
        <v/>
      </c>
      <c r="S203">
        <v>8.1</v>
      </c>
    </row>
    <row r="204" spans="1:19" x14ac:dyDescent="0.3">
      <c r="A204">
        <v>5</v>
      </c>
      <c r="B204">
        <v>28</v>
      </c>
      <c r="C204">
        <f t="shared" si="11"/>
        <v>1680</v>
      </c>
      <c r="D204">
        <v>420</v>
      </c>
      <c r="E204" t="s">
        <v>115</v>
      </c>
      <c r="F204" t="s">
        <v>24</v>
      </c>
      <c r="G204" t="str">
        <f>IF(ISBLANK(F204),"",IF(ISERROR(VLOOKUP(F204,MapTable!$A:$A,1,0)),"컨트롤없음",""))</f>
        <v/>
      </c>
      <c r="H204">
        <f t="shared" si="12"/>
        <v>3</v>
      </c>
      <c r="I204" t="b">
        <f t="shared" ca="1" si="13"/>
        <v>0</v>
      </c>
      <c r="K204" t="str">
        <f>IF(ISBLANK(J204),"",IF(ISERROR(VLOOKUP(J204,MapTable!$A:$A,1,0)),"컨트롤없음",""))</f>
        <v/>
      </c>
      <c r="M204" t="str">
        <f>IF(ISBLANK(L204),"",
IF(ISERROR(FIND(",",L204)),
  IF(ISERROR(VLOOKUP(L204,MapTable!$A:$A,1,0)),"맵없음",
  ""),
IF(ISERROR(FIND(",",L204,FIND(",",L204)+1)),
  IF(OR(ISERROR(VLOOKUP(LEFT(L204,FIND(",",L204)-1),MapTable!$A:$A,1,0)),ISERROR(VLOOKUP(TRIM(MID(L204,FIND(",",L204)+1,999)),MapTable!$A:$A,1,0))),"맵없음",
  ""),
IF(ISERROR(FIND(",",L204,FIND(",",L204,FIND(",",L204)+1)+1)),
  IF(OR(ISERROR(VLOOKUP(LEFT(L204,FIND(",",L204)-1),MapTable!$A:$A,1,0)),ISERROR(VLOOKUP(TRIM(MID(L204,FIND(",",L204)+1,FIND(",",L204,FIND(",",L204)+1)-FIND(",",L204)-1)),MapTable!$A:$A,1,0)),ISERROR(VLOOKUP(TRIM(MID(L204,FIND(",",L204,FIND(",",L204)+1)+1,999)),MapTable!$A:$A,1,0))),"맵없음",
  ""),
IF(ISERROR(FIND(",",L204,FIND(",",L204,FIND(",",L204,FIND(",",L204)+1)+1)+1)),
  IF(OR(ISERROR(VLOOKUP(LEFT(L204,FIND(",",L204)-1),MapTable!$A:$A,1,0)),ISERROR(VLOOKUP(TRIM(MID(L204,FIND(",",L204)+1,FIND(",",L204,FIND(",",L204)+1)-FIND(",",L204)-1)),MapTable!$A:$A,1,0)),ISERROR(VLOOKUP(TRIM(MID(L204,FIND(",",L204,FIND(",",L204)+1)+1,FIND(",",L204,FIND(",",L204,FIND(",",L204)+1)+1)-FIND(",",L204,FIND(",",L204)+1)-1)),MapTable!$A:$A,1,0)),ISERROR(VLOOKUP(TRIM(MID(L204,FIND(",",L204,FIND(",",L204,FIND(",",L204)+1)+1)+1,999)),MapTable!$A:$A,1,0))),"맵없음",
  ""),
)))))</f>
        <v/>
      </c>
      <c r="O204" t="str">
        <f>IF(ISBLANK(N204),"",IF(ISERROR(VLOOKUP(N204,[1]DropTable!$A:$A,1,0)),"드랍없음",""))</f>
        <v/>
      </c>
      <c r="Q204" t="str">
        <f>IF(ISBLANK(P204),"",IF(ISERROR(VLOOKUP(P204,[1]DropTable!$A:$A,1,0)),"드랍없음",""))</f>
        <v/>
      </c>
      <c r="S204">
        <v>8.1</v>
      </c>
    </row>
    <row r="205" spans="1:19" x14ac:dyDescent="0.3">
      <c r="A205">
        <v>5</v>
      </c>
      <c r="B205">
        <v>29</v>
      </c>
      <c r="C205">
        <f t="shared" si="11"/>
        <v>1680</v>
      </c>
      <c r="D205">
        <v>420</v>
      </c>
      <c r="E205" t="s">
        <v>115</v>
      </c>
      <c r="F205" t="s">
        <v>24</v>
      </c>
      <c r="G205" t="str">
        <f>IF(ISBLANK(F205),"",IF(ISERROR(VLOOKUP(F205,MapTable!$A:$A,1,0)),"컨트롤없음",""))</f>
        <v/>
      </c>
      <c r="H205">
        <f t="shared" si="12"/>
        <v>3</v>
      </c>
      <c r="I205" t="b">
        <f t="shared" ca="1" si="13"/>
        <v>1</v>
      </c>
      <c r="K205" t="str">
        <f>IF(ISBLANK(J205),"",IF(ISERROR(VLOOKUP(J205,MapTable!$A:$A,1,0)),"컨트롤없음",""))</f>
        <v/>
      </c>
      <c r="M205" t="str">
        <f>IF(ISBLANK(L205),"",
IF(ISERROR(FIND(",",L205)),
  IF(ISERROR(VLOOKUP(L205,MapTable!$A:$A,1,0)),"맵없음",
  ""),
IF(ISERROR(FIND(",",L205,FIND(",",L205)+1)),
  IF(OR(ISERROR(VLOOKUP(LEFT(L205,FIND(",",L205)-1),MapTable!$A:$A,1,0)),ISERROR(VLOOKUP(TRIM(MID(L205,FIND(",",L205)+1,999)),MapTable!$A:$A,1,0))),"맵없음",
  ""),
IF(ISERROR(FIND(",",L205,FIND(",",L205,FIND(",",L205)+1)+1)),
  IF(OR(ISERROR(VLOOKUP(LEFT(L205,FIND(",",L205)-1),MapTable!$A:$A,1,0)),ISERROR(VLOOKUP(TRIM(MID(L205,FIND(",",L205)+1,FIND(",",L205,FIND(",",L205)+1)-FIND(",",L205)-1)),MapTable!$A:$A,1,0)),ISERROR(VLOOKUP(TRIM(MID(L205,FIND(",",L205,FIND(",",L205)+1)+1,999)),MapTable!$A:$A,1,0))),"맵없음",
  ""),
IF(ISERROR(FIND(",",L205,FIND(",",L205,FIND(",",L205,FIND(",",L205)+1)+1)+1)),
  IF(OR(ISERROR(VLOOKUP(LEFT(L205,FIND(",",L205)-1),MapTable!$A:$A,1,0)),ISERROR(VLOOKUP(TRIM(MID(L205,FIND(",",L205)+1,FIND(",",L205,FIND(",",L205)+1)-FIND(",",L205)-1)),MapTable!$A:$A,1,0)),ISERROR(VLOOKUP(TRIM(MID(L205,FIND(",",L205,FIND(",",L205)+1)+1,FIND(",",L205,FIND(",",L205,FIND(",",L205)+1)+1)-FIND(",",L205,FIND(",",L205)+1)-1)),MapTable!$A:$A,1,0)),ISERROR(VLOOKUP(TRIM(MID(L205,FIND(",",L205,FIND(",",L205,FIND(",",L205)+1)+1)+1,999)),MapTable!$A:$A,1,0))),"맵없음",
  ""),
)))))</f>
        <v/>
      </c>
      <c r="O205" t="str">
        <f>IF(ISBLANK(N205),"",IF(ISERROR(VLOOKUP(N205,[1]DropTable!$A:$A,1,0)),"드랍없음",""))</f>
        <v/>
      </c>
      <c r="Q205" t="str">
        <f>IF(ISBLANK(P205),"",IF(ISERROR(VLOOKUP(P205,[1]DropTable!$A:$A,1,0)),"드랍없음",""))</f>
        <v/>
      </c>
      <c r="S205">
        <v>8.1</v>
      </c>
    </row>
    <row r="206" spans="1:19" x14ac:dyDescent="0.3">
      <c r="A206">
        <v>5</v>
      </c>
      <c r="B206">
        <v>30</v>
      </c>
      <c r="C206">
        <f t="shared" si="11"/>
        <v>1680</v>
      </c>
      <c r="D206">
        <v>420</v>
      </c>
      <c r="E206" t="s">
        <v>115</v>
      </c>
      <c r="F206" t="s">
        <v>24</v>
      </c>
      <c r="G206" t="str">
        <f>IF(ISBLANK(F206),"",IF(ISERROR(VLOOKUP(F206,MapTable!$A:$A,1,0)),"컨트롤없음",""))</f>
        <v/>
      </c>
      <c r="H206">
        <f t="shared" si="12"/>
        <v>12</v>
      </c>
      <c r="I206" t="b">
        <f t="shared" ca="1" si="13"/>
        <v>1</v>
      </c>
      <c r="K206" t="str">
        <f>IF(ISBLANK(J206),"",IF(ISERROR(VLOOKUP(J206,MapTable!$A:$A,1,0)),"컨트롤없음",""))</f>
        <v/>
      </c>
      <c r="M206" t="str">
        <f>IF(ISBLANK(L206),"",
IF(ISERROR(FIND(",",L206)),
  IF(ISERROR(VLOOKUP(L206,MapTable!$A:$A,1,0)),"맵없음",
  ""),
IF(ISERROR(FIND(",",L206,FIND(",",L206)+1)),
  IF(OR(ISERROR(VLOOKUP(LEFT(L206,FIND(",",L206)-1),MapTable!$A:$A,1,0)),ISERROR(VLOOKUP(TRIM(MID(L206,FIND(",",L206)+1,999)),MapTable!$A:$A,1,0))),"맵없음",
  ""),
IF(ISERROR(FIND(",",L206,FIND(",",L206,FIND(",",L206)+1)+1)),
  IF(OR(ISERROR(VLOOKUP(LEFT(L206,FIND(",",L206)-1),MapTable!$A:$A,1,0)),ISERROR(VLOOKUP(TRIM(MID(L206,FIND(",",L206)+1,FIND(",",L206,FIND(",",L206)+1)-FIND(",",L206)-1)),MapTable!$A:$A,1,0)),ISERROR(VLOOKUP(TRIM(MID(L206,FIND(",",L206,FIND(",",L206)+1)+1,999)),MapTable!$A:$A,1,0))),"맵없음",
  ""),
IF(ISERROR(FIND(",",L206,FIND(",",L206,FIND(",",L206,FIND(",",L206)+1)+1)+1)),
  IF(OR(ISERROR(VLOOKUP(LEFT(L206,FIND(",",L206)-1),MapTable!$A:$A,1,0)),ISERROR(VLOOKUP(TRIM(MID(L206,FIND(",",L206)+1,FIND(",",L206,FIND(",",L206)+1)-FIND(",",L206)-1)),MapTable!$A:$A,1,0)),ISERROR(VLOOKUP(TRIM(MID(L206,FIND(",",L206,FIND(",",L206)+1)+1,FIND(",",L206,FIND(",",L206,FIND(",",L206)+1)+1)-FIND(",",L206,FIND(",",L206)+1)-1)),MapTable!$A:$A,1,0)),ISERROR(VLOOKUP(TRIM(MID(L206,FIND(",",L206,FIND(",",L206,FIND(",",L206)+1)+1)+1,999)),MapTable!$A:$A,1,0))),"맵없음",
  ""),
)))))</f>
        <v/>
      </c>
      <c r="O206" t="str">
        <f>IF(ISBLANK(N206),"",IF(ISERROR(VLOOKUP(N206,[1]DropTable!$A:$A,1,0)),"드랍없음",""))</f>
        <v/>
      </c>
      <c r="Q206" t="str">
        <f>IF(ISBLANK(P206),"",IF(ISERROR(VLOOKUP(P206,[1]DropTable!$A:$A,1,0)),"드랍없음",""))</f>
        <v/>
      </c>
      <c r="S206">
        <v>8.1</v>
      </c>
    </row>
    <row r="207" spans="1:19" x14ac:dyDescent="0.3">
      <c r="A207">
        <v>5</v>
      </c>
      <c r="B207">
        <v>31</v>
      </c>
      <c r="C207">
        <f t="shared" si="11"/>
        <v>1680</v>
      </c>
      <c r="D207">
        <v>420</v>
      </c>
      <c r="E207" t="s">
        <v>115</v>
      </c>
      <c r="F207" t="s">
        <v>24</v>
      </c>
      <c r="G207" t="str">
        <f>IF(ISBLANK(F207),"",IF(ISERROR(VLOOKUP(F207,MapTable!$A:$A,1,0)),"컨트롤없음",""))</f>
        <v/>
      </c>
      <c r="H207">
        <f t="shared" si="12"/>
        <v>4</v>
      </c>
      <c r="I207" t="b">
        <f t="shared" ca="1" si="13"/>
        <v>0</v>
      </c>
      <c r="K207" t="str">
        <f>IF(ISBLANK(J207),"",IF(ISERROR(VLOOKUP(J207,MapTable!$A:$A,1,0)),"컨트롤없음",""))</f>
        <v/>
      </c>
      <c r="M207" t="str">
        <f>IF(ISBLANK(L207),"",
IF(ISERROR(FIND(",",L207)),
  IF(ISERROR(VLOOKUP(L207,MapTable!$A:$A,1,0)),"맵없음",
  ""),
IF(ISERROR(FIND(",",L207,FIND(",",L207)+1)),
  IF(OR(ISERROR(VLOOKUP(LEFT(L207,FIND(",",L207)-1),MapTable!$A:$A,1,0)),ISERROR(VLOOKUP(TRIM(MID(L207,FIND(",",L207)+1,999)),MapTable!$A:$A,1,0))),"맵없음",
  ""),
IF(ISERROR(FIND(",",L207,FIND(",",L207,FIND(",",L207)+1)+1)),
  IF(OR(ISERROR(VLOOKUP(LEFT(L207,FIND(",",L207)-1),MapTable!$A:$A,1,0)),ISERROR(VLOOKUP(TRIM(MID(L207,FIND(",",L207)+1,FIND(",",L207,FIND(",",L207)+1)-FIND(",",L207)-1)),MapTable!$A:$A,1,0)),ISERROR(VLOOKUP(TRIM(MID(L207,FIND(",",L207,FIND(",",L207)+1)+1,999)),MapTable!$A:$A,1,0))),"맵없음",
  ""),
IF(ISERROR(FIND(",",L207,FIND(",",L207,FIND(",",L207,FIND(",",L207)+1)+1)+1)),
  IF(OR(ISERROR(VLOOKUP(LEFT(L207,FIND(",",L207)-1),MapTable!$A:$A,1,0)),ISERROR(VLOOKUP(TRIM(MID(L207,FIND(",",L207)+1,FIND(",",L207,FIND(",",L207)+1)-FIND(",",L207)-1)),MapTable!$A:$A,1,0)),ISERROR(VLOOKUP(TRIM(MID(L207,FIND(",",L207,FIND(",",L207)+1)+1,FIND(",",L207,FIND(",",L207,FIND(",",L207)+1)+1)-FIND(",",L207,FIND(",",L207)+1)-1)),MapTable!$A:$A,1,0)),ISERROR(VLOOKUP(TRIM(MID(L207,FIND(",",L207,FIND(",",L207,FIND(",",L207)+1)+1)+1,999)),MapTable!$A:$A,1,0))),"맵없음",
  ""),
)))))</f>
        <v/>
      </c>
      <c r="O207" t="str">
        <f>IF(ISBLANK(N207),"",IF(ISERROR(VLOOKUP(N207,[1]DropTable!$A:$A,1,0)),"드랍없음",""))</f>
        <v/>
      </c>
      <c r="Q207" t="str">
        <f>IF(ISBLANK(P207),"",IF(ISERROR(VLOOKUP(P207,[1]DropTable!$A:$A,1,0)),"드랍없음",""))</f>
        <v/>
      </c>
      <c r="S207">
        <v>8.1</v>
      </c>
    </row>
    <row r="208" spans="1:19" x14ac:dyDescent="0.3">
      <c r="A208">
        <v>5</v>
      </c>
      <c r="B208">
        <v>32</v>
      </c>
      <c r="C208">
        <f t="shared" si="11"/>
        <v>1680</v>
      </c>
      <c r="D208">
        <v>420</v>
      </c>
      <c r="E208" t="s">
        <v>115</v>
      </c>
      <c r="F208" t="s">
        <v>24</v>
      </c>
      <c r="G208" t="str">
        <f>IF(ISBLANK(F208),"",IF(ISERROR(VLOOKUP(F208,MapTable!$A:$A,1,0)),"컨트롤없음",""))</f>
        <v/>
      </c>
      <c r="H208">
        <f t="shared" si="12"/>
        <v>4</v>
      </c>
      <c r="I208" t="b">
        <f t="shared" ca="1" si="13"/>
        <v>0</v>
      </c>
      <c r="K208" t="str">
        <f>IF(ISBLANK(J208),"",IF(ISERROR(VLOOKUP(J208,MapTable!$A:$A,1,0)),"컨트롤없음",""))</f>
        <v/>
      </c>
      <c r="M208" t="str">
        <f>IF(ISBLANK(L208),"",
IF(ISERROR(FIND(",",L208)),
  IF(ISERROR(VLOOKUP(L208,MapTable!$A:$A,1,0)),"맵없음",
  ""),
IF(ISERROR(FIND(",",L208,FIND(",",L208)+1)),
  IF(OR(ISERROR(VLOOKUP(LEFT(L208,FIND(",",L208)-1),MapTable!$A:$A,1,0)),ISERROR(VLOOKUP(TRIM(MID(L208,FIND(",",L208)+1,999)),MapTable!$A:$A,1,0))),"맵없음",
  ""),
IF(ISERROR(FIND(",",L208,FIND(",",L208,FIND(",",L208)+1)+1)),
  IF(OR(ISERROR(VLOOKUP(LEFT(L208,FIND(",",L208)-1),MapTable!$A:$A,1,0)),ISERROR(VLOOKUP(TRIM(MID(L208,FIND(",",L208)+1,FIND(",",L208,FIND(",",L208)+1)-FIND(",",L208)-1)),MapTable!$A:$A,1,0)),ISERROR(VLOOKUP(TRIM(MID(L208,FIND(",",L208,FIND(",",L208)+1)+1,999)),MapTable!$A:$A,1,0))),"맵없음",
  ""),
IF(ISERROR(FIND(",",L208,FIND(",",L208,FIND(",",L208,FIND(",",L208)+1)+1)+1)),
  IF(OR(ISERROR(VLOOKUP(LEFT(L208,FIND(",",L208)-1),MapTable!$A:$A,1,0)),ISERROR(VLOOKUP(TRIM(MID(L208,FIND(",",L208)+1,FIND(",",L208,FIND(",",L208)+1)-FIND(",",L208)-1)),MapTable!$A:$A,1,0)),ISERROR(VLOOKUP(TRIM(MID(L208,FIND(",",L208,FIND(",",L208)+1)+1,FIND(",",L208,FIND(",",L208,FIND(",",L208)+1)+1)-FIND(",",L208,FIND(",",L208)+1)-1)),MapTable!$A:$A,1,0)),ISERROR(VLOOKUP(TRIM(MID(L208,FIND(",",L208,FIND(",",L208,FIND(",",L208)+1)+1)+1,999)),MapTable!$A:$A,1,0))),"맵없음",
  ""),
)))))</f>
        <v/>
      </c>
      <c r="O208" t="str">
        <f>IF(ISBLANK(N208),"",IF(ISERROR(VLOOKUP(N208,[1]DropTable!$A:$A,1,0)),"드랍없음",""))</f>
        <v/>
      </c>
      <c r="Q208" t="str">
        <f>IF(ISBLANK(P208),"",IF(ISERROR(VLOOKUP(P208,[1]DropTable!$A:$A,1,0)),"드랍없음",""))</f>
        <v/>
      </c>
      <c r="S208">
        <v>8.1</v>
      </c>
    </row>
    <row r="209" spans="1:19" x14ac:dyDescent="0.3">
      <c r="A209">
        <v>5</v>
      </c>
      <c r="B209">
        <v>33</v>
      </c>
      <c r="C209">
        <f t="shared" si="11"/>
        <v>1680</v>
      </c>
      <c r="D209">
        <v>420</v>
      </c>
      <c r="E209" t="s">
        <v>115</v>
      </c>
      <c r="F209" t="s">
        <v>24</v>
      </c>
      <c r="G209" t="str">
        <f>IF(ISBLANK(F209),"",IF(ISERROR(VLOOKUP(F209,MapTable!$A:$A,1,0)),"컨트롤없음",""))</f>
        <v/>
      </c>
      <c r="H209">
        <f t="shared" si="12"/>
        <v>4</v>
      </c>
      <c r="I209" t="b">
        <f t="shared" ca="1" si="13"/>
        <v>0</v>
      </c>
      <c r="K209" t="str">
        <f>IF(ISBLANK(J209),"",IF(ISERROR(VLOOKUP(J209,MapTable!$A:$A,1,0)),"컨트롤없음",""))</f>
        <v/>
      </c>
      <c r="M209" t="str">
        <f>IF(ISBLANK(L209),"",
IF(ISERROR(FIND(",",L209)),
  IF(ISERROR(VLOOKUP(L209,MapTable!$A:$A,1,0)),"맵없음",
  ""),
IF(ISERROR(FIND(",",L209,FIND(",",L209)+1)),
  IF(OR(ISERROR(VLOOKUP(LEFT(L209,FIND(",",L209)-1),MapTable!$A:$A,1,0)),ISERROR(VLOOKUP(TRIM(MID(L209,FIND(",",L209)+1,999)),MapTable!$A:$A,1,0))),"맵없음",
  ""),
IF(ISERROR(FIND(",",L209,FIND(",",L209,FIND(",",L209)+1)+1)),
  IF(OR(ISERROR(VLOOKUP(LEFT(L209,FIND(",",L209)-1),MapTable!$A:$A,1,0)),ISERROR(VLOOKUP(TRIM(MID(L209,FIND(",",L209)+1,FIND(",",L209,FIND(",",L209)+1)-FIND(",",L209)-1)),MapTable!$A:$A,1,0)),ISERROR(VLOOKUP(TRIM(MID(L209,FIND(",",L209,FIND(",",L209)+1)+1,999)),MapTable!$A:$A,1,0))),"맵없음",
  ""),
IF(ISERROR(FIND(",",L209,FIND(",",L209,FIND(",",L209,FIND(",",L209)+1)+1)+1)),
  IF(OR(ISERROR(VLOOKUP(LEFT(L209,FIND(",",L209)-1),MapTable!$A:$A,1,0)),ISERROR(VLOOKUP(TRIM(MID(L209,FIND(",",L209)+1,FIND(",",L209,FIND(",",L209)+1)-FIND(",",L209)-1)),MapTable!$A:$A,1,0)),ISERROR(VLOOKUP(TRIM(MID(L209,FIND(",",L209,FIND(",",L209)+1)+1,FIND(",",L209,FIND(",",L209,FIND(",",L209)+1)+1)-FIND(",",L209,FIND(",",L209)+1)-1)),MapTable!$A:$A,1,0)),ISERROR(VLOOKUP(TRIM(MID(L209,FIND(",",L209,FIND(",",L209,FIND(",",L209)+1)+1)+1,999)),MapTable!$A:$A,1,0))),"맵없음",
  ""),
)))))</f>
        <v/>
      </c>
      <c r="O209" t="str">
        <f>IF(ISBLANK(N209),"",IF(ISERROR(VLOOKUP(N209,[1]DropTable!$A:$A,1,0)),"드랍없음",""))</f>
        <v/>
      </c>
      <c r="Q209" t="str">
        <f>IF(ISBLANK(P209),"",IF(ISERROR(VLOOKUP(P209,[1]DropTable!$A:$A,1,0)),"드랍없음",""))</f>
        <v/>
      </c>
      <c r="S209">
        <v>8.1</v>
      </c>
    </row>
    <row r="210" spans="1:19" x14ac:dyDescent="0.3">
      <c r="A210">
        <v>5</v>
      </c>
      <c r="B210">
        <v>34</v>
      </c>
      <c r="C210">
        <f t="shared" si="11"/>
        <v>1680</v>
      </c>
      <c r="D210">
        <v>420</v>
      </c>
      <c r="E210" t="s">
        <v>115</v>
      </c>
      <c r="F210" t="s">
        <v>24</v>
      </c>
      <c r="G210" t="str">
        <f>IF(ISBLANK(F210),"",IF(ISERROR(VLOOKUP(F210,MapTable!$A:$A,1,0)),"컨트롤없음",""))</f>
        <v/>
      </c>
      <c r="H210">
        <f t="shared" si="12"/>
        <v>4</v>
      </c>
      <c r="I210" t="b">
        <f t="shared" ca="1" si="13"/>
        <v>0</v>
      </c>
      <c r="K210" t="str">
        <f>IF(ISBLANK(J210),"",IF(ISERROR(VLOOKUP(J210,MapTable!$A:$A,1,0)),"컨트롤없음",""))</f>
        <v/>
      </c>
      <c r="M210" t="str">
        <f>IF(ISBLANK(L210),"",
IF(ISERROR(FIND(",",L210)),
  IF(ISERROR(VLOOKUP(L210,MapTable!$A:$A,1,0)),"맵없음",
  ""),
IF(ISERROR(FIND(",",L210,FIND(",",L210)+1)),
  IF(OR(ISERROR(VLOOKUP(LEFT(L210,FIND(",",L210)-1),MapTable!$A:$A,1,0)),ISERROR(VLOOKUP(TRIM(MID(L210,FIND(",",L210)+1,999)),MapTable!$A:$A,1,0))),"맵없음",
  ""),
IF(ISERROR(FIND(",",L210,FIND(",",L210,FIND(",",L210)+1)+1)),
  IF(OR(ISERROR(VLOOKUP(LEFT(L210,FIND(",",L210)-1),MapTable!$A:$A,1,0)),ISERROR(VLOOKUP(TRIM(MID(L210,FIND(",",L210)+1,FIND(",",L210,FIND(",",L210)+1)-FIND(",",L210)-1)),MapTable!$A:$A,1,0)),ISERROR(VLOOKUP(TRIM(MID(L210,FIND(",",L210,FIND(",",L210)+1)+1,999)),MapTable!$A:$A,1,0))),"맵없음",
  ""),
IF(ISERROR(FIND(",",L210,FIND(",",L210,FIND(",",L210,FIND(",",L210)+1)+1)+1)),
  IF(OR(ISERROR(VLOOKUP(LEFT(L210,FIND(",",L210)-1),MapTable!$A:$A,1,0)),ISERROR(VLOOKUP(TRIM(MID(L210,FIND(",",L210)+1,FIND(",",L210,FIND(",",L210)+1)-FIND(",",L210)-1)),MapTable!$A:$A,1,0)),ISERROR(VLOOKUP(TRIM(MID(L210,FIND(",",L210,FIND(",",L210)+1)+1,FIND(",",L210,FIND(",",L210,FIND(",",L210)+1)+1)-FIND(",",L210,FIND(",",L210)+1)-1)),MapTable!$A:$A,1,0)),ISERROR(VLOOKUP(TRIM(MID(L210,FIND(",",L210,FIND(",",L210,FIND(",",L210)+1)+1)+1,999)),MapTable!$A:$A,1,0))),"맵없음",
  ""),
)))))</f>
        <v/>
      </c>
      <c r="O210" t="str">
        <f>IF(ISBLANK(N210),"",IF(ISERROR(VLOOKUP(N210,[1]DropTable!$A:$A,1,0)),"드랍없음",""))</f>
        <v/>
      </c>
      <c r="Q210" t="str">
        <f>IF(ISBLANK(P210),"",IF(ISERROR(VLOOKUP(P210,[1]DropTable!$A:$A,1,0)),"드랍없음",""))</f>
        <v/>
      </c>
      <c r="S210">
        <v>8.1</v>
      </c>
    </row>
    <row r="211" spans="1:19" x14ac:dyDescent="0.3">
      <c r="A211">
        <v>5</v>
      </c>
      <c r="B211">
        <v>35</v>
      </c>
      <c r="C211">
        <f t="shared" si="11"/>
        <v>1680</v>
      </c>
      <c r="D211">
        <v>420</v>
      </c>
      <c r="E211" t="s">
        <v>115</v>
      </c>
      <c r="F211" t="s">
        <v>24</v>
      </c>
      <c r="G211" t="str">
        <f>IF(ISBLANK(F211),"",IF(ISERROR(VLOOKUP(F211,MapTable!$A:$A,1,0)),"컨트롤없음",""))</f>
        <v/>
      </c>
      <c r="H211">
        <f t="shared" si="12"/>
        <v>11</v>
      </c>
      <c r="I211" t="b">
        <f t="shared" ca="1" si="13"/>
        <v>0</v>
      </c>
      <c r="K211" t="str">
        <f>IF(ISBLANK(J211),"",IF(ISERROR(VLOOKUP(J211,MapTable!$A:$A,1,0)),"컨트롤없음",""))</f>
        <v/>
      </c>
      <c r="M211" t="str">
        <f>IF(ISBLANK(L211),"",
IF(ISERROR(FIND(",",L211)),
  IF(ISERROR(VLOOKUP(L211,MapTable!$A:$A,1,0)),"맵없음",
  ""),
IF(ISERROR(FIND(",",L211,FIND(",",L211)+1)),
  IF(OR(ISERROR(VLOOKUP(LEFT(L211,FIND(",",L211)-1),MapTable!$A:$A,1,0)),ISERROR(VLOOKUP(TRIM(MID(L211,FIND(",",L211)+1,999)),MapTable!$A:$A,1,0))),"맵없음",
  ""),
IF(ISERROR(FIND(",",L211,FIND(",",L211,FIND(",",L211)+1)+1)),
  IF(OR(ISERROR(VLOOKUP(LEFT(L211,FIND(",",L211)-1),MapTable!$A:$A,1,0)),ISERROR(VLOOKUP(TRIM(MID(L211,FIND(",",L211)+1,FIND(",",L211,FIND(",",L211)+1)-FIND(",",L211)-1)),MapTable!$A:$A,1,0)),ISERROR(VLOOKUP(TRIM(MID(L211,FIND(",",L211,FIND(",",L211)+1)+1,999)),MapTable!$A:$A,1,0))),"맵없음",
  ""),
IF(ISERROR(FIND(",",L211,FIND(",",L211,FIND(",",L211,FIND(",",L211)+1)+1)+1)),
  IF(OR(ISERROR(VLOOKUP(LEFT(L211,FIND(",",L211)-1),MapTable!$A:$A,1,0)),ISERROR(VLOOKUP(TRIM(MID(L211,FIND(",",L211)+1,FIND(",",L211,FIND(",",L211)+1)-FIND(",",L211)-1)),MapTable!$A:$A,1,0)),ISERROR(VLOOKUP(TRIM(MID(L211,FIND(",",L211,FIND(",",L211)+1)+1,FIND(",",L211,FIND(",",L211,FIND(",",L211)+1)+1)-FIND(",",L211,FIND(",",L211)+1)-1)),MapTable!$A:$A,1,0)),ISERROR(VLOOKUP(TRIM(MID(L211,FIND(",",L211,FIND(",",L211,FIND(",",L211)+1)+1)+1,999)),MapTable!$A:$A,1,0))),"맵없음",
  ""),
)))))</f>
        <v/>
      </c>
      <c r="O211" t="str">
        <f>IF(ISBLANK(N211),"",IF(ISERROR(VLOOKUP(N211,[1]DropTable!$A:$A,1,0)),"드랍없음",""))</f>
        <v/>
      </c>
      <c r="Q211" t="str">
        <f>IF(ISBLANK(P211),"",IF(ISERROR(VLOOKUP(P211,[1]DropTable!$A:$A,1,0)),"드랍없음",""))</f>
        <v/>
      </c>
      <c r="S211">
        <v>8.1</v>
      </c>
    </row>
    <row r="212" spans="1:19" x14ac:dyDescent="0.3">
      <c r="A212">
        <v>5</v>
      </c>
      <c r="B212">
        <v>36</v>
      </c>
      <c r="C212">
        <f t="shared" si="11"/>
        <v>1680</v>
      </c>
      <c r="D212">
        <v>420</v>
      </c>
      <c r="E212" t="s">
        <v>115</v>
      </c>
      <c r="F212" t="s">
        <v>24</v>
      </c>
      <c r="G212" t="str">
        <f>IF(ISBLANK(F212),"",IF(ISERROR(VLOOKUP(F212,MapTable!$A:$A,1,0)),"컨트롤없음",""))</f>
        <v/>
      </c>
      <c r="H212">
        <f t="shared" si="12"/>
        <v>4</v>
      </c>
      <c r="I212" t="b">
        <f t="shared" ca="1" si="13"/>
        <v>0</v>
      </c>
      <c r="K212" t="str">
        <f>IF(ISBLANK(J212),"",IF(ISERROR(VLOOKUP(J212,MapTable!$A:$A,1,0)),"컨트롤없음",""))</f>
        <v/>
      </c>
      <c r="M212" t="str">
        <f>IF(ISBLANK(L212),"",
IF(ISERROR(FIND(",",L212)),
  IF(ISERROR(VLOOKUP(L212,MapTable!$A:$A,1,0)),"맵없음",
  ""),
IF(ISERROR(FIND(",",L212,FIND(",",L212)+1)),
  IF(OR(ISERROR(VLOOKUP(LEFT(L212,FIND(",",L212)-1),MapTable!$A:$A,1,0)),ISERROR(VLOOKUP(TRIM(MID(L212,FIND(",",L212)+1,999)),MapTable!$A:$A,1,0))),"맵없음",
  ""),
IF(ISERROR(FIND(",",L212,FIND(",",L212,FIND(",",L212)+1)+1)),
  IF(OR(ISERROR(VLOOKUP(LEFT(L212,FIND(",",L212)-1),MapTable!$A:$A,1,0)),ISERROR(VLOOKUP(TRIM(MID(L212,FIND(",",L212)+1,FIND(",",L212,FIND(",",L212)+1)-FIND(",",L212)-1)),MapTable!$A:$A,1,0)),ISERROR(VLOOKUP(TRIM(MID(L212,FIND(",",L212,FIND(",",L212)+1)+1,999)),MapTable!$A:$A,1,0))),"맵없음",
  ""),
IF(ISERROR(FIND(",",L212,FIND(",",L212,FIND(",",L212,FIND(",",L212)+1)+1)+1)),
  IF(OR(ISERROR(VLOOKUP(LEFT(L212,FIND(",",L212)-1),MapTable!$A:$A,1,0)),ISERROR(VLOOKUP(TRIM(MID(L212,FIND(",",L212)+1,FIND(",",L212,FIND(",",L212)+1)-FIND(",",L212)-1)),MapTable!$A:$A,1,0)),ISERROR(VLOOKUP(TRIM(MID(L212,FIND(",",L212,FIND(",",L212)+1)+1,FIND(",",L212,FIND(",",L212,FIND(",",L212)+1)+1)-FIND(",",L212,FIND(",",L212)+1)-1)),MapTable!$A:$A,1,0)),ISERROR(VLOOKUP(TRIM(MID(L212,FIND(",",L212,FIND(",",L212,FIND(",",L212)+1)+1)+1,999)),MapTable!$A:$A,1,0))),"맵없음",
  ""),
)))))</f>
        <v/>
      </c>
      <c r="O212" t="str">
        <f>IF(ISBLANK(N212),"",IF(ISERROR(VLOOKUP(N212,[1]DropTable!$A:$A,1,0)),"드랍없음",""))</f>
        <v/>
      </c>
      <c r="Q212" t="str">
        <f>IF(ISBLANK(P212),"",IF(ISERROR(VLOOKUP(P212,[1]DropTable!$A:$A,1,0)),"드랍없음",""))</f>
        <v/>
      </c>
      <c r="S212">
        <v>8.1</v>
      </c>
    </row>
    <row r="213" spans="1:19" x14ac:dyDescent="0.3">
      <c r="A213">
        <v>5</v>
      </c>
      <c r="B213">
        <v>37</v>
      </c>
      <c r="C213">
        <f t="shared" si="11"/>
        <v>1680</v>
      </c>
      <c r="D213">
        <v>420</v>
      </c>
      <c r="E213" t="s">
        <v>115</v>
      </c>
      <c r="F213" t="s">
        <v>24</v>
      </c>
      <c r="G213" t="str">
        <f>IF(ISBLANK(F213),"",IF(ISERROR(VLOOKUP(F213,MapTable!$A:$A,1,0)),"컨트롤없음",""))</f>
        <v/>
      </c>
      <c r="H213">
        <f t="shared" si="12"/>
        <v>4</v>
      </c>
      <c r="I213" t="b">
        <f t="shared" ca="1" si="13"/>
        <v>0</v>
      </c>
      <c r="K213" t="str">
        <f>IF(ISBLANK(J213),"",IF(ISERROR(VLOOKUP(J213,MapTable!$A:$A,1,0)),"컨트롤없음",""))</f>
        <v/>
      </c>
      <c r="M213" t="str">
        <f>IF(ISBLANK(L213),"",
IF(ISERROR(FIND(",",L213)),
  IF(ISERROR(VLOOKUP(L213,MapTable!$A:$A,1,0)),"맵없음",
  ""),
IF(ISERROR(FIND(",",L213,FIND(",",L213)+1)),
  IF(OR(ISERROR(VLOOKUP(LEFT(L213,FIND(",",L213)-1),MapTable!$A:$A,1,0)),ISERROR(VLOOKUP(TRIM(MID(L213,FIND(",",L213)+1,999)),MapTable!$A:$A,1,0))),"맵없음",
  ""),
IF(ISERROR(FIND(",",L213,FIND(",",L213,FIND(",",L213)+1)+1)),
  IF(OR(ISERROR(VLOOKUP(LEFT(L213,FIND(",",L213)-1),MapTable!$A:$A,1,0)),ISERROR(VLOOKUP(TRIM(MID(L213,FIND(",",L213)+1,FIND(",",L213,FIND(",",L213)+1)-FIND(",",L213)-1)),MapTable!$A:$A,1,0)),ISERROR(VLOOKUP(TRIM(MID(L213,FIND(",",L213,FIND(",",L213)+1)+1,999)),MapTable!$A:$A,1,0))),"맵없음",
  ""),
IF(ISERROR(FIND(",",L213,FIND(",",L213,FIND(",",L213,FIND(",",L213)+1)+1)+1)),
  IF(OR(ISERROR(VLOOKUP(LEFT(L213,FIND(",",L213)-1),MapTable!$A:$A,1,0)),ISERROR(VLOOKUP(TRIM(MID(L213,FIND(",",L213)+1,FIND(",",L213,FIND(",",L213)+1)-FIND(",",L213)-1)),MapTable!$A:$A,1,0)),ISERROR(VLOOKUP(TRIM(MID(L213,FIND(",",L213,FIND(",",L213)+1)+1,FIND(",",L213,FIND(",",L213,FIND(",",L213)+1)+1)-FIND(",",L213,FIND(",",L213)+1)-1)),MapTable!$A:$A,1,0)),ISERROR(VLOOKUP(TRIM(MID(L213,FIND(",",L213,FIND(",",L213,FIND(",",L213)+1)+1)+1,999)),MapTable!$A:$A,1,0))),"맵없음",
  ""),
)))))</f>
        <v/>
      </c>
      <c r="O213" t="str">
        <f>IF(ISBLANK(N213),"",IF(ISERROR(VLOOKUP(N213,[1]DropTable!$A:$A,1,0)),"드랍없음",""))</f>
        <v/>
      </c>
      <c r="Q213" t="str">
        <f>IF(ISBLANK(P213),"",IF(ISERROR(VLOOKUP(P213,[1]DropTable!$A:$A,1,0)),"드랍없음",""))</f>
        <v/>
      </c>
      <c r="S213">
        <v>8.1</v>
      </c>
    </row>
    <row r="214" spans="1:19" x14ac:dyDescent="0.3">
      <c r="A214">
        <v>5</v>
      </c>
      <c r="B214">
        <v>38</v>
      </c>
      <c r="C214">
        <f t="shared" si="11"/>
        <v>1680</v>
      </c>
      <c r="D214">
        <v>420</v>
      </c>
      <c r="E214" t="s">
        <v>115</v>
      </c>
      <c r="F214" t="s">
        <v>24</v>
      </c>
      <c r="G214" t="str">
        <f>IF(ISBLANK(F214),"",IF(ISERROR(VLOOKUP(F214,MapTable!$A:$A,1,0)),"컨트롤없음",""))</f>
        <v/>
      </c>
      <c r="H214">
        <f t="shared" si="12"/>
        <v>4</v>
      </c>
      <c r="I214" t="b">
        <f t="shared" ca="1" si="13"/>
        <v>0</v>
      </c>
      <c r="K214" t="str">
        <f>IF(ISBLANK(J214),"",IF(ISERROR(VLOOKUP(J214,MapTable!$A:$A,1,0)),"컨트롤없음",""))</f>
        <v/>
      </c>
      <c r="M214" t="str">
        <f>IF(ISBLANK(L214),"",
IF(ISERROR(FIND(",",L214)),
  IF(ISERROR(VLOOKUP(L214,MapTable!$A:$A,1,0)),"맵없음",
  ""),
IF(ISERROR(FIND(",",L214,FIND(",",L214)+1)),
  IF(OR(ISERROR(VLOOKUP(LEFT(L214,FIND(",",L214)-1),MapTable!$A:$A,1,0)),ISERROR(VLOOKUP(TRIM(MID(L214,FIND(",",L214)+1,999)),MapTable!$A:$A,1,0))),"맵없음",
  ""),
IF(ISERROR(FIND(",",L214,FIND(",",L214,FIND(",",L214)+1)+1)),
  IF(OR(ISERROR(VLOOKUP(LEFT(L214,FIND(",",L214)-1),MapTable!$A:$A,1,0)),ISERROR(VLOOKUP(TRIM(MID(L214,FIND(",",L214)+1,FIND(",",L214,FIND(",",L214)+1)-FIND(",",L214)-1)),MapTable!$A:$A,1,0)),ISERROR(VLOOKUP(TRIM(MID(L214,FIND(",",L214,FIND(",",L214)+1)+1,999)),MapTable!$A:$A,1,0))),"맵없음",
  ""),
IF(ISERROR(FIND(",",L214,FIND(",",L214,FIND(",",L214,FIND(",",L214)+1)+1)+1)),
  IF(OR(ISERROR(VLOOKUP(LEFT(L214,FIND(",",L214)-1),MapTable!$A:$A,1,0)),ISERROR(VLOOKUP(TRIM(MID(L214,FIND(",",L214)+1,FIND(",",L214,FIND(",",L214)+1)-FIND(",",L214)-1)),MapTable!$A:$A,1,0)),ISERROR(VLOOKUP(TRIM(MID(L214,FIND(",",L214,FIND(",",L214)+1)+1,FIND(",",L214,FIND(",",L214,FIND(",",L214)+1)+1)-FIND(",",L214,FIND(",",L214)+1)-1)),MapTable!$A:$A,1,0)),ISERROR(VLOOKUP(TRIM(MID(L214,FIND(",",L214,FIND(",",L214,FIND(",",L214)+1)+1)+1,999)),MapTable!$A:$A,1,0))),"맵없음",
  ""),
)))))</f>
        <v/>
      </c>
      <c r="O214" t="str">
        <f>IF(ISBLANK(N214),"",IF(ISERROR(VLOOKUP(N214,[1]DropTable!$A:$A,1,0)),"드랍없음",""))</f>
        <v/>
      </c>
      <c r="Q214" t="str">
        <f>IF(ISBLANK(P214),"",IF(ISERROR(VLOOKUP(P214,[1]DropTable!$A:$A,1,0)),"드랍없음",""))</f>
        <v/>
      </c>
      <c r="S214">
        <v>8.1</v>
      </c>
    </row>
    <row r="215" spans="1:19" x14ac:dyDescent="0.3">
      <c r="A215">
        <v>5</v>
      </c>
      <c r="B215">
        <v>39</v>
      </c>
      <c r="C215">
        <f t="shared" si="11"/>
        <v>1680</v>
      </c>
      <c r="D215">
        <v>420</v>
      </c>
      <c r="E215" t="s">
        <v>115</v>
      </c>
      <c r="F215" t="s">
        <v>24</v>
      </c>
      <c r="G215" t="str">
        <f>IF(ISBLANK(F215),"",IF(ISERROR(VLOOKUP(F215,MapTable!$A:$A,1,0)),"컨트롤없음",""))</f>
        <v/>
      </c>
      <c r="H215">
        <f t="shared" si="12"/>
        <v>4</v>
      </c>
      <c r="I215" t="b">
        <f t="shared" ca="1" si="13"/>
        <v>1</v>
      </c>
      <c r="K215" t="str">
        <f>IF(ISBLANK(J215),"",IF(ISERROR(VLOOKUP(J215,MapTable!$A:$A,1,0)),"컨트롤없음",""))</f>
        <v/>
      </c>
      <c r="M215" t="str">
        <f>IF(ISBLANK(L215),"",
IF(ISERROR(FIND(",",L215)),
  IF(ISERROR(VLOOKUP(L215,MapTable!$A:$A,1,0)),"맵없음",
  ""),
IF(ISERROR(FIND(",",L215,FIND(",",L215)+1)),
  IF(OR(ISERROR(VLOOKUP(LEFT(L215,FIND(",",L215)-1),MapTable!$A:$A,1,0)),ISERROR(VLOOKUP(TRIM(MID(L215,FIND(",",L215)+1,999)),MapTable!$A:$A,1,0))),"맵없음",
  ""),
IF(ISERROR(FIND(",",L215,FIND(",",L215,FIND(",",L215)+1)+1)),
  IF(OR(ISERROR(VLOOKUP(LEFT(L215,FIND(",",L215)-1),MapTable!$A:$A,1,0)),ISERROR(VLOOKUP(TRIM(MID(L215,FIND(",",L215)+1,FIND(",",L215,FIND(",",L215)+1)-FIND(",",L215)-1)),MapTable!$A:$A,1,0)),ISERROR(VLOOKUP(TRIM(MID(L215,FIND(",",L215,FIND(",",L215)+1)+1,999)),MapTable!$A:$A,1,0))),"맵없음",
  ""),
IF(ISERROR(FIND(",",L215,FIND(",",L215,FIND(",",L215,FIND(",",L215)+1)+1)+1)),
  IF(OR(ISERROR(VLOOKUP(LEFT(L215,FIND(",",L215)-1),MapTable!$A:$A,1,0)),ISERROR(VLOOKUP(TRIM(MID(L215,FIND(",",L215)+1,FIND(",",L215,FIND(",",L215)+1)-FIND(",",L215)-1)),MapTable!$A:$A,1,0)),ISERROR(VLOOKUP(TRIM(MID(L215,FIND(",",L215,FIND(",",L215)+1)+1,FIND(",",L215,FIND(",",L215,FIND(",",L215)+1)+1)-FIND(",",L215,FIND(",",L215)+1)-1)),MapTable!$A:$A,1,0)),ISERROR(VLOOKUP(TRIM(MID(L215,FIND(",",L215,FIND(",",L215,FIND(",",L215)+1)+1)+1,999)),MapTable!$A:$A,1,0))),"맵없음",
  ""),
)))))</f>
        <v/>
      </c>
      <c r="O215" t="str">
        <f>IF(ISBLANK(N215),"",IF(ISERROR(VLOOKUP(N215,[1]DropTable!$A:$A,1,0)),"드랍없음",""))</f>
        <v/>
      </c>
      <c r="Q215" t="str">
        <f>IF(ISBLANK(P215),"",IF(ISERROR(VLOOKUP(P215,[1]DropTable!$A:$A,1,0)),"드랍없음",""))</f>
        <v/>
      </c>
      <c r="S215">
        <v>8.1</v>
      </c>
    </row>
    <row r="216" spans="1:19" x14ac:dyDescent="0.3">
      <c r="A216">
        <v>5</v>
      </c>
      <c r="B216">
        <v>40</v>
      </c>
      <c r="C216">
        <f t="shared" si="11"/>
        <v>1680</v>
      </c>
      <c r="D216">
        <v>420</v>
      </c>
      <c r="E216" t="s">
        <v>115</v>
      </c>
      <c r="F216" t="s">
        <v>24</v>
      </c>
      <c r="G216" t="str">
        <f>IF(ISBLANK(F216),"",IF(ISERROR(VLOOKUP(F216,MapTable!$A:$A,1,0)),"컨트롤없음",""))</f>
        <v/>
      </c>
      <c r="H216">
        <f t="shared" si="12"/>
        <v>12</v>
      </c>
      <c r="I216" t="b">
        <f t="shared" ca="1" si="13"/>
        <v>1</v>
      </c>
      <c r="K216" t="str">
        <f>IF(ISBLANK(J216),"",IF(ISERROR(VLOOKUP(J216,MapTable!$A:$A,1,0)),"컨트롤없음",""))</f>
        <v/>
      </c>
      <c r="M216" t="str">
        <f>IF(ISBLANK(L216),"",
IF(ISERROR(FIND(",",L216)),
  IF(ISERROR(VLOOKUP(L216,MapTable!$A:$A,1,0)),"맵없음",
  ""),
IF(ISERROR(FIND(",",L216,FIND(",",L216)+1)),
  IF(OR(ISERROR(VLOOKUP(LEFT(L216,FIND(",",L216)-1),MapTable!$A:$A,1,0)),ISERROR(VLOOKUP(TRIM(MID(L216,FIND(",",L216)+1,999)),MapTable!$A:$A,1,0))),"맵없음",
  ""),
IF(ISERROR(FIND(",",L216,FIND(",",L216,FIND(",",L216)+1)+1)),
  IF(OR(ISERROR(VLOOKUP(LEFT(L216,FIND(",",L216)-1),MapTable!$A:$A,1,0)),ISERROR(VLOOKUP(TRIM(MID(L216,FIND(",",L216)+1,FIND(",",L216,FIND(",",L216)+1)-FIND(",",L216)-1)),MapTable!$A:$A,1,0)),ISERROR(VLOOKUP(TRIM(MID(L216,FIND(",",L216,FIND(",",L216)+1)+1,999)),MapTable!$A:$A,1,0))),"맵없음",
  ""),
IF(ISERROR(FIND(",",L216,FIND(",",L216,FIND(",",L216,FIND(",",L216)+1)+1)+1)),
  IF(OR(ISERROR(VLOOKUP(LEFT(L216,FIND(",",L216)-1),MapTable!$A:$A,1,0)),ISERROR(VLOOKUP(TRIM(MID(L216,FIND(",",L216)+1,FIND(",",L216,FIND(",",L216)+1)-FIND(",",L216)-1)),MapTable!$A:$A,1,0)),ISERROR(VLOOKUP(TRIM(MID(L216,FIND(",",L216,FIND(",",L216)+1)+1,FIND(",",L216,FIND(",",L216,FIND(",",L216)+1)+1)-FIND(",",L216,FIND(",",L216)+1)-1)),MapTable!$A:$A,1,0)),ISERROR(VLOOKUP(TRIM(MID(L216,FIND(",",L216,FIND(",",L216,FIND(",",L216)+1)+1)+1,999)),MapTable!$A:$A,1,0))),"맵없음",
  ""),
)))))</f>
        <v/>
      </c>
      <c r="O216" t="str">
        <f>IF(ISBLANK(N216),"",IF(ISERROR(VLOOKUP(N216,[1]DropTable!$A:$A,1,0)),"드랍없음",""))</f>
        <v/>
      </c>
      <c r="Q216" t="str">
        <f>IF(ISBLANK(P216),"",IF(ISERROR(VLOOKUP(P216,[1]DropTable!$A:$A,1,0)),"드랍없음",""))</f>
        <v/>
      </c>
      <c r="S216">
        <v>8.1</v>
      </c>
    </row>
    <row r="217" spans="1:19" x14ac:dyDescent="0.3">
      <c r="A217">
        <v>5</v>
      </c>
      <c r="B217">
        <v>41</v>
      </c>
      <c r="C217">
        <f t="shared" si="11"/>
        <v>1680</v>
      </c>
      <c r="D217">
        <v>420</v>
      </c>
      <c r="E217" t="s">
        <v>115</v>
      </c>
      <c r="F217" t="s">
        <v>24</v>
      </c>
      <c r="G217" t="str">
        <f>IF(ISBLANK(F217),"",IF(ISERROR(VLOOKUP(F217,MapTable!$A:$A,1,0)),"컨트롤없음",""))</f>
        <v/>
      </c>
      <c r="H217">
        <f t="shared" si="12"/>
        <v>5</v>
      </c>
      <c r="I217" t="b">
        <f t="shared" ca="1" si="13"/>
        <v>0</v>
      </c>
      <c r="K217" t="str">
        <f>IF(ISBLANK(J217),"",IF(ISERROR(VLOOKUP(J217,MapTable!$A:$A,1,0)),"컨트롤없음",""))</f>
        <v/>
      </c>
      <c r="M217" t="str">
        <f>IF(ISBLANK(L217),"",
IF(ISERROR(FIND(",",L217)),
  IF(ISERROR(VLOOKUP(L217,MapTable!$A:$A,1,0)),"맵없음",
  ""),
IF(ISERROR(FIND(",",L217,FIND(",",L217)+1)),
  IF(OR(ISERROR(VLOOKUP(LEFT(L217,FIND(",",L217)-1),MapTable!$A:$A,1,0)),ISERROR(VLOOKUP(TRIM(MID(L217,FIND(",",L217)+1,999)),MapTable!$A:$A,1,0))),"맵없음",
  ""),
IF(ISERROR(FIND(",",L217,FIND(",",L217,FIND(",",L217)+1)+1)),
  IF(OR(ISERROR(VLOOKUP(LEFT(L217,FIND(",",L217)-1),MapTable!$A:$A,1,0)),ISERROR(VLOOKUP(TRIM(MID(L217,FIND(",",L217)+1,FIND(",",L217,FIND(",",L217)+1)-FIND(",",L217)-1)),MapTable!$A:$A,1,0)),ISERROR(VLOOKUP(TRIM(MID(L217,FIND(",",L217,FIND(",",L217)+1)+1,999)),MapTable!$A:$A,1,0))),"맵없음",
  ""),
IF(ISERROR(FIND(",",L217,FIND(",",L217,FIND(",",L217,FIND(",",L217)+1)+1)+1)),
  IF(OR(ISERROR(VLOOKUP(LEFT(L217,FIND(",",L217)-1),MapTable!$A:$A,1,0)),ISERROR(VLOOKUP(TRIM(MID(L217,FIND(",",L217)+1,FIND(",",L217,FIND(",",L217)+1)-FIND(",",L217)-1)),MapTable!$A:$A,1,0)),ISERROR(VLOOKUP(TRIM(MID(L217,FIND(",",L217,FIND(",",L217)+1)+1,FIND(",",L217,FIND(",",L217,FIND(",",L217)+1)+1)-FIND(",",L217,FIND(",",L217)+1)-1)),MapTable!$A:$A,1,0)),ISERROR(VLOOKUP(TRIM(MID(L217,FIND(",",L217,FIND(",",L217,FIND(",",L217)+1)+1)+1,999)),MapTable!$A:$A,1,0))),"맵없음",
  ""),
)))))</f>
        <v/>
      </c>
      <c r="O217" t="str">
        <f>IF(ISBLANK(N217),"",IF(ISERROR(VLOOKUP(N217,[1]DropTable!$A:$A,1,0)),"드랍없음",""))</f>
        <v/>
      </c>
      <c r="Q217" t="str">
        <f>IF(ISBLANK(P217),"",IF(ISERROR(VLOOKUP(P217,[1]DropTable!$A:$A,1,0)),"드랍없음",""))</f>
        <v/>
      </c>
      <c r="S217">
        <v>8.1</v>
      </c>
    </row>
    <row r="218" spans="1:19" x14ac:dyDescent="0.3">
      <c r="A218">
        <v>5</v>
      </c>
      <c r="B218">
        <v>42</v>
      </c>
      <c r="C218">
        <f t="shared" si="11"/>
        <v>1680</v>
      </c>
      <c r="D218">
        <v>420</v>
      </c>
      <c r="E218" t="s">
        <v>115</v>
      </c>
      <c r="F218" t="s">
        <v>24</v>
      </c>
      <c r="G218" t="str">
        <f>IF(ISBLANK(F218),"",IF(ISERROR(VLOOKUP(F218,MapTable!$A:$A,1,0)),"컨트롤없음",""))</f>
        <v/>
      </c>
      <c r="H218">
        <f t="shared" si="12"/>
        <v>5</v>
      </c>
      <c r="I218" t="b">
        <f t="shared" ca="1" si="13"/>
        <v>0</v>
      </c>
      <c r="K218" t="str">
        <f>IF(ISBLANK(J218),"",IF(ISERROR(VLOOKUP(J218,MapTable!$A:$A,1,0)),"컨트롤없음",""))</f>
        <v/>
      </c>
      <c r="M218" t="str">
        <f>IF(ISBLANK(L218),"",
IF(ISERROR(FIND(",",L218)),
  IF(ISERROR(VLOOKUP(L218,MapTable!$A:$A,1,0)),"맵없음",
  ""),
IF(ISERROR(FIND(",",L218,FIND(",",L218)+1)),
  IF(OR(ISERROR(VLOOKUP(LEFT(L218,FIND(",",L218)-1),MapTable!$A:$A,1,0)),ISERROR(VLOOKUP(TRIM(MID(L218,FIND(",",L218)+1,999)),MapTable!$A:$A,1,0))),"맵없음",
  ""),
IF(ISERROR(FIND(",",L218,FIND(",",L218,FIND(",",L218)+1)+1)),
  IF(OR(ISERROR(VLOOKUP(LEFT(L218,FIND(",",L218)-1),MapTable!$A:$A,1,0)),ISERROR(VLOOKUP(TRIM(MID(L218,FIND(",",L218)+1,FIND(",",L218,FIND(",",L218)+1)-FIND(",",L218)-1)),MapTable!$A:$A,1,0)),ISERROR(VLOOKUP(TRIM(MID(L218,FIND(",",L218,FIND(",",L218)+1)+1,999)),MapTable!$A:$A,1,0))),"맵없음",
  ""),
IF(ISERROR(FIND(",",L218,FIND(",",L218,FIND(",",L218,FIND(",",L218)+1)+1)+1)),
  IF(OR(ISERROR(VLOOKUP(LEFT(L218,FIND(",",L218)-1),MapTable!$A:$A,1,0)),ISERROR(VLOOKUP(TRIM(MID(L218,FIND(",",L218)+1,FIND(",",L218,FIND(",",L218)+1)-FIND(",",L218)-1)),MapTable!$A:$A,1,0)),ISERROR(VLOOKUP(TRIM(MID(L218,FIND(",",L218,FIND(",",L218)+1)+1,FIND(",",L218,FIND(",",L218,FIND(",",L218)+1)+1)-FIND(",",L218,FIND(",",L218)+1)-1)),MapTable!$A:$A,1,0)),ISERROR(VLOOKUP(TRIM(MID(L218,FIND(",",L218,FIND(",",L218,FIND(",",L218)+1)+1)+1,999)),MapTable!$A:$A,1,0))),"맵없음",
  ""),
)))))</f>
        <v/>
      </c>
      <c r="O218" t="str">
        <f>IF(ISBLANK(N218),"",IF(ISERROR(VLOOKUP(N218,[1]DropTable!$A:$A,1,0)),"드랍없음",""))</f>
        <v/>
      </c>
      <c r="Q218" t="str">
        <f>IF(ISBLANK(P218),"",IF(ISERROR(VLOOKUP(P218,[1]DropTable!$A:$A,1,0)),"드랍없음",""))</f>
        <v/>
      </c>
      <c r="S218">
        <v>8.1</v>
      </c>
    </row>
    <row r="219" spans="1:19" x14ac:dyDescent="0.3">
      <c r="A219">
        <v>5</v>
      </c>
      <c r="B219">
        <v>43</v>
      </c>
      <c r="C219">
        <f t="shared" si="11"/>
        <v>1680</v>
      </c>
      <c r="D219">
        <v>420</v>
      </c>
      <c r="E219" t="s">
        <v>115</v>
      </c>
      <c r="F219" t="s">
        <v>24</v>
      </c>
      <c r="G219" t="str">
        <f>IF(ISBLANK(F219),"",IF(ISERROR(VLOOKUP(F219,MapTable!$A:$A,1,0)),"컨트롤없음",""))</f>
        <v/>
      </c>
      <c r="H219">
        <f t="shared" si="12"/>
        <v>5</v>
      </c>
      <c r="I219" t="b">
        <f t="shared" ca="1" si="13"/>
        <v>0</v>
      </c>
      <c r="K219" t="str">
        <f>IF(ISBLANK(J219),"",IF(ISERROR(VLOOKUP(J219,MapTable!$A:$A,1,0)),"컨트롤없음",""))</f>
        <v/>
      </c>
      <c r="M219" t="str">
        <f>IF(ISBLANK(L219),"",
IF(ISERROR(FIND(",",L219)),
  IF(ISERROR(VLOOKUP(L219,MapTable!$A:$A,1,0)),"맵없음",
  ""),
IF(ISERROR(FIND(",",L219,FIND(",",L219)+1)),
  IF(OR(ISERROR(VLOOKUP(LEFT(L219,FIND(",",L219)-1),MapTable!$A:$A,1,0)),ISERROR(VLOOKUP(TRIM(MID(L219,FIND(",",L219)+1,999)),MapTable!$A:$A,1,0))),"맵없음",
  ""),
IF(ISERROR(FIND(",",L219,FIND(",",L219,FIND(",",L219)+1)+1)),
  IF(OR(ISERROR(VLOOKUP(LEFT(L219,FIND(",",L219)-1),MapTable!$A:$A,1,0)),ISERROR(VLOOKUP(TRIM(MID(L219,FIND(",",L219)+1,FIND(",",L219,FIND(",",L219)+1)-FIND(",",L219)-1)),MapTable!$A:$A,1,0)),ISERROR(VLOOKUP(TRIM(MID(L219,FIND(",",L219,FIND(",",L219)+1)+1,999)),MapTable!$A:$A,1,0))),"맵없음",
  ""),
IF(ISERROR(FIND(",",L219,FIND(",",L219,FIND(",",L219,FIND(",",L219)+1)+1)+1)),
  IF(OR(ISERROR(VLOOKUP(LEFT(L219,FIND(",",L219)-1),MapTable!$A:$A,1,0)),ISERROR(VLOOKUP(TRIM(MID(L219,FIND(",",L219)+1,FIND(",",L219,FIND(",",L219)+1)-FIND(",",L219)-1)),MapTable!$A:$A,1,0)),ISERROR(VLOOKUP(TRIM(MID(L219,FIND(",",L219,FIND(",",L219)+1)+1,FIND(",",L219,FIND(",",L219,FIND(",",L219)+1)+1)-FIND(",",L219,FIND(",",L219)+1)-1)),MapTable!$A:$A,1,0)),ISERROR(VLOOKUP(TRIM(MID(L219,FIND(",",L219,FIND(",",L219,FIND(",",L219)+1)+1)+1,999)),MapTable!$A:$A,1,0))),"맵없음",
  ""),
)))))</f>
        <v/>
      </c>
      <c r="O219" t="str">
        <f>IF(ISBLANK(N219),"",IF(ISERROR(VLOOKUP(N219,[1]DropTable!$A:$A,1,0)),"드랍없음",""))</f>
        <v/>
      </c>
      <c r="Q219" t="str">
        <f>IF(ISBLANK(P219),"",IF(ISERROR(VLOOKUP(P219,[1]DropTable!$A:$A,1,0)),"드랍없음",""))</f>
        <v/>
      </c>
      <c r="S219">
        <v>8.1</v>
      </c>
    </row>
    <row r="220" spans="1:19" x14ac:dyDescent="0.3">
      <c r="A220">
        <v>5</v>
      </c>
      <c r="B220">
        <v>44</v>
      </c>
      <c r="C220">
        <f t="shared" si="11"/>
        <v>1680</v>
      </c>
      <c r="D220">
        <v>420</v>
      </c>
      <c r="E220" t="s">
        <v>115</v>
      </c>
      <c r="F220" t="s">
        <v>24</v>
      </c>
      <c r="G220" t="str">
        <f>IF(ISBLANK(F220),"",IF(ISERROR(VLOOKUP(F220,MapTable!$A:$A,1,0)),"컨트롤없음",""))</f>
        <v/>
      </c>
      <c r="H220">
        <f t="shared" si="12"/>
        <v>5</v>
      </c>
      <c r="I220" t="b">
        <f t="shared" ca="1" si="13"/>
        <v>0</v>
      </c>
      <c r="K220" t="str">
        <f>IF(ISBLANK(J220),"",IF(ISERROR(VLOOKUP(J220,MapTable!$A:$A,1,0)),"컨트롤없음",""))</f>
        <v/>
      </c>
      <c r="M220" t="str">
        <f>IF(ISBLANK(L220),"",
IF(ISERROR(FIND(",",L220)),
  IF(ISERROR(VLOOKUP(L220,MapTable!$A:$A,1,0)),"맵없음",
  ""),
IF(ISERROR(FIND(",",L220,FIND(",",L220)+1)),
  IF(OR(ISERROR(VLOOKUP(LEFT(L220,FIND(",",L220)-1),MapTable!$A:$A,1,0)),ISERROR(VLOOKUP(TRIM(MID(L220,FIND(",",L220)+1,999)),MapTable!$A:$A,1,0))),"맵없음",
  ""),
IF(ISERROR(FIND(",",L220,FIND(",",L220,FIND(",",L220)+1)+1)),
  IF(OR(ISERROR(VLOOKUP(LEFT(L220,FIND(",",L220)-1),MapTable!$A:$A,1,0)),ISERROR(VLOOKUP(TRIM(MID(L220,FIND(",",L220)+1,FIND(",",L220,FIND(",",L220)+1)-FIND(",",L220)-1)),MapTable!$A:$A,1,0)),ISERROR(VLOOKUP(TRIM(MID(L220,FIND(",",L220,FIND(",",L220)+1)+1,999)),MapTable!$A:$A,1,0))),"맵없음",
  ""),
IF(ISERROR(FIND(",",L220,FIND(",",L220,FIND(",",L220,FIND(",",L220)+1)+1)+1)),
  IF(OR(ISERROR(VLOOKUP(LEFT(L220,FIND(",",L220)-1),MapTable!$A:$A,1,0)),ISERROR(VLOOKUP(TRIM(MID(L220,FIND(",",L220)+1,FIND(",",L220,FIND(",",L220)+1)-FIND(",",L220)-1)),MapTable!$A:$A,1,0)),ISERROR(VLOOKUP(TRIM(MID(L220,FIND(",",L220,FIND(",",L220)+1)+1,FIND(",",L220,FIND(",",L220,FIND(",",L220)+1)+1)-FIND(",",L220,FIND(",",L220)+1)-1)),MapTable!$A:$A,1,0)),ISERROR(VLOOKUP(TRIM(MID(L220,FIND(",",L220,FIND(",",L220,FIND(",",L220)+1)+1)+1,999)),MapTable!$A:$A,1,0))),"맵없음",
  ""),
)))))</f>
        <v/>
      </c>
      <c r="O220" t="str">
        <f>IF(ISBLANK(N220),"",IF(ISERROR(VLOOKUP(N220,[1]DropTable!$A:$A,1,0)),"드랍없음",""))</f>
        <v/>
      </c>
      <c r="Q220" t="str">
        <f>IF(ISBLANK(P220),"",IF(ISERROR(VLOOKUP(P220,[1]DropTable!$A:$A,1,0)),"드랍없음",""))</f>
        <v/>
      </c>
      <c r="S220">
        <v>8.1</v>
      </c>
    </row>
    <row r="221" spans="1:19" x14ac:dyDescent="0.3">
      <c r="A221">
        <v>5</v>
      </c>
      <c r="B221">
        <v>45</v>
      </c>
      <c r="C221">
        <f t="shared" si="11"/>
        <v>1680</v>
      </c>
      <c r="D221">
        <v>420</v>
      </c>
      <c r="E221" t="s">
        <v>115</v>
      </c>
      <c r="F221" t="s">
        <v>24</v>
      </c>
      <c r="G221" t="str">
        <f>IF(ISBLANK(F221),"",IF(ISERROR(VLOOKUP(F221,MapTable!$A:$A,1,0)),"컨트롤없음",""))</f>
        <v/>
      </c>
      <c r="H221">
        <f t="shared" si="12"/>
        <v>11</v>
      </c>
      <c r="I221" t="b">
        <f t="shared" ca="1" si="13"/>
        <v>0</v>
      </c>
      <c r="K221" t="str">
        <f>IF(ISBLANK(J221),"",IF(ISERROR(VLOOKUP(J221,MapTable!$A:$A,1,0)),"컨트롤없음",""))</f>
        <v/>
      </c>
      <c r="M221" t="str">
        <f>IF(ISBLANK(L221),"",
IF(ISERROR(FIND(",",L221)),
  IF(ISERROR(VLOOKUP(L221,MapTable!$A:$A,1,0)),"맵없음",
  ""),
IF(ISERROR(FIND(",",L221,FIND(",",L221)+1)),
  IF(OR(ISERROR(VLOOKUP(LEFT(L221,FIND(",",L221)-1),MapTable!$A:$A,1,0)),ISERROR(VLOOKUP(TRIM(MID(L221,FIND(",",L221)+1,999)),MapTable!$A:$A,1,0))),"맵없음",
  ""),
IF(ISERROR(FIND(",",L221,FIND(",",L221,FIND(",",L221)+1)+1)),
  IF(OR(ISERROR(VLOOKUP(LEFT(L221,FIND(",",L221)-1),MapTable!$A:$A,1,0)),ISERROR(VLOOKUP(TRIM(MID(L221,FIND(",",L221)+1,FIND(",",L221,FIND(",",L221)+1)-FIND(",",L221)-1)),MapTable!$A:$A,1,0)),ISERROR(VLOOKUP(TRIM(MID(L221,FIND(",",L221,FIND(",",L221)+1)+1,999)),MapTable!$A:$A,1,0))),"맵없음",
  ""),
IF(ISERROR(FIND(",",L221,FIND(",",L221,FIND(",",L221,FIND(",",L221)+1)+1)+1)),
  IF(OR(ISERROR(VLOOKUP(LEFT(L221,FIND(",",L221)-1),MapTable!$A:$A,1,0)),ISERROR(VLOOKUP(TRIM(MID(L221,FIND(",",L221)+1,FIND(",",L221,FIND(",",L221)+1)-FIND(",",L221)-1)),MapTable!$A:$A,1,0)),ISERROR(VLOOKUP(TRIM(MID(L221,FIND(",",L221,FIND(",",L221)+1)+1,FIND(",",L221,FIND(",",L221,FIND(",",L221)+1)+1)-FIND(",",L221,FIND(",",L221)+1)-1)),MapTable!$A:$A,1,0)),ISERROR(VLOOKUP(TRIM(MID(L221,FIND(",",L221,FIND(",",L221,FIND(",",L221)+1)+1)+1,999)),MapTable!$A:$A,1,0))),"맵없음",
  ""),
)))))</f>
        <v/>
      </c>
      <c r="O221" t="str">
        <f>IF(ISBLANK(N221),"",IF(ISERROR(VLOOKUP(N221,[1]DropTable!$A:$A,1,0)),"드랍없음",""))</f>
        <v/>
      </c>
      <c r="Q221" t="str">
        <f>IF(ISBLANK(P221),"",IF(ISERROR(VLOOKUP(P221,[1]DropTable!$A:$A,1,0)),"드랍없음",""))</f>
        <v/>
      </c>
      <c r="S221">
        <v>8.1</v>
      </c>
    </row>
    <row r="222" spans="1:19" x14ac:dyDescent="0.3">
      <c r="A222">
        <v>5</v>
      </c>
      <c r="B222">
        <v>46</v>
      </c>
      <c r="C222">
        <f t="shared" si="11"/>
        <v>1680</v>
      </c>
      <c r="D222">
        <v>420</v>
      </c>
      <c r="E222" t="s">
        <v>115</v>
      </c>
      <c r="F222" t="s">
        <v>24</v>
      </c>
      <c r="G222" t="str">
        <f>IF(ISBLANK(F222),"",IF(ISERROR(VLOOKUP(F222,MapTable!$A:$A,1,0)),"컨트롤없음",""))</f>
        <v/>
      </c>
      <c r="H222">
        <f t="shared" si="12"/>
        <v>5</v>
      </c>
      <c r="I222" t="b">
        <f t="shared" ca="1" si="13"/>
        <v>0</v>
      </c>
      <c r="K222" t="str">
        <f>IF(ISBLANK(J222),"",IF(ISERROR(VLOOKUP(J222,MapTable!$A:$A,1,0)),"컨트롤없음",""))</f>
        <v/>
      </c>
      <c r="M222" t="str">
        <f>IF(ISBLANK(L222),"",
IF(ISERROR(FIND(",",L222)),
  IF(ISERROR(VLOOKUP(L222,MapTable!$A:$A,1,0)),"맵없음",
  ""),
IF(ISERROR(FIND(",",L222,FIND(",",L222)+1)),
  IF(OR(ISERROR(VLOOKUP(LEFT(L222,FIND(",",L222)-1),MapTable!$A:$A,1,0)),ISERROR(VLOOKUP(TRIM(MID(L222,FIND(",",L222)+1,999)),MapTable!$A:$A,1,0))),"맵없음",
  ""),
IF(ISERROR(FIND(",",L222,FIND(",",L222,FIND(",",L222)+1)+1)),
  IF(OR(ISERROR(VLOOKUP(LEFT(L222,FIND(",",L222)-1),MapTable!$A:$A,1,0)),ISERROR(VLOOKUP(TRIM(MID(L222,FIND(",",L222)+1,FIND(",",L222,FIND(",",L222)+1)-FIND(",",L222)-1)),MapTable!$A:$A,1,0)),ISERROR(VLOOKUP(TRIM(MID(L222,FIND(",",L222,FIND(",",L222)+1)+1,999)),MapTable!$A:$A,1,0))),"맵없음",
  ""),
IF(ISERROR(FIND(",",L222,FIND(",",L222,FIND(",",L222,FIND(",",L222)+1)+1)+1)),
  IF(OR(ISERROR(VLOOKUP(LEFT(L222,FIND(",",L222)-1),MapTable!$A:$A,1,0)),ISERROR(VLOOKUP(TRIM(MID(L222,FIND(",",L222)+1,FIND(",",L222,FIND(",",L222)+1)-FIND(",",L222)-1)),MapTable!$A:$A,1,0)),ISERROR(VLOOKUP(TRIM(MID(L222,FIND(",",L222,FIND(",",L222)+1)+1,FIND(",",L222,FIND(",",L222,FIND(",",L222)+1)+1)-FIND(",",L222,FIND(",",L222)+1)-1)),MapTable!$A:$A,1,0)),ISERROR(VLOOKUP(TRIM(MID(L222,FIND(",",L222,FIND(",",L222,FIND(",",L222)+1)+1)+1,999)),MapTable!$A:$A,1,0))),"맵없음",
  ""),
)))))</f>
        <v/>
      </c>
      <c r="O222" t="str">
        <f>IF(ISBLANK(N222),"",IF(ISERROR(VLOOKUP(N222,[1]DropTable!$A:$A,1,0)),"드랍없음",""))</f>
        <v/>
      </c>
      <c r="Q222" t="str">
        <f>IF(ISBLANK(P222),"",IF(ISERROR(VLOOKUP(P222,[1]DropTable!$A:$A,1,0)),"드랍없음",""))</f>
        <v/>
      </c>
      <c r="S222">
        <v>8.1</v>
      </c>
    </row>
    <row r="223" spans="1:19" x14ac:dyDescent="0.3">
      <c r="A223">
        <v>5</v>
      </c>
      <c r="B223">
        <v>47</v>
      </c>
      <c r="C223">
        <f t="shared" si="11"/>
        <v>1680</v>
      </c>
      <c r="D223">
        <v>420</v>
      </c>
      <c r="E223" t="s">
        <v>115</v>
      </c>
      <c r="F223" t="s">
        <v>24</v>
      </c>
      <c r="G223" t="str">
        <f>IF(ISBLANK(F223),"",IF(ISERROR(VLOOKUP(F223,MapTable!$A:$A,1,0)),"컨트롤없음",""))</f>
        <v/>
      </c>
      <c r="H223">
        <f t="shared" si="12"/>
        <v>5</v>
      </c>
      <c r="I223" t="b">
        <f t="shared" ca="1" si="13"/>
        <v>0</v>
      </c>
      <c r="K223" t="str">
        <f>IF(ISBLANK(J223),"",IF(ISERROR(VLOOKUP(J223,MapTable!$A:$A,1,0)),"컨트롤없음",""))</f>
        <v/>
      </c>
      <c r="M223" t="str">
        <f>IF(ISBLANK(L223),"",
IF(ISERROR(FIND(",",L223)),
  IF(ISERROR(VLOOKUP(L223,MapTable!$A:$A,1,0)),"맵없음",
  ""),
IF(ISERROR(FIND(",",L223,FIND(",",L223)+1)),
  IF(OR(ISERROR(VLOOKUP(LEFT(L223,FIND(",",L223)-1),MapTable!$A:$A,1,0)),ISERROR(VLOOKUP(TRIM(MID(L223,FIND(",",L223)+1,999)),MapTable!$A:$A,1,0))),"맵없음",
  ""),
IF(ISERROR(FIND(",",L223,FIND(",",L223,FIND(",",L223)+1)+1)),
  IF(OR(ISERROR(VLOOKUP(LEFT(L223,FIND(",",L223)-1),MapTable!$A:$A,1,0)),ISERROR(VLOOKUP(TRIM(MID(L223,FIND(",",L223)+1,FIND(",",L223,FIND(",",L223)+1)-FIND(",",L223)-1)),MapTable!$A:$A,1,0)),ISERROR(VLOOKUP(TRIM(MID(L223,FIND(",",L223,FIND(",",L223)+1)+1,999)),MapTable!$A:$A,1,0))),"맵없음",
  ""),
IF(ISERROR(FIND(",",L223,FIND(",",L223,FIND(",",L223,FIND(",",L223)+1)+1)+1)),
  IF(OR(ISERROR(VLOOKUP(LEFT(L223,FIND(",",L223)-1),MapTable!$A:$A,1,0)),ISERROR(VLOOKUP(TRIM(MID(L223,FIND(",",L223)+1,FIND(",",L223,FIND(",",L223)+1)-FIND(",",L223)-1)),MapTable!$A:$A,1,0)),ISERROR(VLOOKUP(TRIM(MID(L223,FIND(",",L223,FIND(",",L223)+1)+1,FIND(",",L223,FIND(",",L223,FIND(",",L223)+1)+1)-FIND(",",L223,FIND(",",L223)+1)-1)),MapTable!$A:$A,1,0)),ISERROR(VLOOKUP(TRIM(MID(L223,FIND(",",L223,FIND(",",L223,FIND(",",L223)+1)+1)+1,999)),MapTable!$A:$A,1,0))),"맵없음",
  ""),
)))))</f>
        <v/>
      </c>
      <c r="O223" t="str">
        <f>IF(ISBLANK(N223),"",IF(ISERROR(VLOOKUP(N223,[1]DropTable!$A:$A,1,0)),"드랍없음",""))</f>
        <v/>
      </c>
      <c r="Q223" t="str">
        <f>IF(ISBLANK(P223),"",IF(ISERROR(VLOOKUP(P223,[1]DropTable!$A:$A,1,0)),"드랍없음",""))</f>
        <v/>
      </c>
      <c r="S223">
        <v>8.1</v>
      </c>
    </row>
    <row r="224" spans="1:19" x14ac:dyDescent="0.3">
      <c r="A224">
        <v>5</v>
      </c>
      <c r="B224">
        <v>48</v>
      </c>
      <c r="C224">
        <f t="shared" si="11"/>
        <v>1680</v>
      </c>
      <c r="D224">
        <v>420</v>
      </c>
      <c r="E224" t="s">
        <v>115</v>
      </c>
      <c r="F224" t="s">
        <v>24</v>
      </c>
      <c r="G224" t="str">
        <f>IF(ISBLANK(F224),"",IF(ISERROR(VLOOKUP(F224,MapTable!$A:$A,1,0)),"컨트롤없음",""))</f>
        <v/>
      </c>
      <c r="H224">
        <f t="shared" si="12"/>
        <v>5</v>
      </c>
      <c r="I224" t="b">
        <f t="shared" ca="1" si="13"/>
        <v>0</v>
      </c>
      <c r="K224" t="str">
        <f>IF(ISBLANK(J224),"",IF(ISERROR(VLOOKUP(J224,MapTable!$A:$A,1,0)),"컨트롤없음",""))</f>
        <v/>
      </c>
      <c r="M224" t="str">
        <f>IF(ISBLANK(L224),"",
IF(ISERROR(FIND(",",L224)),
  IF(ISERROR(VLOOKUP(L224,MapTable!$A:$A,1,0)),"맵없음",
  ""),
IF(ISERROR(FIND(",",L224,FIND(",",L224)+1)),
  IF(OR(ISERROR(VLOOKUP(LEFT(L224,FIND(",",L224)-1),MapTable!$A:$A,1,0)),ISERROR(VLOOKUP(TRIM(MID(L224,FIND(",",L224)+1,999)),MapTable!$A:$A,1,0))),"맵없음",
  ""),
IF(ISERROR(FIND(",",L224,FIND(",",L224,FIND(",",L224)+1)+1)),
  IF(OR(ISERROR(VLOOKUP(LEFT(L224,FIND(",",L224)-1),MapTable!$A:$A,1,0)),ISERROR(VLOOKUP(TRIM(MID(L224,FIND(",",L224)+1,FIND(",",L224,FIND(",",L224)+1)-FIND(",",L224)-1)),MapTable!$A:$A,1,0)),ISERROR(VLOOKUP(TRIM(MID(L224,FIND(",",L224,FIND(",",L224)+1)+1,999)),MapTable!$A:$A,1,0))),"맵없음",
  ""),
IF(ISERROR(FIND(",",L224,FIND(",",L224,FIND(",",L224,FIND(",",L224)+1)+1)+1)),
  IF(OR(ISERROR(VLOOKUP(LEFT(L224,FIND(",",L224)-1),MapTable!$A:$A,1,0)),ISERROR(VLOOKUP(TRIM(MID(L224,FIND(",",L224)+1,FIND(",",L224,FIND(",",L224)+1)-FIND(",",L224)-1)),MapTable!$A:$A,1,0)),ISERROR(VLOOKUP(TRIM(MID(L224,FIND(",",L224,FIND(",",L224)+1)+1,FIND(",",L224,FIND(",",L224,FIND(",",L224)+1)+1)-FIND(",",L224,FIND(",",L224)+1)-1)),MapTable!$A:$A,1,0)),ISERROR(VLOOKUP(TRIM(MID(L224,FIND(",",L224,FIND(",",L224,FIND(",",L224)+1)+1)+1,999)),MapTable!$A:$A,1,0))),"맵없음",
  ""),
)))))</f>
        <v/>
      </c>
      <c r="O224" t="str">
        <f>IF(ISBLANK(N224),"",IF(ISERROR(VLOOKUP(N224,[1]DropTable!$A:$A,1,0)),"드랍없음",""))</f>
        <v/>
      </c>
      <c r="Q224" t="str">
        <f>IF(ISBLANK(P224),"",IF(ISERROR(VLOOKUP(P224,[1]DropTable!$A:$A,1,0)),"드랍없음",""))</f>
        <v/>
      </c>
      <c r="S224">
        <v>8.1</v>
      </c>
    </row>
    <row r="225" spans="1:19" x14ac:dyDescent="0.3">
      <c r="A225">
        <v>5</v>
      </c>
      <c r="B225">
        <v>49</v>
      </c>
      <c r="C225">
        <f t="shared" si="11"/>
        <v>1680</v>
      </c>
      <c r="D225">
        <v>420</v>
      </c>
      <c r="E225" t="s">
        <v>115</v>
      </c>
      <c r="F225" t="s">
        <v>24</v>
      </c>
      <c r="G225" t="str">
        <f>IF(ISBLANK(F225),"",IF(ISERROR(VLOOKUP(F225,MapTable!$A:$A,1,0)),"컨트롤없음",""))</f>
        <v/>
      </c>
      <c r="H225">
        <f t="shared" si="12"/>
        <v>5</v>
      </c>
      <c r="I225" t="b">
        <f t="shared" ca="1" si="13"/>
        <v>1</v>
      </c>
      <c r="K225" t="str">
        <f>IF(ISBLANK(J225),"",IF(ISERROR(VLOOKUP(J225,MapTable!$A:$A,1,0)),"컨트롤없음",""))</f>
        <v/>
      </c>
      <c r="M225" t="str">
        <f>IF(ISBLANK(L225),"",
IF(ISERROR(FIND(",",L225)),
  IF(ISERROR(VLOOKUP(L225,MapTable!$A:$A,1,0)),"맵없음",
  ""),
IF(ISERROR(FIND(",",L225,FIND(",",L225)+1)),
  IF(OR(ISERROR(VLOOKUP(LEFT(L225,FIND(",",L225)-1),MapTable!$A:$A,1,0)),ISERROR(VLOOKUP(TRIM(MID(L225,FIND(",",L225)+1,999)),MapTable!$A:$A,1,0))),"맵없음",
  ""),
IF(ISERROR(FIND(",",L225,FIND(",",L225,FIND(",",L225)+1)+1)),
  IF(OR(ISERROR(VLOOKUP(LEFT(L225,FIND(",",L225)-1),MapTable!$A:$A,1,0)),ISERROR(VLOOKUP(TRIM(MID(L225,FIND(",",L225)+1,FIND(",",L225,FIND(",",L225)+1)-FIND(",",L225)-1)),MapTable!$A:$A,1,0)),ISERROR(VLOOKUP(TRIM(MID(L225,FIND(",",L225,FIND(",",L225)+1)+1,999)),MapTable!$A:$A,1,0))),"맵없음",
  ""),
IF(ISERROR(FIND(",",L225,FIND(",",L225,FIND(",",L225,FIND(",",L225)+1)+1)+1)),
  IF(OR(ISERROR(VLOOKUP(LEFT(L225,FIND(",",L225)-1),MapTable!$A:$A,1,0)),ISERROR(VLOOKUP(TRIM(MID(L225,FIND(",",L225)+1,FIND(",",L225,FIND(",",L225)+1)-FIND(",",L225)-1)),MapTable!$A:$A,1,0)),ISERROR(VLOOKUP(TRIM(MID(L225,FIND(",",L225,FIND(",",L225)+1)+1,FIND(",",L225,FIND(",",L225,FIND(",",L225)+1)+1)-FIND(",",L225,FIND(",",L225)+1)-1)),MapTable!$A:$A,1,0)),ISERROR(VLOOKUP(TRIM(MID(L225,FIND(",",L225,FIND(",",L225,FIND(",",L225)+1)+1)+1,999)),MapTable!$A:$A,1,0))),"맵없음",
  ""),
)))))</f>
        <v/>
      </c>
      <c r="O225" t="str">
        <f>IF(ISBLANK(N225),"",IF(ISERROR(VLOOKUP(N225,[1]DropTable!$A:$A,1,0)),"드랍없음",""))</f>
        <v/>
      </c>
      <c r="Q225" t="str">
        <f>IF(ISBLANK(P225),"",IF(ISERROR(VLOOKUP(P225,[1]DropTable!$A:$A,1,0)),"드랍없음",""))</f>
        <v/>
      </c>
      <c r="S225">
        <v>8.1</v>
      </c>
    </row>
    <row r="226" spans="1:19" x14ac:dyDescent="0.3">
      <c r="A226">
        <v>5</v>
      </c>
      <c r="B226">
        <v>50</v>
      </c>
      <c r="C226">
        <f t="shared" si="11"/>
        <v>1680</v>
      </c>
      <c r="D226">
        <v>420</v>
      </c>
      <c r="E226" t="s">
        <v>115</v>
      </c>
      <c r="F226" t="s">
        <v>24</v>
      </c>
      <c r="G226" t="str">
        <f>IF(ISBLANK(F226),"",IF(ISERROR(VLOOKUP(F226,MapTable!$A:$A,1,0)),"컨트롤없음",""))</f>
        <v/>
      </c>
      <c r="H226">
        <f t="shared" si="12"/>
        <v>12</v>
      </c>
      <c r="I226" t="b">
        <f t="shared" ca="1" si="13"/>
        <v>0</v>
      </c>
      <c r="K226" t="str">
        <f>IF(ISBLANK(J226),"",IF(ISERROR(VLOOKUP(J226,MapTable!$A:$A,1,0)),"컨트롤없음",""))</f>
        <v/>
      </c>
      <c r="M226" t="str">
        <f>IF(ISBLANK(L226),"",
IF(ISERROR(FIND(",",L226)),
  IF(ISERROR(VLOOKUP(L226,MapTable!$A:$A,1,0)),"맵없음",
  ""),
IF(ISERROR(FIND(",",L226,FIND(",",L226)+1)),
  IF(OR(ISERROR(VLOOKUP(LEFT(L226,FIND(",",L226)-1),MapTable!$A:$A,1,0)),ISERROR(VLOOKUP(TRIM(MID(L226,FIND(",",L226)+1,999)),MapTable!$A:$A,1,0))),"맵없음",
  ""),
IF(ISERROR(FIND(",",L226,FIND(",",L226,FIND(",",L226)+1)+1)),
  IF(OR(ISERROR(VLOOKUP(LEFT(L226,FIND(",",L226)-1),MapTable!$A:$A,1,0)),ISERROR(VLOOKUP(TRIM(MID(L226,FIND(",",L226)+1,FIND(",",L226,FIND(",",L226)+1)-FIND(",",L226)-1)),MapTable!$A:$A,1,0)),ISERROR(VLOOKUP(TRIM(MID(L226,FIND(",",L226,FIND(",",L226)+1)+1,999)),MapTable!$A:$A,1,0))),"맵없음",
  ""),
IF(ISERROR(FIND(",",L226,FIND(",",L226,FIND(",",L226,FIND(",",L226)+1)+1)+1)),
  IF(OR(ISERROR(VLOOKUP(LEFT(L226,FIND(",",L226)-1),MapTable!$A:$A,1,0)),ISERROR(VLOOKUP(TRIM(MID(L226,FIND(",",L226)+1,FIND(",",L226,FIND(",",L226)+1)-FIND(",",L226)-1)),MapTable!$A:$A,1,0)),ISERROR(VLOOKUP(TRIM(MID(L226,FIND(",",L226,FIND(",",L226)+1)+1,FIND(",",L226,FIND(",",L226,FIND(",",L226)+1)+1)-FIND(",",L226,FIND(",",L226)+1)-1)),MapTable!$A:$A,1,0)),ISERROR(VLOOKUP(TRIM(MID(L226,FIND(",",L226,FIND(",",L226,FIND(",",L226)+1)+1)+1,999)),MapTable!$A:$A,1,0))),"맵없음",
  ""),
)))))</f>
        <v/>
      </c>
      <c r="O226" t="str">
        <f>IF(ISBLANK(N226),"",IF(ISERROR(VLOOKUP(N226,[1]DropTable!$A:$A,1,0)),"드랍없음",""))</f>
        <v/>
      </c>
      <c r="Q226" t="str">
        <f>IF(ISBLANK(P226),"",IF(ISERROR(VLOOKUP(P226,[1]DropTable!$A:$A,1,0)),"드랍없음",""))</f>
        <v/>
      </c>
      <c r="S226">
        <v>8.1</v>
      </c>
    </row>
    <row r="227" spans="1:19" x14ac:dyDescent="0.3">
      <c r="A227">
        <v>6</v>
      </c>
      <c r="B227">
        <v>0</v>
      </c>
      <c r="C227">
        <v>1680</v>
      </c>
      <c r="D227">
        <v>420</v>
      </c>
      <c r="E227" t="s">
        <v>115</v>
      </c>
      <c r="F227" t="s">
        <v>64</v>
      </c>
      <c r="G227" t="str">
        <f>IF(ISBLANK(F227),"",IF(ISERROR(VLOOKUP(F227,MapTable!$A:$A,1,0)),"컨트롤없음",""))</f>
        <v/>
      </c>
      <c r="H227">
        <f t="shared" si="12"/>
        <v>0</v>
      </c>
      <c r="I227" t="b">
        <f t="shared" ca="1" si="13"/>
        <v>0</v>
      </c>
      <c r="K227" t="str">
        <f>IF(ISBLANK(J227),"",IF(ISERROR(VLOOKUP(J227,MapTable!$A:$A,1,0)),"컨트롤없음",""))</f>
        <v/>
      </c>
      <c r="M227" t="str">
        <f>IF(ISBLANK(L227),"",
IF(ISERROR(FIND(",",L227)),
  IF(ISERROR(VLOOKUP(L227,MapTable!$A:$A,1,0)),"맵없음",
  ""),
IF(ISERROR(FIND(",",L227,FIND(",",L227)+1)),
  IF(OR(ISERROR(VLOOKUP(LEFT(L227,FIND(",",L227)-1),MapTable!$A:$A,1,0)),ISERROR(VLOOKUP(TRIM(MID(L227,FIND(",",L227)+1,999)),MapTable!$A:$A,1,0))),"맵없음",
  ""),
IF(ISERROR(FIND(",",L227,FIND(",",L227,FIND(",",L227)+1)+1)),
  IF(OR(ISERROR(VLOOKUP(LEFT(L227,FIND(",",L227)-1),MapTable!$A:$A,1,0)),ISERROR(VLOOKUP(TRIM(MID(L227,FIND(",",L227)+1,FIND(",",L227,FIND(",",L227)+1)-FIND(",",L227)-1)),MapTable!$A:$A,1,0)),ISERROR(VLOOKUP(TRIM(MID(L227,FIND(",",L227,FIND(",",L227)+1)+1,999)),MapTable!$A:$A,1,0))),"맵없음",
  ""),
IF(ISERROR(FIND(",",L227,FIND(",",L227,FIND(",",L227,FIND(",",L227)+1)+1)+1)),
  IF(OR(ISERROR(VLOOKUP(LEFT(L227,FIND(",",L227)-1),MapTable!$A:$A,1,0)),ISERROR(VLOOKUP(TRIM(MID(L227,FIND(",",L227)+1,FIND(",",L227,FIND(",",L227)+1)-FIND(",",L227)-1)),MapTable!$A:$A,1,0)),ISERROR(VLOOKUP(TRIM(MID(L227,FIND(",",L227,FIND(",",L227)+1)+1,FIND(",",L227,FIND(",",L227,FIND(",",L227)+1)+1)-FIND(",",L227,FIND(",",L227)+1)-1)),MapTable!$A:$A,1,0)),ISERROR(VLOOKUP(TRIM(MID(L227,FIND(",",L227,FIND(",",L227,FIND(",",L227)+1)+1)+1,999)),MapTable!$A:$A,1,0))),"맵없음",
  ""),
)))))</f>
        <v/>
      </c>
      <c r="O227" t="str">
        <f>IF(ISBLANK(N227),"",IF(ISERROR(VLOOKUP(N227,[1]DropTable!$A:$A,1,0)),"드랍없음",""))</f>
        <v/>
      </c>
      <c r="Q227" t="str">
        <f>IF(ISBLANK(P227),"",IF(ISERROR(VLOOKUP(P227,[1]DropTable!$A:$A,1,0)),"드랍없음",""))</f>
        <v/>
      </c>
      <c r="S227">
        <v>8.1</v>
      </c>
    </row>
    <row r="228" spans="1:19" x14ac:dyDescent="0.3">
      <c r="A228">
        <v>6</v>
      </c>
      <c r="B228">
        <v>1</v>
      </c>
      <c r="C228">
        <f t="shared" si="11"/>
        <v>1680</v>
      </c>
      <c r="D228">
        <v>420</v>
      </c>
      <c r="E228" t="s">
        <v>115</v>
      </c>
      <c r="F228" t="s">
        <v>24</v>
      </c>
      <c r="G228" t="str">
        <f>IF(ISBLANK(F228),"",IF(ISERROR(VLOOKUP(F228,MapTable!$A:$A,1,0)),"컨트롤없음",""))</f>
        <v/>
      </c>
      <c r="H228">
        <f t="shared" si="12"/>
        <v>1</v>
      </c>
      <c r="I228" t="b">
        <f t="shared" ca="1" si="13"/>
        <v>0</v>
      </c>
      <c r="K228" t="str">
        <f>IF(ISBLANK(J228),"",IF(ISERROR(VLOOKUP(J228,MapTable!$A:$A,1,0)),"컨트롤없음",""))</f>
        <v/>
      </c>
      <c r="M228" t="str">
        <f>IF(ISBLANK(L228),"",
IF(ISERROR(FIND(",",L228)),
  IF(ISERROR(VLOOKUP(L228,MapTable!$A:$A,1,0)),"맵없음",
  ""),
IF(ISERROR(FIND(",",L228,FIND(",",L228)+1)),
  IF(OR(ISERROR(VLOOKUP(LEFT(L228,FIND(",",L228)-1),MapTable!$A:$A,1,0)),ISERROR(VLOOKUP(TRIM(MID(L228,FIND(",",L228)+1,999)),MapTable!$A:$A,1,0))),"맵없음",
  ""),
IF(ISERROR(FIND(",",L228,FIND(",",L228,FIND(",",L228)+1)+1)),
  IF(OR(ISERROR(VLOOKUP(LEFT(L228,FIND(",",L228)-1),MapTable!$A:$A,1,0)),ISERROR(VLOOKUP(TRIM(MID(L228,FIND(",",L228)+1,FIND(",",L228,FIND(",",L228)+1)-FIND(",",L228)-1)),MapTable!$A:$A,1,0)),ISERROR(VLOOKUP(TRIM(MID(L228,FIND(",",L228,FIND(",",L228)+1)+1,999)),MapTable!$A:$A,1,0))),"맵없음",
  ""),
IF(ISERROR(FIND(",",L228,FIND(",",L228,FIND(",",L228,FIND(",",L228)+1)+1)+1)),
  IF(OR(ISERROR(VLOOKUP(LEFT(L228,FIND(",",L228)-1),MapTable!$A:$A,1,0)),ISERROR(VLOOKUP(TRIM(MID(L228,FIND(",",L228)+1,FIND(",",L228,FIND(",",L228)+1)-FIND(",",L228)-1)),MapTable!$A:$A,1,0)),ISERROR(VLOOKUP(TRIM(MID(L228,FIND(",",L228,FIND(",",L228)+1)+1,FIND(",",L228,FIND(",",L228,FIND(",",L228)+1)+1)-FIND(",",L228,FIND(",",L228)+1)-1)),MapTable!$A:$A,1,0)),ISERROR(VLOOKUP(TRIM(MID(L228,FIND(",",L228,FIND(",",L228,FIND(",",L228)+1)+1)+1,999)),MapTable!$A:$A,1,0))),"맵없음",
  ""),
)))))</f>
        <v/>
      </c>
      <c r="O228" t="str">
        <f>IF(ISBLANK(N228),"",IF(ISERROR(VLOOKUP(N228,[1]DropTable!$A:$A,1,0)),"드랍없음",""))</f>
        <v/>
      </c>
      <c r="Q228" t="str">
        <f>IF(ISBLANK(P228),"",IF(ISERROR(VLOOKUP(P228,[1]DropTable!$A:$A,1,0)),"드랍없음",""))</f>
        <v/>
      </c>
      <c r="S228">
        <v>8.1</v>
      </c>
    </row>
    <row r="229" spans="1:19" x14ac:dyDescent="0.3">
      <c r="A229">
        <v>6</v>
      </c>
      <c r="B229">
        <v>2</v>
      </c>
      <c r="C229">
        <f t="shared" si="11"/>
        <v>1680</v>
      </c>
      <c r="D229">
        <v>420</v>
      </c>
      <c r="E229" t="s">
        <v>115</v>
      </c>
      <c r="F229" t="s">
        <v>24</v>
      </c>
      <c r="G229" t="str">
        <f>IF(ISBLANK(F229),"",IF(ISERROR(VLOOKUP(F229,MapTable!$A:$A,1,0)),"컨트롤없음",""))</f>
        <v/>
      </c>
      <c r="H229">
        <f t="shared" si="12"/>
        <v>11</v>
      </c>
      <c r="I229" t="b">
        <f t="shared" ca="1" si="13"/>
        <v>0</v>
      </c>
      <c r="K229" t="str">
        <f>IF(ISBLANK(J229),"",IF(ISERROR(VLOOKUP(J229,MapTable!$A:$A,1,0)),"컨트롤없음",""))</f>
        <v/>
      </c>
      <c r="M229" t="str">
        <f>IF(ISBLANK(L229),"",
IF(ISERROR(FIND(",",L229)),
  IF(ISERROR(VLOOKUP(L229,MapTable!$A:$A,1,0)),"맵없음",
  ""),
IF(ISERROR(FIND(",",L229,FIND(",",L229)+1)),
  IF(OR(ISERROR(VLOOKUP(LEFT(L229,FIND(",",L229)-1),MapTable!$A:$A,1,0)),ISERROR(VLOOKUP(TRIM(MID(L229,FIND(",",L229)+1,999)),MapTable!$A:$A,1,0))),"맵없음",
  ""),
IF(ISERROR(FIND(",",L229,FIND(",",L229,FIND(",",L229)+1)+1)),
  IF(OR(ISERROR(VLOOKUP(LEFT(L229,FIND(",",L229)-1),MapTable!$A:$A,1,0)),ISERROR(VLOOKUP(TRIM(MID(L229,FIND(",",L229)+1,FIND(",",L229,FIND(",",L229)+1)-FIND(",",L229)-1)),MapTable!$A:$A,1,0)),ISERROR(VLOOKUP(TRIM(MID(L229,FIND(",",L229,FIND(",",L229)+1)+1,999)),MapTable!$A:$A,1,0))),"맵없음",
  ""),
IF(ISERROR(FIND(",",L229,FIND(",",L229,FIND(",",L229,FIND(",",L229)+1)+1)+1)),
  IF(OR(ISERROR(VLOOKUP(LEFT(L229,FIND(",",L229)-1),MapTable!$A:$A,1,0)),ISERROR(VLOOKUP(TRIM(MID(L229,FIND(",",L229)+1,FIND(",",L229,FIND(",",L229)+1)-FIND(",",L229)-1)),MapTable!$A:$A,1,0)),ISERROR(VLOOKUP(TRIM(MID(L229,FIND(",",L229,FIND(",",L229)+1)+1,FIND(",",L229,FIND(",",L229,FIND(",",L229)+1)+1)-FIND(",",L229,FIND(",",L229)+1)-1)),MapTable!$A:$A,1,0)),ISERROR(VLOOKUP(TRIM(MID(L229,FIND(",",L229,FIND(",",L229,FIND(",",L229)+1)+1)+1,999)),MapTable!$A:$A,1,0))),"맵없음",
  ""),
)))))</f>
        <v/>
      </c>
      <c r="O229" t="str">
        <f>IF(ISBLANK(N229),"",IF(ISERROR(VLOOKUP(N229,[1]DropTable!$A:$A,1,0)),"드랍없음",""))</f>
        <v/>
      </c>
      <c r="Q229" t="str">
        <f>IF(ISBLANK(P229),"",IF(ISERROR(VLOOKUP(P229,[1]DropTable!$A:$A,1,0)),"드랍없음",""))</f>
        <v/>
      </c>
      <c r="S229">
        <v>8.1</v>
      </c>
    </row>
    <row r="230" spans="1:19" x14ac:dyDescent="0.3">
      <c r="A230">
        <v>6</v>
      </c>
      <c r="B230">
        <v>3</v>
      </c>
      <c r="C230">
        <f t="shared" si="11"/>
        <v>1680</v>
      </c>
      <c r="D230">
        <v>420</v>
      </c>
      <c r="E230" t="s">
        <v>115</v>
      </c>
      <c r="F230" t="s">
        <v>24</v>
      </c>
      <c r="G230" t="str">
        <f>IF(ISBLANK(F230),"",IF(ISERROR(VLOOKUP(F230,MapTable!$A:$A,1,0)),"컨트롤없음",""))</f>
        <v/>
      </c>
      <c r="H230">
        <f t="shared" si="12"/>
        <v>1</v>
      </c>
      <c r="I230" t="b">
        <f t="shared" ca="1" si="13"/>
        <v>1</v>
      </c>
      <c r="K230" t="str">
        <f>IF(ISBLANK(J230),"",IF(ISERROR(VLOOKUP(J230,MapTable!$A:$A,1,0)),"컨트롤없음",""))</f>
        <v/>
      </c>
      <c r="M230" t="str">
        <f>IF(ISBLANK(L230),"",
IF(ISERROR(FIND(",",L230)),
  IF(ISERROR(VLOOKUP(L230,MapTable!$A:$A,1,0)),"맵없음",
  ""),
IF(ISERROR(FIND(",",L230,FIND(",",L230)+1)),
  IF(OR(ISERROR(VLOOKUP(LEFT(L230,FIND(",",L230)-1),MapTable!$A:$A,1,0)),ISERROR(VLOOKUP(TRIM(MID(L230,FIND(",",L230)+1,999)),MapTable!$A:$A,1,0))),"맵없음",
  ""),
IF(ISERROR(FIND(",",L230,FIND(",",L230,FIND(",",L230)+1)+1)),
  IF(OR(ISERROR(VLOOKUP(LEFT(L230,FIND(",",L230)-1),MapTable!$A:$A,1,0)),ISERROR(VLOOKUP(TRIM(MID(L230,FIND(",",L230)+1,FIND(",",L230,FIND(",",L230)+1)-FIND(",",L230)-1)),MapTable!$A:$A,1,0)),ISERROR(VLOOKUP(TRIM(MID(L230,FIND(",",L230,FIND(",",L230)+1)+1,999)),MapTable!$A:$A,1,0))),"맵없음",
  ""),
IF(ISERROR(FIND(",",L230,FIND(",",L230,FIND(",",L230,FIND(",",L230)+1)+1)+1)),
  IF(OR(ISERROR(VLOOKUP(LEFT(L230,FIND(",",L230)-1),MapTable!$A:$A,1,0)),ISERROR(VLOOKUP(TRIM(MID(L230,FIND(",",L230)+1,FIND(",",L230,FIND(",",L230)+1)-FIND(",",L230)-1)),MapTable!$A:$A,1,0)),ISERROR(VLOOKUP(TRIM(MID(L230,FIND(",",L230,FIND(",",L230)+1)+1,FIND(",",L230,FIND(",",L230,FIND(",",L230)+1)+1)-FIND(",",L230,FIND(",",L230)+1)-1)),MapTable!$A:$A,1,0)),ISERROR(VLOOKUP(TRIM(MID(L230,FIND(",",L230,FIND(",",L230,FIND(",",L230)+1)+1)+1,999)),MapTable!$A:$A,1,0))),"맵없음",
  ""),
)))))</f>
        <v/>
      </c>
      <c r="O230" t="str">
        <f>IF(ISBLANK(N230),"",IF(ISERROR(VLOOKUP(N230,[1]DropTable!$A:$A,1,0)),"드랍없음",""))</f>
        <v/>
      </c>
      <c r="Q230" t="str">
        <f>IF(ISBLANK(P230),"",IF(ISERROR(VLOOKUP(P230,[1]DropTable!$A:$A,1,0)),"드랍없음",""))</f>
        <v/>
      </c>
      <c r="S230">
        <v>8.1</v>
      </c>
    </row>
    <row r="231" spans="1:19" x14ac:dyDescent="0.3">
      <c r="A231">
        <v>6</v>
      </c>
      <c r="B231">
        <v>4</v>
      </c>
      <c r="C231">
        <f t="shared" si="11"/>
        <v>1680</v>
      </c>
      <c r="D231">
        <v>420</v>
      </c>
      <c r="E231" t="s">
        <v>115</v>
      </c>
      <c r="F231" t="s">
        <v>24</v>
      </c>
      <c r="G231" t="str">
        <f>IF(ISBLANK(F231),"",IF(ISERROR(VLOOKUP(F231,MapTable!$A:$A,1,0)),"컨트롤없음",""))</f>
        <v/>
      </c>
      <c r="H231">
        <f t="shared" si="12"/>
        <v>12</v>
      </c>
      <c r="I231" t="b">
        <f t="shared" ca="1" si="13"/>
        <v>1</v>
      </c>
      <c r="K231" t="str">
        <f>IF(ISBLANK(J231),"",IF(ISERROR(VLOOKUP(J231,MapTable!$A:$A,1,0)),"컨트롤없음",""))</f>
        <v/>
      </c>
      <c r="M231" t="str">
        <f>IF(ISBLANK(L231),"",
IF(ISERROR(FIND(",",L231)),
  IF(ISERROR(VLOOKUP(L231,MapTable!$A:$A,1,0)),"맵없음",
  ""),
IF(ISERROR(FIND(",",L231,FIND(",",L231)+1)),
  IF(OR(ISERROR(VLOOKUP(LEFT(L231,FIND(",",L231)-1),MapTable!$A:$A,1,0)),ISERROR(VLOOKUP(TRIM(MID(L231,FIND(",",L231)+1,999)),MapTable!$A:$A,1,0))),"맵없음",
  ""),
IF(ISERROR(FIND(",",L231,FIND(",",L231,FIND(",",L231)+1)+1)),
  IF(OR(ISERROR(VLOOKUP(LEFT(L231,FIND(",",L231)-1),MapTable!$A:$A,1,0)),ISERROR(VLOOKUP(TRIM(MID(L231,FIND(",",L231)+1,FIND(",",L231,FIND(",",L231)+1)-FIND(",",L231)-1)),MapTable!$A:$A,1,0)),ISERROR(VLOOKUP(TRIM(MID(L231,FIND(",",L231,FIND(",",L231)+1)+1,999)),MapTable!$A:$A,1,0))),"맵없음",
  ""),
IF(ISERROR(FIND(",",L231,FIND(",",L231,FIND(",",L231,FIND(",",L231)+1)+1)+1)),
  IF(OR(ISERROR(VLOOKUP(LEFT(L231,FIND(",",L231)-1),MapTable!$A:$A,1,0)),ISERROR(VLOOKUP(TRIM(MID(L231,FIND(",",L231)+1,FIND(",",L231,FIND(",",L231)+1)-FIND(",",L231)-1)),MapTable!$A:$A,1,0)),ISERROR(VLOOKUP(TRIM(MID(L231,FIND(",",L231,FIND(",",L231)+1)+1,FIND(",",L231,FIND(",",L231,FIND(",",L231)+1)+1)-FIND(",",L231,FIND(",",L231)+1)-1)),MapTable!$A:$A,1,0)),ISERROR(VLOOKUP(TRIM(MID(L231,FIND(",",L231,FIND(",",L231,FIND(",",L231)+1)+1)+1,999)),MapTable!$A:$A,1,0))),"맵없음",
  ""),
)))))</f>
        <v/>
      </c>
      <c r="O231" t="str">
        <f>IF(ISBLANK(N231),"",IF(ISERROR(VLOOKUP(N231,[1]DropTable!$A:$A,1,0)),"드랍없음",""))</f>
        <v/>
      </c>
      <c r="Q231" t="str">
        <f>IF(ISBLANK(P231),"",IF(ISERROR(VLOOKUP(P231,[1]DropTable!$A:$A,1,0)),"드랍없음",""))</f>
        <v/>
      </c>
      <c r="S231">
        <v>8.1</v>
      </c>
    </row>
    <row r="232" spans="1:19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 t="s">
        <v>115</v>
      </c>
      <c r="F232" t="s">
        <v>24</v>
      </c>
      <c r="G232" t="str">
        <f>IF(ISBLANK(F232),"",IF(ISERROR(VLOOKUP(F232,MapTable!$A:$A,1,0)),"컨트롤없음",""))</f>
        <v/>
      </c>
      <c r="H232">
        <f t="shared" si="12"/>
        <v>2</v>
      </c>
      <c r="I232" t="b">
        <f t="shared" ca="1" si="13"/>
        <v>0</v>
      </c>
      <c r="K232" t="str">
        <f>IF(ISBLANK(J232),"",IF(ISERROR(VLOOKUP(J232,MapTable!$A:$A,1,0)),"컨트롤없음",""))</f>
        <v/>
      </c>
      <c r="M232" t="str">
        <f>IF(ISBLANK(L232),"",
IF(ISERROR(FIND(",",L232)),
  IF(ISERROR(VLOOKUP(L232,MapTable!$A:$A,1,0)),"맵없음",
  ""),
IF(ISERROR(FIND(",",L232,FIND(",",L232)+1)),
  IF(OR(ISERROR(VLOOKUP(LEFT(L232,FIND(",",L232)-1),MapTable!$A:$A,1,0)),ISERROR(VLOOKUP(TRIM(MID(L232,FIND(",",L232)+1,999)),MapTable!$A:$A,1,0))),"맵없음",
  ""),
IF(ISERROR(FIND(",",L232,FIND(",",L232,FIND(",",L232)+1)+1)),
  IF(OR(ISERROR(VLOOKUP(LEFT(L232,FIND(",",L232)-1),MapTable!$A:$A,1,0)),ISERROR(VLOOKUP(TRIM(MID(L232,FIND(",",L232)+1,FIND(",",L232,FIND(",",L232)+1)-FIND(",",L232)-1)),MapTable!$A:$A,1,0)),ISERROR(VLOOKUP(TRIM(MID(L232,FIND(",",L232,FIND(",",L232)+1)+1,999)),MapTable!$A:$A,1,0))),"맵없음",
  ""),
IF(ISERROR(FIND(",",L232,FIND(",",L232,FIND(",",L232,FIND(",",L232)+1)+1)+1)),
  IF(OR(ISERROR(VLOOKUP(LEFT(L232,FIND(",",L232)-1),MapTable!$A:$A,1,0)),ISERROR(VLOOKUP(TRIM(MID(L232,FIND(",",L232)+1,FIND(",",L232,FIND(",",L232)+1)-FIND(",",L232)-1)),MapTable!$A:$A,1,0)),ISERROR(VLOOKUP(TRIM(MID(L232,FIND(",",L232,FIND(",",L232)+1)+1,FIND(",",L232,FIND(",",L232,FIND(",",L232)+1)+1)-FIND(",",L232,FIND(",",L232)+1)-1)),MapTable!$A:$A,1,0)),ISERROR(VLOOKUP(TRIM(MID(L232,FIND(",",L232,FIND(",",L232,FIND(",",L232)+1)+1)+1,999)),MapTable!$A:$A,1,0))),"맵없음",
  ""),
)))))</f>
        <v/>
      </c>
      <c r="O232" t="str">
        <f>IF(ISBLANK(N232),"",IF(ISERROR(VLOOKUP(N232,[1]DropTable!$A:$A,1,0)),"드랍없음",""))</f>
        <v/>
      </c>
      <c r="Q232" t="str">
        <f>IF(ISBLANK(P232),"",IF(ISERROR(VLOOKUP(P232,[1]DropTable!$A:$A,1,0)),"드랍없음",""))</f>
        <v/>
      </c>
      <c r="S232">
        <v>8.1</v>
      </c>
    </row>
    <row r="233" spans="1:19" x14ac:dyDescent="0.3">
      <c r="A233">
        <v>6</v>
      </c>
      <c r="B233">
        <v>6</v>
      </c>
      <c r="C233">
        <f t="shared" si="14"/>
        <v>1680</v>
      </c>
      <c r="D233">
        <v>420</v>
      </c>
      <c r="E233" t="s">
        <v>115</v>
      </c>
      <c r="F233" t="s">
        <v>24</v>
      </c>
      <c r="G233" t="str">
        <f>IF(ISBLANK(F233),"",IF(ISERROR(VLOOKUP(F233,MapTable!$A:$A,1,0)),"컨트롤없음",""))</f>
        <v/>
      </c>
      <c r="H233">
        <f t="shared" si="12"/>
        <v>11</v>
      </c>
      <c r="I233" t="b">
        <f t="shared" ca="1" si="13"/>
        <v>0</v>
      </c>
      <c r="K233" t="str">
        <f>IF(ISBLANK(J233),"",IF(ISERROR(VLOOKUP(J233,MapTable!$A:$A,1,0)),"컨트롤없음",""))</f>
        <v/>
      </c>
      <c r="M233" t="str">
        <f>IF(ISBLANK(L233),"",
IF(ISERROR(FIND(",",L233)),
  IF(ISERROR(VLOOKUP(L233,MapTable!$A:$A,1,0)),"맵없음",
  ""),
IF(ISERROR(FIND(",",L233,FIND(",",L233)+1)),
  IF(OR(ISERROR(VLOOKUP(LEFT(L233,FIND(",",L233)-1),MapTable!$A:$A,1,0)),ISERROR(VLOOKUP(TRIM(MID(L233,FIND(",",L233)+1,999)),MapTable!$A:$A,1,0))),"맵없음",
  ""),
IF(ISERROR(FIND(",",L233,FIND(",",L233,FIND(",",L233)+1)+1)),
  IF(OR(ISERROR(VLOOKUP(LEFT(L233,FIND(",",L233)-1),MapTable!$A:$A,1,0)),ISERROR(VLOOKUP(TRIM(MID(L233,FIND(",",L233)+1,FIND(",",L233,FIND(",",L233)+1)-FIND(",",L233)-1)),MapTable!$A:$A,1,0)),ISERROR(VLOOKUP(TRIM(MID(L233,FIND(",",L233,FIND(",",L233)+1)+1,999)),MapTable!$A:$A,1,0))),"맵없음",
  ""),
IF(ISERROR(FIND(",",L233,FIND(",",L233,FIND(",",L233,FIND(",",L233)+1)+1)+1)),
  IF(OR(ISERROR(VLOOKUP(LEFT(L233,FIND(",",L233)-1),MapTable!$A:$A,1,0)),ISERROR(VLOOKUP(TRIM(MID(L233,FIND(",",L233)+1,FIND(",",L233,FIND(",",L233)+1)-FIND(",",L233)-1)),MapTable!$A:$A,1,0)),ISERROR(VLOOKUP(TRIM(MID(L233,FIND(",",L233,FIND(",",L233)+1)+1,FIND(",",L233,FIND(",",L233,FIND(",",L233)+1)+1)-FIND(",",L233,FIND(",",L233)+1)-1)),MapTable!$A:$A,1,0)),ISERROR(VLOOKUP(TRIM(MID(L233,FIND(",",L233,FIND(",",L233,FIND(",",L233)+1)+1)+1,999)),MapTable!$A:$A,1,0))),"맵없음",
  ""),
)))))</f>
        <v/>
      </c>
      <c r="O233" t="str">
        <f>IF(ISBLANK(N233),"",IF(ISERROR(VLOOKUP(N233,[1]DropTable!$A:$A,1,0)),"드랍없음",""))</f>
        <v/>
      </c>
      <c r="Q233" t="str">
        <f>IF(ISBLANK(P233),"",IF(ISERROR(VLOOKUP(P233,[1]DropTable!$A:$A,1,0)),"드랍없음",""))</f>
        <v/>
      </c>
      <c r="S233">
        <v>8.1</v>
      </c>
    </row>
    <row r="234" spans="1:19" x14ac:dyDescent="0.3">
      <c r="A234">
        <v>6</v>
      </c>
      <c r="B234">
        <v>7</v>
      </c>
      <c r="C234">
        <f t="shared" si="14"/>
        <v>1680</v>
      </c>
      <c r="D234">
        <v>420</v>
      </c>
      <c r="E234" t="s">
        <v>115</v>
      </c>
      <c r="F234" t="s">
        <v>24</v>
      </c>
      <c r="G234" t="str">
        <f>IF(ISBLANK(F234),"",IF(ISERROR(VLOOKUP(F234,MapTable!$A:$A,1,0)),"컨트롤없음",""))</f>
        <v/>
      </c>
      <c r="H234">
        <f t="shared" si="12"/>
        <v>2</v>
      </c>
      <c r="I234" t="b">
        <f t="shared" ca="1" si="13"/>
        <v>1</v>
      </c>
      <c r="K234" t="str">
        <f>IF(ISBLANK(J234),"",IF(ISERROR(VLOOKUP(J234,MapTable!$A:$A,1,0)),"컨트롤없음",""))</f>
        <v/>
      </c>
      <c r="M234" t="str">
        <f>IF(ISBLANK(L234),"",
IF(ISERROR(FIND(",",L234)),
  IF(ISERROR(VLOOKUP(L234,MapTable!$A:$A,1,0)),"맵없음",
  ""),
IF(ISERROR(FIND(",",L234,FIND(",",L234)+1)),
  IF(OR(ISERROR(VLOOKUP(LEFT(L234,FIND(",",L234)-1),MapTable!$A:$A,1,0)),ISERROR(VLOOKUP(TRIM(MID(L234,FIND(",",L234)+1,999)),MapTable!$A:$A,1,0))),"맵없음",
  ""),
IF(ISERROR(FIND(",",L234,FIND(",",L234,FIND(",",L234)+1)+1)),
  IF(OR(ISERROR(VLOOKUP(LEFT(L234,FIND(",",L234)-1),MapTable!$A:$A,1,0)),ISERROR(VLOOKUP(TRIM(MID(L234,FIND(",",L234)+1,FIND(",",L234,FIND(",",L234)+1)-FIND(",",L234)-1)),MapTable!$A:$A,1,0)),ISERROR(VLOOKUP(TRIM(MID(L234,FIND(",",L234,FIND(",",L234)+1)+1,999)),MapTable!$A:$A,1,0))),"맵없음",
  ""),
IF(ISERROR(FIND(",",L234,FIND(",",L234,FIND(",",L234,FIND(",",L234)+1)+1)+1)),
  IF(OR(ISERROR(VLOOKUP(LEFT(L234,FIND(",",L234)-1),MapTable!$A:$A,1,0)),ISERROR(VLOOKUP(TRIM(MID(L234,FIND(",",L234)+1,FIND(",",L234,FIND(",",L234)+1)-FIND(",",L234)-1)),MapTable!$A:$A,1,0)),ISERROR(VLOOKUP(TRIM(MID(L234,FIND(",",L234,FIND(",",L234)+1)+1,FIND(",",L234,FIND(",",L234,FIND(",",L234)+1)+1)-FIND(",",L234,FIND(",",L234)+1)-1)),MapTable!$A:$A,1,0)),ISERROR(VLOOKUP(TRIM(MID(L234,FIND(",",L234,FIND(",",L234,FIND(",",L234)+1)+1)+1,999)),MapTable!$A:$A,1,0))),"맵없음",
  ""),
)))))</f>
        <v/>
      </c>
      <c r="O234" t="str">
        <f>IF(ISBLANK(N234),"",IF(ISERROR(VLOOKUP(N234,[1]DropTable!$A:$A,1,0)),"드랍없음",""))</f>
        <v/>
      </c>
      <c r="Q234" t="str">
        <f>IF(ISBLANK(P234),"",IF(ISERROR(VLOOKUP(P234,[1]DropTable!$A:$A,1,0)),"드랍없음",""))</f>
        <v/>
      </c>
      <c r="S234">
        <v>8.1</v>
      </c>
    </row>
    <row r="235" spans="1:19" x14ac:dyDescent="0.3">
      <c r="A235">
        <v>6</v>
      </c>
      <c r="B235">
        <v>8</v>
      </c>
      <c r="C235">
        <f t="shared" si="14"/>
        <v>1680</v>
      </c>
      <c r="D235">
        <v>420</v>
      </c>
      <c r="E235" t="s">
        <v>115</v>
      </c>
      <c r="F235" t="s">
        <v>24</v>
      </c>
      <c r="G235" t="str">
        <f>IF(ISBLANK(F235),"",IF(ISERROR(VLOOKUP(F235,MapTable!$A:$A,1,0)),"컨트롤없음",""))</f>
        <v/>
      </c>
      <c r="H235">
        <f t="shared" si="12"/>
        <v>12</v>
      </c>
      <c r="I235" t="b">
        <f t="shared" ca="1" si="13"/>
        <v>1</v>
      </c>
      <c r="K235" t="str">
        <f>IF(ISBLANK(J235),"",IF(ISERROR(VLOOKUP(J235,MapTable!$A:$A,1,0)),"컨트롤없음",""))</f>
        <v/>
      </c>
      <c r="M235" t="str">
        <f>IF(ISBLANK(L235),"",
IF(ISERROR(FIND(",",L235)),
  IF(ISERROR(VLOOKUP(L235,MapTable!$A:$A,1,0)),"맵없음",
  ""),
IF(ISERROR(FIND(",",L235,FIND(",",L235)+1)),
  IF(OR(ISERROR(VLOOKUP(LEFT(L235,FIND(",",L235)-1),MapTable!$A:$A,1,0)),ISERROR(VLOOKUP(TRIM(MID(L235,FIND(",",L235)+1,999)),MapTable!$A:$A,1,0))),"맵없음",
  ""),
IF(ISERROR(FIND(",",L235,FIND(",",L235,FIND(",",L235)+1)+1)),
  IF(OR(ISERROR(VLOOKUP(LEFT(L235,FIND(",",L235)-1),MapTable!$A:$A,1,0)),ISERROR(VLOOKUP(TRIM(MID(L235,FIND(",",L235)+1,FIND(",",L235,FIND(",",L235)+1)-FIND(",",L235)-1)),MapTable!$A:$A,1,0)),ISERROR(VLOOKUP(TRIM(MID(L235,FIND(",",L235,FIND(",",L235)+1)+1,999)),MapTable!$A:$A,1,0))),"맵없음",
  ""),
IF(ISERROR(FIND(",",L235,FIND(",",L235,FIND(",",L235,FIND(",",L235)+1)+1)+1)),
  IF(OR(ISERROR(VLOOKUP(LEFT(L235,FIND(",",L235)-1),MapTable!$A:$A,1,0)),ISERROR(VLOOKUP(TRIM(MID(L235,FIND(",",L235)+1,FIND(",",L235,FIND(",",L235)+1)-FIND(",",L235)-1)),MapTable!$A:$A,1,0)),ISERROR(VLOOKUP(TRIM(MID(L235,FIND(",",L235,FIND(",",L235)+1)+1,FIND(",",L235,FIND(",",L235,FIND(",",L235)+1)+1)-FIND(",",L235,FIND(",",L235)+1)-1)),MapTable!$A:$A,1,0)),ISERROR(VLOOKUP(TRIM(MID(L235,FIND(",",L235,FIND(",",L235,FIND(",",L235)+1)+1)+1,999)),MapTable!$A:$A,1,0))),"맵없음",
  ""),
)))))</f>
        <v/>
      </c>
      <c r="O235" t="str">
        <f>IF(ISBLANK(N235),"",IF(ISERROR(VLOOKUP(N235,[1]DropTable!$A:$A,1,0)),"드랍없음",""))</f>
        <v/>
      </c>
      <c r="Q235" t="str">
        <f>IF(ISBLANK(P235),"",IF(ISERROR(VLOOKUP(P235,[1]DropTable!$A:$A,1,0)),"드랍없음",""))</f>
        <v/>
      </c>
      <c r="S235">
        <v>8.1</v>
      </c>
    </row>
    <row r="236" spans="1:19" x14ac:dyDescent="0.3">
      <c r="A236">
        <v>6</v>
      </c>
      <c r="B236">
        <v>9</v>
      </c>
      <c r="C236">
        <f t="shared" si="14"/>
        <v>1680</v>
      </c>
      <c r="D236">
        <v>420</v>
      </c>
      <c r="E236" t="s">
        <v>115</v>
      </c>
      <c r="F236" t="s">
        <v>24</v>
      </c>
      <c r="G236" t="str">
        <f>IF(ISBLANK(F236),"",IF(ISERROR(VLOOKUP(F236,MapTable!$A:$A,1,0)),"컨트롤없음",""))</f>
        <v/>
      </c>
      <c r="H236">
        <f t="shared" si="12"/>
        <v>3</v>
      </c>
      <c r="I236" t="b">
        <f t="shared" ca="1" si="13"/>
        <v>0</v>
      </c>
      <c r="K236" t="str">
        <f>IF(ISBLANK(J236),"",IF(ISERROR(VLOOKUP(J236,MapTable!$A:$A,1,0)),"컨트롤없음",""))</f>
        <v/>
      </c>
      <c r="M236" t="str">
        <f>IF(ISBLANK(L236),"",
IF(ISERROR(FIND(",",L236)),
  IF(ISERROR(VLOOKUP(L236,MapTable!$A:$A,1,0)),"맵없음",
  ""),
IF(ISERROR(FIND(",",L236,FIND(",",L236)+1)),
  IF(OR(ISERROR(VLOOKUP(LEFT(L236,FIND(",",L236)-1),MapTable!$A:$A,1,0)),ISERROR(VLOOKUP(TRIM(MID(L236,FIND(",",L236)+1,999)),MapTable!$A:$A,1,0))),"맵없음",
  ""),
IF(ISERROR(FIND(",",L236,FIND(",",L236,FIND(",",L236)+1)+1)),
  IF(OR(ISERROR(VLOOKUP(LEFT(L236,FIND(",",L236)-1),MapTable!$A:$A,1,0)),ISERROR(VLOOKUP(TRIM(MID(L236,FIND(",",L236)+1,FIND(",",L236,FIND(",",L236)+1)-FIND(",",L236)-1)),MapTable!$A:$A,1,0)),ISERROR(VLOOKUP(TRIM(MID(L236,FIND(",",L236,FIND(",",L236)+1)+1,999)),MapTable!$A:$A,1,0))),"맵없음",
  ""),
IF(ISERROR(FIND(",",L236,FIND(",",L236,FIND(",",L236,FIND(",",L236)+1)+1)+1)),
  IF(OR(ISERROR(VLOOKUP(LEFT(L236,FIND(",",L236)-1),MapTable!$A:$A,1,0)),ISERROR(VLOOKUP(TRIM(MID(L236,FIND(",",L236)+1,FIND(",",L236,FIND(",",L236)+1)-FIND(",",L236)-1)),MapTable!$A:$A,1,0)),ISERROR(VLOOKUP(TRIM(MID(L236,FIND(",",L236,FIND(",",L236)+1)+1,FIND(",",L236,FIND(",",L236,FIND(",",L236)+1)+1)-FIND(",",L236,FIND(",",L236)+1)-1)),MapTable!$A:$A,1,0)),ISERROR(VLOOKUP(TRIM(MID(L236,FIND(",",L236,FIND(",",L236,FIND(",",L236)+1)+1)+1,999)),MapTable!$A:$A,1,0))),"맵없음",
  ""),
)))))</f>
        <v/>
      </c>
      <c r="O236" t="str">
        <f>IF(ISBLANK(N236),"",IF(ISERROR(VLOOKUP(N236,[1]DropTable!$A:$A,1,0)),"드랍없음",""))</f>
        <v/>
      </c>
      <c r="Q236" t="str">
        <f>IF(ISBLANK(P236),"",IF(ISERROR(VLOOKUP(P236,[1]DropTable!$A:$A,1,0)),"드랍없음",""))</f>
        <v/>
      </c>
      <c r="S236">
        <v>8.1</v>
      </c>
    </row>
    <row r="237" spans="1:19" x14ac:dyDescent="0.3">
      <c r="A237">
        <v>6</v>
      </c>
      <c r="B237">
        <v>10</v>
      </c>
      <c r="C237">
        <f t="shared" si="14"/>
        <v>1680</v>
      </c>
      <c r="D237">
        <v>420</v>
      </c>
      <c r="E237" t="s">
        <v>115</v>
      </c>
      <c r="F237" t="s">
        <v>24</v>
      </c>
      <c r="G237" t="str">
        <f>IF(ISBLANK(F237),"",IF(ISERROR(VLOOKUP(F237,MapTable!$A:$A,1,0)),"컨트롤없음",""))</f>
        <v/>
      </c>
      <c r="H237">
        <f t="shared" si="12"/>
        <v>11</v>
      </c>
      <c r="I237" t="b">
        <f t="shared" ca="1" si="13"/>
        <v>0</v>
      </c>
      <c r="K237" t="str">
        <f>IF(ISBLANK(J237),"",IF(ISERROR(VLOOKUP(J237,MapTable!$A:$A,1,0)),"컨트롤없음",""))</f>
        <v/>
      </c>
      <c r="M237" t="str">
        <f>IF(ISBLANK(L237),"",
IF(ISERROR(FIND(",",L237)),
  IF(ISERROR(VLOOKUP(L237,MapTable!$A:$A,1,0)),"맵없음",
  ""),
IF(ISERROR(FIND(",",L237,FIND(",",L237)+1)),
  IF(OR(ISERROR(VLOOKUP(LEFT(L237,FIND(",",L237)-1),MapTable!$A:$A,1,0)),ISERROR(VLOOKUP(TRIM(MID(L237,FIND(",",L237)+1,999)),MapTable!$A:$A,1,0))),"맵없음",
  ""),
IF(ISERROR(FIND(",",L237,FIND(",",L237,FIND(",",L237)+1)+1)),
  IF(OR(ISERROR(VLOOKUP(LEFT(L237,FIND(",",L237)-1),MapTable!$A:$A,1,0)),ISERROR(VLOOKUP(TRIM(MID(L237,FIND(",",L237)+1,FIND(",",L237,FIND(",",L237)+1)-FIND(",",L237)-1)),MapTable!$A:$A,1,0)),ISERROR(VLOOKUP(TRIM(MID(L237,FIND(",",L237,FIND(",",L237)+1)+1,999)),MapTable!$A:$A,1,0))),"맵없음",
  ""),
IF(ISERROR(FIND(",",L237,FIND(",",L237,FIND(",",L237,FIND(",",L237)+1)+1)+1)),
  IF(OR(ISERROR(VLOOKUP(LEFT(L237,FIND(",",L237)-1),MapTable!$A:$A,1,0)),ISERROR(VLOOKUP(TRIM(MID(L237,FIND(",",L237)+1,FIND(",",L237,FIND(",",L237)+1)-FIND(",",L237)-1)),MapTable!$A:$A,1,0)),ISERROR(VLOOKUP(TRIM(MID(L237,FIND(",",L237,FIND(",",L237)+1)+1,FIND(",",L237,FIND(",",L237,FIND(",",L237)+1)+1)-FIND(",",L237,FIND(",",L237)+1)-1)),MapTable!$A:$A,1,0)),ISERROR(VLOOKUP(TRIM(MID(L237,FIND(",",L237,FIND(",",L237,FIND(",",L237)+1)+1)+1,999)),MapTable!$A:$A,1,0))),"맵없음",
  ""),
)))))</f>
        <v/>
      </c>
      <c r="O237" t="str">
        <f>IF(ISBLANK(N237),"",IF(ISERROR(VLOOKUP(N237,[1]DropTable!$A:$A,1,0)),"드랍없음",""))</f>
        <v/>
      </c>
      <c r="Q237" t="str">
        <f>IF(ISBLANK(P237),"",IF(ISERROR(VLOOKUP(P237,[1]DropTable!$A:$A,1,0)),"드랍없음",""))</f>
        <v/>
      </c>
      <c r="S237">
        <v>8.1</v>
      </c>
    </row>
    <row r="238" spans="1:19" x14ac:dyDescent="0.3">
      <c r="A238">
        <v>6</v>
      </c>
      <c r="B238">
        <v>11</v>
      </c>
      <c r="C238">
        <f t="shared" si="14"/>
        <v>1680</v>
      </c>
      <c r="D238">
        <v>420</v>
      </c>
      <c r="E238" t="s">
        <v>115</v>
      </c>
      <c r="F238" t="s">
        <v>24</v>
      </c>
      <c r="G238" t="str">
        <f>IF(ISBLANK(F238),"",IF(ISERROR(VLOOKUP(F238,MapTable!$A:$A,1,0)),"컨트롤없음",""))</f>
        <v/>
      </c>
      <c r="H238">
        <f t="shared" si="12"/>
        <v>3</v>
      </c>
      <c r="I238" t="b">
        <f t="shared" ca="1" si="13"/>
        <v>1</v>
      </c>
      <c r="K238" t="str">
        <f>IF(ISBLANK(J238),"",IF(ISERROR(VLOOKUP(J238,MapTable!$A:$A,1,0)),"컨트롤없음",""))</f>
        <v/>
      </c>
      <c r="M238" t="str">
        <f>IF(ISBLANK(L238),"",
IF(ISERROR(FIND(",",L238)),
  IF(ISERROR(VLOOKUP(L238,MapTable!$A:$A,1,0)),"맵없음",
  ""),
IF(ISERROR(FIND(",",L238,FIND(",",L238)+1)),
  IF(OR(ISERROR(VLOOKUP(LEFT(L238,FIND(",",L238)-1),MapTable!$A:$A,1,0)),ISERROR(VLOOKUP(TRIM(MID(L238,FIND(",",L238)+1,999)),MapTable!$A:$A,1,0))),"맵없음",
  ""),
IF(ISERROR(FIND(",",L238,FIND(",",L238,FIND(",",L238)+1)+1)),
  IF(OR(ISERROR(VLOOKUP(LEFT(L238,FIND(",",L238)-1),MapTable!$A:$A,1,0)),ISERROR(VLOOKUP(TRIM(MID(L238,FIND(",",L238)+1,FIND(",",L238,FIND(",",L238)+1)-FIND(",",L238)-1)),MapTable!$A:$A,1,0)),ISERROR(VLOOKUP(TRIM(MID(L238,FIND(",",L238,FIND(",",L238)+1)+1,999)),MapTable!$A:$A,1,0))),"맵없음",
  ""),
IF(ISERROR(FIND(",",L238,FIND(",",L238,FIND(",",L238,FIND(",",L238)+1)+1)+1)),
  IF(OR(ISERROR(VLOOKUP(LEFT(L238,FIND(",",L238)-1),MapTable!$A:$A,1,0)),ISERROR(VLOOKUP(TRIM(MID(L238,FIND(",",L238)+1,FIND(",",L238,FIND(",",L238)+1)-FIND(",",L238)-1)),MapTable!$A:$A,1,0)),ISERROR(VLOOKUP(TRIM(MID(L238,FIND(",",L238,FIND(",",L238)+1)+1,FIND(",",L238,FIND(",",L238,FIND(",",L238)+1)+1)-FIND(",",L238,FIND(",",L238)+1)-1)),MapTable!$A:$A,1,0)),ISERROR(VLOOKUP(TRIM(MID(L238,FIND(",",L238,FIND(",",L238,FIND(",",L238)+1)+1)+1,999)),MapTable!$A:$A,1,0))),"맵없음",
  ""),
)))))</f>
        <v/>
      </c>
      <c r="O238" t="str">
        <f>IF(ISBLANK(N238),"",IF(ISERROR(VLOOKUP(N238,[1]DropTable!$A:$A,1,0)),"드랍없음",""))</f>
        <v/>
      </c>
      <c r="Q238" t="str">
        <f>IF(ISBLANK(P238),"",IF(ISERROR(VLOOKUP(P238,[1]DropTable!$A:$A,1,0)),"드랍없음",""))</f>
        <v/>
      </c>
      <c r="S238">
        <v>8.1</v>
      </c>
    </row>
    <row r="239" spans="1:19" x14ac:dyDescent="0.3">
      <c r="A239">
        <v>6</v>
      </c>
      <c r="B239">
        <v>12</v>
      </c>
      <c r="C239">
        <f t="shared" si="14"/>
        <v>1680</v>
      </c>
      <c r="D239">
        <v>420</v>
      </c>
      <c r="E239" t="s">
        <v>115</v>
      </c>
      <c r="F239" t="s">
        <v>24</v>
      </c>
      <c r="G239" t="str">
        <f>IF(ISBLANK(F239),"",IF(ISERROR(VLOOKUP(F239,MapTable!$A:$A,1,0)),"컨트롤없음",""))</f>
        <v/>
      </c>
      <c r="H239">
        <f t="shared" si="12"/>
        <v>12</v>
      </c>
      <c r="I239" t="b">
        <f t="shared" ca="1" si="13"/>
        <v>1</v>
      </c>
      <c r="K239" t="str">
        <f>IF(ISBLANK(J239),"",IF(ISERROR(VLOOKUP(J239,MapTable!$A:$A,1,0)),"컨트롤없음",""))</f>
        <v/>
      </c>
      <c r="M239" t="str">
        <f>IF(ISBLANK(L239),"",
IF(ISERROR(FIND(",",L239)),
  IF(ISERROR(VLOOKUP(L239,MapTable!$A:$A,1,0)),"맵없음",
  ""),
IF(ISERROR(FIND(",",L239,FIND(",",L239)+1)),
  IF(OR(ISERROR(VLOOKUP(LEFT(L239,FIND(",",L239)-1),MapTable!$A:$A,1,0)),ISERROR(VLOOKUP(TRIM(MID(L239,FIND(",",L239)+1,999)),MapTable!$A:$A,1,0))),"맵없음",
  ""),
IF(ISERROR(FIND(",",L239,FIND(",",L239,FIND(",",L239)+1)+1)),
  IF(OR(ISERROR(VLOOKUP(LEFT(L239,FIND(",",L239)-1),MapTable!$A:$A,1,0)),ISERROR(VLOOKUP(TRIM(MID(L239,FIND(",",L239)+1,FIND(",",L239,FIND(",",L239)+1)-FIND(",",L239)-1)),MapTable!$A:$A,1,0)),ISERROR(VLOOKUP(TRIM(MID(L239,FIND(",",L239,FIND(",",L239)+1)+1,999)),MapTable!$A:$A,1,0))),"맵없음",
  ""),
IF(ISERROR(FIND(",",L239,FIND(",",L239,FIND(",",L239,FIND(",",L239)+1)+1)+1)),
  IF(OR(ISERROR(VLOOKUP(LEFT(L239,FIND(",",L239)-1),MapTable!$A:$A,1,0)),ISERROR(VLOOKUP(TRIM(MID(L239,FIND(",",L239)+1,FIND(",",L239,FIND(",",L239)+1)-FIND(",",L239)-1)),MapTable!$A:$A,1,0)),ISERROR(VLOOKUP(TRIM(MID(L239,FIND(",",L239,FIND(",",L239)+1)+1,FIND(",",L239,FIND(",",L239,FIND(",",L239)+1)+1)-FIND(",",L239,FIND(",",L239)+1)-1)),MapTable!$A:$A,1,0)),ISERROR(VLOOKUP(TRIM(MID(L239,FIND(",",L239,FIND(",",L239,FIND(",",L239)+1)+1)+1,999)),MapTable!$A:$A,1,0))),"맵없음",
  ""),
)))))</f>
        <v/>
      </c>
      <c r="O239" t="str">
        <f>IF(ISBLANK(N239),"",IF(ISERROR(VLOOKUP(N239,[1]DropTable!$A:$A,1,0)),"드랍없음",""))</f>
        <v/>
      </c>
      <c r="Q239" t="str">
        <f>IF(ISBLANK(P239),"",IF(ISERROR(VLOOKUP(P239,[1]DropTable!$A:$A,1,0)),"드랍없음",""))</f>
        <v/>
      </c>
      <c r="S239">
        <v>8.1</v>
      </c>
    </row>
    <row r="240" spans="1:19" x14ac:dyDescent="0.3">
      <c r="A240">
        <v>6</v>
      </c>
      <c r="B240">
        <v>13</v>
      </c>
      <c r="C240">
        <f t="shared" si="14"/>
        <v>1680</v>
      </c>
      <c r="D240">
        <v>420</v>
      </c>
      <c r="E240" t="s">
        <v>115</v>
      </c>
      <c r="F240" t="s">
        <v>24</v>
      </c>
      <c r="G240" t="str">
        <f>IF(ISBLANK(F240),"",IF(ISERROR(VLOOKUP(F240,MapTable!$A:$A,1,0)),"컨트롤없음",""))</f>
        <v/>
      </c>
      <c r="H240">
        <f t="shared" si="12"/>
        <v>4</v>
      </c>
      <c r="I240" t="b">
        <f t="shared" ca="1" si="13"/>
        <v>0</v>
      </c>
      <c r="K240" t="str">
        <f>IF(ISBLANK(J240),"",IF(ISERROR(VLOOKUP(J240,MapTable!$A:$A,1,0)),"컨트롤없음",""))</f>
        <v/>
      </c>
      <c r="M240" t="str">
        <f>IF(ISBLANK(L240),"",
IF(ISERROR(FIND(",",L240)),
  IF(ISERROR(VLOOKUP(L240,MapTable!$A:$A,1,0)),"맵없음",
  ""),
IF(ISERROR(FIND(",",L240,FIND(",",L240)+1)),
  IF(OR(ISERROR(VLOOKUP(LEFT(L240,FIND(",",L240)-1),MapTable!$A:$A,1,0)),ISERROR(VLOOKUP(TRIM(MID(L240,FIND(",",L240)+1,999)),MapTable!$A:$A,1,0))),"맵없음",
  ""),
IF(ISERROR(FIND(",",L240,FIND(",",L240,FIND(",",L240)+1)+1)),
  IF(OR(ISERROR(VLOOKUP(LEFT(L240,FIND(",",L240)-1),MapTable!$A:$A,1,0)),ISERROR(VLOOKUP(TRIM(MID(L240,FIND(",",L240)+1,FIND(",",L240,FIND(",",L240)+1)-FIND(",",L240)-1)),MapTable!$A:$A,1,0)),ISERROR(VLOOKUP(TRIM(MID(L240,FIND(",",L240,FIND(",",L240)+1)+1,999)),MapTable!$A:$A,1,0))),"맵없음",
  ""),
IF(ISERROR(FIND(",",L240,FIND(",",L240,FIND(",",L240,FIND(",",L240)+1)+1)+1)),
  IF(OR(ISERROR(VLOOKUP(LEFT(L240,FIND(",",L240)-1),MapTable!$A:$A,1,0)),ISERROR(VLOOKUP(TRIM(MID(L240,FIND(",",L240)+1,FIND(",",L240,FIND(",",L240)+1)-FIND(",",L240)-1)),MapTable!$A:$A,1,0)),ISERROR(VLOOKUP(TRIM(MID(L240,FIND(",",L240,FIND(",",L240)+1)+1,FIND(",",L240,FIND(",",L240,FIND(",",L240)+1)+1)-FIND(",",L240,FIND(",",L240)+1)-1)),MapTable!$A:$A,1,0)),ISERROR(VLOOKUP(TRIM(MID(L240,FIND(",",L240,FIND(",",L240,FIND(",",L240)+1)+1)+1,999)),MapTable!$A:$A,1,0))),"맵없음",
  ""),
)))))</f>
        <v/>
      </c>
      <c r="O240" t="str">
        <f>IF(ISBLANK(N240),"",IF(ISERROR(VLOOKUP(N240,[1]DropTable!$A:$A,1,0)),"드랍없음",""))</f>
        <v/>
      </c>
      <c r="Q240" t="str">
        <f>IF(ISBLANK(P240),"",IF(ISERROR(VLOOKUP(P240,[1]DropTable!$A:$A,1,0)),"드랍없음",""))</f>
        <v/>
      </c>
      <c r="S240">
        <v>8.1</v>
      </c>
    </row>
    <row r="241" spans="1:19" x14ac:dyDescent="0.3">
      <c r="A241">
        <v>6</v>
      </c>
      <c r="B241">
        <v>14</v>
      </c>
      <c r="C241">
        <f t="shared" si="14"/>
        <v>1680</v>
      </c>
      <c r="D241">
        <v>420</v>
      </c>
      <c r="E241" t="s">
        <v>115</v>
      </c>
      <c r="F241" t="s">
        <v>24</v>
      </c>
      <c r="G241" t="str">
        <f>IF(ISBLANK(F241),"",IF(ISERROR(VLOOKUP(F241,MapTable!$A:$A,1,0)),"컨트롤없음",""))</f>
        <v/>
      </c>
      <c r="H241">
        <f t="shared" si="12"/>
        <v>11</v>
      </c>
      <c r="I241" t="b">
        <f t="shared" ca="1" si="13"/>
        <v>0</v>
      </c>
      <c r="K241" t="str">
        <f>IF(ISBLANK(J241),"",IF(ISERROR(VLOOKUP(J241,MapTable!$A:$A,1,0)),"컨트롤없음",""))</f>
        <v/>
      </c>
      <c r="M241" t="str">
        <f>IF(ISBLANK(L241),"",
IF(ISERROR(FIND(",",L241)),
  IF(ISERROR(VLOOKUP(L241,MapTable!$A:$A,1,0)),"맵없음",
  ""),
IF(ISERROR(FIND(",",L241,FIND(",",L241)+1)),
  IF(OR(ISERROR(VLOOKUP(LEFT(L241,FIND(",",L241)-1),MapTable!$A:$A,1,0)),ISERROR(VLOOKUP(TRIM(MID(L241,FIND(",",L241)+1,999)),MapTable!$A:$A,1,0))),"맵없음",
  ""),
IF(ISERROR(FIND(",",L241,FIND(",",L241,FIND(",",L241)+1)+1)),
  IF(OR(ISERROR(VLOOKUP(LEFT(L241,FIND(",",L241)-1),MapTable!$A:$A,1,0)),ISERROR(VLOOKUP(TRIM(MID(L241,FIND(",",L241)+1,FIND(",",L241,FIND(",",L241)+1)-FIND(",",L241)-1)),MapTable!$A:$A,1,0)),ISERROR(VLOOKUP(TRIM(MID(L241,FIND(",",L241,FIND(",",L241)+1)+1,999)),MapTable!$A:$A,1,0))),"맵없음",
  ""),
IF(ISERROR(FIND(",",L241,FIND(",",L241,FIND(",",L241,FIND(",",L241)+1)+1)+1)),
  IF(OR(ISERROR(VLOOKUP(LEFT(L241,FIND(",",L241)-1),MapTable!$A:$A,1,0)),ISERROR(VLOOKUP(TRIM(MID(L241,FIND(",",L241)+1,FIND(",",L241,FIND(",",L241)+1)-FIND(",",L241)-1)),MapTable!$A:$A,1,0)),ISERROR(VLOOKUP(TRIM(MID(L241,FIND(",",L241,FIND(",",L241)+1)+1,FIND(",",L241,FIND(",",L241,FIND(",",L241)+1)+1)-FIND(",",L241,FIND(",",L241)+1)-1)),MapTable!$A:$A,1,0)),ISERROR(VLOOKUP(TRIM(MID(L241,FIND(",",L241,FIND(",",L241,FIND(",",L241)+1)+1)+1,999)),MapTable!$A:$A,1,0))),"맵없음",
  ""),
)))))</f>
        <v/>
      </c>
      <c r="O241" t="str">
        <f>IF(ISBLANK(N241),"",IF(ISERROR(VLOOKUP(N241,[1]DropTable!$A:$A,1,0)),"드랍없음",""))</f>
        <v/>
      </c>
      <c r="Q241" t="str">
        <f>IF(ISBLANK(P241),"",IF(ISERROR(VLOOKUP(P241,[1]DropTable!$A:$A,1,0)),"드랍없음",""))</f>
        <v/>
      </c>
      <c r="S241">
        <v>8.1</v>
      </c>
    </row>
    <row r="242" spans="1:19" x14ac:dyDescent="0.3">
      <c r="A242">
        <v>6</v>
      </c>
      <c r="B242">
        <v>15</v>
      </c>
      <c r="C242">
        <f t="shared" si="14"/>
        <v>1680</v>
      </c>
      <c r="D242">
        <v>420</v>
      </c>
      <c r="E242" t="s">
        <v>115</v>
      </c>
      <c r="F242" t="s">
        <v>24</v>
      </c>
      <c r="G242" t="str">
        <f>IF(ISBLANK(F242),"",IF(ISERROR(VLOOKUP(F242,MapTable!$A:$A,1,0)),"컨트롤없음",""))</f>
        <v/>
      </c>
      <c r="H242">
        <f t="shared" si="12"/>
        <v>4</v>
      </c>
      <c r="I242" t="b">
        <f t="shared" ca="1" si="13"/>
        <v>1</v>
      </c>
      <c r="K242" t="str">
        <f>IF(ISBLANK(J242),"",IF(ISERROR(VLOOKUP(J242,MapTable!$A:$A,1,0)),"컨트롤없음",""))</f>
        <v/>
      </c>
      <c r="M242" t="str">
        <f>IF(ISBLANK(L242),"",
IF(ISERROR(FIND(",",L242)),
  IF(ISERROR(VLOOKUP(L242,MapTable!$A:$A,1,0)),"맵없음",
  ""),
IF(ISERROR(FIND(",",L242,FIND(",",L242)+1)),
  IF(OR(ISERROR(VLOOKUP(LEFT(L242,FIND(",",L242)-1),MapTable!$A:$A,1,0)),ISERROR(VLOOKUP(TRIM(MID(L242,FIND(",",L242)+1,999)),MapTable!$A:$A,1,0))),"맵없음",
  ""),
IF(ISERROR(FIND(",",L242,FIND(",",L242,FIND(",",L242)+1)+1)),
  IF(OR(ISERROR(VLOOKUP(LEFT(L242,FIND(",",L242)-1),MapTable!$A:$A,1,0)),ISERROR(VLOOKUP(TRIM(MID(L242,FIND(",",L242)+1,FIND(",",L242,FIND(",",L242)+1)-FIND(",",L242)-1)),MapTable!$A:$A,1,0)),ISERROR(VLOOKUP(TRIM(MID(L242,FIND(",",L242,FIND(",",L242)+1)+1,999)),MapTable!$A:$A,1,0))),"맵없음",
  ""),
IF(ISERROR(FIND(",",L242,FIND(",",L242,FIND(",",L242,FIND(",",L242)+1)+1)+1)),
  IF(OR(ISERROR(VLOOKUP(LEFT(L242,FIND(",",L242)-1),MapTable!$A:$A,1,0)),ISERROR(VLOOKUP(TRIM(MID(L242,FIND(",",L242)+1,FIND(",",L242,FIND(",",L242)+1)-FIND(",",L242)-1)),MapTable!$A:$A,1,0)),ISERROR(VLOOKUP(TRIM(MID(L242,FIND(",",L242,FIND(",",L242)+1)+1,FIND(",",L242,FIND(",",L242,FIND(",",L242)+1)+1)-FIND(",",L242,FIND(",",L242)+1)-1)),MapTable!$A:$A,1,0)),ISERROR(VLOOKUP(TRIM(MID(L242,FIND(",",L242,FIND(",",L242,FIND(",",L242)+1)+1)+1,999)),MapTable!$A:$A,1,0))),"맵없음",
  ""),
)))))</f>
        <v/>
      </c>
      <c r="O242" t="str">
        <f>IF(ISBLANK(N242),"",IF(ISERROR(VLOOKUP(N242,[1]DropTable!$A:$A,1,0)),"드랍없음",""))</f>
        <v/>
      </c>
      <c r="Q242" t="str">
        <f>IF(ISBLANK(P242),"",IF(ISERROR(VLOOKUP(P242,[1]DropTable!$A:$A,1,0)),"드랍없음",""))</f>
        <v/>
      </c>
      <c r="S242">
        <v>8.1</v>
      </c>
    </row>
    <row r="243" spans="1:19" x14ac:dyDescent="0.3">
      <c r="A243">
        <v>6</v>
      </c>
      <c r="B243">
        <v>16</v>
      </c>
      <c r="C243">
        <f t="shared" si="14"/>
        <v>1680</v>
      </c>
      <c r="D243">
        <v>420</v>
      </c>
      <c r="E243" t="s">
        <v>115</v>
      </c>
      <c r="F243" t="s">
        <v>24</v>
      </c>
      <c r="G243" t="str">
        <f>IF(ISBLANK(F243),"",IF(ISERROR(VLOOKUP(F243,MapTable!$A:$A,1,0)),"컨트롤없음",""))</f>
        <v/>
      </c>
      <c r="H243">
        <f t="shared" si="12"/>
        <v>12</v>
      </c>
      <c r="I243" t="b">
        <f t="shared" ca="1" si="13"/>
        <v>1</v>
      </c>
      <c r="K243" t="str">
        <f>IF(ISBLANK(J243),"",IF(ISERROR(VLOOKUP(J243,MapTable!$A:$A,1,0)),"컨트롤없음",""))</f>
        <v/>
      </c>
      <c r="M243" t="str">
        <f>IF(ISBLANK(L243),"",
IF(ISERROR(FIND(",",L243)),
  IF(ISERROR(VLOOKUP(L243,MapTable!$A:$A,1,0)),"맵없음",
  ""),
IF(ISERROR(FIND(",",L243,FIND(",",L243)+1)),
  IF(OR(ISERROR(VLOOKUP(LEFT(L243,FIND(",",L243)-1),MapTable!$A:$A,1,0)),ISERROR(VLOOKUP(TRIM(MID(L243,FIND(",",L243)+1,999)),MapTable!$A:$A,1,0))),"맵없음",
  ""),
IF(ISERROR(FIND(",",L243,FIND(",",L243,FIND(",",L243)+1)+1)),
  IF(OR(ISERROR(VLOOKUP(LEFT(L243,FIND(",",L243)-1),MapTable!$A:$A,1,0)),ISERROR(VLOOKUP(TRIM(MID(L243,FIND(",",L243)+1,FIND(",",L243,FIND(",",L243)+1)-FIND(",",L243)-1)),MapTable!$A:$A,1,0)),ISERROR(VLOOKUP(TRIM(MID(L243,FIND(",",L243,FIND(",",L243)+1)+1,999)),MapTable!$A:$A,1,0))),"맵없음",
  ""),
IF(ISERROR(FIND(",",L243,FIND(",",L243,FIND(",",L243,FIND(",",L243)+1)+1)+1)),
  IF(OR(ISERROR(VLOOKUP(LEFT(L243,FIND(",",L243)-1),MapTable!$A:$A,1,0)),ISERROR(VLOOKUP(TRIM(MID(L243,FIND(",",L243)+1,FIND(",",L243,FIND(",",L243)+1)-FIND(",",L243)-1)),MapTable!$A:$A,1,0)),ISERROR(VLOOKUP(TRIM(MID(L243,FIND(",",L243,FIND(",",L243)+1)+1,FIND(",",L243,FIND(",",L243,FIND(",",L243)+1)+1)-FIND(",",L243,FIND(",",L243)+1)-1)),MapTable!$A:$A,1,0)),ISERROR(VLOOKUP(TRIM(MID(L243,FIND(",",L243,FIND(",",L243,FIND(",",L243)+1)+1)+1,999)),MapTable!$A:$A,1,0))),"맵없음",
  ""),
)))))</f>
        <v/>
      </c>
      <c r="O243" t="str">
        <f>IF(ISBLANK(N243),"",IF(ISERROR(VLOOKUP(N243,[1]DropTable!$A:$A,1,0)),"드랍없음",""))</f>
        <v/>
      </c>
      <c r="Q243" t="str">
        <f>IF(ISBLANK(P243),"",IF(ISERROR(VLOOKUP(P243,[1]DropTable!$A:$A,1,0)),"드랍없음",""))</f>
        <v/>
      </c>
      <c r="S243">
        <v>8.1</v>
      </c>
    </row>
    <row r="244" spans="1:19" x14ac:dyDescent="0.3">
      <c r="A244">
        <v>6</v>
      </c>
      <c r="B244">
        <v>17</v>
      </c>
      <c r="C244">
        <f t="shared" si="14"/>
        <v>1680</v>
      </c>
      <c r="D244">
        <v>420</v>
      </c>
      <c r="E244" t="s">
        <v>115</v>
      </c>
      <c r="F244" t="s">
        <v>24</v>
      </c>
      <c r="G244" t="str">
        <f>IF(ISBLANK(F244),"",IF(ISERROR(VLOOKUP(F244,MapTable!$A:$A,1,0)),"컨트롤없음",""))</f>
        <v/>
      </c>
      <c r="H244">
        <f t="shared" si="12"/>
        <v>5</v>
      </c>
      <c r="I244" t="b">
        <f t="shared" ca="1" si="13"/>
        <v>0</v>
      </c>
      <c r="K244" t="str">
        <f>IF(ISBLANK(J244),"",IF(ISERROR(VLOOKUP(J244,MapTable!$A:$A,1,0)),"컨트롤없음",""))</f>
        <v/>
      </c>
      <c r="M244" t="str">
        <f>IF(ISBLANK(L244),"",
IF(ISERROR(FIND(",",L244)),
  IF(ISERROR(VLOOKUP(L244,MapTable!$A:$A,1,0)),"맵없음",
  ""),
IF(ISERROR(FIND(",",L244,FIND(",",L244)+1)),
  IF(OR(ISERROR(VLOOKUP(LEFT(L244,FIND(",",L244)-1),MapTable!$A:$A,1,0)),ISERROR(VLOOKUP(TRIM(MID(L244,FIND(",",L244)+1,999)),MapTable!$A:$A,1,0))),"맵없음",
  ""),
IF(ISERROR(FIND(",",L244,FIND(",",L244,FIND(",",L244)+1)+1)),
  IF(OR(ISERROR(VLOOKUP(LEFT(L244,FIND(",",L244)-1),MapTable!$A:$A,1,0)),ISERROR(VLOOKUP(TRIM(MID(L244,FIND(",",L244)+1,FIND(",",L244,FIND(",",L244)+1)-FIND(",",L244)-1)),MapTable!$A:$A,1,0)),ISERROR(VLOOKUP(TRIM(MID(L244,FIND(",",L244,FIND(",",L244)+1)+1,999)),MapTable!$A:$A,1,0))),"맵없음",
  ""),
IF(ISERROR(FIND(",",L244,FIND(",",L244,FIND(",",L244,FIND(",",L244)+1)+1)+1)),
  IF(OR(ISERROR(VLOOKUP(LEFT(L244,FIND(",",L244)-1),MapTable!$A:$A,1,0)),ISERROR(VLOOKUP(TRIM(MID(L244,FIND(",",L244)+1,FIND(",",L244,FIND(",",L244)+1)-FIND(",",L244)-1)),MapTable!$A:$A,1,0)),ISERROR(VLOOKUP(TRIM(MID(L244,FIND(",",L244,FIND(",",L244)+1)+1,FIND(",",L244,FIND(",",L244,FIND(",",L244)+1)+1)-FIND(",",L244,FIND(",",L244)+1)-1)),MapTable!$A:$A,1,0)),ISERROR(VLOOKUP(TRIM(MID(L244,FIND(",",L244,FIND(",",L244,FIND(",",L244)+1)+1)+1,999)),MapTable!$A:$A,1,0))),"맵없음",
  ""),
)))))</f>
        <v/>
      </c>
      <c r="O244" t="str">
        <f>IF(ISBLANK(N244),"",IF(ISERROR(VLOOKUP(N244,[1]DropTable!$A:$A,1,0)),"드랍없음",""))</f>
        <v/>
      </c>
      <c r="Q244" t="str">
        <f>IF(ISBLANK(P244),"",IF(ISERROR(VLOOKUP(P244,[1]DropTable!$A:$A,1,0)),"드랍없음",""))</f>
        <v/>
      </c>
      <c r="S244">
        <v>8.1</v>
      </c>
    </row>
    <row r="245" spans="1:19" x14ac:dyDescent="0.3">
      <c r="A245">
        <v>6</v>
      </c>
      <c r="B245">
        <v>18</v>
      </c>
      <c r="C245">
        <f t="shared" si="14"/>
        <v>1680</v>
      </c>
      <c r="D245">
        <v>420</v>
      </c>
      <c r="E245" t="s">
        <v>115</v>
      </c>
      <c r="F245" t="s">
        <v>24</v>
      </c>
      <c r="G245" t="str">
        <f>IF(ISBLANK(F245),"",IF(ISERROR(VLOOKUP(F245,MapTable!$A:$A,1,0)),"컨트롤없음",""))</f>
        <v/>
      </c>
      <c r="H245">
        <f t="shared" si="12"/>
        <v>11</v>
      </c>
      <c r="I245" t="b">
        <f t="shared" ca="1" si="13"/>
        <v>0</v>
      </c>
      <c r="K245" t="str">
        <f>IF(ISBLANK(J245),"",IF(ISERROR(VLOOKUP(J245,MapTable!$A:$A,1,0)),"컨트롤없음",""))</f>
        <v/>
      </c>
      <c r="M245" t="str">
        <f>IF(ISBLANK(L245),"",
IF(ISERROR(FIND(",",L245)),
  IF(ISERROR(VLOOKUP(L245,MapTable!$A:$A,1,0)),"맵없음",
  ""),
IF(ISERROR(FIND(",",L245,FIND(",",L245)+1)),
  IF(OR(ISERROR(VLOOKUP(LEFT(L245,FIND(",",L245)-1),MapTable!$A:$A,1,0)),ISERROR(VLOOKUP(TRIM(MID(L245,FIND(",",L245)+1,999)),MapTable!$A:$A,1,0))),"맵없음",
  ""),
IF(ISERROR(FIND(",",L245,FIND(",",L245,FIND(",",L245)+1)+1)),
  IF(OR(ISERROR(VLOOKUP(LEFT(L245,FIND(",",L245)-1),MapTable!$A:$A,1,0)),ISERROR(VLOOKUP(TRIM(MID(L245,FIND(",",L245)+1,FIND(",",L245,FIND(",",L245)+1)-FIND(",",L245)-1)),MapTable!$A:$A,1,0)),ISERROR(VLOOKUP(TRIM(MID(L245,FIND(",",L245,FIND(",",L245)+1)+1,999)),MapTable!$A:$A,1,0))),"맵없음",
  ""),
IF(ISERROR(FIND(",",L245,FIND(",",L245,FIND(",",L245,FIND(",",L245)+1)+1)+1)),
  IF(OR(ISERROR(VLOOKUP(LEFT(L245,FIND(",",L245)-1),MapTable!$A:$A,1,0)),ISERROR(VLOOKUP(TRIM(MID(L245,FIND(",",L245)+1,FIND(",",L245,FIND(",",L245)+1)-FIND(",",L245)-1)),MapTable!$A:$A,1,0)),ISERROR(VLOOKUP(TRIM(MID(L245,FIND(",",L245,FIND(",",L245)+1)+1,FIND(",",L245,FIND(",",L245,FIND(",",L245)+1)+1)-FIND(",",L245,FIND(",",L245)+1)-1)),MapTable!$A:$A,1,0)),ISERROR(VLOOKUP(TRIM(MID(L245,FIND(",",L245,FIND(",",L245,FIND(",",L245)+1)+1)+1,999)),MapTable!$A:$A,1,0))),"맵없음",
  ""),
)))))</f>
        <v/>
      </c>
      <c r="O245" t="str">
        <f>IF(ISBLANK(N245),"",IF(ISERROR(VLOOKUP(N245,[1]DropTable!$A:$A,1,0)),"드랍없음",""))</f>
        <v/>
      </c>
      <c r="Q245" t="str">
        <f>IF(ISBLANK(P245),"",IF(ISERROR(VLOOKUP(P245,[1]DropTable!$A:$A,1,0)),"드랍없음",""))</f>
        <v/>
      </c>
      <c r="S245">
        <v>8.1</v>
      </c>
    </row>
    <row r="246" spans="1:19" x14ac:dyDescent="0.3">
      <c r="A246">
        <v>6</v>
      </c>
      <c r="B246">
        <v>19</v>
      </c>
      <c r="C246">
        <f t="shared" si="14"/>
        <v>1680</v>
      </c>
      <c r="D246">
        <v>420</v>
      </c>
      <c r="E246" t="s">
        <v>115</v>
      </c>
      <c r="F246" t="s">
        <v>24</v>
      </c>
      <c r="G246" t="str">
        <f>IF(ISBLANK(F246),"",IF(ISERROR(VLOOKUP(F246,MapTable!$A:$A,1,0)),"컨트롤없음",""))</f>
        <v/>
      </c>
      <c r="H246">
        <f t="shared" si="12"/>
        <v>5</v>
      </c>
      <c r="I246" t="b">
        <f t="shared" ca="1" si="13"/>
        <v>1</v>
      </c>
      <c r="K246" t="str">
        <f>IF(ISBLANK(J246),"",IF(ISERROR(VLOOKUP(J246,MapTable!$A:$A,1,0)),"컨트롤없음",""))</f>
        <v/>
      </c>
      <c r="M246" t="str">
        <f>IF(ISBLANK(L246),"",
IF(ISERROR(FIND(",",L246)),
  IF(ISERROR(VLOOKUP(L246,MapTable!$A:$A,1,0)),"맵없음",
  ""),
IF(ISERROR(FIND(",",L246,FIND(",",L246)+1)),
  IF(OR(ISERROR(VLOOKUP(LEFT(L246,FIND(",",L246)-1),MapTable!$A:$A,1,0)),ISERROR(VLOOKUP(TRIM(MID(L246,FIND(",",L246)+1,999)),MapTable!$A:$A,1,0))),"맵없음",
  ""),
IF(ISERROR(FIND(",",L246,FIND(",",L246,FIND(",",L246)+1)+1)),
  IF(OR(ISERROR(VLOOKUP(LEFT(L246,FIND(",",L246)-1),MapTable!$A:$A,1,0)),ISERROR(VLOOKUP(TRIM(MID(L246,FIND(",",L246)+1,FIND(",",L246,FIND(",",L246)+1)-FIND(",",L246)-1)),MapTable!$A:$A,1,0)),ISERROR(VLOOKUP(TRIM(MID(L246,FIND(",",L246,FIND(",",L246)+1)+1,999)),MapTable!$A:$A,1,0))),"맵없음",
  ""),
IF(ISERROR(FIND(",",L246,FIND(",",L246,FIND(",",L246,FIND(",",L246)+1)+1)+1)),
  IF(OR(ISERROR(VLOOKUP(LEFT(L246,FIND(",",L246)-1),MapTable!$A:$A,1,0)),ISERROR(VLOOKUP(TRIM(MID(L246,FIND(",",L246)+1,FIND(",",L246,FIND(",",L246)+1)-FIND(",",L246)-1)),MapTable!$A:$A,1,0)),ISERROR(VLOOKUP(TRIM(MID(L246,FIND(",",L246,FIND(",",L246)+1)+1,FIND(",",L246,FIND(",",L246,FIND(",",L246)+1)+1)-FIND(",",L246,FIND(",",L246)+1)-1)),MapTable!$A:$A,1,0)),ISERROR(VLOOKUP(TRIM(MID(L246,FIND(",",L246,FIND(",",L246,FIND(",",L246)+1)+1)+1,999)),MapTable!$A:$A,1,0))),"맵없음",
  ""),
)))))</f>
        <v/>
      </c>
      <c r="O246" t="str">
        <f>IF(ISBLANK(N246),"",IF(ISERROR(VLOOKUP(N246,[1]DropTable!$A:$A,1,0)),"드랍없음",""))</f>
        <v/>
      </c>
      <c r="Q246" t="str">
        <f>IF(ISBLANK(P246),"",IF(ISERROR(VLOOKUP(P246,[1]DropTable!$A:$A,1,0)),"드랍없음",""))</f>
        <v/>
      </c>
      <c r="S246">
        <v>8.1</v>
      </c>
    </row>
    <row r="247" spans="1:19" x14ac:dyDescent="0.3">
      <c r="A247">
        <v>6</v>
      </c>
      <c r="B247">
        <v>20</v>
      </c>
      <c r="C247">
        <f t="shared" si="14"/>
        <v>1680</v>
      </c>
      <c r="D247">
        <v>420</v>
      </c>
      <c r="E247" t="s">
        <v>115</v>
      </c>
      <c r="F247" t="s">
        <v>24</v>
      </c>
      <c r="G247" t="str">
        <f>IF(ISBLANK(F247),"",IF(ISERROR(VLOOKUP(F247,MapTable!$A:$A,1,0)),"컨트롤없음",""))</f>
        <v/>
      </c>
      <c r="H247">
        <f t="shared" si="12"/>
        <v>12</v>
      </c>
      <c r="I247" t="b">
        <f t="shared" ca="1" si="13"/>
        <v>0</v>
      </c>
      <c r="K247" t="str">
        <f>IF(ISBLANK(J247),"",IF(ISERROR(VLOOKUP(J247,MapTable!$A:$A,1,0)),"컨트롤없음",""))</f>
        <v/>
      </c>
      <c r="M247" t="str">
        <f>IF(ISBLANK(L247),"",
IF(ISERROR(FIND(",",L247)),
  IF(ISERROR(VLOOKUP(L247,MapTable!$A:$A,1,0)),"맵없음",
  ""),
IF(ISERROR(FIND(",",L247,FIND(",",L247)+1)),
  IF(OR(ISERROR(VLOOKUP(LEFT(L247,FIND(",",L247)-1),MapTable!$A:$A,1,0)),ISERROR(VLOOKUP(TRIM(MID(L247,FIND(",",L247)+1,999)),MapTable!$A:$A,1,0))),"맵없음",
  ""),
IF(ISERROR(FIND(",",L247,FIND(",",L247,FIND(",",L247)+1)+1)),
  IF(OR(ISERROR(VLOOKUP(LEFT(L247,FIND(",",L247)-1),MapTable!$A:$A,1,0)),ISERROR(VLOOKUP(TRIM(MID(L247,FIND(",",L247)+1,FIND(",",L247,FIND(",",L247)+1)-FIND(",",L247)-1)),MapTable!$A:$A,1,0)),ISERROR(VLOOKUP(TRIM(MID(L247,FIND(",",L247,FIND(",",L247)+1)+1,999)),MapTable!$A:$A,1,0))),"맵없음",
  ""),
IF(ISERROR(FIND(",",L247,FIND(",",L247,FIND(",",L247,FIND(",",L247)+1)+1)+1)),
  IF(OR(ISERROR(VLOOKUP(LEFT(L247,FIND(",",L247)-1),MapTable!$A:$A,1,0)),ISERROR(VLOOKUP(TRIM(MID(L247,FIND(",",L247)+1,FIND(",",L247,FIND(",",L247)+1)-FIND(",",L247)-1)),MapTable!$A:$A,1,0)),ISERROR(VLOOKUP(TRIM(MID(L247,FIND(",",L247,FIND(",",L247)+1)+1,FIND(",",L247,FIND(",",L247,FIND(",",L247)+1)+1)-FIND(",",L247,FIND(",",L247)+1)-1)),MapTable!$A:$A,1,0)),ISERROR(VLOOKUP(TRIM(MID(L247,FIND(",",L247,FIND(",",L247,FIND(",",L247)+1)+1)+1,999)),MapTable!$A:$A,1,0))),"맵없음",
  ""),
)))))</f>
        <v/>
      </c>
      <c r="O247" t="str">
        <f>IF(ISBLANK(N247),"",IF(ISERROR(VLOOKUP(N247,[1]DropTable!$A:$A,1,0)),"드랍없음",""))</f>
        <v/>
      </c>
      <c r="Q247" t="str">
        <f>IF(ISBLANK(P247),"",IF(ISERROR(VLOOKUP(P247,[1]DropTable!$A:$A,1,0)),"드랍없음",""))</f>
        <v/>
      </c>
      <c r="S247">
        <v>8.1</v>
      </c>
    </row>
    <row r="248" spans="1:19" x14ac:dyDescent="0.3">
      <c r="A248">
        <v>7</v>
      </c>
      <c r="B248">
        <v>0</v>
      </c>
      <c r="C248">
        <v>1680</v>
      </c>
      <c r="D248">
        <v>420</v>
      </c>
      <c r="E248" t="s">
        <v>115</v>
      </c>
      <c r="F248" t="s">
        <v>64</v>
      </c>
      <c r="G248" t="str">
        <f>IF(ISBLANK(F248),"",IF(ISERROR(VLOOKUP(F248,MapTable!$A:$A,1,0)),"컨트롤없음",""))</f>
        <v/>
      </c>
      <c r="H248">
        <f t="shared" si="12"/>
        <v>0</v>
      </c>
      <c r="I248" t="b">
        <f t="shared" ca="1" si="13"/>
        <v>1</v>
      </c>
      <c r="K248" t="str">
        <f>IF(ISBLANK(J248),"",IF(ISERROR(VLOOKUP(J248,MapTable!$A:$A,1,0)),"컨트롤없음",""))</f>
        <v/>
      </c>
      <c r="M248" t="str">
        <f>IF(ISBLANK(L248),"",
IF(ISERROR(FIND(",",L248)),
  IF(ISERROR(VLOOKUP(L248,MapTable!$A:$A,1,0)),"맵없음",
  ""),
IF(ISERROR(FIND(",",L248,FIND(",",L248)+1)),
  IF(OR(ISERROR(VLOOKUP(LEFT(L248,FIND(",",L248)-1),MapTable!$A:$A,1,0)),ISERROR(VLOOKUP(TRIM(MID(L248,FIND(",",L248)+1,999)),MapTable!$A:$A,1,0))),"맵없음",
  ""),
IF(ISERROR(FIND(",",L248,FIND(",",L248,FIND(",",L248)+1)+1)),
  IF(OR(ISERROR(VLOOKUP(LEFT(L248,FIND(",",L248)-1),MapTable!$A:$A,1,0)),ISERROR(VLOOKUP(TRIM(MID(L248,FIND(",",L248)+1,FIND(",",L248,FIND(",",L248)+1)-FIND(",",L248)-1)),MapTable!$A:$A,1,0)),ISERROR(VLOOKUP(TRIM(MID(L248,FIND(",",L248,FIND(",",L248)+1)+1,999)),MapTable!$A:$A,1,0))),"맵없음",
  ""),
IF(ISERROR(FIND(",",L248,FIND(",",L248,FIND(",",L248,FIND(",",L248)+1)+1)+1)),
  IF(OR(ISERROR(VLOOKUP(LEFT(L248,FIND(",",L248)-1),MapTable!$A:$A,1,0)),ISERROR(VLOOKUP(TRIM(MID(L248,FIND(",",L248)+1,FIND(",",L248,FIND(",",L248)+1)-FIND(",",L248)-1)),MapTable!$A:$A,1,0)),ISERROR(VLOOKUP(TRIM(MID(L248,FIND(",",L248,FIND(",",L248)+1)+1,FIND(",",L248,FIND(",",L248,FIND(",",L248)+1)+1)-FIND(",",L248,FIND(",",L248)+1)-1)),MapTable!$A:$A,1,0)),ISERROR(VLOOKUP(TRIM(MID(L248,FIND(",",L248,FIND(",",L248,FIND(",",L248)+1)+1)+1,999)),MapTable!$A:$A,1,0))),"맵없음",
  ""),
)))))</f>
        <v/>
      </c>
      <c r="O248" t="str">
        <f>IF(ISBLANK(N248),"",IF(ISERROR(VLOOKUP(N248,[1]DropTable!$A:$A,1,0)),"드랍없음",""))</f>
        <v/>
      </c>
      <c r="Q248" t="str">
        <f>IF(ISBLANK(P248),"",IF(ISERROR(VLOOKUP(P248,[1]DropTable!$A:$A,1,0)),"드랍없음",""))</f>
        <v/>
      </c>
      <c r="S248">
        <v>8.1</v>
      </c>
    </row>
    <row r="249" spans="1:19" x14ac:dyDescent="0.3">
      <c r="A249">
        <v>7</v>
      </c>
      <c r="B249">
        <v>1</v>
      </c>
      <c r="C249">
        <f t="shared" si="14"/>
        <v>1680</v>
      </c>
      <c r="D249">
        <v>420</v>
      </c>
      <c r="E249" t="s">
        <v>115</v>
      </c>
      <c r="F249" t="s">
        <v>24</v>
      </c>
      <c r="G249" t="str">
        <f>IF(ISBLANK(F249),"",IF(ISERROR(VLOOKUP(F249,MapTable!$A:$A,1,0)),"컨트롤없음",""))</f>
        <v/>
      </c>
      <c r="H249">
        <f t="shared" si="12"/>
        <v>12</v>
      </c>
      <c r="I249" t="b">
        <f t="shared" ca="1" si="13"/>
        <v>1</v>
      </c>
      <c r="K249" t="str">
        <f>IF(ISBLANK(J249),"",IF(ISERROR(VLOOKUP(J249,MapTable!$A:$A,1,0)),"컨트롤없음",""))</f>
        <v/>
      </c>
      <c r="M249" t="str">
        <f>IF(ISBLANK(L249),"",
IF(ISERROR(FIND(",",L249)),
  IF(ISERROR(VLOOKUP(L249,MapTable!$A:$A,1,0)),"맵없음",
  ""),
IF(ISERROR(FIND(",",L249,FIND(",",L249)+1)),
  IF(OR(ISERROR(VLOOKUP(LEFT(L249,FIND(",",L249)-1),MapTable!$A:$A,1,0)),ISERROR(VLOOKUP(TRIM(MID(L249,FIND(",",L249)+1,999)),MapTable!$A:$A,1,0))),"맵없음",
  ""),
IF(ISERROR(FIND(",",L249,FIND(",",L249,FIND(",",L249)+1)+1)),
  IF(OR(ISERROR(VLOOKUP(LEFT(L249,FIND(",",L249)-1),MapTable!$A:$A,1,0)),ISERROR(VLOOKUP(TRIM(MID(L249,FIND(",",L249)+1,FIND(",",L249,FIND(",",L249)+1)-FIND(",",L249)-1)),MapTable!$A:$A,1,0)),ISERROR(VLOOKUP(TRIM(MID(L249,FIND(",",L249,FIND(",",L249)+1)+1,999)),MapTable!$A:$A,1,0))),"맵없음",
  ""),
IF(ISERROR(FIND(",",L249,FIND(",",L249,FIND(",",L249,FIND(",",L249)+1)+1)+1)),
  IF(OR(ISERROR(VLOOKUP(LEFT(L249,FIND(",",L249)-1),MapTable!$A:$A,1,0)),ISERROR(VLOOKUP(TRIM(MID(L249,FIND(",",L249)+1,FIND(",",L249,FIND(",",L249)+1)-FIND(",",L249)-1)),MapTable!$A:$A,1,0)),ISERROR(VLOOKUP(TRIM(MID(L249,FIND(",",L249,FIND(",",L249)+1)+1,FIND(",",L249,FIND(",",L249,FIND(",",L249)+1)+1)-FIND(",",L249,FIND(",",L249)+1)-1)),MapTable!$A:$A,1,0)),ISERROR(VLOOKUP(TRIM(MID(L249,FIND(",",L249,FIND(",",L249,FIND(",",L249)+1)+1)+1,999)),MapTable!$A:$A,1,0))),"맵없음",
  ""),
)))))</f>
        <v/>
      </c>
      <c r="O249" t="str">
        <f>IF(ISBLANK(N249),"",IF(ISERROR(VLOOKUP(N249,[1]DropTable!$A:$A,1,0)),"드랍없음",""))</f>
        <v/>
      </c>
      <c r="Q249" t="str">
        <f>IF(ISBLANK(P249),"",IF(ISERROR(VLOOKUP(P249,[1]DropTable!$A:$A,1,0)),"드랍없음",""))</f>
        <v/>
      </c>
      <c r="S249">
        <v>8.1</v>
      </c>
    </row>
    <row r="250" spans="1:19" x14ac:dyDescent="0.3">
      <c r="A250">
        <v>7</v>
      </c>
      <c r="B250">
        <v>2</v>
      </c>
      <c r="C250">
        <f t="shared" si="14"/>
        <v>1680</v>
      </c>
      <c r="D250">
        <v>420</v>
      </c>
      <c r="E250" t="s">
        <v>115</v>
      </c>
      <c r="F250" t="s">
        <v>24</v>
      </c>
      <c r="G250" t="str">
        <f>IF(ISBLANK(F250),"",IF(ISERROR(VLOOKUP(F250,MapTable!$A:$A,1,0)),"컨트롤없음",""))</f>
        <v/>
      </c>
      <c r="H250">
        <f t="shared" si="12"/>
        <v>12</v>
      </c>
      <c r="I250" t="b">
        <f t="shared" ca="1" si="13"/>
        <v>1</v>
      </c>
      <c r="K250" t="str">
        <f>IF(ISBLANK(J250),"",IF(ISERROR(VLOOKUP(J250,MapTable!$A:$A,1,0)),"컨트롤없음",""))</f>
        <v/>
      </c>
      <c r="M250" t="str">
        <f>IF(ISBLANK(L250),"",
IF(ISERROR(FIND(",",L250)),
  IF(ISERROR(VLOOKUP(L250,MapTable!$A:$A,1,0)),"맵없음",
  ""),
IF(ISERROR(FIND(",",L250,FIND(",",L250)+1)),
  IF(OR(ISERROR(VLOOKUP(LEFT(L250,FIND(",",L250)-1),MapTable!$A:$A,1,0)),ISERROR(VLOOKUP(TRIM(MID(L250,FIND(",",L250)+1,999)),MapTable!$A:$A,1,0))),"맵없음",
  ""),
IF(ISERROR(FIND(",",L250,FIND(",",L250,FIND(",",L250)+1)+1)),
  IF(OR(ISERROR(VLOOKUP(LEFT(L250,FIND(",",L250)-1),MapTable!$A:$A,1,0)),ISERROR(VLOOKUP(TRIM(MID(L250,FIND(",",L250)+1,FIND(",",L250,FIND(",",L250)+1)-FIND(",",L250)-1)),MapTable!$A:$A,1,0)),ISERROR(VLOOKUP(TRIM(MID(L250,FIND(",",L250,FIND(",",L250)+1)+1,999)),MapTable!$A:$A,1,0))),"맵없음",
  ""),
IF(ISERROR(FIND(",",L250,FIND(",",L250,FIND(",",L250,FIND(",",L250)+1)+1)+1)),
  IF(OR(ISERROR(VLOOKUP(LEFT(L250,FIND(",",L250)-1),MapTable!$A:$A,1,0)),ISERROR(VLOOKUP(TRIM(MID(L250,FIND(",",L250)+1,FIND(",",L250,FIND(",",L250)+1)-FIND(",",L250)-1)),MapTable!$A:$A,1,0)),ISERROR(VLOOKUP(TRIM(MID(L250,FIND(",",L250,FIND(",",L250)+1)+1,FIND(",",L250,FIND(",",L250,FIND(",",L250)+1)+1)-FIND(",",L250,FIND(",",L250)+1)-1)),MapTable!$A:$A,1,0)),ISERROR(VLOOKUP(TRIM(MID(L250,FIND(",",L250,FIND(",",L250,FIND(",",L250)+1)+1)+1,999)),MapTable!$A:$A,1,0))),"맵없음",
  ""),
)))))</f>
        <v/>
      </c>
      <c r="O250" t="str">
        <f>IF(ISBLANK(N250),"",IF(ISERROR(VLOOKUP(N250,[1]DropTable!$A:$A,1,0)),"드랍없음",""))</f>
        <v/>
      </c>
      <c r="Q250" t="str">
        <f>IF(ISBLANK(P250),"",IF(ISERROR(VLOOKUP(P250,[1]DropTable!$A:$A,1,0)),"드랍없음",""))</f>
        <v/>
      </c>
      <c r="S250">
        <v>8.1</v>
      </c>
    </row>
    <row r="251" spans="1:19" x14ac:dyDescent="0.3">
      <c r="A251">
        <v>7</v>
      </c>
      <c r="B251">
        <v>3</v>
      </c>
      <c r="C251">
        <f t="shared" si="14"/>
        <v>1680</v>
      </c>
      <c r="D251">
        <v>420</v>
      </c>
      <c r="E251" t="s">
        <v>115</v>
      </c>
      <c r="F251" t="s">
        <v>24</v>
      </c>
      <c r="G251" t="str">
        <f>IF(ISBLANK(F251),"",IF(ISERROR(VLOOKUP(F251,MapTable!$A:$A,1,0)),"컨트롤없음",""))</f>
        <v/>
      </c>
      <c r="H251">
        <f t="shared" si="12"/>
        <v>12</v>
      </c>
      <c r="I251" t="b">
        <f t="shared" ca="1" si="13"/>
        <v>1</v>
      </c>
      <c r="K251" t="str">
        <f>IF(ISBLANK(J251),"",IF(ISERROR(VLOOKUP(J251,MapTable!$A:$A,1,0)),"컨트롤없음",""))</f>
        <v/>
      </c>
      <c r="M251" t="str">
        <f>IF(ISBLANK(L251),"",
IF(ISERROR(FIND(",",L251)),
  IF(ISERROR(VLOOKUP(L251,MapTable!$A:$A,1,0)),"맵없음",
  ""),
IF(ISERROR(FIND(",",L251,FIND(",",L251)+1)),
  IF(OR(ISERROR(VLOOKUP(LEFT(L251,FIND(",",L251)-1),MapTable!$A:$A,1,0)),ISERROR(VLOOKUP(TRIM(MID(L251,FIND(",",L251)+1,999)),MapTable!$A:$A,1,0))),"맵없음",
  ""),
IF(ISERROR(FIND(",",L251,FIND(",",L251,FIND(",",L251)+1)+1)),
  IF(OR(ISERROR(VLOOKUP(LEFT(L251,FIND(",",L251)-1),MapTable!$A:$A,1,0)),ISERROR(VLOOKUP(TRIM(MID(L251,FIND(",",L251)+1,FIND(",",L251,FIND(",",L251)+1)-FIND(",",L251)-1)),MapTable!$A:$A,1,0)),ISERROR(VLOOKUP(TRIM(MID(L251,FIND(",",L251,FIND(",",L251)+1)+1,999)),MapTable!$A:$A,1,0))),"맵없음",
  ""),
IF(ISERROR(FIND(",",L251,FIND(",",L251,FIND(",",L251,FIND(",",L251)+1)+1)+1)),
  IF(OR(ISERROR(VLOOKUP(LEFT(L251,FIND(",",L251)-1),MapTable!$A:$A,1,0)),ISERROR(VLOOKUP(TRIM(MID(L251,FIND(",",L251)+1,FIND(",",L251,FIND(",",L251)+1)-FIND(",",L251)-1)),MapTable!$A:$A,1,0)),ISERROR(VLOOKUP(TRIM(MID(L251,FIND(",",L251,FIND(",",L251)+1)+1,FIND(",",L251,FIND(",",L251,FIND(",",L251)+1)+1)-FIND(",",L251,FIND(",",L251)+1)-1)),MapTable!$A:$A,1,0)),ISERROR(VLOOKUP(TRIM(MID(L251,FIND(",",L251,FIND(",",L251,FIND(",",L251)+1)+1)+1,999)),MapTable!$A:$A,1,0))),"맵없음",
  ""),
)))))</f>
        <v/>
      </c>
      <c r="O251" t="str">
        <f>IF(ISBLANK(N251),"",IF(ISERROR(VLOOKUP(N251,[1]DropTable!$A:$A,1,0)),"드랍없음",""))</f>
        <v/>
      </c>
      <c r="Q251" t="str">
        <f>IF(ISBLANK(P251),"",IF(ISERROR(VLOOKUP(P251,[1]DropTable!$A:$A,1,0)),"드랍없음",""))</f>
        <v/>
      </c>
      <c r="S251">
        <v>8.1</v>
      </c>
    </row>
    <row r="252" spans="1:19" x14ac:dyDescent="0.3">
      <c r="A252">
        <v>7</v>
      </c>
      <c r="B252">
        <v>4</v>
      </c>
      <c r="C252">
        <f t="shared" si="14"/>
        <v>1680</v>
      </c>
      <c r="D252">
        <v>420</v>
      </c>
      <c r="E252" t="s">
        <v>115</v>
      </c>
      <c r="F252" t="s">
        <v>24</v>
      </c>
      <c r="G252" t="str">
        <f>IF(ISBLANK(F252),"",IF(ISERROR(VLOOKUP(F252,MapTable!$A:$A,1,0)),"컨트롤없음",""))</f>
        <v/>
      </c>
      <c r="H252">
        <f t="shared" si="12"/>
        <v>12</v>
      </c>
      <c r="I252" t="b">
        <f t="shared" ca="1" si="13"/>
        <v>1</v>
      </c>
      <c r="K252" t="str">
        <f>IF(ISBLANK(J252),"",IF(ISERROR(VLOOKUP(J252,MapTable!$A:$A,1,0)),"컨트롤없음",""))</f>
        <v/>
      </c>
      <c r="M252" t="str">
        <f>IF(ISBLANK(L252),"",
IF(ISERROR(FIND(",",L252)),
  IF(ISERROR(VLOOKUP(L252,MapTable!$A:$A,1,0)),"맵없음",
  ""),
IF(ISERROR(FIND(",",L252,FIND(",",L252)+1)),
  IF(OR(ISERROR(VLOOKUP(LEFT(L252,FIND(",",L252)-1),MapTable!$A:$A,1,0)),ISERROR(VLOOKUP(TRIM(MID(L252,FIND(",",L252)+1,999)),MapTable!$A:$A,1,0))),"맵없음",
  ""),
IF(ISERROR(FIND(",",L252,FIND(",",L252,FIND(",",L252)+1)+1)),
  IF(OR(ISERROR(VLOOKUP(LEFT(L252,FIND(",",L252)-1),MapTable!$A:$A,1,0)),ISERROR(VLOOKUP(TRIM(MID(L252,FIND(",",L252)+1,FIND(",",L252,FIND(",",L252)+1)-FIND(",",L252)-1)),MapTable!$A:$A,1,0)),ISERROR(VLOOKUP(TRIM(MID(L252,FIND(",",L252,FIND(",",L252)+1)+1,999)),MapTable!$A:$A,1,0))),"맵없음",
  ""),
IF(ISERROR(FIND(",",L252,FIND(",",L252,FIND(",",L252,FIND(",",L252)+1)+1)+1)),
  IF(OR(ISERROR(VLOOKUP(LEFT(L252,FIND(",",L252)-1),MapTable!$A:$A,1,0)),ISERROR(VLOOKUP(TRIM(MID(L252,FIND(",",L252)+1,FIND(",",L252,FIND(",",L252)+1)-FIND(",",L252)-1)),MapTable!$A:$A,1,0)),ISERROR(VLOOKUP(TRIM(MID(L252,FIND(",",L252,FIND(",",L252)+1)+1,FIND(",",L252,FIND(",",L252,FIND(",",L252)+1)+1)-FIND(",",L252,FIND(",",L252)+1)-1)),MapTable!$A:$A,1,0)),ISERROR(VLOOKUP(TRIM(MID(L252,FIND(",",L252,FIND(",",L252,FIND(",",L252)+1)+1)+1,999)),MapTable!$A:$A,1,0))),"맵없음",
  ""),
)))))</f>
        <v/>
      </c>
      <c r="O252" t="str">
        <f>IF(ISBLANK(N252),"",IF(ISERROR(VLOOKUP(N252,[1]DropTable!$A:$A,1,0)),"드랍없음",""))</f>
        <v/>
      </c>
      <c r="Q252" t="str">
        <f>IF(ISBLANK(P252),"",IF(ISERROR(VLOOKUP(P252,[1]DropTable!$A:$A,1,0)),"드랍없음",""))</f>
        <v/>
      </c>
      <c r="S252">
        <v>8.1</v>
      </c>
    </row>
    <row r="253" spans="1:19" x14ac:dyDescent="0.3">
      <c r="A253">
        <v>7</v>
      </c>
      <c r="B253">
        <v>5</v>
      </c>
      <c r="C253">
        <f t="shared" si="14"/>
        <v>1680</v>
      </c>
      <c r="D253">
        <v>420</v>
      </c>
      <c r="E253" t="s">
        <v>115</v>
      </c>
      <c r="F253" t="s">
        <v>24</v>
      </c>
      <c r="G253" t="str">
        <f>IF(ISBLANK(F253),"",IF(ISERROR(VLOOKUP(F253,MapTable!$A:$A,1,0)),"컨트롤없음",""))</f>
        <v/>
      </c>
      <c r="H253">
        <f t="shared" si="12"/>
        <v>12</v>
      </c>
      <c r="I253" t="b">
        <f t="shared" ca="1" si="13"/>
        <v>1</v>
      </c>
      <c r="K253" t="str">
        <f>IF(ISBLANK(J253),"",IF(ISERROR(VLOOKUP(J253,MapTable!$A:$A,1,0)),"컨트롤없음",""))</f>
        <v/>
      </c>
      <c r="M253" t="str">
        <f>IF(ISBLANK(L253),"",
IF(ISERROR(FIND(",",L253)),
  IF(ISERROR(VLOOKUP(L253,MapTable!$A:$A,1,0)),"맵없음",
  ""),
IF(ISERROR(FIND(",",L253,FIND(",",L253)+1)),
  IF(OR(ISERROR(VLOOKUP(LEFT(L253,FIND(",",L253)-1),MapTable!$A:$A,1,0)),ISERROR(VLOOKUP(TRIM(MID(L253,FIND(",",L253)+1,999)),MapTable!$A:$A,1,0))),"맵없음",
  ""),
IF(ISERROR(FIND(",",L253,FIND(",",L253,FIND(",",L253)+1)+1)),
  IF(OR(ISERROR(VLOOKUP(LEFT(L253,FIND(",",L253)-1),MapTable!$A:$A,1,0)),ISERROR(VLOOKUP(TRIM(MID(L253,FIND(",",L253)+1,FIND(",",L253,FIND(",",L253)+1)-FIND(",",L253)-1)),MapTable!$A:$A,1,0)),ISERROR(VLOOKUP(TRIM(MID(L253,FIND(",",L253,FIND(",",L253)+1)+1,999)),MapTable!$A:$A,1,0))),"맵없음",
  ""),
IF(ISERROR(FIND(",",L253,FIND(",",L253,FIND(",",L253,FIND(",",L253)+1)+1)+1)),
  IF(OR(ISERROR(VLOOKUP(LEFT(L253,FIND(",",L253)-1),MapTable!$A:$A,1,0)),ISERROR(VLOOKUP(TRIM(MID(L253,FIND(",",L253)+1,FIND(",",L253,FIND(",",L253)+1)-FIND(",",L253)-1)),MapTable!$A:$A,1,0)),ISERROR(VLOOKUP(TRIM(MID(L253,FIND(",",L253,FIND(",",L253)+1)+1,FIND(",",L253,FIND(",",L253,FIND(",",L253)+1)+1)-FIND(",",L253,FIND(",",L253)+1)-1)),MapTable!$A:$A,1,0)),ISERROR(VLOOKUP(TRIM(MID(L253,FIND(",",L253,FIND(",",L253,FIND(",",L253)+1)+1)+1,999)),MapTable!$A:$A,1,0))),"맵없음",
  ""),
)))))</f>
        <v/>
      </c>
      <c r="O253" t="str">
        <f>IF(ISBLANK(N253),"",IF(ISERROR(VLOOKUP(N253,[1]DropTable!$A:$A,1,0)),"드랍없음",""))</f>
        <v/>
      </c>
      <c r="Q253" t="str">
        <f>IF(ISBLANK(P253),"",IF(ISERROR(VLOOKUP(P253,[1]DropTable!$A:$A,1,0)),"드랍없음",""))</f>
        <v/>
      </c>
      <c r="S253">
        <v>8.1</v>
      </c>
    </row>
    <row r="254" spans="1:19" x14ac:dyDescent="0.3">
      <c r="A254">
        <v>7</v>
      </c>
      <c r="B254">
        <v>6</v>
      </c>
      <c r="C254">
        <f t="shared" si="14"/>
        <v>1680</v>
      </c>
      <c r="D254">
        <v>420</v>
      </c>
      <c r="E254" t="s">
        <v>115</v>
      </c>
      <c r="F254" t="s">
        <v>24</v>
      </c>
      <c r="G254" t="str">
        <f>IF(ISBLANK(F254),"",IF(ISERROR(VLOOKUP(F254,MapTable!$A:$A,1,0)),"컨트롤없음",""))</f>
        <v/>
      </c>
      <c r="H254">
        <f t="shared" si="12"/>
        <v>12</v>
      </c>
      <c r="I254" t="b">
        <f t="shared" ca="1" si="13"/>
        <v>1</v>
      </c>
      <c r="K254" t="str">
        <f>IF(ISBLANK(J254),"",IF(ISERROR(VLOOKUP(J254,MapTable!$A:$A,1,0)),"컨트롤없음",""))</f>
        <v/>
      </c>
      <c r="M254" t="str">
        <f>IF(ISBLANK(L254),"",
IF(ISERROR(FIND(",",L254)),
  IF(ISERROR(VLOOKUP(L254,MapTable!$A:$A,1,0)),"맵없음",
  ""),
IF(ISERROR(FIND(",",L254,FIND(",",L254)+1)),
  IF(OR(ISERROR(VLOOKUP(LEFT(L254,FIND(",",L254)-1),MapTable!$A:$A,1,0)),ISERROR(VLOOKUP(TRIM(MID(L254,FIND(",",L254)+1,999)),MapTable!$A:$A,1,0))),"맵없음",
  ""),
IF(ISERROR(FIND(",",L254,FIND(",",L254,FIND(",",L254)+1)+1)),
  IF(OR(ISERROR(VLOOKUP(LEFT(L254,FIND(",",L254)-1),MapTable!$A:$A,1,0)),ISERROR(VLOOKUP(TRIM(MID(L254,FIND(",",L254)+1,FIND(",",L254,FIND(",",L254)+1)-FIND(",",L254)-1)),MapTable!$A:$A,1,0)),ISERROR(VLOOKUP(TRIM(MID(L254,FIND(",",L254,FIND(",",L254)+1)+1,999)),MapTable!$A:$A,1,0))),"맵없음",
  ""),
IF(ISERROR(FIND(",",L254,FIND(",",L254,FIND(",",L254,FIND(",",L254)+1)+1)+1)),
  IF(OR(ISERROR(VLOOKUP(LEFT(L254,FIND(",",L254)-1),MapTable!$A:$A,1,0)),ISERROR(VLOOKUP(TRIM(MID(L254,FIND(",",L254)+1,FIND(",",L254,FIND(",",L254)+1)-FIND(",",L254)-1)),MapTable!$A:$A,1,0)),ISERROR(VLOOKUP(TRIM(MID(L254,FIND(",",L254,FIND(",",L254)+1)+1,FIND(",",L254,FIND(",",L254,FIND(",",L254)+1)+1)-FIND(",",L254,FIND(",",L254)+1)-1)),MapTable!$A:$A,1,0)),ISERROR(VLOOKUP(TRIM(MID(L254,FIND(",",L254,FIND(",",L254,FIND(",",L254)+1)+1)+1,999)),MapTable!$A:$A,1,0))),"맵없음",
  ""),
)))))</f>
        <v/>
      </c>
      <c r="O254" t="str">
        <f>IF(ISBLANK(N254),"",IF(ISERROR(VLOOKUP(N254,[1]DropTable!$A:$A,1,0)),"드랍없음",""))</f>
        <v/>
      </c>
      <c r="Q254" t="str">
        <f>IF(ISBLANK(P254),"",IF(ISERROR(VLOOKUP(P254,[1]DropTable!$A:$A,1,0)),"드랍없음",""))</f>
        <v/>
      </c>
      <c r="S254">
        <v>8.1</v>
      </c>
    </row>
    <row r="255" spans="1:19" x14ac:dyDescent="0.3">
      <c r="A255">
        <v>7</v>
      </c>
      <c r="B255">
        <v>7</v>
      </c>
      <c r="C255">
        <f t="shared" si="14"/>
        <v>1680</v>
      </c>
      <c r="D255">
        <v>420</v>
      </c>
      <c r="E255" t="s">
        <v>115</v>
      </c>
      <c r="F255" t="s">
        <v>24</v>
      </c>
      <c r="G255" t="str">
        <f>IF(ISBLANK(F255),"",IF(ISERROR(VLOOKUP(F255,MapTable!$A:$A,1,0)),"컨트롤없음",""))</f>
        <v/>
      </c>
      <c r="H255">
        <f t="shared" si="12"/>
        <v>12</v>
      </c>
      <c r="I255" t="b">
        <f t="shared" ca="1" si="13"/>
        <v>1</v>
      </c>
      <c r="K255" t="str">
        <f>IF(ISBLANK(J255),"",IF(ISERROR(VLOOKUP(J255,MapTable!$A:$A,1,0)),"컨트롤없음",""))</f>
        <v/>
      </c>
      <c r="M255" t="str">
        <f>IF(ISBLANK(L255),"",
IF(ISERROR(FIND(",",L255)),
  IF(ISERROR(VLOOKUP(L255,MapTable!$A:$A,1,0)),"맵없음",
  ""),
IF(ISERROR(FIND(",",L255,FIND(",",L255)+1)),
  IF(OR(ISERROR(VLOOKUP(LEFT(L255,FIND(",",L255)-1),MapTable!$A:$A,1,0)),ISERROR(VLOOKUP(TRIM(MID(L255,FIND(",",L255)+1,999)),MapTable!$A:$A,1,0))),"맵없음",
  ""),
IF(ISERROR(FIND(",",L255,FIND(",",L255,FIND(",",L255)+1)+1)),
  IF(OR(ISERROR(VLOOKUP(LEFT(L255,FIND(",",L255)-1),MapTable!$A:$A,1,0)),ISERROR(VLOOKUP(TRIM(MID(L255,FIND(",",L255)+1,FIND(",",L255,FIND(",",L255)+1)-FIND(",",L255)-1)),MapTable!$A:$A,1,0)),ISERROR(VLOOKUP(TRIM(MID(L255,FIND(",",L255,FIND(",",L255)+1)+1,999)),MapTable!$A:$A,1,0))),"맵없음",
  ""),
IF(ISERROR(FIND(",",L255,FIND(",",L255,FIND(",",L255,FIND(",",L255)+1)+1)+1)),
  IF(OR(ISERROR(VLOOKUP(LEFT(L255,FIND(",",L255)-1),MapTable!$A:$A,1,0)),ISERROR(VLOOKUP(TRIM(MID(L255,FIND(",",L255)+1,FIND(",",L255,FIND(",",L255)+1)-FIND(",",L255)-1)),MapTable!$A:$A,1,0)),ISERROR(VLOOKUP(TRIM(MID(L255,FIND(",",L255,FIND(",",L255)+1)+1,FIND(",",L255,FIND(",",L255,FIND(",",L255)+1)+1)-FIND(",",L255,FIND(",",L255)+1)-1)),MapTable!$A:$A,1,0)),ISERROR(VLOOKUP(TRIM(MID(L255,FIND(",",L255,FIND(",",L255,FIND(",",L255)+1)+1)+1,999)),MapTable!$A:$A,1,0))),"맵없음",
  ""),
)))))</f>
        <v/>
      </c>
      <c r="O255" t="str">
        <f>IF(ISBLANK(N255),"",IF(ISERROR(VLOOKUP(N255,[1]DropTable!$A:$A,1,0)),"드랍없음",""))</f>
        <v/>
      </c>
      <c r="Q255" t="str">
        <f>IF(ISBLANK(P255),"",IF(ISERROR(VLOOKUP(P255,[1]DropTable!$A:$A,1,0)),"드랍없음",""))</f>
        <v/>
      </c>
      <c r="S255">
        <v>8.1</v>
      </c>
    </row>
    <row r="256" spans="1:19" x14ac:dyDescent="0.3">
      <c r="A256">
        <v>7</v>
      </c>
      <c r="B256">
        <v>8</v>
      </c>
      <c r="C256">
        <f t="shared" si="14"/>
        <v>1680</v>
      </c>
      <c r="D256">
        <v>420</v>
      </c>
      <c r="E256" t="s">
        <v>115</v>
      </c>
      <c r="F256" t="s">
        <v>24</v>
      </c>
      <c r="G256" t="str">
        <f>IF(ISBLANK(F256),"",IF(ISERROR(VLOOKUP(F256,MapTable!$A:$A,1,0)),"컨트롤없음",""))</f>
        <v/>
      </c>
      <c r="H256">
        <f t="shared" si="12"/>
        <v>12</v>
      </c>
      <c r="I256" t="b">
        <f t="shared" ca="1" si="13"/>
        <v>1</v>
      </c>
      <c r="K256" t="str">
        <f>IF(ISBLANK(J256),"",IF(ISERROR(VLOOKUP(J256,MapTable!$A:$A,1,0)),"컨트롤없음",""))</f>
        <v/>
      </c>
      <c r="M256" t="str">
        <f>IF(ISBLANK(L256),"",
IF(ISERROR(FIND(",",L256)),
  IF(ISERROR(VLOOKUP(L256,MapTable!$A:$A,1,0)),"맵없음",
  ""),
IF(ISERROR(FIND(",",L256,FIND(",",L256)+1)),
  IF(OR(ISERROR(VLOOKUP(LEFT(L256,FIND(",",L256)-1),MapTable!$A:$A,1,0)),ISERROR(VLOOKUP(TRIM(MID(L256,FIND(",",L256)+1,999)),MapTable!$A:$A,1,0))),"맵없음",
  ""),
IF(ISERROR(FIND(",",L256,FIND(",",L256,FIND(",",L256)+1)+1)),
  IF(OR(ISERROR(VLOOKUP(LEFT(L256,FIND(",",L256)-1),MapTable!$A:$A,1,0)),ISERROR(VLOOKUP(TRIM(MID(L256,FIND(",",L256)+1,FIND(",",L256,FIND(",",L256)+1)-FIND(",",L256)-1)),MapTable!$A:$A,1,0)),ISERROR(VLOOKUP(TRIM(MID(L256,FIND(",",L256,FIND(",",L256)+1)+1,999)),MapTable!$A:$A,1,0))),"맵없음",
  ""),
IF(ISERROR(FIND(",",L256,FIND(",",L256,FIND(",",L256,FIND(",",L256)+1)+1)+1)),
  IF(OR(ISERROR(VLOOKUP(LEFT(L256,FIND(",",L256)-1),MapTable!$A:$A,1,0)),ISERROR(VLOOKUP(TRIM(MID(L256,FIND(",",L256)+1,FIND(",",L256,FIND(",",L256)+1)-FIND(",",L256)-1)),MapTable!$A:$A,1,0)),ISERROR(VLOOKUP(TRIM(MID(L256,FIND(",",L256,FIND(",",L256)+1)+1,FIND(",",L256,FIND(",",L256,FIND(",",L256)+1)+1)-FIND(",",L256,FIND(",",L256)+1)-1)),MapTable!$A:$A,1,0)),ISERROR(VLOOKUP(TRIM(MID(L256,FIND(",",L256,FIND(",",L256,FIND(",",L256)+1)+1)+1,999)),MapTable!$A:$A,1,0))),"맵없음",
  ""),
)))))</f>
        <v/>
      </c>
      <c r="O256" t="str">
        <f>IF(ISBLANK(N256),"",IF(ISERROR(VLOOKUP(N256,[1]DropTable!$A:$A,1,0)),"드랍없음",""))</f>
        <v/>
      </c>
      <c r="Q256" t="str">
        <f>IF(ISBLANK(P256),"",IF(ISERROR(VLOOKUP(P256,[1]DropTable!$A:$A,1,0)),"드랍없음",""))</f>
        <v/>
      </c>
      <c r="S256">
        <v>8.1</v>
      </c>
    </row>
    <row r="257" spans="1:19" x14ac:dyDescent="0.3">
      <c r="A257">
        <v>7</v>
      </c>
      <c r="B257">
        <v>9</v>
      </c>
      <c r="C257">
        <f t="shared" si="14"/>
        <v>1680</v>
      </c>
      <c r="D257">
        <v>420</v>
      </c>
      <c r="E257" t="s">
        <v>115</v>
      </c>
      <c r="F257" t="s">
        <v>24</v>
      </c>
      <c r="G257" t="str">
        <f>IF(ISBLANK(F257),"",IF(ISERROR(VLOOKUP(F257,MapTable!$A:$A,1,0)),"컨트롤없음",""))</f>
        <v/>
      </c>
      <c r="H257">
        <f t="shared" si="12"/>
        <v>12</v>
      </c>
      <c r="I257" t="b">
        <f t="shared" ca="1" si="13"/>
        <v>1</v>
      </c>
      <c r="K257" t="str">
        <f>IF(ISBLANK(J257),"",IF(ISERROR(VLOOKUP(J257,MapTable!$A:$A,1,0)),"컨트롤없음",""))</f>
        <v/>
      </c>
      <c r="M257" t="str">
        <f>IF(ISBLANK(L257),"",
IF(ISERROR(FIND(",",L257)),
  IF(ISERROR(VLOOKUP(L257,MapTable!$A:$A,1,0)),"맵없음",
  ""),
IF(ISERROR(FIND(",",L257,FIND(",",L257)+1)),
  IF(OR(ISERROR(VLOOKUP(LEFT(L257,FIND(",",L257)-1),MapTable!$A:$A,1,0)),ISERROR(VLOOKUP(TRIM(MID(L257,FIND(",",L257)+1,999)),MapTable!$A:$A,1,0))),"맵없음",
  ""),
IF(ISERROR(FIND(",",L257,FIND(",",L257,FIND(",",L257)+1)+1)),
  IF(OR(ISERROR(VLOOKUP(LEFT(L257,FIND(",",L257)-1),MapTable!$A:$A,1,0)),ISERROR(VLOOKUP(TRIM(MID(L257,FIND(",",L257)+1,FIND(",",L257,FIND(",",L257)+1)-FIND(",",L257)-1)),MapTable!$A:$A,1,0)),ISERROR(VLOOKUP(TRIM(MID(L257,FIND(",",L257,FIND(",",L257)+1)+1,999)),MapTable!$A:$A,1,0))),"맵없음",
  ""),
IF(ISERROR(FIND(",",L257,FIND(",",L257,FIND(",",L257,FIND(",",L257)+1)+1)+1)),
  IF(OR(ISERROR(VLOOKUP(LEFT(L257,FIND(",",L257)-1),MapTable!$A:$A,1,0)),ISERROR(VLOOKUP(TRIM(MID(L257,FIND(",",L257)+1,FIND(",",L257,FIND(",",L257)+1)-FIND(",",L257)-1)),MapTable!$A:$A,1,0)),ISERROR(VLOOKUP(TRIM(MID(L257,FIND(",",L257,FIND(",",L257)+1)+1,FIND(",",L257,FIND(",",L257,FIND(",",L257)+1)+1)-FIND(",",L257,FIND(",",L257)+1)-1)),MapTable!$A:$A,1,0)),ISERROR(VLOOKUP(TRIM(MID(L257,FIND(",",L257,FIND(",",L257,FIND(",",L257)+1)+1)+1,999)),MapTable!$A:$A,1,0))),"맵없음",
  ""),
)))))</f>
        <v/>
      </c>
      <c r="O257" t="str">
        <f>IF(ISBLANK(N257),"",IF(ISERROR(VLOOKUP(N257,[1]DropTable!$A:$A,1,0)),"드랍없음",""))</f>
        <v/>
      </c>
      <c r="Q257" t="str">
        <f>IF(ISBLANK(P257),"",IF(ISERROR(VLOOKUP(P257,[1]DropTable!$A:$A,1,0)),"드랍없음",""))</f>
        <v/>
      </c>
      <c r="S257">
        <v>8.1</v>
      </c>
    </row>
    <row r="258" spans="1:19" x14ac:dyDescent="0.3">
      <c r="A258">
        <v>7</v>
      </c>
      <c r="B258">
        <v>10</v>
      </c>
      <c r="C258">
        <f t="shared" si="14"/>
        <v>1680</v>
      </c>
      <c r="D258">
        <v>420</v>
      </c>
      <c r="E258" t="s">
        <v>115</v>
      </c>
      <c r="F258" t="s">
        <v>24</v>
      </c>
      <c r="G258" t="str">
        <f>IF(ISBLANK(F258),"",IF(ISERROR(VLOOKUP(F258,MapTable!$A:$A,1,0)),"컨트롤없음",""))</f>
        <v/>
      </c>
      <c r="H258">
        <f t="shared" ref="H258:H321" si="15">IF(B258=0,0,
IF(COUNTIF(A:A,A258)=11,12,
IF(MOD(B258,((COUNTIF(A:A,A258)-1)/5))=0,12,
IF(MOD(B258,((COUNTIF(A:A,A258)-1)/5))=((COUNTIF(A:A,A258)-1)/10),11,
INT(B258/((COUNTIF(A:A,A258)-1)/5))+1))))</f>
        <v>12</v>
      </c>
      <c r="I258" t="b">
        <f t="shared" ref="I258:I321" ca="1" si="16">IF((COUNTIF(A:A,A258)-1)=B258,FALSE,
IF(H258=12,TRUE,
IF(OFFSET(H258,1,0)=12,TRUE)))</f>
        <v>0</v>
      </c>
      <c r="K258" t="str">
        <f>IF(ISBLANK(J258),"",IF(ISERROR(VLOOKUP(J258,MapTable!$A:$A,1,0)),"컨트롤없음",""))</f>
        <v/>
      </c>
      <c r="M258" t="str">
        <f>IF(ISBLANK(L258),"",
IF(ISERROR(FIND(",",L258)),
  IF(ISERROR(VLOOKUP(L258,MapTable!$A:$A,1,0)),"맵없음",
  ""),
IF(ISERROR(FIND(",",L258,FIND(",",L258)+1)),
  IF(OR(ISERROR(VLOOKUP(LEFT(L258,FIND(",",L258)-1),MapTable!$A:$A,1,0)),ISERROR(VLOOKUP(TRIM(MID(L258,FIND(",",L258)+1,999)),MapTable!$A:$A,1,0))),"맵없음",
  ""),
IF(ISERROR(FIND(",",L258,FIND(",",L258,FIND(",",L258)+1)+1)),
  IF(OR(ISERROR(VLOOKUP(LEFT(L258,FIND(",",L258)-1),MapTable!$A:$A,1,0)),ISERROR(VLOOKUP(TRIM(MID(L258,FIND(",",L258)+1,FIND(",",L258,FIND(",",L258)+1)-FIND(",",L258)-1)),MapTable!$A:$A,1,0)),ISERROR(VLOOKUP(TRIM(MID(L258,FIND(",",L258,FIND(",",L258)+1)+1,999)),MapTable!$A:$A,1,0))),"맵없음",
  ""),
IF(ISERROR(FIND(",",L258,FIND(",",L258,FIND(",",L258,FIND(",",L258)+1)+1)+1)),
  IF(OR(ISERROR(VLOOKUP(LEFT(L258,FIND(",",L258)-1),MapTable!$A:$A,1,0)),ISERROR(VLOOKUP(TRIM(MID(L258,FIND(",",L258)+1,FIND(",",L258,FIND(",",L258)+1)-FIND(",",L258)-1)),MapTable!$A:$A,1,0)),ISERROR(VLOOKUP(TRIM(MID(L258,FIND(",",L258,FIND(",",L258)+1)+1,FIND(",",L258,FIND(",",L258,FIND(",",L258)+1)+1)-FIND(",",L258,FIND(",",L258)+1)-1)),MapTable!$A:$A,1,0)),ISERROR(VLOOKUP(TRIM(MID(L258,FIND(",",L258,FIND(",",L258,FIND(",",L258)+1)+1)+1,999)),MapTable!$A:$A,1,0))),"맵없음",
  ""),
)))))</f>
        <v/>
      </c>
      <c r="O258" t="str">
        <f>IF(ISBLANK(N258),"",IF(ISERROR(VLOOKUP(N258,[1]DropTable!$A:$A,1,0)),"드랍없음",""))</f>
        <v/>
      </c>
      <c r="Q258" t="str">
        <f>IF(ISBLANK(P258),"",IF(ISERROR(VLOOKUP(P258,[1]DropTable!$A:$A,1,0)),"드랍없음",""))</f>
        <v/>
      </c>
      <c r="S258">
        <v>8.1</v>
      </c>
    </row>
    <row r="259" spans="1:19" x14ac:dyDescent="0.3">
      <c r="A259">
        <v>8</v>
      </c>
      <c r="B259">
        <v>0</v>
      </c>
      <c r="C259">
        <v>1680</v>
      </c>
      <c r="D259">
        <v>420</v>
      </c>
      <c r="E259" t="s">
        <v>115</v>
      </c>
      <c r="F259" t="s">
        <v>64</v>
      </c>
      <c r="G259" t="str">
        <f>IF(ISBLANK(F259),"",IF(ISERROR(VLOOKUP(F259,MapTable!$A:$A,1,0)),"컨트롤없음",""))</f>
        <v/>
      </c>
      <c r="H259">
        <f t="shared" si="15"/>
        <v>0</v>
      </c>
      <c r="I259" t="b">
        <f t="shared" ca="1" si="16"/>
        <v>0</v>
      </c>
      <c r="K259" t="str">
        <f>IF(ISBLANK(J259),"",IF(ISERROR(VLOOKUP(J259,MapTable!$A:$A,1,0)),"컨트롤없음",""))</f>
        <v/>
      </c>
      <c r="M259" t="str">
        <f>IF(ISBLANK(L259),"",
IF(ISERROR(FIND(",",L259)),
  IF(ISERROR(VLOOKUP(L259,MapTable!$A:$A,1,0)),"맵없음",
  ""),
IF(ISERROR(FIND(",",L259,FIND(",",L259)+1)),
  IF(OR(ISERROR(VLOOKUP(LEFT(L259,FIND(",",L259)-1),MapTable!$A:$A,1,0)),ISERROR(VLOOKUP(TRIM(MID(L259,FIND(",",L259)+1,999)),MapTable!$A:$A,1,0))),"맵없음",
  ""),
IF(ISERROR(FIND(",",L259,FIND(",",L259,FIND(",",L259)+1)+1)),
  IF(OR(ISERROR(VLOOKUP(LEFT(L259,FIND(",",L259)-1),MapTable!$A:$A,1,0)),ISERROR(VLOOKUP(TRIM(MID(L259,FIND(",",L259)+1,FIND(",",L259,FIND(",",L259)+1)-FIND(",",L259)-1)),MapTable!$A:$A,1,0)),ISERROR(VLOOKUP(TRIM(MID(L259,FIND(",",L259,FIND(",",L259)+1)+1,999)),MapTable!$A:$A,1,0))),"맵없음",
  ""),
IF(ISERROR(FIND(",",L259,FIND(",",L259,FIND(",",L259,FIND(",",L259)+1)+1)+1)),
  IF(OR(ISERROR(VLOOKUP(LEFT(L259,FIND(",",L259)-1),MapTable!$A:$A,1,0)),ISERROR(VLOOKUP(TRIM(MID(L259,FIND(",",L259)+1,FIND(",",L259,FIND(",",L259)+1)-FIND(",",L259)-1)),MapTable!$A:$A,1,0)),ISERROR(VLOOKUP(TRIM(MID(L259,FIND(",",L259,FIND(",",L259)+1)+1,FIND(",",L259,FIND(",",L259,FIND(",",L259)+1)+1)-FIND(",",L259,FIND(",",L259)+1)-1)),MapTable!$A:$A,1,0)),ISERROR(VLOOKUP(TRIM(MID(L259,FIND(",",L259,FIND(",",L259,FIND(",",L259)+1)+1)+1,999)),MapTable!$A:$A,1,0))),"맵없음",
  ""),
)))))</f>
        <v/>
      </c>
      <c r="O259" t="str">
        <f>IF(ISBLANK(N259),"",IF(ISERROR(VLOOKUP(N259,[1]DropTable!$A:$A,1,0)),"드랍없음",""))</f>
        <v/>
      </c>
      <c r="Q259" t="str">
        <f>IF(ISBLANK(P259),"",IF(ISERROR(VLOOKUP(P259,[1]DropTable!$A:$A,1,0)),"드랍없음",""))</f>
        <v/>
      </c>
      <c r="S259">
        <v>8.1</v>
      </c>
    </row>
    <row r="260" spans="1:19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 t="s">
        <v>115</v>
      </c>
      <c r="F260" t="s">
        <v>24</v>
      </c>
      <c r="G260" t="str">
        <f>IF(ISBLANK(F260),"",IF(ISERROR(VLOOKUP(F260,MapTable!$A:$A,1,0)),"컨트롤없음",""))</f>
        <v/>
      </c>
      <c r="H260">
        <f t="shared" si="15"/>
        <v>1</v>
      </c>
      <c r="I260" t="b">
        <f t="shared" ca="1" si="16"/>
        <v>0</v>
      </c>
      <c r="K260" t="str">
        <f>IF(ISBLANK(J260),"",IF(ISERROR(VLOOKUP(J260,MapTable!$A:$A,1,0)),"컨트롤없음",""))</f>
        <v/>
      </c>
      <c r="M260" t="str">
        <f>IF(ISBLANK(L260),"",
IF(ISERROR(FIND(",",L260)),
  IF(ISERROR(VLOOKUP(L260,MapTable!$A:$A,1,0)),"맵없음",
  ""),
IF(ISERROR(FIND(",",L260,FIND(",",L260)+1)),
  IF(OR(ISERROR(VLOOKUP(LEFT(L260,FIND(",",L260)-1),MapTable!$A:$A,1,0)),ISERROR(VLOOKUP(TRIM(MID(L260,FIND(",",L260)+1,999)),MapTable!$A:$A,1,0))),"맵없음",
  ""),
IF(ISERROR(FIND(",",L260,FIND(",",L260,FIND(",",L260)+1)+1)),
  IF(OR(ISERROR(VLOOKUP(LEFT(L260,FIND(",",L260)-1),MapTable!$A:$A,1,0)),ISERROR(VLOOKUP(TRIM(MID(L260,FIND(",",L260)+1,FIND(",",L260,FIND(",",L260)+1)-FIND(",",L260)-1)),MapTable!$A:$A,1,0)),ISERROR(VLOOKUP(TRIM(MID(L260,FIND(",",L260,FIND(",",L260)+1)+1,999)),MapTable!$A:$A,1,0))),"맵없음",
  ""),
IF(ISERROR(FIND(",",L260,FIND(",",L260,FIND(",",L260,FIND(",",L260)+1)+1)+1)),
  IF(OR(ISERROR(VLOOKUP(LEFT(L260,FIND(",",L260)-1),MapTable!$A:$A,1,0)),ISERROR(VLOOKUP(TRIM(MID(L260,FIND(",",L260)+1,FIND(",",L260,FIND(",",L260)+1)-FIND(",",L260)-1)),MapTable!$A:$A,1,0)),ISERROR(VLOOKUP(TRIM(MID(L260,FIND(",",L260,FIND(",",L260)+1)+1,FIND(",",L260,FIND(",",L260,FIND(",",L260)+1)+1)-FIND(",",L260,FIND(",",L260)+1)-1)),MapTable!$A:$A,1,0)),ISERROR(VLOOKUP(TRIM(MID(L260,FIND(",",L260,FIND(",",L260,FIND(",",L260)+1)+1)+1,999)),MapTable!$A:$A,1,0))),"맵없음",
  ""),
)))))</f>
        <v/>
      </c>
      <c r="O260" t="str">
        <f>IF(ISBLANK(N260),"",IF(ISERROR(VLOOKUP(N260,[1]DropTable!$A:$A,1,0)),"드랍없음",""))</f>
        <v/>
      </c>
      <c r="Q260" t="str">
        <f>IF(ISBLANK(P260),"",IF(ISERROR(VLOOKUP(P260,[1]DropTable!$A:$A,1,0)),"드랍없음",""))</f>
        <v/>
      </c>
      <c r="S260">
        <v>8.1</v>
      </c>
    </row>
    <row r="261" spans="1:19" x14ac:dyDescent="0.3">
      <c r="A261">
        <v>8</v>
      </c>
      <c r="B261">
        <v>2</v>
      </c>
      <c r="C261">
        <f t="shared" si="17"/>
        <v>1680</v>
      </c>
      <c r="D261">
        <v>420</v>
      </c>
      <c r="E261" t="s">
        <v>115</v>
      </c>
      <c r="F261" t="s">
        <v>24</v>
      </c>
      <c r="G261" t="str">
        <f>IF(ISBLANK(F261),"",IF(ISERROR(VLOOKUP(F261,MapTable!$A:$A,1,0)),"컨트롤없음",""))</f>
        <v/>
      </c>
      <c r="H261">
        <f t="shared" si="15"/>
        <v>1</v>
      </c>
      <c r="I261" t="b">
        <f t="shared" ca="1" si="16"/>
        <v>0</v>
      </c>
      <c r="K261" t="str">
        <f>IF(ISBLANK(J261),"",IF(ISERROR(VLOOKUP(J261,MapTable!$A:$A,1,0)),"컨트롤없음",""))</f>
        <v/>
      </c>
      <c r="M261" t="str">
        <f>IF(ISBLANK(L261),"",
IF(ISERROR(FIND(",",L261)),
  IF(ISERROR(VLOOKUP(L261,MapTable!$A:$A,1,0)),"맵없음",
  ""),
IF(ISERROR(FIND(",",L261,FIND(",",L261)+1)),
  IF(OR(ISERROR(VLOOKUP(LEFT(L261,FIND(",",L261)-1),MapTable!$A:$A,1,0)),ISERROR(VLOOKUP(TRIM(MID(L261,FIND(",",L261)+1,999)),MapTable!$A:$A,1,0))),"맵없음",
  ""),
IF(ISERROR(FIND(",",L261,FIND(",",L261,FIND(",",L261)+1)+1)),
  IF(OR(ISERROR(VLOOKUP(LEFT(L261,FIND(",",L261)-1),MapTable!$A:$A,1,0)),ISERROR(VLOOKUP(TRIM(MID(L261,FIND(",",L261)+1,FIND(",",L261,FIND(",",L261)+1)-FIND(",",L261)-1)),MapTable!$A:$A,1,0)),ISERROR(VLOOKUP(TRIM(MID(L261,FIND(",",L261,FIND(",",L261)+1)+1,999)),MapTable!$A:$A,1,0))),"맵없음",
  ""),
IF(ISERROR(FIND(",",L261,FIND(",",L261,FIND(",",L261,FIND(",",L261)+1)+1)+1)),
  IF(OR(ISERROR(VLOOKUP(LEFT(L261,FIND(",",L261)-1),MapTable!$A:$A,1,0)),ISERROR(VLOOKUP(TRIM(MID(L261,FIND(",",L261)+1,FIND(",",L261,FIND(",",L261)+1)-FIND(",",L261)-1)),MapTable!$A:$A,1,0)),ISERROR(VLOOKUP(TRIM(MID(L261,FIND(",",L261,FIND(",",L261)+1)+1,FIND(",",L261,FIND(",",L261,FIND(",",L261)+1)+1)-FIND(",",L261,FIND(",",L261)+1)-1)),MapTable!$A:$A,1,0)),ISERROR(VLOOKUP(TRIM(MID(L261,FIND(",",L261,FIND(",",L261,FIND(",",L261)+1)+1)+1,999)),MapTable!$A:$A,1,0))),"맵없음",
  ""),
)))))</f>
        <v/>
      </c>
      <c r="O261" t="str">
        <f>IF(ISBLANK(N261),"",IF(ISERROR(VLOOKUP(N261,[1]DropTable!$A:$A,1,0)),"드랍없음",""))</f>
        <v/>
      </c>
      <c r="Q261" t="str">
        <f>IF(ISBLANK(P261),"",IF(ISERROR(VLOOKUP(P261,[1]DropTable!$A:$A,1,0)),"드랍없음",""))</f>
        <v/>
      </c>
      <c r="S261">
        <v>8.1</v>
      </c>
    </row>
    <row r="262" spans="1:19" x14ac:dyDescent="0.3">
      <c r="A262">
        <v>8</v>
      </c>
      <c r="B262">
        <v>3</v>
      </c>
      <c r="C262">
        <f t="shared" si="17"/>
        <v>1680</v>
      </c>
      <c r="D262">
        <v>420</v>
      </c>
      <c r="E262" t="s">
        <v>115</v>
      </c>
      <c r="F262" t="s">
        <v>24</v>
      </c>
      <c r="G262" t="str">
        <f>IF(ISBLANK(F262),"",IF(ISERROR(VLOOKUP(F262,MapTable!$A:$A,1,0)),"컨트롤없음",""))</f>
        <v/>
      </c>
      <c r="H262">
        <f t="shared" si="15"/>
        <v>1</v>
      </c>
      <c r="I262" t="b">
        <f t="shared" ca="1" si="16"/>
        <v>0</v>
      </c>
      <c r="K262" t="str">
        <f>IF(ISBLANK(J262),"",IF(ISERROR(VLOOKUP(J262,MapTable!$A:$A,1,0)),"컨트롤없음",""))</f>
        <v/>
      </c>
      <c r="M262" t="str">
        <f>IF(ISBLANK(L262),"",
IF(ISERROR(FIND(",",L262)),
  IF(ISERROR(VLOOKUP(L262,MapTable!$A:$A,1,0)),"맵없음",
  ""),
IF(ISERROR(FIND(",",L262,FIND(",",L262)+1)),
  IF(OR(ISERROR(VLOOKUP(LEFT(L262,FIND(",",L262)-1),MapTable!$A:$A,1,0)),ISERROR(VLOOKUP(TRIM(MID(L262,FIND(",",L262)+1,999)),MapTable!$A:$A,1,0))),"맵없음",
  ""),
IF(ISERROR(FIND(",",L262,FIND(",",L262,FIND(",",L262)+1)+1)),
  IF(OR(ISERROR(VLOOKUP(LEFT(L262,FIND(",",L262)-1),MapTable!$A:$A,1,0)),ISERROR(VLOOKUP(TRIM(MID(L262,FIND(",",L262)+1,FIND(",",L262,FIND(",",L262)+1)-FIND(",",L262)-1)),MapTable!$A:$A,1,0)),ISERROR(VLOOKUP(TRIM(MID(L262,FIND(",",L262,FIND(",",L262)+1)+1,999)),MapTable!$A:$A,1,0))),"맵없음",
  ""),
IF(ISERROR(FIND(",",L262,FIND(",",L262,FIND(",",L262,FIND(",",L262)+1)+1)+1)),
  IF(OR(ISERROR(VLOOKUP(LEFT(L262,FIND(",",L262)-1),MapTable!$A:$A,1,0)),ISERROR(VLOOKUP(TRIM(MID(L262,FIND(",",L262)+1,FIND(",",L262,FIND(",",L262)+1)-FIND(",",L262)-1)),MapTable!$A:$A,1,0)),ISERROR(VLOOKUP(TRIM(MID(L262,FIND(",",L262,FIND(",",L262)+1)+1,FIND(",",L262,FIND(",",L262,FIND(",",L262)+1)+1)-FIND(",",L262,FIND(",",L262)+1)-1)),MapTable!$A:$A,1,0)),ISERROR(VLOOKUP(TRIM(MID(L262,FIND(",",L262,FIND(",",L262,FIND(",",L262)+1)+1)+1,999)),MapTable!$A:$A,1,0))),"맵없음",
  ""),
)))))</f>
        <v/>
      </c>
      <c r="O262" t="str">
        <f>IF(ISBLANK(N262),"",IF(ISERROR(VLOOKUP(N262,[1]DropTable!$A:$A,1,0)),"드랍없음",""))</f>
        <v/>
      </c>
      <c r="Q262" t="str">
        <f>IF(ISBLANK(P262),"",IF(ISERROR(VLOOKUP(P262,[1]DropTable!$A:$A,1,0)),"드랍없음",""))</f>
        <v/>
      </c>
      <c r="S262">
        <v>8.1</v>
      </c>
    </row>
    <row r="263" spans="1:19" x14ac:dyDescent="0.3">
      <c r="A263">
        <v>8</v>
      </c>
      <c r="B263">
        <v>4</v>
      </c>
      <c r="C263">
        <f t="shared" si="17"/>
        <v>1680</v>
      </c>
      <c r="D263">
        <v>420</v>
      </c>
      <c r="E263" t="s">
        <v>115</v>
      </c>
      <c r="F263" t="s">
        <v>24</v>
      </c>
      <c r="G263" t="str">
        <f>IF(ISBLANK(F263),"",IF(ISERROR(VLOOKUP(F263,MapTable!$A:$A,1,0)),"컨트롤없음",""))</f>
        <v/>
      </c>
      <c r="H263">
        <f t="shared" si="15"/>
        <v>1</v>
      </c>
      <c r="I263" t="b">
        <f t="shared" ca="1" si="16"/>
        <v>0</v>
      </c>
      <c r="K263" t="str">
        <f>IF(ISBLANK(J263),"",IF(ISERROR(VLOOKUP(J263,MapTable!$A:$A,1,0)),"컨트롤없음",""))</f>
        <v/>
      </c>
      <c r="M263" t="str">
        <f>IF(ISBLANK(L263),"",
IF(ISERROR(FIND(",",L263)),
  IF(ISERROR(VLOOKUP(L263,MapTable!$A:$A,1,0)),"맵없음",
  ""),
IF(ISERROR(FIND(",",L263,FIND(",",L263)+1)),
  IF(OR(ISERROR(VLOOKUP(LEFT(L263,FIND(",",L263)-1),MapTable!$A:$A,1,0)),ISERROR(VLOOKUP(TRIM(MID(L263,FIND(",",L263)+1,999)),MapTable!$A:$A,1,0))),"맵없음",
  ""),
IF(ISERROR(FIND(",",L263,FIND(",",L263,FIND(",",L263)+1)+1)),
  IF(OR(ISERROR(VLOOKUP(LEFT(L263,FIND(",",L263)-1),MapTable!$A:$A,1,0)),ISERROR(VLOOKUP(TRIM(MID(L263,FIND(",",L263)+1,FIND(",",L263,FIND(",",L263)+1)-FIND(",",L263)-1)),MapTable!$A:$A,1,0)),ISERROR(VLOOKUP(TRIM(MID(L263,FIND(",",L263,FIND(",",L263)+1)+1,999)),MapTable!$A:$A,1,0))),"맵없음",
  ""),
IF(ISERROR(FIND(",",L263,FIND(",",L263,FIND(",",L263,FIND(",",L263)+1)+1)+1)),
  IF(OR(ISERROR(VLOOKUP(LEFT(L263,FIND(",",L263)-1),MapTable!$A:$A,1,0)),ISERROR(VLOOKUP(TRIM(MID(L263,FIND(",",L263)+1,FIND(",",L263,FIND(",",L263)+1)-FIND(",",L263)-1)),MapTable!$A:$A,1,0)),ISERROR(VLOOKUP(TRIM(MID(L263,FIND(",",L263,FIND(",",L263)+1)+1,FIND(",",L263,FIND(",",L263,FIND(",",L263)+1)+1)-FIND(",",L263,FIND(",",L263)+1)-1)),MapTable!$A:$A,1,0)),ISERROR(VLOOKUP(TRIM(MID(L263,FIND(",",L263,FIND(",",L263,FIND(",",L263)+1)+1)+1,999)),MapTable!$A:$A,1,0))),"맵없음",
  ""),
)))))</f>
        <v/>
      </c>
      <c r="O263" t="str">
        <f>IF(ISBLANK(N263),"",IF(ISERROR(VLOOKUP(N263,[1]DropTable!$A:$A,1,0)),"드랍없음",""))</f>
        <v/>
      </c>
      <c r="Q263" t="str">
        <f>IF(ISBLANK(P263),"",IF(ISERROR(VLOOKUP(P263,[1]DropTable!$A:$A,1,0)),"드랍없음",""))</f>
        <v/>
      </c>
      <c r="S263">
        <v>8.1</v>
      </c>
    </row>
    <row r="264" spans="1:19" x14ac:dyDescent="0.3">
      <c r="A264">
        <v>8</v>
      </c>
      <c r="B264">
        <v>5</v>
      </c>
      <c r="C264">
        <f t="shared" si="17"/>
        <v>1680</v>
      </c>
      <c r="D264">
        <v>420</v>
      </c>
      <c r="E264" t="s">
        <v>115</v>
      </c>
      <c r="F264" t="s">
        <v>24</v>
      </c>
      <c r="G264" t="str">
        <f>IF(ISBLANK(F264),"",IF(ISERROR(VLOOKUP(F264,MapTable!$A:$A,1,0)),"컨트롤없음",""))</f>
        <v/>
      </c>
      <c r="H264">
        <f t="shared" si="15"/>
        <v>11</v>
      </c>
      <c r="I264" t="b">
        <f t="shared" ca="1" si="16"/>
        <v>0</v>
      </c>
      <c r="K264" t="str">
        <f>IF(ISBLANK(J264),"",IF(ISERROR(VLOOKUP(J264,MapTable!$A:$A,1,0)),"컨트롤없음",""))</f>
        <v/>
      </c>
      <c r="M264" t="str">
        <f>IF(ISBLANK(L264),"",
IF(ISERROR(FIND(",",L264)),
  IF(ISERROR(VLOOKUP(L264,MapTable!$A:$A,1,0)),"맵없음",
  ""),
IF(ISERROR(FIND(",",L264,FIND(",",L264)+1)),
  IF(OR(ISERROR(VLOOKUP(LEFT(L264,FIND(",",L264)-1),MapTable!$A:$A,1,0)),ISERROR(VLOOKUP(TRIM(MID(L264,FIND(",",L264)+1,999)),MapTable!$A:$A,1,0))),"맵없음",
  ""),
IF(ISERROR(FIND(",",L264,FIND(",",L264,FIND(",",L264)+1)+1)),
  IF(OR(ISERROR(VLOOKUP(LEFT(L264,FIND(",",L264)-1),MapTable!$A:$A,1,0)),ISERROR(VLOOKUP(TRIM(MID(L264,FIND(",",L264)+1,FIND(",",L264,FIND(",",L264)+1)-FIND(",",L264)-1)),MapTable!$A:$A,1,0)),ISERROR(VLOOKUP(TRIM(MID(L264,FIND(",",L264,FIND(",",L264)+1)+1,999)),MapTable!$A:$A,1,0))),"맵없음",
  ""),
IF(ISERROR(FIND(",",L264,FIND(",",L264,FIND(",",L264,FIND(",",L264)+1)+1)+1)),
  IF(OR(ISERROR(VLOOKUP(LEFT(L264,FIND(",",L264)-1),MapTable!$A:$A,1,0)),ISERROR(VLOOKUP(TRIM(MID(L264,FIND(",",L264)+1,FIND(",",L264,FIND(",",L264)+1)-FIND(",",L264)-1)),MapTable!$A:$A,1,0)),ISERROR(VLOOKUP(TRIM(MID(L264,FIND(",",L264,FIND(",",L264)+1)+1,FIND(",",L264,FIND(",",L264,FIND(",",L264)+1)+1)-FIND(",",L264,FIND(",",L264)+1)-1)),MapTable!$A:$A,1,0)),ISERROR(VLOOKUP(TRIM(MID(L264,FIND(",",L264,FIND(",",L264,FIND(",",L264)+1)+1)+1,999)),MapTable!$A:$A,1,0))),"맵없음",
  ""),
)))))</f>
        <v/>
      </c>
      <c r="O264" t="str">
        <f>IF(ISBLANK(N264),"",IF(ISERROR(VLOOKUP(N264,[1]DropTable!$A:$A,1,0)),"드랍없음",""))</f>
        <v/>
      </c>
      <c r="Q264" t="str">
        <f>IF(ISBLANK(P264),"",IF(ISERROR(VLOOKUP(P264,[1]DropTable!$A:$A,1,0)),"드랍없음",""))</f>
        <v/>
      </c>
      <c r="S264">
        <v>8.1</v>
      </c>
    </row>
    <row r="265" spans="1:19" x14ac:dyDescent="0.3">
      <c r="A265">
        <v>8</v>
      </c>
      <c r="B265">
        <v>6</v>
      </c>
      <c r="C265">
        <f t="shared" si="17"/>
        <v>1680</v>
      </c>
      <c r="D265">
        <v>420</v>
      </c>
      <c r="E265" t="s">
        <v>115</v>
      </c>
      <c r="F265" t="s">
        <v>24</v>
      </c>
      <c r="G265" t="str">
        <f>IF(ISBLANK(F265),"",IF(ISERROR(VLOOKUP(F265,MapTable!$A:$A,1,0)),"컨트롤없음",""))</f>
        <v/>
      </c>
      <c r="H265">
        <f t="shared" si="15"/>
        <v>1</v>
      </c>
      <c r="I265" t="b">
        <f t="shared" ca="1" si="16"/>
        <v>0</v>
      </c>
      <c r="K265" t="str">
        <f>IF(ISBLANK(J265),"",IF(ISERROR(VLOOKUP(J265,MapTable!$A:$A,1,0)),"컨트롤없음",""))</f>
        <v/>
      </c>
      <c r="M265" t="str">
        <f>IF(ISBLANK(L265),"",
IF(ISERROR(FIND(",",L265)),
  IF(ISERROR(VLOOKUP(L265,MapTable!$A:$A,1,0)),"맵없음",
  ""),
IF(ISERROR(FIND(",",L265,FIND(",",L265)+1)),
  IF(OR(ISERROR(VLOOKUP(LEFT(L265,FIND(",",L265)-1),MapTable!$A:$A,1,0)),ISERROR(VLOOKUP(TRIM(MID(L265,FIND(",",L265)+1,999)),MapTable!$A:$A,1,0))),"맵없음",
  ""),
IF(ISERROR(FIND(",",L265,FIND(",",L265,FIND(",",L265)+1)+1)),
  IF(OR(ISERROR(VLOOKUP(LEFT(L265,FIND(",",L265)-1),MapTable!$A:$A,1,0)),ISERROR(VLOOKUP(TRIM(MID(L265,FIND(",",L265)+1,FIND(",",L265,FIND(",",L265)+1)-FIND(",",L265)-1)),MapTable!$A:$A,1,0)),ISERROR(VLOOKUP(TRIM(MID(L265,FIND(",",L265,FIND(",",L265)+1)+1,999)),MapTable!$A:$A,1,0))),"맵없음",
  ""),
IF(ISERROR(FIND(",",L265,FIND(",",L265,FIND(",",L265,FIND(",",L265)+1)+1)+1)),
  IF(OR(ISERROR(VLOOKUP(LEFT(L265,FIND(",",L265)-1),MapTable!$A:$A,1,0)),ISERROR(VLOOKUP(TRIM(MID(L265,FIND(",",L265)+1,FIND(",",L265,FIND(",",L265)+1)-FIND(",",L265)-1)),MapTable!$A:$A,1,0)),ISERROR(VLOOKUP(TRIM(MID(L265,FIND(",",L265,FIND(",",L265)+1)+1,FIND(",",L265,FIND(",",L265,FIND(",",L265)+1)+1)-FIND(",",L265,FIND(",",L265)+1)-1)),MapTable!$A:$A,1,0)),ISERROR(VLOOKUP(TRIM(MID(L265,FIND(",",L265,FIND(",",L265,FIND(",",L265)+1)+1)+1,999)),MapTable!$A:$A,1,0))),"맵없음",
  ""),
)))))</f>
        <v/>
      </c>
      <c r="O265" t="str">
        <f>IF(ISBLANK(N265),"",IF(ISERROR(VLOOKUP(N265,[1]DropTable!$A:$A,1,0)),"드랍없음",""))</f>
        <v/>
      </c>
      <c r="Q265" t="str">
        <f>IF(ISBLANK(P265),"",IF(ISERROR(VLOOKUP(P265,[1]DropTable!$A:$A,1,0)),"드랍없음",""))</f>
        <v/>
      </c>
      <c r="S265">
        <v>8.1</v>
      </c>
    </row>
    <row r="266" spans="1:19" x14ac:dyDescent="0.3">
      <c r="A266">
        <v>8</v>
      </c>
      <c r="B266">
        <v>7</v>
      </c>
      <c r="C266">
        <f t="shared" si="17"/>
        <v>1680</v>
      </c>
      <c r="D266">
        <v>420</v>
      </c>
      <c r="E266" t="s">
        <v>115</v>
      </c>
      <c r="F266" t="s">
        <v>24</v>
      </c>
      <c r="G266" t="str">
        <f>IF(ISBLANK(F266),"",IF(ISERROR(VLOOKUP(F266,MapTable!$A:$A,1,0)),"컨트롤없음",""))</f>
        <v/>
      </c>
      <c r="H266">
        <f t="shared" si="15"/>
        <v>1</v>
      </c>
      <c r="I266" t="b">
        <f t="shared" ca="1" si="16"/>
        <v>0</v>
      </c>
      <c r="K266" t="str">
        <f>IF(ISBLANK(J266),"",IF(ISERROR(VLOOKUP(J266,MapTable!$A:$A,1,0)),"컨트롤없음",""))</f>
        <v/>
      </c>
      <c r="M266" t="str">
        <f>IF(ISBLANK(L266),"",
IF(ISERROR(FIND(",",L266)),
  IF(ISERROR(VLOOKUP(L266,MapTable!$A:$A,1,0)),"맵없음",
  ""),
IF(ISERROR(FIND(",",L266,FIND(",",L266)+1)),
  IF(OR(ISERROR(VLOOKUP(LEFT(L266,FIND(",",L266)-1),MapTable!$A:$A,1,0)),ISERROR(VLOOKUP(TRIM(MID(L266,FIND(",",L266)+1,999)),MapTable!$A:$A,1,0))),"맵없음",
  ""),
IF(ISERROR(FIND(",",L266,FIND(",",L266,FIND(",",L266)+1)+1)),
  IF(OR(ISERROR(VLOOKUP(LEFT(L266,FIND(",",L266)-1),MapTable!$A:$A,1,0)),ISERROR(VLOOKUP(TRIM(MID(L266,FIND(",",L266)+1,FIND(",",L266,FIND(",",L266)+1)-FIND(",",L266)-1)),MapTable!$A:$A,1,0)),ISERROR(VLOOKUP(TRIM(MID(L266,FIND(",",L266,FIND(",",L266)+1)+1,999)),MapTable!$A:$A,1,0))),"맵없음",
  ""),
IF(ISERROR(FIND(",",L266,FIND(",",L266,FIND(",",L266,FIND(",",L266)+1)+1)+1)),
  IF(OR(ISERROR(VLOOKUP(LEFT(L266,FIND(",",L266)-1),MapTable!$A:$A,1,0)),ISERROR(VLOOKUP(TRIM(MID(L266,FIND(",",L266)+1,FIND(",",L266,FIND(",",L266)+1)-FIND(",",L266)-1)),MapTable!$A:$A,1,0)),ISERROR(VLOOKUP(TRIM(MID(L266,FIND(",",L266,FIND(",",L266)+1)+1,FIND(",",L266,FIND(",",L266,FIND(",",L266)+1)+1)-FIND(",",L266,FIND(",",L266)+1)-1)),MapTable!$A:$A,1,0)),ISERROR(VLOOKUP(TRIM(MID(L266,FIND(",",L266,FIND(",",L266,FIND(",",L266)+1)+1)+1,999)),MapTable!$A:$A,1,0))),"맵없음",
  ""),
)))))</f>
        <v/>
      </c>
      <c r="O266" t="str">
        <f>IF(ISBLANK(N266),"",IF(ISERROR(VLOOKUP(N266,[1]DropTable!$A:$A,1,0)),"드랍없음",""))</f>
        <v/>
      </c>
      <c r="Q266" t="str">
        <f>IF(ISBLANK(P266),"",IF(ISERROR(VLOOKUP(P266,[1]DropTable!$A:$A,1,0)),"드랍없음",""))</f>
        <v/>
      </c>
      <c r="S266">
        <v>8.1</v>
      </c>
    </row>
    <row r="267" spans="1:19" x14ac:dyDescent="0.3">
      <c r="A267">
        <v>8</v>
      </c>
      <c r="B267">
        <v>8</v>
      </c>
      <c r="C267">
        <f t="shared" si="17"/>
        <v>1680</v>
      </c>
      <c r="D267">
        <v>420</v>
      </c>
      <c r="E267" t="s">
        <v>115</v>
      </c>
      <c r="F267" t="s">
        <v>24</v>
      </c>
      <c r="G267" t="str">
        <f>IF(ISBLANK(F267),"",IF(ISERROR(VLOOKUP(F267,MapTable!$A:$A,1,0)),"컨트롤없음",""))</f>
        <v/>
      </c>
      <c r="H267">
        <f t="shared" si="15"/>
        <v>1</v>
      </c>
      <c r="I267" t="b">
        <f t="shared" ca="1" si="16"/>
        <v>0</v>
      </c>
      <c r="K267" t="str">
        <f>IF(ISBLANK(J267),"",IF(ISERROR(VLOOKUP(J267,MapTable!$A:$A,1,0)),"컨트롤없음",""))</f>
        <v/>
      </c>
      <c r="M267" t="str">
        <f>IF(ISBLANK(L267),"",
IF(ISERROR(FIND(",",L267)),
  IF(ISERROR(VLOOKUP(L267,MapTable!$A:$A,1,0)),"맵없음",
  ""),
IF(ISERROR(FIND(",",L267,FIND(",",L267)+1)),
  IF(OR(ISERROR(VLOOKUP(LEFT(L267,FIND(",",L267)-1),MapTable!$A:$A,1,0)),ISERROR(VLOOKUP(TRIM(MID(L267,FIND(",",L267)+1,999)),MapTable!$A:$A,1,0))),"맵없음",
  ""),
IF(ISERROR(FIND(",",L267,FIND(",",L267,FIND(",",L267)+1)+1)),
  IF(OR(ISERROR(VLOOKUP(LEFT(L267,FIND(",",L267)-1),MapTable!$A:$A,1,0)),ISERROR(VLOOKUP(TRIM(MID(L267,FIND(",",L267)+1,FIND(",",L267,FIND(",",L267)+1)-FIND(",",L267)-1)),MapTable!$A:$A,1,0)),ISERROR(VLOOKUP(TRIM(MID(L267,FIND(",",L267,FIND(",",L267)+1)+1,999)),MapTable!$A:$A,1,0))),"맵없음",
  ""),
IF(ISERROR(FIND(",",L267,FIND(",",L267,FIND(",",L267,FIND(",",L267)+1)+1)+1)),
  IF(OR(ISERROR(VLOOKUP(LEFT(L267,FIND(",",L267)-1),MapTable!$A:$A,1,0)),ISERROR(VLOOKUP(TRIM(MID(L267,FIND(",",L267)+1,FIND(",",L267,FIND(",",L267)+1)-FIND(",",L267)-1)),MapTable!$A:$A,1,0)),ISERROR(VLOOKUP(TRIM(MID(L267,FIND(",",L267,FIND(",",L267)+1)+1,FIND(",",L267,FIND(",",L267,FIND(",",L267)+1)+1)-FIND(",",L267,FIND(",",L267)+1)-1)),MapTable!$A:$A,1,0)),ISERROR(VLOOKUP(TRIM(MID(L267,FIND(",",L267,FIND(",",L267,FIND(",",L267)+1)+1)+1,999)),MapTable!$A:$A,1,0))),"맵없음",
  ""),
)))))</f>
        <v/>
      </c>
      <c r="O267" t="str">
        <f>IF(ISBLANK(N267),"",IF(ISERROR(VLOOKUP(N267,[1]DropTable!$A:$A,1,0)),"드랍없음",""))</f>
        <v/>
      </c>
      <c r="Q267" t="str">
        <f>IF(ISBLANK(P267),"",IF(ISERROR(VLOOKUP(P267,[1]DropTable!$A:$A,1,0)),"드랍없음",""))</f>
        <v/>
      </c>
      <c r="S267">
        <v>8.1</v>
      </c>
    </row>
    <row r="268" spans="1:19" x14ac:dyDescent="0.3">
      <c r="A268">
        <v>8</v>
      </c>
      <c r="B268">
        <v>9</v>
      </c>
      <c r="C268">
        <f t="shared" si="17"/>
        <v>1680</v>
      </c>
      <c r="D268">
        <v>420</v>
      </c>
      <c r="E268" t="s">
        <v>115</v>
      </c>
      <c r="F268" t="s">
        <v>24</v>
      </c>
      <c r="G268" t="str">
        <f>IF(ISBLANK(F268),"",IF(ISERROR(VLOOKUP(F268,MapTable!$A:$A,1,0)),"컨트롤없음",""))</f>
        <v/>
      </c>
      <c r="H268">
        <f t="shared" si="15"/>
        <v>1</v>
      </c>
      <c r="I268" t="b">
        <f t="shared" ca="1" si="16"/>
        <v>1</v>
      </c>
      <c r="K268" t="str">
        <f>IF(ISBLANK(J268),"",IF(ISERROR(VLOOKUP(J268,MapTable!$A:$A,1,0)),"컨트롤없음",""))</f>
        <v/>
      </c>
      <c r="M268" t="str">
        <f>IF(ISBLANK(L268),"",
IF(ISERROR(FIND(",",L268)),
  IF(ISERROR(VLOOKUP(L268,MapTable!$A:$A,1,0)),"맵없음",
  ""),
IF(ISERROR(FIND(",",L268,FIND(",",L268)+1)),
  IF(OR(ISERROR(VLOOKUP(LEFT(L268,FIND(",",L268)-1),MapTable!$A:$A,1,0)),ISERROR(VLOOKUP(TRIM(MID(L268,FIND(",",L268)+1,999)),MapTable!$A:$A,1,0))),"맵없음",
  ""),
IF(ISERROR(FIND(",",L268,FIND(",",L268,FIND(",",L268)+1)+1)),
  IF(OR(ISERROR(VLOOKUP(LEFT(L268,FIND(",",L268)-1),MapTable!$A:$A,1,0)),ISERROR(VLOOKUP(TRIM(MID(L268,FIND(",",L268)+1,FIND(",",L268,FIND(",",L268)+1)-FIND(",",L268)-1)),MapTable!$A:$A,1,0)),ISERROR(VLOOKUP(TRIM(MID(L268,FIND(",",L268,FIND(",",L268)+1)+1,999)),MapTable!$A:$A,1,0))),"맵없음",
  ""),
IF(ISERROR(FIND(",",L268,FIND(",",L268,FIND(",",L268,FIND(",",L268)+1)+1)+1)),
  IF(OR(ISERROR(VLOOKUP(LEFT(L268,FIND(",",L268)-1),MapTable!$A:$A,1,0)),ISERROR(VLOOKUP(TRIM(MID(L268,FIND(",",L268)+1,FIND(",",L268,FIND(",",L268)+1)-FIND(",",L268)-1)),MapTable!$A:$A,1,0)),ISERROR(VLOOKUP(TRIM(MID(L268,FIND(",",L268,FIND(",",L268)+1)+1,FIND(",",L268,FIND(",",L268,FIND(",",L268)+1)+1)-FIND(",",L268,FIND(",",L268)+1)-1)),MapTable!$A:$A,1,0)),ISERROR(VLOOKUP(TRIM(MID(L268,FIND(",",L268,FIND(",",L268,FIND(",",L268)+1)+1)+1,999)),MapTable!$A:$A,1,0))),"맵없음",
  ""),
)))))</f>
        <v/>
      </c>
      <c r="O268" t="str">
        <f>IF(ISBLANK(N268),"",IF(ISERROR(VLOOKUP(N268,[1]DropTable!$A:$A,1,0)),"드랍없음",""))</f>
        <v/>
      </c>
      <c r="Q268" t="str">
        <f>IF(ISBLANK(P268),"",IF(ISERROR(VLOOKUP(P268,[1]DropTable!$A:$A,1,0)),"드랍없음",""))</f>
        <v/>
      </c>
      <c r="S268">
        <v>8.1</v>
      </c>
    </row>
    <row r="269" spans="1:19" x14ac:dyDescent="0.3">
      <c r="A269">
        <v>8</v>
      </c>
      <c r="B269">
        <v>10</v>
      </c>
      <c r="C269">
        <f t="shared" si="17"/>
        <v>1680</v>
      </c>
      <c r="D269">
        <v>420</v>
      </c>
      <c r="E269" t="s">
        <v>115</v>
      </c>
      <c r="F269" t="s">
        <v>24</v>
      </c>
      <c r="G269" t="str">
        <f>IF(ISBLANK(F269),"",IF(ISERROR(VLOOKUP(F269,MapTable!$A:$A,1,0)),"컨트롤없음",""))</f>
        <v/>
      </c>
      <c r="H269">
        <f t="shared" si="15"/>
        <v>12</v>
      </c>
      <c r="I269" t="b">
        <f t="shared" ca="1" si="16"/>
        <v>1</v>
      </c>
      <c r="K269" t="str">
        <f>IF(ISBLANK(J269),"",IF(ISERROR(VLOOKUP(J269,MapTable!$A:$A,1,0)),"컨트롤없음",""))</f>
        <v/>
      </c>
      <c r="M269" t="str">
        <f>IF(ISBLANK(L269),"",
IF(ISERROR(FIND(",",L269)),
  IF(ISERROR(VLOOKUP(L269,MapTable!$A:$A,1,0)),"맵없음",
  ""),
IF(ISERROR(FIND(",",L269,FIND(",",L269)+1)),
  IF(OR(ISERROR(VLOOKUP(LEFT(L269,FIND(",",L269)-1),MapTable!$A:$A,1,0)),ISERROR(VLOOKUP(TRIM(MID(L269,FIND(",",L269)+1,999)),MapTable!$A:$A,1,0))),"맵없음",
  ""),
IF(ISERROR(FIND(",",L269,FIND(",",L269,FIND(",",L269)+1)+1)),
  IF(OR(ISERROR(VLOOKUP(LEFT(L269,FIND(",",L269)-1),MapTable!$A:$A,1,0)),ISERROR(VLOOKUP(TRIM(MID(L269,FIND(",",L269)+1,FIND(",",L269,FIND(",",L269)+1)-FIND(",",L269)-1)),MapTable!$A:$A,1,0)),ISERROR(VLOOKUP(TRIM(MID(L269,FIND(",",L269,FIND(",",L269)+1)+1,999)),MapTable!$A:$A,1,0))),"맵없음",
  ""),
IF(ISERROR(FIND(",",L269,FIND(",",L269,FIND(",",L269,FIND(",",L269)+1)+1)+1)),
  IF(OR(ISERROR(VLOOKUP(LEFT(L269,FIND(",",L269)-1),MapTable!$A:$A,1,0)),ISERROR(VLOOKUP(TRIM(MID(L269,FIND(",",L269)+1,FIND(",",L269,FIND(",",L269)+1)-FIND(",",L269)-1)),MapTable!$A:$A,1,0)),ISERROR(VLOOKUP(TRIM(MID(L269,FIND(",",L269,FIND(",",L269)+1)+1,FIND(",",L269,FIND(",",L269,FIND(",",L269)+1)+1)-FIND(",",L269,FIND(",",L269)+1)-1)),MapTable!$A:$A,1,0)),ISERROR(VLOOKUP(TRIM(MID(L269,FIND(",",L269,FIND(",",L269,FIND(",",L269)+1)+1)+1,999)),MapTable!$A:$A,1,0))),"맵없음",
  ""),
)))))</f>
        <v/>
      </c>
      <c r="O269" t="str">
        <f>IF(ISBLANK(N269),"",IF(ISERROR(VLOOKUP(N269,[1]DropTable!$A:$A,1,0)),"드랍없음",""))</f>
        <v/>
      </c>
      <c r="Q269" t="str">
        <f>IF(ISBLANK(P269),"",IF(ISERROR(VLOOKUP(P269,[1]DropTable!$A:$A,1,0)),"드랍없음",""))</f>
        <v/>
      </c>
      <c r="S269">
        <v>8.1</v>
      </c>
    </row>
    <row r="270" spans="1:19" x14ac:dyDescent="0.3">
      <c r="A270">
        <v>8</v>
      </c>
      <c r="B270">
        <v>11</v>
      </c>
      <c r="C270">
        <f t="shared" si="17"/>
        <v>1680</v>
      </c>
      <c r="D270">
        <v>420</v>
      </c>
      <c r="E270" t="s">
        <v>115</v>
      </c>
      <c r="F270" t="s">
        <v>24</v>
      </c>
      <c r="G270" t="str">
        <f>IF(ISBLANK(F270),"",IF(ISERROR(VLOOKUP(F270,MapTable!$A:$A,1,0)),"컨트롤없음",""))</f>
        <v/>
      </c>
      <c r="H270">
        <f t="shared" si="15"/>
        <v>2</v>
      </c>
      <c r="I270" t="b">
        <f t="shared" ca="1" si="16"/>
        <v>0</v>
      </c>
      <c r="K270" t="str">
        <f>IF(ISBLANK(J270),"",IF(ISERROR(VLOOKUP(J270,MapTable!$A:$A,1,0)),"컨트롤없음",""))</f>
        <v/>
      </c>
      <c r="M270" t="str">
        <f>IF(ISBLANK(L270),"",
IF(ISERROR(FIND(",",L270)),
  IF(ISERROR(VLOOKUP(L270,MapTable!$A:$A,1,0)),"맵없음",
  ""),
IF(ISERROR(FIND(",",L270,FIND(",",L270)+1)),
  IF(OR(ISERROR(VLOOKUP(LEFT(L270,FIND(",",L270)-1),MapTable!$A:$A,1,0)),ISERROR(VLOOKUP(TRIM(MID(L270,FIND(",",L270)+1,999)),MapTable!$A:$A,1,0))),"맵없음",
  ""),
IF(ISERROR(FIND(",",L270,FIND(",",L270,FIND(",",L270)+1)+1)),
  IF(OR(ISERROR(VLOOKUP(LEFT(L270,FIND(",",L270)-1),MapTable!$A:$A,1,0)),ISERROR(VLOOKUP(TRIM(MID(L270,FIND(",",L270)+1,FIND(",",L270,FIND(",",L270)+1)-FIND(",",L270)-1)),MapTable!$A:$A,1,0)),ISERROR(VLOOKUP(TRIM(MID(L270,FIND(",",L270,FIND(",",L270)+1)+1,999)),MapTable!$A:$A,1,0))),"맵없음",
  ""),
IF(ISERROR(FIND(",",L270,FIND(",",L270,FIND(",",L270,FIND(",",L270)+1)+1)+1)),
  IF(OR(ISERROR(VLOOKUP(LEFT(L270,FIND(",",L270)-1),MapTable!$A:$A,1,0)),ISERROR(VLOOKUP(TRIM(MID(L270,FIND(",",L270)+1,FIND(",",L270,FIND(",",L270)+1)-FIND(",",L270)-1)),MapTable!$A:$A,1,0)),ISERROR(VLOOKUP(TRIM(MID(L270,FIND(",",L270,FIND(",",L270)+1)+1,FIND(",",L270,FIND(",",L270,FIND(",",L270)+1)+1)-FIND(",",L270,FIND(",",L270)+1)-1)),MapTable!$A:$A,1,0)),ISERROR(VLOOKUP(TRIM(MID(L270,FIND(",",L270,FIND(",",L270,FIND(",",L270)+1)+1)+1,999)),MapTable!$A:$A,1,0))),"맵없음",
  ""),
)))))</f>
        <v/>
      </c>
      <c r="O270" t="str">
        <f>IF(ISBLANK(N270),"",IF(ISERROR(VLOOKUP(N270,[1]DropTable!$A:$A,1,0)),"드랍없음",""))</f>
        <v/>
      </c>
      <c r="Q270" t="str">
        <f>IF(ISBLANK(P270),"",IF(ISERROR(VLOOKUP(P270,[1]DropTable!$A:$A,1,0)),"드랍없음",""))</f>
        <v/>
      </c>
      <c r="S270">
        <v>8.1</v>
      </c>
    </row>
    <row r="271" spans="1:19" x14ac:dyDescent="0.3">
      <c r="A271">
        <v>8</v>
      </c>
      <c r="B271">
        <v>12</v>
      </c>
      <c r="C271">
        <f t="shared" si="17"/>
        <v>1680</v>
      </c>
      <c r="D271">
        <v>420</v>
      </c>
      <c r="E271" t="s">
        <v>115</v>
      </c>
      <c r="F271" t="s">
        <v>24</v>
      </c>
      <c r="G271" t="str">
        <f>IF(ISBLANK(F271),"",IF(ISERROR(VLOOKUP(F271,MapTable!$A:$A,1,0)),"컨트롤없음",""))</f>
        <v/>
      </c>
      <c r="H271">
        <f t="shared" si="15"/>
        <v>2</v>
      </c>
      <c r="I271" t="b">
        <f t="shared" ca="1" si="16"/>
        <v>0</v>
      </c>
      <c r="K271" t="str">
        <f>IF(ISBLANK(J271),"",IF(ISERROR(VLOOKUP(J271,MapTable!$A:$A,1,0)),"컨트롤없음",""))</f>
        <v/>
      </c>
      <c r="M271" t="str">
        <f>IF(ISBLANK(L271),"",
IF(ISERROR(FIND(",",L271)),
  IF(ISERROR(VLOOKUP(L271,MapTable!$A:$A,1,0)),"맵없음",
  ""),
IF(ISERROR(FIND(",",L271,FIND(",",L271)+1)),
  IF(OR(ISERROR(VLOOKUP(LEFT(L271,FIND(",",L271)-1),MapTable!$A:$A,1,0)),ISERROR(VLOOKUP(TRIM(MID(L271,FIND(",",L271)+1,999)),MapTable!$A:$A,1,0))),"맵없음",
  ""),
IF(ISERROR(FIND(",",L271,FIND(",",L271,FIND(",",L271)+1)+1)),
  IF(OR(ISERROR(VLOOKUP(LEFT(L271,FIND(",",L271)-1),MapTable!$A:$A,1,0)),ISERROR(VLOOKUP(TRIM(MID(L271,FIND(",",L271)+1,FIND(",",L271,FIND(",",L271)+1)-FIND(",",L271)-1)),MapTable!$A:$A,1,0)),ISERROR(VLOOKUP(TRIM(MID(L271,FIND(",",L271,FIND(",",L271)+1)+1,999)),MapTable!$A:$A,1,0))),"맵없음",
  ""),
IF(ISERROR(FIND(",",L271,FIND(",",L271,FIND(",",L271,FIND(",",L271)+1)+1)+1)),
  IF(OR(ISERROR(VLOOKUP(LEFT(L271,FIND(",",L271)-1),MapTable!$A:$A,1,0)),ISERROR(VLOOKUP(TRIM(MID(L271,FIND(",",L271)+1,FIND(",",L271,FIND(",",L271)+1)-FIND(",",L271)-1)),MapTable!$A:$A,1,0)),ISERROR(VLOOKUP(TRIM(MID(L271,FIND(",",L271,FIND(",",L271)+1)+1,FIND(",",L271,FIND(",",L271,FIND(",",L271)+1)+1)-FIND(",",L271,FIND(",",L271)+1)-1)),MapTable!$A:$A,1,0)),ISERROR(VLOOKUP(TRIM(MID(L271,FIND(",",L271,FIND(",",L271,FIND(",",L271)+1)+1)+1,999)),MapTable!$A:$A,1,0))),"맵없음",
  ""),
)))))</f>
        <v/>
      </c>
      <c r="O271" t="str">
        <f>IF(ISBLANK(N271),"",IF(ISERROR(VLOOKUP(N271,[1]DropTable!$A:$A,1,0)),"드랍없음",""))</f>
        <v/>
      </c>
      <c r="Q271" t="str">
        <f>IF(ISBLANK(P271),"",IF(ISERROR(VLOOKUP(P271,[1]DropTable!$A:$A,1,0)),"드랍없음",""))</f>
        <v/>
      </c>
      <c r="S271">
        <v>8.1</v>
      </c>
    </row>
    <row r="272" spans="1:19" x14ac:dyDescent="0.3">
      <c r="A272">
        <v>8</v>
      </c>
      <c r="B272">
        <v>13</v>
      </c>
      <c r="C272">
        <f t="shared" si="17"/>
        <v>1680</v>
      </c>
      <c r="D272">
        <v>420</v>
      </c>
      <c r="E272" t="s">
        <v>115</v>
      </c>
      <c r="F272" t="s">
        <v>24</v>
      </c>
      <c r="G272" t="str">
        <f>IF(ISBLANK(F272),"",IF(ISERROR(VLOOKUP(F272,MapTable!$A:$A,1,0)),"컨트롤없음",""))</f>
        <v/>
      </c>
      <c r="H272">
        <f t="shared" si="15"/>
        <v>2</v>
      </c>
      <c r="I272" t="b">
        <f t="shared" ca="1" si="16"/>
        <v>0</v>
      </c>
      <c r="K272" t="str">
        <f>IF(ISBLANK(J272),"",IF(ISERROR(VLOOKUP(J272,MapTable!$A:$A,1,0)),"컨트롤없음",""))</f>
        <v/>
      </c>
      <c r="M272" t="str">
        <f>IF(ISBLANK(L272),"",
IF(ISERROR(FIND(",",L272)),
  IF(ISERROR(VLOOKUP(L272,MapTable!$A:$A,1,0)),"맵없음",
  ""),
IF(ISERROR(FIND(",",L272,FIND(",",L272)+1)),
  IF(OR(ISERROR(VLOOKUP(LEFT(L272,FIND(",",L272)-1),MapTable!$A:$A,1,0)),ISERROR(VLOOKUP(TRIM(MID(L272,FIND(",",L272)+1,999)),MapTable!$A:$A,1,0))),"맵없음",
  ""),
IF(ISERROR(FIND(",",L272,FIND(",",L272,FIND(",",L272)+1)+1)),
  IF(OR(ISERROR(VLOOKUP(LEFT(L272,FIND(",",L272)-1),MapTable!$A:$A,1,0)),ISERROR(VLOOKUP(TRIM(MID(L272,FIND(",",L272)+1,FIND(",",L272,FIND(",",L272)+1)-FIND(",",L272)-1)),MapTable!$A:$A,1,0)),ISERROR(VLOOKUP(TRIM(MID(L272,FIND(",",L272,FIND(",",L272)+1)+1,999)),MapTable!$A:$A,1,0))),"맵없음",
  ""),
IF(ISERROR(FIND(",",L272,FIND(",",L272,FIND(",",L272,FIND(",",L272)+1)+1)+1)),
  IF(OR(ISERROR(VLOOKUP(LEFT(L272,FIND(",",L272)-1),MapTable!$A:$A,1,0)),ISERROR(VLOOKUP(TRIM(MID(L272,FIND(",",L272)+1,FIND(",",L272,FIND(",",L272)+1)-FIND(",",L272)-1)),MapTable!$A:$A,1,0)),ISERROR(VLOOKUP(TRIM(MID(L272,FIND(",",L272,FIND(",",L272)+1)+1,FIND(",",L272,FIND(",",L272,FIND(",",L272)+1)+1)-FIND(",",L272,FIND(",",L272)+1)-1)),MapTable!$A:$A,1,0)),ISERROR(VLOOKUP(TRIM(MID(L272,FIND(",",L272,FIND(",",L272,FIND(",",L272)+1)+1)+1,999)),MapTable!$A:$A,1,0))),"맵없음",
  ""),
)))))</f>
        <v/>
      </c>
      <c r="O272" t="str">
        <f>IF(ISBLANK(N272),"",IF(ISERROR(VLOOKUP(N272,[1]DropTable!$A:$A,1,0)),"드랍없음",""))</f>
        <v/>
      </c>
      <c r="Q272" t="str">
        <f>IF(ISBLANK(P272),"",IF(ISERROR(VLOOKUP(P272,[1]DropTable!$A:$A,1,0)),"드랍없음",""))</f>
        <v/>
      </c>
      <c r="S272">
        <v>8.1</v>
      </c>
    </row>
    <row r="273" spans="1:19" x14ac:dyDescent="0.3">
      <c r="A273">
        <v>8</v>
      </c>
      <c r="B273">
        <v>14</v>
      </c>
      <c r="C273">
        <f t="shared" si="17"/>
        <v>1680</v>
      </c>
      <c r="D273">
        <v>420</v>
      </c>
      <c r="E273" t="s">
        <v>115</v>
      </c>
      <c r="F273" t="s">
        <v>24</v>
      </c>
      <c r="G273" t="str">
        <f>IF(ISBLANK(F273),"",IF(ISERROR(VLOOKUP(F273,MapTable!$A:$A,1,0)),"컨트롤없음",""))</f>
        <v/>
      </c>
      <c r="H273">
        <f t="shared" si="15"/>
        <v>2</v>
      </c>
      <c r="I273" t="b">
        <f t="shared" ca="1" si="16"/>
        <v>0</v>
      </c>
      <c r="K273" t="str">
        <f>IF(ISBLANK(J273),"",IF(ISERROR(VLOOKUP(J273,MapTable!$A:$A,1,0)),"컨트롤없음",""))</f>
        <v/>
      </c>
      <c r="M273" t="str">
        <f>IF(ISBLANK(L273),"",
IF(ISERROR(FIND(",",L273)),
  IF(ISERROR(VLOOKUP(L273,MapTable!$A:$A,1,0)),"맵없음",
  ""),
IF(ISERROR(FIND(",",L273,FIND(",",L273)+1)),
  IF(OR(ISERROR(VLOOKUP(LEFT(L273,FIND(",",L273)-1),MapTable!$A:$A,1,0)),ISERROR(VLOOKUP(TRIM(MID(L273,FIND(",",L273)+1,999)),MapTable!$A:$A,1,0))),"맵없음",
  ""),
IF(ISERROR(FIND(",",L273,FIND(",",L273,FIND(",",L273)+1)+1)),
  IF(OR(ISERROR(VLOOKUP(LEFT(L273,FIND(",",L273)-1),MapTable!$A:$A,1,0)),ISERROR(VLOOKUP(TRIM(MID(L273,FIND(",",L273)+1,FIND(",",L273,FIND(",",L273)+1)-FIND(",",L273)-1)),MapTable!$A:$A,1,0)),ISERROR(VLOOKUP(TRIM(MID(L273,FIND(",",L273,FIND(",",L273)+1)+1,999)),MapTable!$A:$A,1,0))),"맵없음",
  ""),
IF(ISERROR(FIND(",",L273,FIND(",",L273,FIND(",",L273,FIND(",",L273)+1)+1)+1)),
  IF(OR(ISERROR(VLOOKUP(LEFT(L273,FIND(",",L273)-1),MapTable!$A:$A,1,0)),ISERROR(VLOOKUP(TRIM(MID(L273,FIND(",",L273)+1,FIND(",",L273,FIND(",",L273)+1)-FIND(",",L273)-1)),MapTable!$A:$A,1,0)),ISERROR(VLOOKUP(TRIM(MID(L273,FIND(",",L273,FIND(",",L273)+1)+1,FIND(",",L273,FIND(",",L273,FIND(",",L273)+1)+1)-FIND(",",L273,FIND(",",L273)+1)-1)),MapTable!$A:$A,1,0)),ISERROR(VLOOKUP(TRIM(MID(L273,FIND(",",L273,FIND(",",L273,FIND(",",L273)+1)+1)+1,999)),MapTable!$A:$A,1,0))),"맵없음",
  ""),
)))))</f>
        <v/>
      </c>
      <c r="O273" t="str">
        <f>IF(ISBLANK(N273),"",IF(ISERROR(VLOOKUP(N273,[1]DropTable!$A:$A,1,0)),"드랍없음",""))</f>
        <v/>
      </c>
      <c r="Q273" t="str">
        <f>IF(ISBLANK(P273),"",IF(ISERROR(VLOOKUP(P273,[1]DropTable!$A:$A,1,0)),"드랍없음",""))</f>
        <v/>
      </c>
      <c r="S273">
        <v>8.1</v>
      </c>
    </row>
    <row r="274" spans="1:19" x14ac:dyDescent="0.3">
      <c r="A274">
        <v>8</v>
      </c>
      <c r="B274">
        <v>15</v>
      </c>
      <c r="C274">
        <f t="shared" si="17"/>
        <v>1680</v>
      </c>
      <c r="D274">
        <v>420</v>
      </c>
      <c r="E274" t="s">
        <v>115</v>
      </c>
      <c r="F274" t="s">
        <v>24</v>
      </c>
      <c r="G274" t="str">
        <f>IF(ISBLANK(F274),"",IF(ISERROR(VLOOKUP(F274,MapTable!$A:$A,1,0)),"컨트롤없음",""))</f>
        <v/>
      </c>
      <c r="H274">
        <f t="shared" si="15"/>
        <v>11</v>
      </c>
      <c r="I274" t="b">
        <f t="shared" ca="1" si="16"/>
        <v>0</v>
      </c>
      <c r="K274" t="str">
        <f>IF(ISBLANK(J274),"",IF(ISERROR(VLOOKUP(J274,MapTable!$A:$A,1,0)),"컨트롤없음",""))</f>
        <v/>
      </c>
      <c r="M274" t="str">
        <f>IF(ISBLANK(L274),"",
IF(ISERROR(FIND(",",L274)),
  IF(ISERROR(VLOOKUP(L274,MapTable!$A:$A,1,0)),"맵없음",
  ""),
IF(ISERROR(FIND(",",L274,FIND(",",L274)+1)),
  IF(OR(ISERROR(VLOOKUP(LEFT(L274,FIND(",",L274)-1),MapTable!$A:$A,1,0)),ISERROR(VLOOKUP(TRIM(MID(L274,FIND(",",L274)+1,999)),MapTable!$A:$A,1,0))),"맵없음",
  ""),
IF(ISERROR(FIND(",",L274,FIND(",",L274,FIND(",",L274)+1)+1)),
  IF(OR(ISERROR(VLOOKUP(LEFT(L274,FIND(",",L274)-1),MapTable!$A:$A,1,0)),ISERROR(VLOOKUP(TRIM(MID(L274,FIND(",",L274)+1,FIND(",",L274,FIND(",",L274)+1)-FIND(",",L274)-1)),MapTable!$A:$A,1,0)),ISERROR(VLOOKUP(TRIM(MID(L274,FIND(",",L274,FIND(",",L274)+1)+1,999)),MapTable!$A:$A,1,0))),"맵없음",
  ""),
IF(ISERROR(FIND(",",L274,FIND(",",L274,FIND(",",L274,FIND(",",L274)+1)+1)+1)),
  IF(OR(ISERROR(VLOOKUP(LEFT(L274,FIND(",",L274)-1),MapTable!$A:$A,1,0)),ISERROR(VLOOKUP(TRIM(MID(L274,FIND(",",L274)+1,FIND(",",L274,FIND(",",L274)+1)-FIND(",",L274)-1)),MapTable!$A:$A,1,0)),ISERROR(VLOOKUP(TRIM(MID(L274,FIND(",",L274,FIND(",",L274)+1)+1,FIND(",",L274,FIND(",",L274,FIND(",",L274)+1)+1)-FIND(",",L274,FIND(",",L274)+1)-1)),MapTable!$A:$A,1,0)),ISERROR(VLOOKUP(TRIM(MID(L274,FIND(",",L274,FIND(",",L274,FIND(",",L274)+1)+1)+1,999)),MapTable!$A:$A,1,0))),"맵없음",
  ""),
)))))</f>
        <v/>
      </c>
      <c r="O274" t="str">
        <f>IF(ISBLANK(N274),"",IF(ISERROR(VLOOKUP(N274,[1]DropTable!$A:$A,1,0)),"드랍없음",""))</f>
        <v/>
      </c>
      <c r="Q274" t="str">
        <f>IF(ISBLANK(P274),"",IF(ISERROR(VLOOKUP(P274,[1]DropTable!$A:$A,1,0)),"드랍없음",""))</f>
        <v/>
      </c>
      <c r="S274">
        <v>8.1</v>
      </c>
    </row>
    <row r="275" spans="1:19" x14ac:dyDescent="0.3">
      <c r="A275">
        <v>8</v>
      </c>
      <c r="B275">
        <v>16</v>
      </c>
      <c r="C275">
        <f t="shared" si="17"/>
        <v>1680</v>
      </c>
      <c r="D275">
        <v>420</v>
      </c>
      <c r="E275" t="s">
        <v>115</v>
      </c>
      <c r="F275" t="s">
        <v>24</v>
      </c>
      <c r="G275" t="str">
        <f>IF(ISBLANK(F275),"",IF(ISERROR(VLOOKUP(F275,MapTable!$A:$A,1,0)),"컨트롤없음",""))</f>
        <v/>
      </c>
      <c r="H275">
        <f t="shared" si="15"/>
        <v>2</v>
      </c>
      <c r="I275" t="b">
        <f t="shared" ca="1" si="16"/>
        <v>0</v>
      </c>
      <c r="K275" t="str">
        <f>IF(ISBLANK(J275),"",IF(ISERROR(VLOOKUP(J275,MapTable!$A:$A,1,0)),"컨트롤없음",""))</f>
        <v/>
      </c>
      <c r="M275" t="str">
        <f>IF(ISBLANK(L275),"",
IF(ISERROR(FIND(",",L275)),
  IF(ISERROR(VLOOKUP(L275,MapTable!$A:$A,1,0)),"맵없음",
  ""),
IF(ISERROR(FIND(",",L275,FIND(",",L275)+1)),
  IF(OR(ISERROR(VLOOKUP(LEFT(L275,FIND(",",L275)-1),MapTable!$A:$A,1,0)),ISERROR(VLOOKUP(TRIM(MID(L275,FIND(",",L275)+1,999)),MapTable!$A:$A,1,0))),"맵없음",
  ""),
IF(ISERROR(FIND(",",L275,FIND(",",L275,FIND(",",L275)+1)+1)),
  IF(OR(ISERROR(VLOOKUP(LEFT(L275,FIND(",",L275)-1),MapTable!$A:$A,1,0)),ISERROR(VLOOKUP(TRIM(MID(L275,FIND(",",L275)+1,FIND(",",L275,FIND(",",L275)+1)-FIND(",",L275)-1)),MapTable!$A:$A,1,0)),ISERROR(VLOOKUP(TRIM(MID(L275,FIND(",",L275,FIND(",",L275)+1)+1,999)),MapTable!$A:$A,1,0))),"맵없음",
  ""),
IF(ISERROR(FIND(",",L275,FIND(",",L275,FIND(",",L275,FIND(",",L275)+1)+1)+1)),
  IF(OR(ISERROR(VLOOKUP(LEFT(L275,FIND(",",L275)-1),MapTable!$A:$A,1,0)),ISERROR(VLOOKUP(TRIM(MID(L275,FIND(",",L275)+1,FIND(",",L275,FIND(",",L275)+1)-FIND(",",L275)-1)),MapTable!$A:$A,1,0)),ISERROR(VLOOKUP(TRIM(MID(L275,FIND(",",L275,FIND(",",L275)+1)+1,FIND(",",L275,FIND(",",L275,FIND(",",L275)+1)+1)-FIND(",",L275,FIND(",",L275)+1)-1)),MapTable!$A:$A,1,0)),ISERROR(VLOOKUP(TRIM(MID(L275,FIND(",",L275,FIND(",",L275,FIND(",",L275)+1)+1)+1,999)),MapTable!$A:$A,1,0))),"맵없음",
  ""),
)))))</f>
        <v/>
      </c>
      <c r="O275" t="str">
        <f>IF(ISBLANK(N275),"",IF(ISERROR(VLOOKUP(N275,[1]DropTable!$A:$A,1,0)),"드랍없음",""))</f>
        <v/>
      </c>
      <c r="Q275" t="str">
        <f>IF(ISBLANK(P275),"",IF(ISERROR(VLOOKUP(P275,[1]DropTable!$A:$A,1,0)),"드랍없음",""))</f>
        <v/>
      </c>
      <c r="S275">
        <v>8.1</v>
      </c>
    </row>
    <row r="276" spans="1:19" x14ac:dyDescent="0.3">
      <c r="A276">
        <v>8</v>
      </c>
      <c r="B276">
        <v>17</v>
      </c>
      <c r="C276">
        <f t="shared" si="17"/>
        <v>1680</v>
      </c>
      <c r="D276">
        <v>420</v>
      </c>
      <c r="E276" t="s">
        <v>115</v>
      </c>
      <c r="F276" t="s">
        <v>24</v>
      </c>
      <c r="G276" t="str">
        <f>IF(ISBLANK(F276),"",IF(ISERROR(VLOOKUP(F276,MapTable!$A:$A,1,0)),"컨트롤없음",""))</f>
        <v/>
      </c>
      <c r="H276">
        <f t="shared" si="15"/>
        <v>2</v>
      </c>
      <c r="I276" t="b">
        <f t="shared" ca="1" si="16"/>
        <v>0</v>
      </c>
      <c r="K276" t="str">
        <f>IF(ISBLANK(J276),"",IF(ISERROR(VLOOKUP(J276,MapTable!$A:$A,1,0)),"컨트롤없음",""))</f>
        <v/>
      </c>
      <c r="M276" t="str">
        <f>IF(ISBLANK(L276),"",
IF(ISERROR(FIND(",",L276)),
  IF(ISERROR(VLOOKUP(L276,MapTable!$A:$A,1,0)),"맵없음",
  ""),
IF(ISERROR(FIND(",",L276,FIND(",",L276)+1)),
  IF(OR(ISERROR(VLOOKUP(LEFT(L276,FIND(",",L276)-1),MapTable!$A:$A,1,0)),ISERROR(VLOOKUP(TRIM(MID(L276,FIND(",",L276)+1,999)),MapTable!$A:$A,1,0))),"맵없음",
  ""),
IF(ISERROR(FIND(",",L276,FIND(",",L276,FIND(",",L276)+1)+1)),
  IF(OR(ISERROR(VLOOKUP(LEFT(L276,FIND(",",L276)-1),MapTable!$A:$A,1,0)),ISERROR(VLOOKUP(TRIM(MID(L276,FIND(",",L276)+1,FIND(",",L276,FIND(",",L276)+1)-FIND(",",L276)-1)),MapTable!$A:$A,1,0)),ISERROR(VLOOKUP(TRIM(MID(L276,FIND(",",L276,FIND(",",L276)+1)+1,999)),MapTable!$A:$A,1,0))),"맵없음",
  ""),
IF(ISERROR(FIND(",",L276,FIND(",",L276,FIND(",",L276,FIND(",",L276)+1)+1)+1)),
  IF(OR(ISERROR(VLOOKUP(LEFT(L276,FIND(",",L276)-1),MapTable!$A:$A,1,0)),ISERROR(VLOOKUP(TRIM(MID(L276,FIND(",",L276)+1,FIND(",",L276,FIND(",",L276)+1)-FIND(",",L276)-1)),MapTable!$A:$A,1,0)),ISERROR(VLOOKUP(TRIM(MID(L276,FIND(",",L276,FIND(",",L276)+1)+1,FIND(",",L276,FIND(",",L276,FIND(",",L276)+1)+1)-FIND(",",L276,FIND(",",L276)+1)-1)),MapTable!$A:$A,1,0)),ISERROR(VLOOKUP(TRIM(MID(L276,FIND(",",L276,FIND(",",L276,FIND(",",L276)+1)+1)+1,999)),MapTable!$A:$A,1,0))),"맵없음",
  ""),
)))))</f>
        <v/>
      </c>
      <c r="O276" t="str">
        <f>IF(ISBLANK(N276),"",IF(ISERROR(VLOOKUP(N276,[1]DropTable!$A:$A,1,0)),"드랍없음",""))</f>
        <v/>
      </c>
      <c r="Q276" t="str">
        <f>IF(ISBLANK(P276),"",IF(ISERROR(VLOOKUP(P276,[1]DropTable!$A:$A,1,0)),"드랍없음",""))</f>
        <v/>
      </c>
      <c r="S276">
        <v>8.1</v>
      </c>
    </row>
    <row r="277" spans="1:19" x14ac:dyDescent="0.3">
      <c r="A277">
        <v>8</v>
      </c>
      <c r="B277">
        <v>18</v>
      </c>
      <c r="C277">
        <f t="shared" si="17"/>
        <v>1680</v>
      </c>
      <c r="D277">
        <v>420</v>
      </c>
      <c r="E277" t="s">
        <v>115</v>
      </c>
      <c r="F277" t="s">
        <v>24</v>
      </c>
      <c r="G277" t="str">
        <f>IF(ISBLANK(F277),"",IF(ISERROR(VLOOKUP(F277,MapTable!$A:$A,1,0)),"컨트롤없음",""))</f>
        <v/>
      </c>
      <c r="H277">
        <f t="shared" si="15"/>
        <v>2</v>
      </c>
      <c r="I277" t="b">
        <f t="shared" ca="1" si="16"/>
        <v>0</v>
      </c>
      <c r="K277" t="str">
        <f>IF(ISBLANK(J277),"",IF(ISERROR(VLOOKUP(J277,MapTable!$A:$A,1,0)),"컨트롤없음",""))</f>
        <v/>
      </c>
      <c r="M277" t="str">
        <f>IF(ISBLANK(L277),"",
IF(ISERROR(FIND(",",L277)),
  IF(ISERROR(VLOOKUP(L277,MapTable!$A:$A,1,0)),"맵없음",
  ""),
IF(ISERROR(FIND(",",L277,FIND(",",L277)+1)),
  IF(OR(ISERROR(VLOOKUP(LEFT(L277,FIND(",",L277)-1),MapTable!$A:$A,1,0)),ISERROR(VLOOKUP(TRIM(MID(L277,FIND(",",L277)+1,999)),MapTable!$A:$A,1,0))),"맵없음",
  ""),
IF(ISERROR(FIND(",",L277,FIND(",",L277,FIND(",",L277)+1)+1)),
  IF(OR(ISERROR(VLOOKUP(LEFT(L277,FIND(",",L277)-1),MapTable!$A:$A,1,0)),ISERROR(VLOOKUP(TRIM(MID(L277,FIND(",",L277)+1,FIND(",",L277,FIND(",",L277)+1)-FIND(",",L277)-1)),MapTable!$A:$A,1,0)),ISERROR(VLOOKUP(TRIM(MID(L277,FIND(",",L277,FIND(",",L277)+1)+1,999)),MapTable!$A:$A,1,0))),"맵없음",
  ""),
IF(ISERROR(FIND(",",L277,FIND(",",L277,FIND(",",L277,FIND(",",L277)+1)+1)+1)),
  IF(OR(ISERROR(VLOOKUP(LEFT(L277,FIND(",",L277)-1),MapTable!$A:$A,1,0)),ISERROR(VLOOKUP(TRIM(MID(L277,FIND(",",L277)+1,FIND(",",L277,FIND(",",L277)+1)-FIND(",",L277)-1)),MapTable!$A:$A,1,0)),ISERROR(VLOOKUP(TRIM(MID(L277,FIND(",",L277,FIND(",",L277)+1)+1,FIND(",",L277,FIND(",",L277,FIND(",",L277)+1)+1)-FIND(",",L277,FIND(",",L277)+1)-1)),MapTable!$A:$A,1,0)),ISERROR(VLOOKUP(TRIM(MID(L277,FIND(",",L277,FIND(",",L277,FIND(",",L277)+1)+1)+1,999)),MapTable!$A:$A,1,0))),"맵없음",
  ""),
)))))</f>
        <v/>
      </c>
      <c r="O277" t="str">
        <f>IF(ISBLANK(N277),"",IF(ISERROR(VLOOKUP(N277,[1]DropTable!$A:$A,1,0)),"드랍없음",""))</f>
        <v/>
      </c>
      <c r="Q277" t="str">
        <f>IF(ISBLANK(P277),"",IF(ISERROR(VLOOKUP(P277,[1]DropTable!$A:$A,1,0)),"드랍없음",""))</f>
        <v/>
      </c>
      <c r="S277">
        <v>8.1</v>
      </c>
    </row>
    <row r="278" spans="1:19" x14ac:dyDescent="0.3">
      <c r="A278">
        <v>8</v>
      </c>
      <c r="B278">
        <v>19</v>
      </c>
      <c r="C278">
        <f t="shared" si="17"/>
        <v>1680</v>
      </c>
      <c r="D278">
        <v>420</v>
      </c>
      <c r="E278" t="s">
        <v>115</v>
      </c>
      <c r="F278" t="s">
        <v>24</v>
      </c>
      <c r="G278" t="str">
        <f>IF(ISBLANK(F278),"",IF(ISERROR(VLOOKUP(F278,MapTable!$A:$A,1,0)),"컨트롤없음",""))</f>
        <v/>
      </c>
      <c r="H278">
        <f t="shared" si="15"/>
        <v>2</v>
      </c>
      <c r="I278" t="b">
        <f t="shared" ca="1" si="16"/>
        <v>1</v>
      </c>
      <c r="K278" t="str">
        <f>IF(ISBLANK(J278),"",IF(ISERROR(VLOOKUP(J278,MapTable!$A:$A,1,0)),"컨트롤없음",""))</f>
        <v/>
      </c>
      <c r="M278" t="str">
        <f>IF(ISBLANK(L278),"",
IF(ISERROR(FIND(",",L278)),
  IF(ISERROR(VLOOKUP(L278,MapTable!$A:$A,1,0)),"맵없음",
  ""),
IF(ISERROR(FIND(",",L278,FIND(",",L278)+1)),
  IF(OR(ISERROR(VLOOKUP(LEFT(L278,FIND(",",L278)-1),MapTable!$A:$A,1,0)),ISERROR(VLOOKUP(TRIM(MID(L278,FIND(",",L278)+1,999)),MapTable!$A:$A,1,0))),"맵없음",
  ""),
IF(ISERROR(FIND(",",L278,FIND(",",L278,FIND(",",L278)+1)+1)),
  IF(OR(ISERROR(VLOOKUP(LEFT(L278,FIND(",",L278)-1),MapTable!$A:$A,1,0)),ISERROR(VLOOKUP(TRIM(MID(L278,FIND(",",L278)+1,FIND(",",L278,FIND(",",L278)+1)-FIND(",",L278)-1)),MapTable!$A:$A,1,0)),ISERROR(VLOOKUP(TRIM(MID(L278,FIND(",",L278,FIND(",",L278)+1)+1,999)),MapTable!$A:$A,1,0))),"맵없음",
  ""),
IF(ISERROR(FIND(",",L278,FIND(",",L278,FIND(",",L278,FIND(",",L278)+1)+1)+1)),
  IF(OR(ISERROR(VLOOKUP(LEFT(L278,FIND(",",L278)-1),MapTable!$A:$A,1,0)),ISERROR(VLOOKUP(TRIM(MID(L278,FIND(",",L278)+1,FIND(",",L278,FIND(",",L278)+1)-FIND(",",L278)-1)),MapTable!$A:$A,1,0)),ISERROR(VLOOKUP(TRIM(MID(L278,FIND(",",L278,FIND(",",L278)+1)+1,FIND(",",L278,FIND(",",L278,FIND(",",L278)+1)+1)-FIND(",",L278,FIND(",",L278)+1)-1)),MapTable!$A:$A,1,0)),ISERROR(VLOOKUP(TRIM(MID(L278,FIND(",",L278,FIND(",",L278,FIND(",",L278)+1)+1)+1,999)),MapTable!$A:$A,1,0))),"맵없음",
  ""),
)))))</f>
        <v/>
      </c>
      <c r="O278" t="str">
        <f>IF(ISBLANK(N278),"",IF(ISERROR(VLOOKUP(N278,[1]DropTable!$A:$A,1,0)),"드랍없음",""))</f>
        <v/>
      </c>
      <c r="Q278" t="str">
        <f>IF(ISBLANK(P278),"",IF(ISERROR(VLOOKUP(P278,[1]DropTable!$A:$A,1,0)),"드랍없음",""))</f>
        <v/>
      </c>
      <c r="S278">
        <v>8.1</v>
      </c>
    </row>
    <row r="279" spans="1:19" x14ac:dyDescent="0.3">
      <c r="A279">
        <v>8</v>
      </c>
      <c r="B279">
        <v>20</v>
      </c>
      <c r="C279">
        <f t="shared" si="17"/>
        <v>1680</v>
      </c>
      <c r="D279">
        <v>420</v>
      </c>
      <c r="E279" t="s">
        <v>115</v>
      </c>
      <c r="F279" t="s">
        <v>24</v>
      </c>
      <c r="G279" t="str">
        <f>IF(ISBLANK(F279),"",IF(ISERROR(VLOOKUP(F279,MapTable!$A:$A,1,0)),"컨트롤없음",""))</f>
        <v/>
      </c>
      <c r="H279">
        <f t="shared" si="15"/>
        <v>12</v>
      </c>
      <c r="I279" t="b">
        <f t="shared" ca="1" si="16"/>
        <v>1</v>
      </c>
      <c r="K279" t="str">
        <f>IF(ISBLANK(J279),"",IF(ISERROR(VLOOKUP(J279,MapTable!$A:$A,1,0)),"컨트롤없음",""))</f>
        <v/>
      </c>
      <c r="M279" t="str">
        <f>IF(ISBLANK(L279),"",
IF(ISERROR(FIND(",",L279)),
  IF(ISERROR(VLOOKUP(L279,MapTable!$A:$A,1,0)),"맵없음",
  ""),
IF(ISERROR(FIND(",",L279,FIND(",",L279)+1)),
  IF(OR(ISERROR(VLOOKUP(LEFT(L279,FIND(",",L279)-1),MapTable!$A:$A,1,0)),ISERROR(VLOOKUP(TRIM(MID(L279,FIND(",",L279)+1,999)),MapTable!$A:$A,1,0))),"맵없음",
  ""),
IF(ISERROR(FIND(",",L279,FIND(",",L279,FIND(",",L279)+1)+1)),
  IF(OR(ISERROR(VLOOKUP(LEFT(L279,FIND(",",L279)-1),MapTable!$A:$A,1,0)),ISERROR(VLOOKUP(TRIM(MID(L279,FIND(",",L279)+1,FIND(",",L279,FIND(",",L279)+1)-FIND(",",L279)-1)),MapTable!$A:$A,1,0)),ISERROR(VLOOKUP(TRIM(MID(L279,FIND(",",L279,FIND(",",L279)+1)+1,999)),MapTable!$A:$A,1,0))),"맵없음",
  ""),
IF(ISERROR(FIND(",",L279,FIND(",",L279,FIND(",",L279,FIND(",",L279)+1)+1)+1)),
  IF(OR(ISERROR(VLOOKUP(LEFT(L279,FIND(",",L279)-1),MapTable!$A:$A,1,0)),ISERROR(VLOOKUP(TRIM(MID(L279,FIND(",",L279)+1,FIND(",",L279,FIND(",",L279)+1)-FIND(",",L279)-1)),MapTable!$A:$A,1,0)),ISERROR(VLOOKUP(TRIM(MID(L279,FIND(",",L279,FIND(",",L279)+1)+1,FIND(",",L279,FIND(",",L279,FIND(",",L279)+1)+1)-FIND(",",L279,FIND(",",L279)+1)-1)),MapTable!$A:$A,1,0)),ISERROR(VLOOKUP(TRIM(MID(L279,FIND(",",L279,FIND(",",L279,FIND(",",L279)+1)+1)+1,999)),MapTable!$A:$A,1,0))),"맵없음",
  ""),
)))))</f>
        <v/>
      </c>
      <c r="O279" t="str">
        <f>IF(ISBLANK(N279),"",IF(ISERROR(VLOOKUP(N279,[1]DropTable!$A:$A,1,0)),"드랍없음",""))</f>
        <v/>
      </c>
      <c r="Q279" t="str">
        <f>IF(ISBLANK(P279),"",IF(ISERROR(VLOOKUP(P279,[1]DropTable!$A:$A,1,0)),"드랍없음",""))</f>
        <v/>
      </c>
      <c r="S279">
        <v>8.1</v>
      </c>
    </row>
    <row r="280" spans="1:19" x14ac:dyDescent="0.3">
      <c r="A280">
        <v>8</v>
      </c>
      <c r="B280">
        <v>21</v>
      </c>
      <c r="C280">
        <f t="shared" si="17"/>
        <v>1680</v>
      </c>
      <c r="D280">
        <v>420</v>
      </c>
      <c r="E280" t="s">
        <v>115</v>
      </c>
      <c r="F280" t="s">
        <v>24</v>
      </c>
      <c r="G280" t="str">
        <f>IF(ISBLANK(F280),"",IF(ISERROR(VLOOKUP(F280,MapTable!$A:$A,1,0)),"컨트롤없음",""))</f>
        <v/>
      </c>
      <c r="H280">
        <f t="shared" si="15"/>
        <v>3</v>
      </c>
      <c r="I280" t="b">
        <f t="shared" ca="1" si="16"/>
        <v>0</v>
      </c>
      <c r="K280" t="str">
        <f>IF(ISBLANK(J280),"",IF(ISERROR(VLOOKUP(J280,MapTable!$A:$A,1,0)),"컨트롤없음",""))</f>
        <v/>
      </c>
      <c r="M280" t="str">
        <f>IF(ISBLANK(L280),"",
IF(ISERROR(FIND(",",L280)),
  IF(ISERROR(VLOOKUP(L280,MapTable!$A:$A,1,0)),"맵없음",
  ""),
IF(ISERROR(FIND(",",L280,FIND(",",L280)+1)),
  IF(OR(ISERROR(VLOOKUP(LEFT(L280,FIND(",",L280)-1),MapTable!$A:$A,1,0)),ISERROR(VLOOKUP(TRIM(MID(L280,FIND(",",L280)+1,999)),MapTable!$A:$A,1,0))),"맵없음",
  ""),
IF(ISERROR(FIND(",",L280,FIND(",",L280,FIND(",",L280)+1)+1)),
  IF(OR(ISERROR(VLOOKUP(LEFT(L280,FIND(",",L280)-1),MapTable!$A:$A,1,0)),ISERROR(VLOOKUP(TRIM(MID(L280,FIND(",",L280)+1,FIND(",",L280,FIND(",",L280)+1)-FIND(",",L280)-1)),MapTable!$A:$A,1,0)),ISERROR(VLOOKUP(TRIM(MID(L280,FIND(",",L280,FIND(",",L280)+1)+1,999)),MapTable!$A:$A,1,0))),"맵없음",
  ""),
IF(ISERROR(FIND(",",L280,FIND(",",L280,FIND(",",L280,FIND(",",L280)+1)+1)+1)),
  IF(OR(ISERROR(VLOOKUP(LEFT(L280,FIND(",",L280)-1),MapTable!$A:$A,1,0)),ISERROR(VLOOKUP(TRIM(MID(L280,FIND(",",L280)+1,FIND(",",L280,FIND(",",L280)+1)-FIND(",",L280)-1)),MapTable!$A:$A,1,0)),ISERROR(VLOOKUP(TRIM(MID(L280,FIND(",",L280,FIND(",",L280)+1)+1,FIND(",",L280,FIND(",",L280,FIND(",",L280)+1)+1)-FIND(",",L280,FIND(",",L280)+1)-1)),MapTable!$A:$A,1,0)),ISERROR(VLOOKUP(TRIM(MID(L280,FIND(",",L280,FIND(",",L280,FIND(",",L280)+1)+1)+1,999)),MapTable!$A:$A,1,0))),"맵없음",
  ""),
)))))</f>
        <v/>
      </c>
      <c r="O280" t="str">
        <f>IF(ISBLANK(N280),"",IF(ISERROR(VLOOKUP(N280,[1]DropTable!$A:$A,1,0)),"드랍없음",""))</f>
        <v/>
      </c>
      <c r="Q280" t="str">
        <f>IF(ISBLANK(P280),"",IF(ISERROR(VLOOKUP(P280,[1]DropTable!$A:$A,1,0)),"드랍없음",""))</f>
        <v/>
      </c>
      <c r="S280">
        <v>8.1</v>
      </c>
    </row>
    <row r="281" spans="1:19" x14ac:dyDescent="0.3">
      <c r="A281">
        <v>8</v>
      </c>
      <c r="B281">
        <v>22</v>
      </c>
      <c r="C281">
        <f t="shared" si="17"/>
        <v>1680</v>
      </c>
      <c r="D281">
        <v>420</v>
      </c>
      <c r="E281" t="s">
        <v>115</v>
      </c>
      <c r="F281" t="s">
        <v>24</v>
      </c>
      <c r="G281" t="str">
        <f>IF(ISBLANK(F281),"",IF(ISERROR(VLOOKUP(F281,MapTable!$A:$A,1,0)),"컨트롤없음",""))</f>
        <v/>
      </c>
      <c r="H281">
        <f t="shared" si="15"/>
        <v>3</v>
      </c>
      <c r="I281" t="b">
        <f t="shared" ca="1" si="16"/>
        <v>0</v>
      </c>
      <c r="K281" t="str">
        <f>IF(ISBLANK(J281),"",IF(ISERROR(VLOOKUP(J281,MapTable!$A:$A,1,0)),"컨트롤없음",""))</f>
        <v/>
      </c>
      <c r="M281" t="str">
        <f>IF(ISBLANK(L281),"",
IF(ISERROR(FIND(",",L281)),
  IF(ISERROR(VLOOKUP(L281,MapTable!$A:$A,1,0)),"맵없음",
  ""),
IF(ISERROR(FIND(",",L281,FIND(",",L281)+1)),
  IF(OR(ISERROR(VLOOKUP(LEFT(L281,FIND(",",L281)-1),MapTable!$A:$A,1,0)),ISERROR(VLOOKUP(TRIM(MID(L281,FIND(",",L281)+1,999)),MapTable!$A:$A,1,0))),"맵없음",
  ""),
IF(ISERROR(FIND(",",L281,FIND(",",L281,FIND(",",L281)+1)+1)),
  IF(OR(ISERROR(VLOOKUP(LEFT(L281,FIND(",",L281)-1),MapTable!$A:$A,1,0)),ISERROR(VLOOKUP(TRIM(MID(L281,FIND(",",L281)+1,FIND(",",L281,FIND(",",L281)+1)-FIND(",",L281)-1)),MapTable!$A:$A,1,0)),ISERROR(VLOOKUP(TRIM(MID(L281,FIND(",",L281,FIND(",",L281)+1)+1,999)),MapTable!$A:$A,1,0))),"맵없음",
  ""),
IF(ISERROR(FIND(",",L281,FIND(",",L281,FIND(",",L281,FIND(",",L281)+1)+1)+1)),
  IF(OR(ISERROR(VLOOKUP(LEFT(L281,FIND(",",L281)-1),MapTable!$A:$A,1,0)),ISERROR(VLOOKUP(TRIM(MID(L281,FIND(",",L281)+1,FIND(",",L281,FIND(",",L281)+1)-FIND(",",L281)-1)),MapTable!$A:$A,1,0)),ISERROR(VLOOKUP(TRIM(MID(L281,FIND(",",L281,FIND(",",L281)+1)+1,FIND(",",L281,FIND(",",L281,FIND(",",L281)+1)+1)-FIND(",",L281,FIND(",",L281)+1)-1)),MapTable!$A:$A,1,0)),ISERROR(VLOOKUP(TRIM(MID(L281,FIND(",",L281,FIND(",",L281,FIND(",",L281)+1)+1)+1,999)),MapTable!$A:$A,1,0))),"맵없음",
  ""),
)))))</f>
        <v/>
      </c>
      <c r="O281" t="str">
        <f>IF(ISBLANK(N281),"",IF(ISERROR(VLOOKUP(N281,[1]DropTable!$A:$A,1,0)),"드랍없음",""))</f>
        <v/>
      </c>
      <c r="Q281" t="str">
        <f>IF(ISBLANK(P281),"",IF(ISERROR(VLOOKUP(P281,[1]DropTable!$A:$A,1,0)),"드랍없음",""))</f>
        <v/>
      </c>
      <c r="S281">
        <v>8.1</v>
      </c>
    </row>
    <row r="282" spans="1:19" x14ac:dyDescent="0.3">
      <c r="A282">
        <v>8</v>
      </c>
      <c r="B282">
        <v>23</v>
      </c>
      <c r="C282">
        <f t="shared" si="17"/>
        <v>1680</v>
      </c>
      <c r="D282">
        <v>420</v>
      </c>
      <c r="E282" t="s">
        <v>115</v>
      </c>
      <c r="F282" t="s">
        <v>24</v>
      </c>
      <c r="G282" t="str">
        <f>IF(ISBLANK(F282),"",IF(ISERROR(VLOOKUP(F282,MapTable!$A:$A,1,0)),"컨트롤없음",""))</f>
        <v/>
      </c>
      <c r="H282">
        <f t="shared" si="15"/>
        <v>3</v>
      </c>
      <c r="I282" t="b">
        <f t="shared" ca="1" si="16"/>
        <v>0</v>
      </c>
      <c r="K282" t="str">
        <f>IF(ISBLANK(J282),"",IF(ISERROR(VLOOKUP(J282,MapTable!$A:$A,1,0)),"컨트롤없음",""))</f>
        <v/>
      </c>
      <c r="M282" t="str">
        <f>IF(ISBLANK(L282),"",
IF(ISERROR(FIND(",",L282)),
  IF(ISERROR(VLOOKUP(L282,MapTable!$A:$A,1,0)),"맵없음",
  ""),
IF(ISERROR(FIND(",",L282,FIND(",",L282)+1)),
  IF(OR(ISERROR(VLOOKUP(LEFT(L282,FIND(",",L282)-1),MapTable!$A:$A,1,0)),ISERROR(VLOOKUP(TRIM(MID(L282,FIND(",",L282)+1,999)),MapTable!$A:$A,1,0))),"맵없음",
  ""),
IF(ISERROR(FIND(",",L282,FIND(",",L282,FIND(",",L282)+1)+1)),
  IF(OR(ISERROR(VLOOKUP(LEFT(L282,FIND(",",L282)-1),MapTable!$A:$A,1,0)),ISERROR(VLOOKUP(TRIM(MID(L282,FIND(",",L282)+1,FIND(",",L282,FIND(",",L282)+1)-FIND(",",L282)-1)),MapTable!$A:$A,1,0)),ISERROR(VLOOKUP(TRIM(MID(L282,FIND(",",L282,FIND(",",L282)+1)+1,999)),MapTable!$A:$A,1,0))),"맵없음",
  ""),
IF(ISERROR(FIND(",",L282,FIND(",",L282,FIND(",",L282,FIND(",",L282)+1)+1)+1)),
  IF(OR(ISERROR(VLOOKUP(LEFT(L282,FIND(",",L282)-1),MapTable!$A:$A,1,0)),ISERROR(VLOOKUP(TRIM(MID(L282,FIND(",",L282)+1,FIND(",",L282,FIND(",",L282)+1)-FIND(",",L282)-1)),MapTable!$A:$A,1,0)),ISERROR(VLOOKUP(TRIM(MID(L282,FIND(",",L282,FIND(",",L282)+1)+1,FIND(",",L282,FIND(",",L282,FIND(",",L282)+1)+1)-FIND(",",L282,FIND(",",L282)+1)-1)),MapTable!$A:$A,1,0)),ISERROR(VLOOKUP(TRIM(MID(L282,FIND(",",L282,FIND(",",L282,FIND(",",L282)+1)+1)+1,999)),MapTable!$A:$A,1,0))),"맵없음",
  ""),
)))))</f>
        <v/>
      </c>
      <c r="O282" t="str">
        <f>IF(ISBLANK(N282),"",IF(ISERROR(VLOOKUP(N282,[1]DropTable!$A:$A,1,0)),"드랍없음",""))</f>
        <v/>
      </c>
      <c r="Q282" t="str">
        <f>IF(ISBLANK(P282),"",IF(ISERROR(VLOOKUP(P282,[1]DropTable!$A:$A,1,0)),"드랍없음",""))</f>
        <v/>
      </c>
      <c r="S282">
        <v>8.1</v>
      </c>
    </row>
    <row r="283" spans="1:19" x14ac:dyDescent="0.3">
      <c r="A283">
        <v>8</v>
      </c>
      <c r="B283">
        <v>24</v>
      </c>
      <c r="C283">
        <f t="shared" si="17"/>
        <v>1680</v>
      </c>
      <c r="D283">
        <v>420</v>
      </c>
      <c r="E283" t="s">
        <v>115</v>
      </c>
      <c r="F283" t="s">
        <v>24</v>
      </c>
      <c r="G283" t="str">
        <f>IF(ISBLANK(F283),"",IF(ISERROR(VLOOKUP(F283,MapTable!$A:$A,1,0)),"컨트롤없음",""))</f>
        <v/>
      </c>
      <c r="H283">
        <f t="shared" si="15"/>
        <v>3</v>
      </c>
      <c r="I283" t="b">
        <f t="shared" ca="1" si="16"/>
        <v>0</v>
      </c>
      <c r="K283" t="str">
        <f>IF(ISBLANK(J283),"",IF(ISERROR(VLOOKUP(J283,MapTable!$A:$A,1,0)),"컨트롤없음",""))</f>
        <v/>
      </c>
      <c r="M283" t="str">
        <f>IF(ISBLANK(L283),"",
IF(ISERROR(FIND(",",L283)),
  IF(ISERROR(VLOOKUP(L283,MapTable!$A:$A,1,0)),"맵없음",
  ""),
IF(ISERROR(FIND(",",L283,FIND(",",L283)+1)),
  IF(OR(ISERROR(VLOOKUP(LEFT(L283,FIND(",",L283)-1),MapTable!$A:$A,1,0)),ISERROR(VLOOKUP(TRIM(MID(L283,FIND(",",L283)+1,999)),MapTable!$A:$A,1,0))),"맵없음",
  ""),
IF(ISERROR(FIND(",",L283,FIND(",",L283,FIND(",",L283)+1)+1)),
  IF(OR(ISERROR(VLOOKUP(LEFT(L283,FIND(",",L283)-1),MapTable!$A:$A,1,0)),ISERROR(VLOOKUP(TRIM(MID(L283,FIND(",",L283)+1,FIND(",",L283,FIND(",",L283)+1)-FIND(",",L283)-1)),MapTable!$A:$A,1,0)),ISERROR(VLOOKUP(TRIM(MID(L283,FIND(",",L283,FIND(",",L283)+1)+1,999)),MapTable!$A:$A,1,0))),"맵없음",
  ""),
IF(ISERROR(FIND(",",L283,FIND(",",L283,FIND(",",L283,FIND(",",L283)+1)+1)+1)),
  IF(OR(ISERROR(VLOOKUP(LEFT(L283,FIND(",",L283)-1),MapTable!$A:$A,1,0)),ISERROR(VLOOKUP(TRIM(MID(L283,FIND(",",L283)+1,FIND(",",L283,FIND(",",L283)+1)-FIND(",",L283)-1)),MapTable!$A:$A,1,0)),ISERROR(VLOOKUP(TRIM(MID(L283,FIND(",",L283,FIND(",",L283)+1)+1,FIND(",",L283,FIND(",",L283,FIND(",",L283)+1)+1)-FIND(",",L283,FIND(",",L283)+1)-1)),MapTable!$A:$A,1,0)),ISERROR(VLOOKUP(TRIM(MID(L283,FIND(",",L283,FIND(",",L283,FIND(",",L283)+1)+1)+1,999)),MapTable!$A:$A,1,0))),"맵없음",
  ""),
)))))</f>
        <v/>
      </c>
      <c r="O283" t="str">
        <f>IF(ISBLANK(N283),"",IF(ISERROR(VLOOKUP(N283,[1]DropTable!$A:$A,1,0)),"드랍없음",""))</f>
        <v/>
      </c>
      <c r="Q283" t="str">
        <f>IF(ISBLANK(P283),"",IF(ISERROR(VLOOKUP(P283,[1]DropTable!$A:$A,1,0)),"드랍없음",""))</f>
        <v/>
      </c>
      <c r="S283">
        <v>8.1</v>
      </c>
    </row>
    <row r="284" spans="1:19" x14ac:dyDescent="0.3">
      <c r="A284">
        <v>8</v>
      </c>
      <c r="B284">
        <v>25</v>
      </c>
      <c r="C284">
        <f t="shared" si="17"/>
        <v>1680</v>
      </c>
      <c r="D284">
        <v>420</v>
      </c>
      <c r="E284" t="s">
        <v>115</v>
      </c>
      <c r="F284" t="s">
        <v>24</v>
      </c>
      <c r="G284" t="str">
        <f>IF(ISBLANK(F284),"",IF(ISERROR(VLOOKUP(F284,MapTable!$A:$A,1,0)),"컨트롤없음",""))</f>
        <v/>
      </c>
      <c r="H284">
        <f t="shared" si="15"/>
        <v>11</v>
      </c>
      <c r="I284" t="b">
        <f t="shared" ca="1" si="16"/>
        <v>0</v>
      </c>
      <c r="K284" t="str">
        <f>IF(ISBLANK(J284),"",IF(ISERROR(VLOOKUP(J284,MapTable!$A:$A,1,0)),"컨트롤없음",""))</f>
        <v/>
      </c>
      <c r="M284" t="str">
        <f>IF(ISBLANK(L284),"",
IF(ISERROR(FIND(",",L284)),
  IF(ISERROR(VLOOKUP(L284,MapTable!$A:$A,1,0)),"맵없음",
  ""),
IF(ISERROR(FIND(",",L284,FIND(",",L284)+1)),
  IF(OR(ISERROR(VLOOKUP(LEFT(L284,FIND(",",L284)-1),MapTable!$A:$A,1,0)),ISERROR(VLOOKUP(TRIM(MID(L284,FIND(",",L284)+1,999)),MapTable!$A:$A,1,0))),"맵없음",
  ""),
IF(ISERROR(FIND(",",L284,FIND(",",L284,FIND(",",L284)+1)+1)),
  IF(OR(ISERROR(VLOOKUP(LEFT(L284,FIND(",",L284)-1),MapTable!$A:$A,1,0)),ISERROR(VLOOKUP(TRIM(MID(L284,FIND(",",L284)+1,FIND(",",L284,FIND(",",L284)+1)-FIND(",",L284)-1)),MapTable!$A:$A,1,0)),ISERROR(VLOOKUP(TRIM(MID(L284,FIND(",",L284,FIND(",",L284)+1)+1,999)),MapTable!$A:$A,1,0))),"맵없음",
  ""),
IF(ISERROR(FIND(",",L284,FIND(",",L284,FIND(",",L284,FIND(",",L284)+1)+1)+1)),
  IF(OR(ISERROR(VLOOKUP(LEFT(L284,FIND(",",L284)-1),MapTable!$A:$A,1,0)),ISERROR(VLOOKUP(TRIM(MID(L284,FIND(",",L284)+1,FIND(",",L284,FIND(",",L284)+1)-FIND(",",L284)-1)),MapTable!$A:$A,1,0)),ISERROR(VLOOKUP(TRIM(MID(L284,FIND(",",L284,FIND(",",L284)+1)+1,FIND(",",L284,FIND(",",L284,FIND(",",L284)+1)+1)-FIND(",",L284,FIND(",",L284)+1)-1)),MapTable!$A:$A,1,0)),ISERROR(VLOOKUP(TRIM(MID(L284,FIND(",",L284,FIND(",",L284,FIND(",",L284)+1)+1)+1,999)),MapTable!$A:$A,1,0))),"맵없음",
  ""),
)))))</f>
        <v/>
      </c>
      <c r="O284" t="str">
        <f>IF(ISBLANK(N284),"",IF(ISERROR(VLOOKUP(N284,[1]DropTable!$A:$A,1,0)),"드랍없음",""))</f>
        <v/>
      </c>
      <c r="Q284" t="str">
        <f>IF(ISBLANK(P284),"",IF(ISERROR(VLOOKUP(P284,[1]DropTable!$A:$A,1,0)),"드랍없음",""))</f>
        <v/>
      </c>
      <c r="S284">
        <v>8.1</v>
      </c>
    </row>
    <row r="285" spans="1:19" x14ac:dyDescent="0.3">
      <c r="A285">
        <v>8</v>
      </c>
      <c r="B285">
        <v>26</v>
      </c>
      <c r="C285">
        <f t="shared" si="17"/>
        <v>1680</v>
      </c>
      <c r="D285">
        <v>420</v>
      </c>
      <c r="E285" t="s">
        <v>115</v>
      </c>
      <c r="F285" t="s">
        <v>24</v>
      </c>
      <c r="G285" t="str">
        <f>IF(ISBLANK(F285),"",IF(ISERROR(VLOOKUP(F285,MapTable!$A:$A,1,0)),"컨트롤없음",""))</f>
        <v/>
      </c>
      <c r="H285">
        <f t="shared" si="15"/>
        <v>3</v>
      </c>
      <c r="I285" t="b">
        <f t="shared" ca="1" si="16"/>
        <v>0</v>
      </c>
      <c r="K285" t="str">
        <f>IF(ISBLANK(J285),"",IF(ISERROR(VLOOKUP(J285,MapTable!$A:$A,1,0)),"컨트롤없음",""))</f>
        <v/>
      </c>
      <c r="M285" t="str">
        <f>IF(ISBLANK(L285),"",
IF(ISERROR(FIND(",",L285)),
  IF(ISERROR(VLOOKUP(L285,MapTable!$A:$A,1,0)),"맵없음",
  ""),
IF(ISERROR(FIND(",",L285,FIND(",",L285)+1)),
  IF(OR(ISERROR(VLOOKUP(LEFT(L285,FIND(",",L285)-1),MapTable!$A:$A,1,0)),ISERROR(VLOOKUP(TRIM(MID(L285,FIND(",",L285)+1,999)),MapTable!$A:$A,1,0))),"맵없음",
  ""),
IF(ISERROR(FIND(",",L285,FIND(",",L285,FIND(",",L285)+1)+1)),
  IF(OR(ISERROR(VLOOKUP(LEFT(L285,FIND(",",L285)-1),MapTable!$A:$A,1,0)),ISERROR(VLOOKUP(TRIM(MID(L285,FIND(",",L285)+1,FIND(",",L285,FIND(",",L285)+1)-FIND(",",L285)-1)),MapTable!$A:$A,1,0)),ISERROR(VLOOKUP(TRIM(MID(L285,FIND(",",L285,FIND(",",L285)+1)+1,999)),MapTable!$A:$A,1,0))),"맵없음",
  ""),
IF(ISERROR(FIND(",",L285,FIND(",",L285,FIND(",",L285,FIND(",",L285)+1)+1)+1)),
  IF(OR(ISERROR(VLOOKUP(LEFT(L285,FIND(",",L285)-1),MapTable!$A:$A,1,0)),ISERROR(VLOOKUP(TRIM(MID(L285,FIND(",",L285)+1,FIND(",",L285,FIND(",",L285)+1)-FIND(",",L285)-1)),MapTable!$A:$A,1,0)),ISERROR(VLOOKUP(TRIM(MID(L285,FIND(",",L285,FIND(",",L285)+1)+1,FIND(",",L285,FIND(",",L285,FIND(",",L285)+1)+1)-FIND(",",L285,FIND(",",L285)+1)-1)),MapTable!$A:$A,1,0)),ISERROR(VLOOKUP(TRIM(MID(L285,FIND(",",L285,FIND(",",L285,FIND(",",L285)+1)+1)+1,999)),MapTable!$A:$A,1,0))),"맵없음",
  ""),
)))))</f>
        <v/>
      </c>
      <c r="O285" t="str">
        <f>IF(ISBLANK(N285),"",IF(ISERROR(VLOOKUP(N285,[1]DropTable!$A:$A,1,0)),"드랍없음",""))</f>
        <v/>
      </c>
      <c r="Q285" t="str">
        <f>IF(ISBLANK(P285),"",IF(ISERROR(VLOOKUP(P285,[1]DropTable!$A:$A,1,0)),"드랍없음",""))</f>
        <v/>
      </c>
      <c r="S285">
        <v>8.1</v>
      </c>
    </row>
    <row r="286" spans="1:19" x14ac:dyDescent="0.3">
      <c r="A286">
        <v>8</v>
      </c>
      <c r="B286">
        <v>27</v>
      </c>
      <c r="C286">
        <f t="shared" si="17"/>
        <v>1680</v>
      </c>
      <c r="D286">
        <v>420</v>
      </c>
      <c r="E286" t="s">
        <v>115</v>
      </c>
      <c r="F286" t="s">
        <v>24</v>
      </c>
      <c r="G286" t="str">
        <f>IF(ISBLANK(F286),"",IF(ISERROR(VLOOKUP(F286,MapTable!$A:$A,1,0)),"컨트롤없음",""))</f>
        <v/>
      </c>
      <c r="H286">
        <f t="shared" si="15"/>
        <v>3</v>
      </c>
      <c r="I286" t="b">
        <f t="shared" ca="1" si="16"/>
        <v>0</v>
      </c>
      <c r="K286" t="str">
        <f>IF(ISBLANK(J286),"",IF(ISERROR(VLOOKUP(J286,MapTable!$A:$A,1,0)),"컨트롤없음",""))</f>
        <v/>
      </c>
      <c r="M286" t="str">
        <f>IF(ISBLANK(L286),"",
IF(ISERROR(FIND(",",L286)),
  IF(ISERROR(VLOOKUP(L286,MapTable!$A:$A,1,0)),"맵없음",
  ""),
IF(ISERROR(FIND(",",L286,FIND(",",L286)+1)),
  IF(OR(ISERROR(VLOOKUP(LEFT(L286,FIND(",",L286)-1),MapTable!$A:$A,1,0)),ISERROR(VLOOKUP(TRIM(MID(L286,FIND(",",L286)+1,999)),MapTable!$A:$A,1,0))),"맵없음",
  ""),
IF(ISERROR(FIND(",",L286,FIND(",",L286,FIND(",",L286)+1)+1)),
  IF(OR(ISERROR(VLOOKUP(LEFT(L286,FIND(",",L286)-1),MapTable!$A:$A,1,0)),ISERROR(VLOOKUP(TRIM(MID(L286,FIND(",",L286)+1,FIND(",",L286,FIND(",",L286)+1)-FIND(",",L286)-1)),MapTable!$A:$A,1,0)),ISERROR(VLOOKUP(TRIM(MID(L286,FIND(",",L286,FIND(",",L286)+1)+1,999)),MapTable!$A:$A,1,0))),"맵없음",
  ""),
IF(ISERROR(FIND(",",L286,FIND(",",L286,FIND(",",L286,FIND(",",L286)+1)+1)+1)),
  IF(OR(ISERROR(VLOOKUP(LEFT(L286,FIND(",",L286)-1),MapTable!$A:$A,1,0)),ISERROR(VLOOKUP(TRIM(MID(L286,FIND(",",L286)+1,FIND(",",L286,FIND(",",L286)+1)-FIND(",",L286)-1)),MapTable!$A:$A,1,0)),ISERROR(VLOOKUP(TRIM(MID(L286,FIND(",",L286,FIND(",",L286)+1)+1,FIND(",",L286,FIND(",",L286,FIND(",",L286)+1)+1)-FIND(",",L286,FIND(",",L286)+1)-1)),MapTable!$A:$A,1,0)),ISERROR(VLOOKUP(TRIM(MID(L286,FIND(",",L286,FIND(",",L286,FIND(",",L286)+1)+1)+1,999)),MapTable!$A:$A,1,0))),"맵없음",
  ""),
)))))</f>
        <v/>
      </c>
      <c r="O286" t="str">
        <f>IF(ISBLANK(N286),"",IF(ISERROR(VLOOKUP(N286,[1]DropTable!$A:$A,1,0)),"드랍없음",""))</f>
        <v/>
      </c>
      <c r="Q286" t="str">
        <f>IF(ISBLANK(P286),"",IF(ISERROR(VLOOKUP(P286,[1]DropTable!$A:$A,1,0)),"드랍없음",""))</f>
        <v/>
      </c>
      <c r="S286">
        <v>8.1</v>
      </c>
    </row>
    <row r="287" spans="1:19" x14ac:dyDescent="0.3">
      <c r="A287">
        <v>8</v>
      </c>
      <c r="B287">
        <v>28</v>
      </c>
      <c r="C287">
        <f t="shared" si="17"/>
        <v>1680</v>
      </c>
      <c r="D287">
        <v>420</v>
      </c>
      <c r="E287" t="s">
        <v>115</v>
      </c>
      <c r="F287" t="s">
        <v>24</v>
      </c>
      <c r="G287" t="str">
        <f>IF(ISBLANK(F287),"",IF(ISERROR(VLOOKUP(F287,MapTable!$A:$A,1,0)),"컨트롤없음",""))</f>
        <v/>
      </c>
      <c r="H287">
        <f t="shared" si="15"/>
        <v>3</v>
      </c>
      <c r="I287" t="b">
        <f t="shared" ca="1" si="16"/>
        <v>0</v>
      </c>
      <c r="K287" t="str">
        <f>IF(ISBLANK(J287),"",IF(ISERROR(VLOOKUP(J287,MapTable!$A:$A,1,0)),"컨트롤없음",""))</f>
        <v/>
      </c>
      <c r="M287" t="str">
        <f>IF(ISBLANK(L287),"",
IF(ISERROR(FIND(",",L287)),
  IF(ISERROR(VLOOKUP(L287,MapTable!$A:$A,1,0)),"맵없음",
  ""),
IF(ISERROR(FIND(",",L287,FIND(",",L287)+1)),
  IF(OR(ISERROR(VLOOKUP(LEFT(L287,FIND(",",L287)-1),MapTable!$A:$A,1,0)),ISERROR(VLOOKUP(TRIM(MID(L287,FIND(",",L287)+1,999)),MapTable!$A:$A,1,0))),"맵없음",
  ""),
IF(ISERROR(FIND(",",L287,FIND(",",L287,FIND(",",L287)+1)+1)),
  IF(OR(ISERROR(VLOOKUP(LEFT(L287,FIND(",",L287)-1),MapTable!$A:$A,1,0)),ISERROR(VLOOKUP(TRIM(MID(L287,FIND(",",L287)+1,FIND(",",L287,FIND(",",L287)+1)-FIND(",",L287)-1)),MapTable!$A:$A,1,0)),ISERROR(VLOOKUP(TRIM(MID(L287,FIND(",",L287,FIND(",",L287)+1)+1,999)),MapTable!$A:$A,1,0))),"맵없음",
  ""),
IF(ISERROR(FIND(",",L287,FIND(",",L287,FIND(",",L287,FIND(",",L287)+1)+1)+1)),
  IF(OR(ISERROR(VLOOKUP(LEFT(L287,FIND(",",L287)-1),MapTable!$A:$A,1,0)),ISERROR(VLOOKUP(TRIM(MID(L287,FIND(",",L287)+1,FIND(",",L287,FIND(",",L287)+1)-FIND(",",L287)-1)),MapTable!$A:$A,1,0)),ISERROR(VLOOKUP(TRIM(MID(L287,FIND(",",L287,FIND(",",L287)+1)+1,FIND(",",L287,FIND(",",L287,FIND(",",L287)+1)+1)-FIND(",",L287,FIND(",",L287)+1)-1)),MapTable!$A:$A,1,0)),ISERROR(VLOOKUP(TRIM(MID(L287,FIND(",",L287,FIND(",",L287,FIND(",",L287)+1)+1)+1,999)),MapTable!$A:$A,1,0))),"맵없음",
  ""),
)))))</f>
        <v/>
      </c>
      <c r="O287" t="str">
        <f>IF(ISBLANK(N287),"",IF(ISERROR(VLOOKUP(N287,[1]DropTable!$A:$A,1,0)),"드랍없음",""))</f>
        <v/>
      </c>
      <c r="Q287" t="str">
        <f>IF(ISBLANK(P287),"",IF(ISERROR(VLOOKUP(P287,[1]DropTable!$A:$A,1,0)),"드랍없음",""))</f>
        <v/>
      </c>
      <c r="S287">
        <v>8.1</v>
      </c>
    </row>
    <row r="288" spans="1:19" x14ac:dyDescent="0.3">
      <c r="A288">
        <v>8</v>
      </c>
      <c r="B288">
        <v>29</v>
      </c>
      <c r="C288">
        <f t="shared" si="17"/>
        <v>1680</v>
      </c>
      <c r="D288">
        <v>420</v>
      </c>
      <c r="E288" t="s">
        <v>115</v>
      </c>
      <c r="F288" t="s">
        <v>24</v>
      </c>
      <c r="G288" t="str">
        <f>IF(ISBLANK(F288),"",IF(ISERROR(VLOOKUP(F288,MapTable!$A:$A,1,0)),"컨트롤없음",""))</f>
        <v/>
      </c>
      <c r="H288">
        <f t="shared" si="15"/>
        <v>3</v>
      </c>
      <c r="I288" t="b">
        <f t="shared" ca="1" si="16"/>
        <v>1</v>
      </c>
      <c r="K288" t="str">
        <f>IF(ISBLANK(J288),"",IF(ISERROR(VLOOKUP(J288,MapTable!$A:$A,1,0)),"컨트롤없음",""))</f>
        <v/>
      </c>
      <c r="M288" t="str">
        <f>IF(ISBLANK(L288),"",
IF(ISERROR(FIND(",",L288)),
  IF(ISERROR(VLOOKUP(L288,MapTable!$A:$A,1,0)),"맵없음",
  ""),
IF(ISERROR(FIND(",",L288,FIND(",",L288)+1)),
  IF(OR(ISERROR(VLOOKUP(LEFT(L288,FIND(",",L288)-1),MapTable!$A:$A,1,0)),ISERROR(VLOOKUP(TRIM(MID(L288,FIND(",",L288)+1,999)),MapTable!$A:$A,1,0))),"맵없음",
  ""),
IF(ISERROR(FIND(",",L288,FIND(",",L288,FIND(",",L288)+1)+1)),
  IF(OR(ISERROR(VLOOKUP(LEFT(L288,FIND(",",L288)-1),MapTable!$A:$A,1,0)),ISERROR(VLOOKUP(TRIM(MID(L288,FIND(",",L288)+1,FIND(",",L288,FIND(",",L288)+1)-FIND(",",L288)-1)),MapTable!$A:$A,1,0)),ISERROR(VLOOKUP(TRIM(MID(L288,FIND(",",L288,FIND(",",L288)+1)+1,999)),MapTable!$A:$A,1,0))),"맵없음",
  ""),
IF(ISERROR(FIND(",",L288,FIND(",",L288,FIND(",",L288,FIND(",",L288)+1)+1)+1)),
  IF(OR(ISERROR(VLOOKUP(LEFT(L288,FIND(",",L288)-1),MapTable!$A:$A,1,0)),ISERROR(VLOOKUP(TRIM(MID(L288,FIND(",",L288)+1,FIND(",",L288,FIND(",",L288)+1)-FIND(",",L288)-1)),MapTable!$A:$A,1,0)),ISERROR(VLOOKUP(TRIM(MID(L288,FIND(",",L288,FIND(",",L288)+1)+1,FIND(",",L288,FIND(",",L288,FIND(",",L288)+1)+1)-FIND(",",L288,FIND(",",L288)+1)-1)),MapTable!$A:$A,1,0)),ISERROR(VLOOKUP(TRIM(MID(L288,FIND(",",L288,FIND(",",L288,FIND(",",L288)+1)+1)+1,999)),MapTable!$A:$A,1,0))),"맵없음",
  ""),
)))))</f>
        <v/>
      </c>
      <c r="O288" t="str">
        <f>IF(ISBLANK(N288),"",IF(ISERROR(VLOOKUP(N288,[1]DropTable!$A:$A,1,0)),"드랍없음",""))</f>
        <v/>
      </c>
      <c r="Q288" t="str">
        <f>IF(ISBLANK(P288),"",IF(ISERROR(VLOOKUP(P288,[1]DropTable!$A:$A,1,0)),"드랍없음",""))</f>
        <v/>
      </c>
      <c r="S288">
        <v>8.1</v>
      </c>
    </row>
    <row r="289" spans="1:19" x14ac:dyDescent="0.3">
      <c r="A289">
        <v>8</v>
      </c>
      <c r="B289">
        <v>30</v>
      </c>
      <c r="C289">
        <f t="shared" si="17"/>
        <v>1680</v>
      </c>
      <c r="D289">
        <v>420</v>
      </c>
      <c r="E289" t="s">
        <v>115</v>
      </c>
      <c r="F289" t="s">
        <v>24</v>
      </c>
      <c r="G289" t="str">
        <f>IF(ISBLANK(F289),"",IF(ISERROR(VLOOKUP(F289,MapTable!$A:$A,1,0)),"컨트롤없음",""))</f>
        <v/>
      </c>
      <c r="H289">
        <f t="shared" si="15"/>
        <v>12</v>
      </c>
      <c r="I289" t="b">
        <f t="shared" ca="1" si="16"/>
        <v>1</v>
      </c>
      <c r="K289" t="str">
        <f>IF(ISBLANK(J289),"",IF(ISERROR(VLOOKUP(J289,MapTable!$A:$A,1,0)),"컨트롤없음",""))</f>
        <v/>
      </c>
      <c r="M289" t="str">
        <f>IF(ISBLANK(L289),"",
IF(ISERROR(FIND(",",L289)),
  IF(ISERROR(VLOOKUP(L289,MapTable!$A:$A,1,0)),"맵없음",
  ""),
IF(ISERROR(FIND(",",L289,FIND(",",L289)+1)),
  IF(OR(ISERROR(VLOOKUP(LEFT(L289,FIND(",",L289)-1),MapTable!$A:$A,1,0)),ISERROR(VLOOKUP(TRIM(MID(L289,FIND(",",L289)+1,999)),MapTable!$A:$A,1,0))),"맵없음",
  ""),
IF(ISERROR(FIND(",",L289,FIND(",",L289,FIND(",",L289)+1)+1)),
  IF(OR(ISERROR(VLOOKUP(LEFT(L289,FIND(",",L289)-1),MapTable!$A:$A,1,0)),ISERROR(VLOOKUP(TRIM(MID(L289,FIND(",",L289)+1,FIND(",",L289,FIND(",",L289)+1)-FIND(",",L289)-1)),MapTable!$A:$A,1,0)),ISERROR(VLOOKUP(TRIM(MID(L289,FIND(",",L289,FIND(",",L289)+1)+1,999)),MapTable!$A:$A,1,0))),"맵없음",
  ""),
IF(ISERROR(FIND(",",L289,FIND(",",L289,FIND(",",L289,FIND(",",L289)+1)+1)+1)),
  IF(OR(ISERROR(VLOOKUP(LEFT(L289,FIND(",",L289)-1),MapTable!$A:$A,1,0)),ISERROR(VLOOKUP(TRIM(MID(L289,FIND(",",L289)+1,FIND(",",L289,FIND(",",L289)+1)-FIND(",",L289)-1)),MapTable!$A:$A,1,0)),ISERROR(VLOOKUP(TRIM(MID(L289,FIND(",",L289,FIND(",",L289)+1)+1,FIND(",",L289,FIND(",",L289,FIND(",",L289)+1)+1)-FIND(",",L289,FIND(",",L289)+1)-1)),MapTable!$A:$A,1,0)),ISERROR(VLOOKUP(TRIM(MID(L289,FIND(",",L289,FIND(",",L289,FIND(",",L289)+1)+1)+1,999)),MapTable!$A:$A,1,0))),"맵없음",
  ""),
)))))</f>
        <v/>
      </c>
      <c r="O289" t="str">
        <f>IF(ISBLANK(N289),"",IF(ISERROR(VLOOKUP(N289,[1]DropTable!$A:$A,1,0)),"드랍없음",""))</f>
        <v/>
      </c>
      <c r="Q289" t="str">
        <f>IF(ISBLANK(P289),"",IF(ISERROR(VLOOKUP(P289,[1]DropTable!$A:$A,1,0)),"드랍없음",""))</f>
        <v/>
      </c>
      <c r="S289">
        <v>8.1</v>
      </c>
    </row>
    <row r="290" spans="1:19" x14ac:dyDescent="0.3">
      <c r="A290">
        <v>8</v>
      </c>
      <c r="B290">
        <v>31</v>
      </c>
      <c r="C290">
        <f t="shared" si="17"/>
        <v>1680</v>
      </c>
      <c r="D290">
        <v>420</v>
      </c>
      <c r="E290" t="s">
        <v>115</v>
      </c>
      <c r="F290" t="s">
        <v>24</v>
      </c>
      <c r="G290" t="str">
        <f>IF(ISBLANK(F290),"",IF(ISERROR(VLOOKUP(F290,MapTable!$A:$A,1,0)),"컨트롤없음",""))</f>
        <v/>
      </c>
      <c r="H290">
        <f t="shared" si="15"/>
        <v>4</v>
      </c>
      <c r="I290" t="b">
        <f t="shared" ca="1" si="16"/>
        <v>0</v>
      </c>
      <c r="K290" t="str">
        <f>IF(ISBLANK(J290),"",IF(ISERROR(VLOOKUP(J290,MapTable!$A:$A,1,0)),"컨트롤없음",""))</f>
        <v/>
      </c>
      <c r="M290" t="str">
        <f>IF(ISBLANK(L290),"",
IF(ISERROR(FIND(",",L290)),
  IF(ISERROR(VLOOKUP(L290,MapTable!$A:$A,1,0)),"맵없음",
  ""),
IF(ISERROR(FIND(",",L290,FIND(",",L290)+1)),
  IF(OR(ISERROR(VLOOKUP(LEFT(L290,FIND(",",L290)-1),MapTable!$A:$A,1,0)),ISERROR(VLOOKUP(TRIM(MID(L290,FIND(",",L290)+1,999)),MapTable!$A:$A,1,0))),"맵없음",
  ""),
IF(ISERROR(FIND(",",L290,FIND(",",L290,FIND(",",L290)+1)+1)),
  IF(OR(ISERROR(VLOOKUP(LEFT(L290,FIND(",",L290)-1),MapTable!$A:$A,1,0)),ISERROR(VLOOKUP(TRIM(MID(L290,FIND(",",L290)+1,FIND(",",L290,FIND(",",L290)+1)-FIND(",",L290)-1)),MapTable!$A:$A,1,0)),ISERROR(VLOOKUP(TRIM(MID(L290,FIND(",",L290,FIND(",",L290)+1)+1,999)),MapTable!$A:$A,1,0))),"맵없음",
  ""),
IF(ISERROR(FIND(",",L290,FIND(",",L290,FIND(",",L290,FIND(",",L290)+1)+1)+1)),
  IF(OR(ISERROR(VLOOKUP(LEFT(L290,FIND(",",L290)-1),MapTable!$A:$A,1,0)),ISERROR(VLOOKUP(TRIM(MID(L290,FIND(",",L290)+1,FIND(",",L290,FIND(",",L290)+1)-FIND(",",L290)-1)),MapTable!$A:$A,1,0)),ISERROR(VLOOKUP(TRIM(MID(L290,FIND(",",L290,FIND(",",L290)+1)+1,FIND(",",L290,FIND(",",L290,FIND(",",L290)+1)+1)-FIND(",",L290,FIND(",",L290)+1)-1)),MapTable!$A:$A,1,0)),ISERROR(VLOOKUP(TRIM(MID(L290,FIND(",",L290,FIND(",",L290,FIND(",",L290)+1)+1)+1,999)),MapTable!$A:$A,1,0))),"맵없음",
  ""),
)))))</f>
        <v/>
      </c>
      <c r="O290" t="str">
        <f>IF(ISBLANK(N290),"",IF(ISERROR(VLOOKUP(N290,[1]DropTable!$A:$A,1,0)),"드랍없음",""))</f>
        <v/>
      </c>
      <c r="Q290" t="str">
        <f>IF(ISBLANK(P290),"",IF(ISERROR(VLOOKUP(P290,[1]DropTable!$A:$A,1,0)),"드랍없음",""))</f>
        <v/>
      </c>
      <c r="S290">
        <v>8.1</v>
      </c>
    </row>
    <row r="291" spans="1:19" x14ac:dyDescent="0.3">
      <c r="A291">
        <v>8</v>
      </c>
      <c r="B291">
        <v>32</v>
      </c>
      <c r="C291">
        <f t="shared" si="17"/>
        <v>1680</v>
      </c>
      <c r="D291">
        <v>420</v>
      </c>
      <c r="E291" t="s">
        <v>115</v>
      </c>
      <c r="F291" t="s">
        <v>24</v>
      </c>
      <c r="G291" t="str">
        <f>IF(ISBLANK(F291),"",IF(ISERROR(VLOOKUP(F291,MapTable!$A:$A,1,0)),"컨트롤없음",""))</f>
        <v/>
      </c>
      <c r="H291">
        <f t="shared" si="15"/>
        <v>4</v>
      </c>
      <c r="I291" t="b">
        <f t="shared" ca="1" si="16"/>
        <v>0</v>
      </c>
      <c r="K291" t="str">
        <f>IF(ISBLANK(J291),"",IF(ISERROR(VLOOKUP(J291,MapTable!$A:$A,1,0)),"컨트롤없음",""))</f>
        <v/>
      </c>
      <c r="M291" t="str">
        <f>IF(ISBLANK(L291),"",
IF(ISERROR(FIND(",",L291)),
  IF(ISERROR(VLOOKUP(L291,MapTable!$A:$A,1,0)),"맵없음",
  ""),
IF(ISERROR(FIND(",",L291,FIND(",",L291)+1)),
  IF(OR(ISERROR(VLOOKUP(LEFT(L291,FIND(",",L291)-1),MapTable!$A:$A,1,0)),ISERROR(VLOOKUP(TRIM(MID(L291,FIND(",",L291)+1,999)),MapTable!$A:$A,1,0))),"맵없음",
  ""),
IF(ISERROR(FIND(",",L291,FIND(",",L291,FIND(",",L291)+1)+1)),
  IF(OR(ISERROR(VLOOKUP(LEFT(L291,FIND(",",L291)-1),MapTable!$A:$A,1,0)),ISERROR(VLOOKUP(TRIM(MID(L291,FIND(",",L291)+1,FIND(",",L291,FIND(",",L291)+1)-FIND(",",L291)-1)),MapTable!$A:$A,1,0)),ISERROR(VLOOKUP(TRIM(MID(L291,FIND(",",L291,FIND(",",L291)+1)+1,999)),MapTable!$A:$A,1,0))),"맵없음",
  ""),
IF(ISERROR(FIND(",",L291,FIND(",",L291,FIND(",",L291,FIND(",",L291)+1)+1)+1)),
  IF(OR(ISERROR(VLOOKUP(LEFT(L291,FIND(",",L291)-1),MapTable!$A:$A,1,0)),ISERROR(VLOOKUP(TRIM(MID(L291,FIND(",",L291)+1,FIND(",",L291,FIND(",",L291)+1)-FIND(",",L291)-1)),MapTable!$A:$A,1,0)),ISERROR(VLOOKUP(TRIM(MID(L291,FIND(",",L291,FIND(",",L291)+1)+1,FIND(",",L291,FIND(",",L291,FIND(",",L291)+1)+1)-FIND(",",L291,FIND(",",L291)+1)-1)),MapTable!$A:$A,1,0)),ISERROR(VLOOKUP(TRIM(MID(L291,FIND(",",L291,FIND(",",L291,FIND(",",L291)+1)+1)+1,999)),MapTable!$A:$A,1,0))),"맵없음",
  ""),
)))))</f>
        <v/>
      </c>
      <c r="O291" t="str">
        <f>IF(ISBLANK(N291),"",IF(ISERROR(VLOOKUP(N291,[1]DropTable!$A:$A,1,0)),"드랍없음",""))</f>
        <v/>
      </c>
      <c r="Q291" t="str">
        <f>IF(ISBLANK(P291),"",IF(ISERROR(VLOOKUP(P291,[1]DropTable!$A:$A,1,0)),"드랍없음",""))</f>
        <v/>
      </c>
      <c r="S291">
        <v>8.1</v>
      </c>
    </row>
    <row r="292" spans="1:19" x14ac:dyDescent="0.3">
      <c r="A292">
        <v>8</v>
      </c>
      <c r="B292">
        <v>33</v>
      </c>
      <c r="C292">
        <f t="shared" si="17"/>
        <v>1680</v>
      </c>
      <c r="D292">
        <v>420</v>
      </c>
      <c r="E292" t="s">
        <v>115</v>
      </c>
      <c r="F292" t="s">
        <v>24</v>
      </c>
      <c r="G292" t="str">
        <f>IF(ISBLANK(F292),"",IF(ISERROR(VLOOKUP(F292,MapTable!$A:$A,1,0)),"컨트롤없음",""))</f>
        <v/>
      </c>
      <c r="H292">
        <f t="shared" si="15"/>
        <v>4</v>
      </c>
      <c r="I292" t="b">
        <f t="shared" ca="1" si="16"/>
        <v>0</v>
      </c>
      <c r="K292" t="str">
        <f>IF(ISBLANK(J292),"",IF(ISERROR(VLOOKUP(J292,MapTable!$A:$A,1,0)),"컨트롤없음",""))</f>
        <v/>
      </c>
      <c r="M292" t="str">
        <f>IF(ISBLANK(L292),"",
IF(ISERROR(FIND(",",L292)),
  IF(ISERROR(VLOOKUP(L292,MapTable!$A:$A,1,0)),"맵없음",
  ""),
IF(ISERROR(FIND(",",L292,FIND(",",L292)+1)),
  IF(OR(ISERROR(VLOOKUP(LEFT(L292,FIND(",",L292)-1),MapTable!$A:$A,1,0)),ISERROR(VLOOKUP(TRIM(MID(L292,FIND(",",L292)+1,999)),MapTable!$A:$A,1,0))),"맵없음",
  ""),
IF(ISERROR(FIND(",",L292,FIND(",",L292,FIND(",",L292)+1)+1)),
  IF(OR(ISERROR(VLOOKUP(LEFT(L292,FIND(",",L292)-1),MapTable!$A:$A,1,0)),ISERROR(VLOOKUP(TRIM(MID(L292,FIND(",",L292)+1,FIND(",",L292,FIND(",",L292)+1)-FIND(",",L292)-1)),MapTable!$A:$A,1,0)),ISERROR(VLOOKUP(TRIM(MID(L292,FIND(",",L292,FIND(",",L292)+1)+1,999)),MapTable!$A:$A,1,0))),"맵없음",
  ""),
IF(ISERROR(FIND(",",L292,FIND(",",L292,FIND(",",L292,FIND(",",L292)+1)+1)+1)),
  IF(OR(ISERROR(VLOOKUP(LEFT(L292,FIND(",",L292)-1),MapTable!$A:$A,1,0)),ISERROR(VLOOKUP(TRIM(MID(L292,FIND(",",L292)+1,FIND(",",L292,FIND(",",L292)+1)-FIND(",",L292)-1)),MapTable!$A:$A,1,0)),ISERROR(VLOOKUP(TRIM(MID(L292,FIND(",",L292,FIND(",",L292)+1)+1,FIND(",",L292,FIND(",",L292,FIND(",",L292)+1)+1)-FIND(",",L292,FIND(",",L292)+1)-1)),MapTable!$A:$A,1,0)),ISERROR(VLOOKUP(TRIM(MID(L292,FIND(",",L292,FIND(",",L292,FIND(",",L292)+1)+1)+1,999)),MapTable!$A:$A,1,0))),"맵없음",
  ""),
)))))</f>
        <v/>
      </c>
      <c r="O292" t="str">
        <f>IF(ISBLANK(N292),"",IF(ISERROR(VLOOKUP(N292,[1]DropTable!$A:$A,1,0)),"드랍없음",""))</f>
        <v/>
      </c>
      <c r="Q292" t="str">
        <f>IF(ISBLANK(P292),"",IF(ISERROR(VLOOKUP(P292,[1]DropTable!$A:$A,1,0)),"드랍없음",""))</f>
        <v/>
      </c>
      <c r="S292">
        <v>8.1</v>
      </c>
    </row>
    <row r="293" spans="1:19" x14ac:dyDescent="0.3">
      <c r="A293">
        <v>8</v>
      </c>
      <c r="B293">
        <v>34</v>
      </c>
      <c r="C293">
        <f t="shared" si="17"/>
        <v>1680</v>
      </c>
      <c r="D293">
        <v>420</v>
      </c>
      <c r="E293" t="s">
        <v>115</v>
      </c>
      <c r="F293" t="s">
        <v>24</v>
      </c>
      <c r="G293" t="str">
        <f>IF(ISBLANK(F293),"",IF(ISERROR(VLOOKUP(F293,MapTable!$A:$A,1,0)),"컨트롤없음",""))</f>
        <v/>
      </c>
      <c r="H293">
        <f t="shared" si="15"/>
        <v>4</v>
      </c>
      <c r="I293" t="b">
        <f t="shared" ca="1" si="16"/>
        <v>0</v>
      </c>
      <c r="K293" t="str">
        <f>IF(ISBLANK(J293),"",IF(ISERROR(VLOOKUP(J293,MapTable!$A:$A,1,0)),"컨트롤없음",""))</f>
        <v/>
      </c>
      <c r="M293" t="str">
        <f>IF(ISBLANK(L293),"",
IF(ISERROR(FIND(",",L293)),
  IF(ISERROR(VLOOKUP(L293,MapTable!$A:$A,1,0)),"맵없음",
  ""),
IF(ISERROR(FIND(",",L293,FIND(",",L293)+1)),
  IF(OR(ISERROR(VLOOKUP(LEFT(L293,FIND(",",L293)-1),MapTable!$A:$A,1,0)),ISERROR(VLOOKUP(TRIM(MID(L293,FIND(",",L293)+1,999)),MapTable!$A:$A,1,0))),"맵없음",
  ""),
IF(ISERROR(FIND(",",L293,FIND(",",L293,FIND(",",L293)+1)+1)),
  IF(OR(ISERROR(VLOOKUP(LEFT(L293,FIND(",",L293)-1),MapTable!$A:$A,1,0)),ISERROR(VLOOKUP(TRIM(MID(L293,FIND(",",L293)+1,FIND(",",L293,FIND(",",L293)+1)-FIND(",",L293)-1)),MapTable!$A:$A,1,0)),ISERROR(VLOOKUP(TRIM(MID(L293,FIND(",",L293,FIND(",",L293)+1)+1,999)),MapTable!$A:$A,1,0))),"맵없음",
  ""),
IF(ISERROR(FIND(",",L293,FIND(",",L293,FIND(",",L293,FIND(",",L293)+1)+1)+1)),
  IF(OR(ISERROR(VLOOKUP(LEFT(L293,FIND(",",L293)-1),MapTable!$A:$A,1,0)),ISERROR(VLOOKUP(TRIM(MID(L293,FIND(",",L293)+1,FIND(",",L293,FIND(",",L293)+1)-FIND(",",L293)-1)),MapTable!$A:$A,1,0)),ISERROR(VLOOKUP(TRIM(MID(L293,FIND(",",L293,FIND(",",L293)+1)+1,FIND(",",L293,FIND(",",L293,FIND(",",L293)+1)+1)-FIND(",",L293,FIND(",",L293)+1)-1)),MapTable!$A:$A,1,0)),ISERROR(VLOOKUP(TRIM(MID(L293,FIND(",",L293,FIND(",",L293,FIND(",",L293)+1)+1)+1,999)),MapTable!$A:$A,1,0))),"맵없음",
  ""),
)))))</f>
        <v/>
      </c>
      <c r="O293" t="str">
        <f>IF(ISBLANK(N293),"",IF(ISERROR(VLOOKUP(N293,[1]DropTable!$A:$A,1,0)),"드랍없음",""))</f>
        <v/>
      </c>
      <c r="Q293" t="str">
        <f>IF(ISBLANK(P293),"",IF(ISERROR(VLOOKUP(P293,[1]DropTable!$A:$A,1,0)),"드랍없음",""))</f>
        <v/>
      </c>
      <c r="S293">
        <v>8.1</v>
      </c>
    </row>
    <row r="294" spans="1:19" x14ac:dyDescent="0.3">
      <c r="A294">
        <v>8</v>
      </c>
      <c r="B294">
        <v>35</v>
      </c>
      <c r="C294">
        <f t="shared" si="17"/>
        <v>1680</v>
      </c>
      <c r="D294">
        <v>420</v>
      </c>
      <c r="E294" t="s">
        <v>115</v>
      </c>
      <c r="F294" t="s">
        <v>24</v>
      </c>
      <c r="G294" t="str">
        <f>IF(ISBLANK(F294),"",IF(ISERROR(VLOOKUP(F294,MapTable!$A:$A,1,0)),"컨트롤없음",""))</f>
        <v/>
      </c>
      <c r="H294">
        <f t="shared" si="15"/>
        <v>11</v>
      </c>
      <c r="I294" t="b">
        <f t="shared" ca="1" si="16"/>
        <v>0</v>
      </c>
      <c r="K294" t="str">
        <f>IF(ISBLANK(J294),"",IF(ISERROR(VLOOKUP(J294,MapTable!$A:$A,1,0)),"컨트롤없음",""))</f>
        <v/>
      </c>
      <c r="M294" t="str">
        <f>IF(ISBLANK(L294),"",
IF(ISERROR(FIND(",",L294)),
  IF(ISERROR(VLOOKUP(L294,MapTable!$A:$A,1,0)),"맵없음",
  ""),
IF(ISERROR(FIND(",",L294,FIND(",",L294)+1)),
  IF(OR(ISERROR(VLOOKUP(LEFT(L294,FIND(",",L294)-1),MapTable!$A:$A,1,0)),ISERROR(VLOOKUP(TRIM(MID(L294,FIND(",",L294)+1,999)),MapTable!$A:$A,1,0))),"맵없음",
  ""),
IF(ISERROR(FIND(",",L294,FIND(",",L294,FIND(",",L294)+1)+1)),
  IF(OR(ISERROR(VLOOKUP(LEFT(L294,FIND(",",L294)-1),MapTable!$A:$A,1,0)),ISERROR(VLOOKUP(TRIM(MID(L294,FIND(",",L294)+1,FIND(",",L294,FIND(",",L294)+1)-FIND(",",L294)-1)),MapTable!$A:$A,1,0)),ISERROR(VLOOKUP(TRIM(MID(L294,FIND(",",L294,FIND(",",L294)+1)+1,999)),MapTable!$A:$A,1,0))),"맵없음",
  ""),
IF(ISERROR(FIND(",",L294,FIND(",",L294,FIND(",",L294,FIND(",",L294)+1)+1)+1)),
  IF(OR(ISERROR(VLOOKUP(LEFT(L294,FIND(",",L294)-1),MapTable!$A:$A,1,0)),ISERROR(VLOOKUP(TRIM(MID(L294,FIND(",",L294)+1,FIND(",",L294,FIND(",",L294)+1)-FIND(",",L294)-1)),MapTable!$A:$A,1,0)),ISERROR(VLOOKUP(TRIM(MID(L294,FIND(",",L294,FIND(",",L294)+1)+1,FIND(",",L294,FIND(",",L294,FIND(",",L294)+1)+1)-FIND(",",L294,FIND(",",L294)+1)-1)),MapTable!$A:$A,1,0)),ISERROR(VLOOKUP(TRIM(MID(L294,FIND(",",L294,FIND(",",L294,FIND(",",L294)+1)+1)+1,999)),MapTable!$A:$A,1,0))),"맵없음",
  ""),
)))))</f>
        <v/>
      </c>
      <c r="O294" t="str">
        <f>IF(ISBLANK(N294),"",IF(ISERROR(VLOOKUP(N294,[1]DropTable!$A:$A,1,0)),"드랍없음",""))</f>
        <v/>
      </c>
      <c r="Q294" t="str">
        <f>IF(ISBLANK(P294),"",IF(ISERROR(VLOOKUP(P294,[1]DropTable!$A:$A,1,0)),"드랍없음",""))</f>
        <v/>
      </c>
      <c r="S294">
        <v>8.1</v>
      </c>
    </row>
    <row r="295" spans="1:19" x14ac:dyDescent="0.3">
      <c r="A295">
        <v>8</v>
      </c>
      <c r="B295">
        <v>36</v>
      </c>
      <c r="C295">
        <f t="shared" si="17"/>
        <v>1680</v>
      </c>
      <c r="D295">
        <v>420</v>
      </c>
      <c r="E295" t="s">
        <v>115</v>
      </c>
      <c r="F295" t="s">
        <v>24</v>
      </c>
      <c r="G295" t="str">
        <f>IF(ISBLANK(F295),"",IF(ISERROR(VLOOKUP(F295,MapTable!$A:$A,1,0)),"컨트롤없음",""))</f>
        <v/>
      </c>
      <c r="H295">
        <f t="shared" si="15"/>
        <v>4</v>
      </c>
      <c r="I295" t="b">
        <f t="shared" ca="1" si="16"/>
        <v>0</v>
      </c>
      <c r="K295" t="str">
        <f>IF(ISBLANK(J295),"",IF(ISERROR(VLOOKUP(J295,MapTable!$A:$A,1,0)),"컨트롤없음",""))</f>
        <v/>
      </c>
      <c r="M295" t="str">
        <f>IF(ISBLANK(L295),"",
IF(ISERROR(FIND(",",L295)),
  IF(ISERROR(VLOOKUP(L295,MapTable!$A:$A,1,0)),"맵없음",
  ""),
IF(ISERROR(FIND(",",L295,FIND(",",L295)+1)),
  IF(OR(ISERROR(VLOOKUP(LEFT(L295,FIND(",",L295)-1),MapTable!$A:$A,1,0)),ISERROR(VLOOKUP(TRIM(MID(L295,FIND(",",L295)+1,999)),MapTable!$A:$A,1,0))),"맵없음",
  ""),
IF(ISERROR(FIND(",",L295,FIND(",",L295,FIND(",",L295)+1)+1)),
  IF(OR(ISERROR(VLOOKUP(LEFT(L295,FIND(",",L295)-1),MapTable!$A:$A,1,0)),ISERROR(VLOOKUP(TRIM(MID(L295,FIND(",",L295)+1,FIND(",",L295,FIND(",",L295)+1)-FIND(",",L295)-1)),MapTable!$A:$A,1,0)),ISERROR(VLOOKUP(TRIM(MID(L295,FIND(",",L295,FIND(",",L295)+1)+1,999)),MapTable!$A:$A,1,0))),"맵없음",
  ""),
IF(ISERROR(FIND(",",L295,FIND(",",L295,FIND(",",L295,FIND(",",L295)+1)+1)+1)),
  IF(OR(ISERROR(VLOOKUP(LEFT(L295,FIND(",",L295)-1),MapTable!$A:$A,1,0)),ISERROR(VLOOKUP(TRIM(MID(L295,FIND(",",L295)+1,FIND(",",L295,FIND(",",L295)+1)-FIND(",",L295)-1)),MapTable!$A:$A,1,0)),ISERROR(VLOOKUP(TRIM(MID(L295,FIND(",",L295,FIND(",",L295)+1)+1,FIND(",",L295,FIND(",",L295,FIND(",",L295)+1)+1)-FIND(",",L295,FIND(",",L295)+1)-1)),MapTable!$A:$A,1,0)),ISERROR(VLOOKUP(TRIM(MID(L295,FIND(",",L295,FIND(",",L295,FIND(",",L295)+1)+1)+1,999)),MapTable!$A:$A,1,0))),"맵없음",
  ""),
)))))</f>
        <v/>
      </c>
      <c r="O295" t="str">
        <f>IF(ISBLANK(N295),"",IF(ISERROR(VLOOKUP(N295,[1]DropTable!$A:$A,1,0)),"드랍없음",""))</f>
        <v/>
      </c>
      <c r="Q295" t="str">
        <f>IF(ISBLANK(P295),"",IF(ISERROR(VLOOKUP(P295,[1]DropTable!$A:$A,1,0)),"드랍없음",""))</f>
        <v/>
      </c>
      <c r="S295">
        <v>8.1</v>
      </c>
    </row>
    <row r="296" spans="1:19" x14ac:dyDescent="0.3">
      <c r="A296">
        <v>8</v>
      </c>
      <c r="B296">
        <v>37</v>
      </c>
      <c r="C296">
        <f t="shared" si="17"/>
        <v>1680</v>
      </c>
      <c r="D296">
        <v>420</v>
      </c>
      <c r="E296" t="s">
        <v>115</v>
      </c>
      <c r="F296" t="s">
        <v>24</v>
      </c>
      <c r="G296" t="str">
        <f>IF(ISBLANK(F296),"",IF(ISERROR(VLOOKUP(F296,MapTable!$A:$A,1,0)),"컨트롤없음",""))</f>
        <v/>
      </c>
      <c r="H296">
        <f t="shared" si="15"/>
        <v>4</v>
      </c>
      <c r="I296" t="b">
        <f t="shared" ca="1" si="16"/>
        <v>0</v>
      </c>
      <c r="K296" t="str">
        <f>IF(ISBLANK(J296),"",IF(ISERROR(VLOOKUP(J296,MapTable!$A:$A,1,0)),"컨트롤없음",""))</f>
        <v/>
      </c>
      <c r="M296" t="str">
        <f>IF(ISBLANK(L296),"",
IF(ISERROR(FIND(",",L296)),
  IF(ISERROR(VLOOKUP(L296,MapTable!$A:$A,1,0)),"맵없음",
  ""),
IF(ISERROR(FIND(",",L296,FIND(",",L296)+1)),
  IF(OR(ISERROR(VLOOKUP(LEFT(L296,FIND(",",L296)-1),MapTable!$A:$A,1,0)),ISERROR(VLOOKUP(TRIM(MID(L296,FIND(",",L296)+1,999)),MapTable!$A:$A,1,0))),"맵없음",
  ""),
IF(ISERROR(FIND(",",L296,FIND(",",L296,FIND(",",L296)+1)+1)),
  IF(OR(ISERROR(VLOOKUP(LEFT(L296,FIND(",",L296)-1),MapTable!$A:$A,1,0)),ISERROR(VLOOKUP(TRIM(MID(L296,FIND(",",L296)+1,FIND(",",L296,FIND(",",L296)+1)-FIND(",",L296)-1)),MapTable!$A:$A,1,0)),ISERROR(VLOOKUP(TRIM(MID(L296,FIND(",",L296,FIND(",",L296)+1)+1,999)),MapTable!$A:$A,1,0))),"맵없음",
  ""),
IF(ISERROR(FIND(",",L296,FIND(",",L296,FIND(",",L296,FIND(",",L296)+1)+1)+1)),
  IF(OR(ISERROR(VLOOKUP(LEFT(L296,FIND(",",L296)-1),MapTable!$A:$A,1,0)),ISERROR(VLOOKUP(TRIM(MID(L296,FIND(",",L296)+1,FIND(",",L296,FIND(",",L296)+1)-FIND(",",L296)-1)),MapTable!$A:$A,1,0)),ISERROR(VLOOKUP(TRIM(MID(L296,FIND(",",L296,FIND(",",L296)+1)+1,FIND(",",L296,FIND(",",L296,FIND(",",L296)+1)+1)-FIND(",",L296,FIND(",",L296)+1)-1)),MapTable!$A:$A,1,0)),ISERROR(VLOOKUP(TRIM(MID(L296,FIND(",",L296,FIND(",",L296,FIND(",",L296)+1)+1)+1,999)),MapTable!$A:$A,1,0))),"맵없음",
  ""),
)))))</f>
        <v/>
      </c>
      <c r="O296" t="str">
        <f>IF(ISBLANK(N296),"",IF(ISERROR(VLOOKUP(N296,[1]DropTable!$A:$A,1,0)),"드랍없음",""))</f>
        <v/>
      </c>
      <c r="Q296" t="str">
        <f>IF(ISBLANK(P296),"",IF(ISERROR(VLOOKUP(P296,[1]DropTable!$A:$A,1,0)),"드랍없음",""))</f>
        <v/>
      </c>
      <c r="S296">
        <v>8.1</v>
      </c>
    </row>
    <row r="297" spans="1:19" x14ac:dyDescent="0.3">
      <c r="A297">
        <v>8</v>
      </c>
      <c r="B297">
        <v>38</v>
      </c>
      <c r="C297">
        <f t="shared" si="17"/>
        <v>1680</v>
      </c>
      <c r="D297">
        <v>420</v>
      </c>
      <c r="E297" t="s">
        <v>115</v>
      </c>
      <c r="F297" t="s">
        <v>24</v>
      </c>
      <c r="G297" t="str">
        <f>IF(ISBLANK(F297),"",IF(ISERROR(VLOOKUP(F297,MapTable!$A:$A,1,0)),"컨트롤없음",""))</f>
        <v/>
      </c>
      <c r="H297">
        <f t="shared" si="15"/>
        <v>4</v>
      </c>
      <c r="I297" t="b">
        <f t="shared" ca="1" si="16"/>
        <v>0</v>
      </c>
      <c r="K297" t="str">
        <f>IF(ISBLANK(J297),"",IF(ISERROR(VLOOKUP(J297,MapTable!$A:$A,1,0)),"컨트롤없음",""))</f>
        <v/>
      </c>
      <c r="M297" t="str">
        <f>IF(ISBLANK(L297),"",
IF(ISERROR(FIND(",",L297)),
  IF(ISERROR(VLOOKUP(L297,MapTable!$A:$A,1,0)),"맵없음",
  ""),
IF(ISERROR(FIND(",",L297,FIND(",",L297)+1)),
  IF(OR(ISERROR(VLOOKUP(LEFT(L297,FIND(",",L297)-1),MapTable!$A:$A,1,0)),ISERROR(VLOOKUP(TRIM(MID(L297,FIND(",",L297)+1,999)),MapTable!$A:$A,1,0))),"맵없음",
  ""),
IF(ISERROR(FIND(",",L297,FIND(",",L297,FIND(",",L297)+1)+1)),
  IF(OR(ISERROR(VLOOKUP(LEFT(L297,FIND(",",L297)-1),MapTable!$A:$A,1,0)),ISERROR(VLOOKUP(TRIM(MID(L297,FIND(",",L297)+1,FIND(",",L297,FIND(",",L297)+1)-FIND(",",L297)-1)),MapTable!$A:$A,1,0)),ISERROR(VLOOKUP(TRIM(MID(L297,FIND(",",L297,FIND(",",L297)+1)+1,999)),MapTable!$A:$A,1,0))),"맵없음",
  ""),
IF(ISERROR(FIND(",",L297,FIND(",",L297,FIND(",",L297,FIND(",",L297)+1)+1)+1)),
  IF(OR(ISERROR(VLOOKUP(LEFT(L297,FIND(",",L297)-1),MapTable!$A:$A,1,0)),ISERROR(VLOOKUP(TRIM(MID(L297,FIND(",",L297)+1,FIND(",",L297,FIND(",",L297)+1)-FIND(",",L297)-1)),MapTable!$A:$A,1,0)),ISERROR(VLOOKUP(TRIM(MID(L297,FIND(",",L297,FIND(",",L297)+1)+1,FIND(",",L297,FIND(",",L297,FIND(",",L297)+1)+1)-FIND(",",L297,FIND(",",L297)+1)-1)),MapTable!$A:$A,1,0)),ISERROR(VLOOKUP(TRIM(MID(L297,FIND(",",L297,FIND(",",L297,FIND(",",L297)+1)+1)+1,999)),MapTable!$A:$A,1,0))),"맵없음",
  ""),
)))))</f>
        <v/>
      </c>
      <c r="O297" t="str">
        <f>IF(ISBLANK(N297),"",IF(ISERROR(VLOOKUP(N297,[1]DropTable!$A:$A,1,0)),"드랍없음",""))</f>
        <v/>
      </c>
      <c r="Q297" t="str">
        <f>IF(ISBLANK(P297),"",IF(ISERROR(VLOOKUP(P297,[1]DropTable!$A:$A,1,0)),"드랍없음",""))</f>
        <v/>
      </c>
      <c r="S297">
        <v>8.1</v>
      </c>
    </row>
    <row r="298" spans="1:19" x14ac:dyDescent="0.3">
      <c r="A298">
        <v>8</v>
      </c>
      <c r="B298">
        <v>39</v>
      </c>
      <c r="C298">
        <f t="shared" si="17"/>
        <v>1680</v>
      </c>
      <c r="D298">
        <v>420</v>
      </c>
      <c r="E298" t="s">
        <v>115</v>
      </c>
      <c r="F298" t="s">
        <v>24</v>
      </c>
      <c r="G298" t="str">
        <f>IF(ISBLANK(F298),"",IF(ISERROR(VLOOKUP(F298,MapTable!$A:$A,1,0)),"컨트롤없음",""))</f>
        <v/>
      </c>
      <c r="H298">
        <f t="shared" si="15"/>
        <v>4</v>
      </c>
      <c r="I298" t="b">
        <f t="shared" ca="1" si="16"/>
        <v>1</v>
      </c>
      <c r="K298" t="str">
        <f>IF(ISBLANK(J298),"",IF(ISERROR(VLOOKUP(J298,MapTable!$A:$A,1,0)),"컨트롤없음",""))</f>
        <v/>
      </c>
      <c r="M298" t="str">
        <f>IF(ISBLANK(L298),"",
IF(ISERROR(FIND(",",L298)),
  IF(ISERROR(VLOOKUP(L298,MapTable!$A:$A,1,0)),"맵없음",
  ""),
IF(ISERROR(FIND(",",L298,FIND(",",L298)+1)),
  IF(OR(ISERROR(VLOOKUP(LEFT(L298,FIND(",",L298)-1),MapTable!$A:$A,1,0)),ISERROR(VLOOKUP(TRIM(MID(L298,FIND(",",L298)+1,999)),MapTable!$A:$A,1,0))),"맵없음",
  ""),
IF(ISERROR(FIND(",",L298,FIND(",",L298,FIND(",",L298)+1)+1)),
  IF(OR(ISERROR(VLOOKUP(LEFT(L298,FIND(",",L298)-1),MapTable!$A:$A,1,0)),ISERROR(VLOOKUP(TRIM(MID(L298,FIND(",",L298)+1,FIND(",",L298,FIND(",",L298)+1)-FIND(",",L298)-1)),MapTable!$A:$A,1,0)),ISERROR(VLOOKUP(TRIM(MID(L298,FIND(",",L298,FIND(",",L298)+1)+1,999)),MapTable!$A:$A,1,0))),"맵없음",
  ""),
IF(ISERROR(FIND(",",L298,FIND(",",L298,FIND(",",L298,FIND(",",L298)+1)+1)+1)),
  IF(OR(ISERROR(VLOOKUP(LEFT(L298,FIND(",",L298)-1),MapTable!$A:$A,1,0)),ISERROR(VLOOKUP(TRIM(MID(L298,FIND(",",L298)+1,FIND(",",L298,FIND(",",L298)+1)-FIND(",",L298)-1)),MapTable!$A:$A,1,0)),ISERROR(VLOOKUP(TRIM(MID(L298,FIND(",",L298,FIND(",",L298)+1)+1,FIND(",",L298,FIND(",",L298,FIND(",",L298)+1)+1)-FIND(",",L298,FIND(",",L298)+1)-1)),MapTable!$A:$A,1,0)),ISERROR(VLOOKUP(TRIM(MID(L298,FIND(",",L298,FIND(",",L298,FIND(",",L298)+1)+1)+1,999)),MapTable!$A:$A,1,0))),"맵없음",
  ""),
)))))</f>
        <v/>
      </c>
      <c r="O298" t="str">
        <f>IF(ISBLANK(N298),"",IF(ISERROR(VLOOKUP(N298,[1]DropTable!$A:$A,1,0)),"드랍없음",""))</f>
        <v/>
      </c>
      <c r="Q298" t="str">
        <f>IF(ISBLANK(P298),"",IF(ISERROR(VLOOKUP(P298,[1]DropTable!$A:$A,1,0)),"드랍없음",""))</f>
        <v/>
      </c>
      <c r="S298">
        <v>8.1</v>
      </c>
    </row>
    <row r="299" spans="1:19" x14ac:dyDescent="0.3">
      <c r="A299">
        <v>8</v>
      </c>
      <c r="B299">
        <v>40</v>
      </c>
      <c r="C299">
        <f t="shared" si="17"/>
        <v>1680</v>
      </c>
      <c r="D299">
        <v>420</v>
      </c>
      <c r="E299" t="s">
        <v>115</v>
      </c>
      <c r="F299" t="s">
        <v>24</v>
      </c>
      <c r="G299" t="str">
        <f>IF(ISBLANK(F299),"",IF(ISERROR(VLOOKUP(F299,MapTable!$A:$A,1,0)),"컨트롤없음",""))</f>
        <v/>
      </c>
      <c r="H299">
        <f t="shared" si="15"/>
        <v>12</v>
      </c>
      <c r="I299" t="b">
        <f t="shared" ca="1" si="16"/>
        <v>1</v>
      </c>
      <c r="K299" t="str">
        <f>IF(ISBLANK(J299),"",IF(ISERROR(VLOOKUP(J299,MapTable!$A:$A,1,0)),"컨트롤없음",""))</f>
        <v/>
      </c>
      <c r="M299" t="str">
        <f>IF(ISBLANK(L299),"",
IF(ISERROR(FIND(",",L299)),
  IF(ISERROR(VLOOKUP(L299,MapTable!$A:$A,1,0)),"맵없음",
  ""),
IF(ISERROR(FIND(",",L299,FIND(",",L299)+1)),
  IF(OR(ISERROR(VLOOKUP(LEFT(L299,FIND(",",L299)-1),MapTable!$A:$A,1,0)),ISERROR(VLOOKUP(TRIM(MID(L299,FIND(",",L299)+1,999)),MapTable!$A:$A,1,0))),"맵없음",
  ""),
IF(ISERROR(FIND(",",L299,FIND(",",L299,FIND(",",L299)+1)+1)),
  IF(OR(ISERROR(VLOOKUP(LEFT(L299,FIND(",",L299)-1),MapTable!$A:$A,1,0)),ISERROR(VLOOKUP(TRIM(MID(L299,FIND(",",L299)+1,FIND(",",L299,FIND(",",L299)+1)-FIND(",",L299)-1)),MapTable!$A:$A,1,0)),ISERROR(VLOOKUP(TRIM(MID(L299,FIND(",",L299,FIND(",",L299)+1)+1,999)),MapTable!$A:$A,1,0))),"맵없음",
  ""),
IF(ISERROR(FIND(",",L299,FIND(",",L299,FIND(",",L299,FIND(",",L299)+1)+1)+1)),
  IF(OR(ISERROR(VLOOKUP(LEFT(L299,FIND(",",L299)-1),MapTable!$A:$A,1,0)),ISERROR(VLOOKUP(TRIM(MID(L299,FIND(",",L299)+1,FIND(",",L299,FIND(",",L299)+1)-FIND(",",L299)-1)),MapTable!$A:$A,1,0)),ISERROR(VLOOKUP(TRIM(MID(L299,FIND(",",L299,FIND(",",L299)+1)+1,FIND(",",L299,FIND(",",L299,FIND(",",L299)+1)+1)-FIND(",",L299,FIND(",",L299)+1)-1)),MapTable!$A:$A,1,0)),ISERROR(VLOOKUP(TRIM(MID(L299,FIND(",",L299,FIND(",",L299,FIND(",",L299)+1)+1)+1,999)),MapTable!$A:$A,1,0))),"맵없음",
  ""),
)))))</f>
        <v/>
      </c>
      <c r="O299" t="str">
        <f>IF(ISBLANK(N299),"",IF(ISERROR(VLOOKUP(N299,[1]DropTable!$A:$A,1,0)),"드랍없음",""))</f>
        <v/>
      </c>
      <c r="Q299" t="str">
        <f>IF(ISBLANK(P299),"",IF(ISERROR(VLOOKUP(P299,[1]DropTable!$A:$A,1,0)),"드랍없음",""))</f>
        <v/>
      </c>
      <c r="S299">
        <v>8.1</v>
      </c>
    </row>
    <row r="300" spans="1:19" x14ac:dyDescent="0.3">
      <c r="A300">
        <v>8</v>
      </c>
      <c r="B300">
        <v>41</v>
      </c>
      <c r="C300">
        <f t="shared" si="17"/>
        <v>1680</v>
      </c>
      <c r="D300">
        <v>420</v>
      </c>
      <c r="E300" t="s">
        <v>115</v>
      </c>
      <c r="F300" t="s">
        <v>24</v>
      </c>
      <c r="G300" t="str">
        <f>IF(ISBLANK(F300),"",IF(ISERROR(VLOOKUP(F300,MapTable!$A:$A,1,0)),"컨트롤없음",""))</f>
        <v/>
      </c>
      <c r="H300">
        <f t="shared" si="15"/>
        <v>5</v>
      </c>
      <c r="I300" t="b">
        <f t="shared" ca="1" si="16"/>
        <v>0</v>
      </c>
      <c r="K300" t="str">
        <f>IF(ISBLANK(J300),"",IF(ISERROR(VLOOKUP(J300,MapTable!$A:$A,1,0)),"컨트롤없음",""))</f>
        <v/>
      </c>
      <c r="M300" t="str">
        <f>IF(ISBLANK(L300),"",
IF(ISERROR(FIND(",",L300)),
  IF(ISERROR(VLOOKUP(L300,MapTable!$A:$A,1,0)),"맵없음",
  ""),
IF(ISERROR(FIND(",",L300,FIND(",",L300)+1)),
  IF(OR(ISERROR(VLOOKUP(LEFT(L300,FIND(",",L300)-1),MapTable!$A:$A,1,0)),ISERROR(VLOOKUP(TRIM(MID(L300,FIND(",",L300)+1,999)),MapTable!$A:$A,1,0))),"맵없음",
  ""),
IF(ISERROR(FIND(",",L300,FIND(",",L300,FIND(",",L300)+1)+1)),
  IF(OR(ISERROR(VLOOKUP(LEFT(L300,FIND(",",L300)-1),MapTable!$A:$A,1,0)),ISERROR(VLOOKUP(TRIM(MID(L300,FIND(",",L300)+1,FIND(",",L300,FIND(",",L300)+1)-FIND(",",L300)-1)),MapTable!$A:$A,1,0)),ISERROR(VLOOKUP(TRIM(MID(L300,FIND(",",L300,FIND(",",L300)+1)+1,999)),MapTable!$A:$A,1,0))),"맵없음",
  ""),
IF(ISERROR(FIND(",",L300,FIND(",",L300,FIND(",",L300,FIND(",",L300)+1)+1)+1)),
  IF(OR(ISERROR(VLOOKUP(LEFT(L300,FIND(",",L300)-1),MapTable!$A:$A,1,0)),ISERROR(VLOOKUP(TRIM(MID(L300,FIND(",",L300)+1,FIND(",",L300,FIND(",",L300)+1)-FIND(",",L300)-1)),MapTable!$A:$A,1,0)),ISERROR(VLOOKUP(TRIM(MID(L300,FIND(",",L300,FIND(",",L300)+1)+1,FIND(",",L300,FIND(",",L300,FIND(",",L300)+1)+1)-FIND(",",L300,FIND(",",L300)+1)-1)),MapTable!$A:$A,1,0)),ISERROR(VLOOKUP(TRIM(MID(L300,FIND(",",L300,FIND(",",L300,FIND(",",L300)+1)+1)+1,999)),MapTable!$A:$A,1,0))),"맵없음",
  ""),
)))))</f>
        <v/>
      </c>
      <c r="O300" t="str">
        <f>IF(ISBLANK(N300),"",IF(ISERROR(VLOOKUP(N300,[1]DropTable!$A:$A,1,0)),"드랍없음",""))</f>
        <v/>
      </c>
      <c r="Q300" t="str">
        <f>IF(ISBLANK(P300),"",IF(ISERROR(VLOOKUP(P300,[1]DropTable!$A:$A,1,0)),"드랍없음",""))</f>
        <v/>
      </c>
      <c r="S300">
        <v>8.1</v>
      </c>
    </row>
    <row r="301" spans="1:19" x14ac:dyDescent="0.3">
      <c r="A301">
        <v>8</v>
      </c>
      <c r="B301">
        <v>42</v>
      </c>
      <c r="C301">
        <f t="shared" si="17"/>
        <v>1680</v>
      </c>
      <c r="D301">
        <v>420</v>
      </c>
      <c r="E301" t="s">
        <v>115</v>
      </c>
      <c r="F301" t="s">
        <v>24</v>
      </c>
      <c r="G301" t="str">
        <f>IF(ISBLANK(F301),"",IF(ISERROR(VLOOKUP(F301,MapTable!$A:$A,1,0)),"컨트롤없음",""))</f>
        <v/>
      </c>
      <c r="H301">
        <f t="shared" si="15"/>
        <v>5</v>
      </c>
      <c r="I301" t="b">
        <f t="shared" ca="1" si="16"/>
        <v>0</v>
      </c>
      <c r="K301" t="str">
        <f>IF(ISBLANK(J301),"",IF(ISERROR(VLOOKUP(J301,MapTable!$A:$A,1,0)),"컨트롤없음",""))</f>
        <v/>
      </c>
      <c r="M301" t="str">
        <f>IF(ISBLANK(L301),"",
IF(ISERROR(FIND(",",L301)),
  IF(ISERROR(VLOOKUP(L301,MapTable!$A:$A,1,0)),"맵없음",
  ""),
IF(ISERROR(FIND(",",L301,FIND(",",L301)+1)),
  IF(OR(ISERROR(VLOOKUP(LEFT(L301,FIND(",",L301)-1),MapTable!$A:$A,1,0)),ISERROR(VLOOKUP(TRIM(MID(L301,FIND(",",L301)+1,999)),MapTable!$A:$A,1,0))),"맵없음",
  ""),
IF(ISERROR(FIND(",",L301,FIND(",",L301,FIND(",",L301)+1)+1)),
  IF(OR(ISERROR(VLOOKUP(LEFT(L301,FIND(",",L301)-1),MapTable!$A:$A,1,0)),ISERROR(VLOOKUP(TRIM(MID(L301,FIND(",",L301)+1,FIND(",",L301,FIND(",",L301)+1)-FIND(",",L301)-1)),MapTable!$A:$A,1,0)),ISERROR(VLOOKUP(TRIM(MID(L301,FIND(",",L301,FIND(",",L301)+1)+1,999)),MapTable!$A:$A,1,0))),"맵없음",
  ""),
IF(ISERROR(FIND(",",L301,FIND(",",L301,FIND(",",L301,FIND(",",L301)+1)+1)+1)),
  IF(OR(ISERROR(VLOOKUP(LEFT(L301,FIND(",",L301)-1),MapTable!$A:$A,1,0)),ISERROR(VLOOKUP(TRIM(MID(L301,FIND(",",L301)+1,FIND(",",L301,FIND(",",L301)+1)-FIND(",",L301)-1)),MapTable!$A:$A,1,0)),ISERROR(VLOOKUP(TRIM(MID(L301,FIND(",",L301,FIND(",",L301)+1)+1,FIND(",",L301,FIND(",",L301,FIND(",",L301)+1)+1)-FIND(",",L301,FIND(",",L301)+1)-1)),MapTable!$A:$A,1,0)),ISERROR(VLOOKUP(TRIM(MID(L301,FIND(",",L301,FIND(",",L301,FIND(",",L301)+1)+1)+1,999)),MapTable!$A:$A,1,0))),"맵없음",
  ""),
)))))</f>
        <v/>
      </c>
      <c r="O301" t="str">
        <f>IF(ISBLANK(N301),"",IF(ISERROR(VLOOKUP(N301,[1]DropTable!$A:$A,1,0)),"드랍없음",""))</f>
        <v/>
      </c>
      <c r="Q301" t="str">
        <f>IF(ISBLANK(P301),"",IF(ISERROR(VLOOKUP(P301,[1]DropTable!$A:$A,1,0)),"드랍없음",""))</f>
        <v/>
      </c>
      <c r="S301">
        <v>8.1</v>
      </c>
    </row>
    <row r="302" spans="1:19" x14ac:dyDescent="0.3">
      <c r="A302">
        <v>8</v>
      </c>
      <c r="B302">
        <v>43</v>
      </c>
      <c r="C302">
        <f t="shared" si="17"/>
        <v>1680</v>
      </c>
      <c r="D302">
        <v>420</v>
      </c>
      <c r="E302" t="s">
        <v>115</v>
      </c>
      <c r="F302" t="s">
        <v>24</v>
      </c>
      <c r="G302" t="str">
        <f>IF(ISBLANK(F302),"",IF(ISERROR(VLOOKUP(F302,MapTable!$A:$A,1,0)),"컨트롤없음",""))</f>
        <v/>
      </c>
      <c r="H302">
        <f t="shared" si="15"/>
        <v>5</v>
      </c>
      <c r="I302" t="b">
        <f t="shared" ca="1" si="16"/>
        <v>0</v>
      </c>
      <c r="K302" t="str">
        <f>IF(ISBLANK(J302),"",IF(ISERROR(VLOOKUP(J302,MapTable!$A:$A,1,0)),"컨트롤없음",""))</f>
        <v/>
      </c>
      <c r="M302" t="str">
        <f>IF(ISBLANK(L302),"",
IF(ISERROR(FIND(",",L302)),
  IF(ISERROR(VLOOKUP(L302,MapTable!$A:$A,1,0)),"맵없음",
  ""),
IF(ISERROR(FIND(",",L302,FIND(",",L302)+1)),
  IF(OR(ISERROR(VLOOKUP(LEFT(L302,FIND(",",L302)-1),MapTable!$A:$A,1,0)),ISERROR(VLOOKUP(TRIM(MID(L302,FIND(",",L302)+1,999)),MapTable!$A:$A,1,0))),"맵없음",
  ""),
IF(ISERROR(FIND(",",L302,FIND(",",L302,FIND(",",L302)+1)+1)),
  IF(OR(ISERROR(VLOOKUP(LEFT(L302,FIND(",",L302)-1),MapTable!$A:$A,1,0)),ISERROR(VLOOKUP(TRIM(MID(L302,FIND(",",L302)+1,FIND(",",L302,FIND(",",L302)+1)-FIND(",",L302)-1)),MapTable!$A:$A,1,0)),ISERROR(VLOOKUP(TRIM(MID(L302,FIND(",",L302,FIND(",",L302)+1)+1,999)),MapTable!$A:$A,1,0))),"맵없음",
  ""),
IF(ISERROR(FIND(",",L302,FIND(",",L302,FIND(",",L302,FIND(",",L302)+1)+1)+1)),
  IF(OR(ISERROR(VLOOKUP(LEFT(L302,FIND(",",L302)-1),MapTable!$A:$A,1,0)),ISERROR(VLOOKUP(TRIM(MID(L302,FIND(",",L302)+1,FIND(",",L302,FIND(",",L302)+1)-FIND(",",L302)-1)),MapTable!$A:$A,1,0)),ISERROR(VLOOKUP(TRIM(MID(L302,FIND(",",L302,FIND(",",L302)+1)+1,FIND(",",L302,FIND(",",L302,FIND(",",L302)+1)+1)-FIND(",",L302,FIND(",",L302)+1)-1)),MapTable!$A:$A,1,0)),ISERROR(VLOOKUP(TRIM(MID(L302,FIND(",",L302,FIND(",",L302,FIND(",",L302)+1)+1)+1,999)),MapTable!$A:$A,1,0))),"맵없음",
  ""),
)))))</f>
        <v/>
      </c>
      <c r="O302" t="str">
        <f>IF(ISBLANK(N302),"",IF(ISERROR(VLOOKUP(N302,[1]DropTable!$A:$A,1,0)),"드랍없음",""))</f>
        <v/>
      </c>
      <c r="Q302" t="str">
        <f>IF(ISBLANK(P302),"",IF(ISERROR(VLOOKUP(P302,[1]DropTable!$A:$A,1,0)),"드랍없음",""))</f>
        <v/>
      </c>
      <c r="S302">
        <v>8.1</v>
      </c>
    </row>
    <row r="303" spans="1:19" x14ac:dyDescent="0.3">
      <c r="A303">
        <v>8</v>
      </c>
      <c r="B303">
        <v>44</v>
      </c>
      <c r="C303">
        <f t="shared" si="17"/>
        <v>1680</v>
      </c>
      <c r="D303">
        <v>420</v>
      </c>
      <c r="E303" t="s">
        <v>115</v>
      </c>
      <c r="F303" t="s">
        <v>24</v>
      </c>
      <c r="G303" t="str">
        <f>IF(ISBLANK(F303),"",IF(ISERROR(VLOOKUP(F303,MapTable!$A:$A,1,0)),"컨트롤없음",""))</f>
        <v/>
      </c>
      <c r="H303">
        <f t="shared" si="15"/>
        <v>5</v>
      </c>
      <c r="I303" t="b">
        <f t="shared" ca="1" si="16"/>
        <v>0</v>
      </c>
      <c r="K303" t="str">
        <f>IF(ISBLANK(J303),"",IF(ISERROR(VLOOKUP(J303,MapTable!$A:$A,1,0)),"컨트롤없음",""))</f>
        <v/>
      </c>
      <c r="M303" t="str">
        <f>IF(ISBLANK(L303),"",
IF(ISERROR(FIND(",",L303)),
  IF(ISERROR(VLOOKUP(L303,MapTable!$A:$A,1,0)),"맵없음",
  ""),
IF(ISERROR(FIND(",",L303,FIND(",",L303)+1)),
  IF(OR(ISERROR(VLOOKUP(LEFT(L303,FIND(",",L303)-1),MapTable!$A:$A,1,0)),ISERROR(VLOOKUP(TRIM(MID(L303,FIND(",",L303)+1,999)),MapTable!$A:$A,1,0))),"맵없음",
  ""),
IF(ISERROR(FIND(",",L303,FIND(",",L303,FIND(",",L303)+1)+1)),
  IF(OR(ISERROR(VLOOKUP(LEFT(L303,FIND(",",L303)-1),MapTable!$A:$A,1,0)),ISERROR(VLOOKUP(TRIM(MID(L303,FIND(",",L303)+1,FIND(",",L303,FIND(",",L303)+1)-FIND(",",L303)-1)),MapTable!$A:$A,1,0)),ISERROR(VLOOKUP(TRIM(MID(L303,FIND(",",L303,FIND(",",L303)+1)+1,999)),MapTable!$A:$A,1,0))),"맵없음",
  ""),
IF(ISERROR(FIND(",",L303,FIND(",",L303,FIND(",",L303,FIND(",",L303)+1)+1)+1)),
  IF(OR(ISERROR(VLOOKUP(LEFT(L303,FIND(",",L303)-1),MapTable!$A:$A,1,0)),ISERROR(VLOOKUP(TRIM(MID(L303,FIND(",",L303)+1,FIND(",",L303,FIND(",",L303)+1)-FIND(",",L303)-1)),MapTable!$A:$A,1,0)),ISERROR(VLOOKUP(TRIM(MID(L303,FIND(",",L303,FIND(",",L303)+1)+1,FIND(",",L303,FIND(",",L303,FIND(",",L303)+1)+1)-FIND(",",L303,FIND(",",L303)+1)-1)),MapTable!$A:$A,1,0)),ISERROR(VLOOKUP(TRIM(MID(L303,FIND(",",L303,FIND(",",L303,FIND(",",L303)+1)+1)+1,999)),MapTable!$A:$A,1,0))),"맵없음",
  ""),
)))))</f>
        <v/>
      </c>
      <c r="O303" t="str">
        <f>IF(ISBLANK(N303),"",IF(ISERROR(VLOOKUP(N303,[1]DropTable!$A:$A,1,0)),"드랍없음",""))</f>
        <v/>
      </c>
      <c r="Q303" t="str">
        <f>IF(ISBLANK(P303),"",IF(ISERROR(VLOOKUP(P303,[1]DropTable!$A:$A,1,0)),"드랍없음",""))</f>
        <v/>
      </c>
      <c r="S303">
        <v>8.1</v>
      </c>
    </row>
    <row r="304" spans="1:19" x14ac:dyDescent="0.3">
      <c r="A304">
        <v>8</v>
      </c>
      <c r="B304">
        <v>45</v>
      </c>
      <c r="C304">
        <f t="shared" si="17"/>
        <v>1680</v>
      </c>
      <c r="D304">
        <v>420</v>
      </c>
      <c r="E304" t="s">
        <v>115</v>
      </c>
      <c r="F304" t="s">
        <v>24</v>
      </c>
      <c r="G304" t="str">
        <f>IF(ISBLANK(F304),"",IF(ISERROR(VLOOKUP(F304,MapTable!$A:$A,1,0)),"컨트롤없음",""))</f>
        <v/>
      </c>
      <c r="H304">
        <f t="shared" si="15"/>
        <v>11</v>
      </c>
      <c r="I304" t="b">
        <f t="shared" ca="1" si="16"/>
        <v>0</v>
      </c>
      <c r="K304" t="str">
        <f>IF(ISBLANK(J304),"",IF(ISERROR(VLOOKUP(J304,MapTable!$A:$A,1,0)),"컨트롤없음",""))</f>
        <v/>
      </c>
      <c r="M304" t="str">
        <f>IF(ISBLANK(L304),"",
IF(ISERROR(FIND(",",L304)),
  IF(ISERROR(VLOOKUP(L304,MapTable!$A:$A,1,0)),"맵없음",
  ""),
IF(ISERROR(FIND(",",L304,FIND(",",L304)+1)),
  IF(OR(ISERROR(VLOOKUP(LEFT(L304,FIND(",",L304)-1),MapTable!$A:$A,1,0)),ISERROR(VLOOKUP(TRIM(MID(L304,FIND(",",L304)+1,999)),MapTable!$A:$A,1,0))),"맵없음",
  ""),
IF(ISERROR(FIND(",",L304,FIND(",",L304,FIND(",",L304)+1)+1)),
  IF(OR(ISERROR(VLOOKUP(LEFT(L304,FIND(",",L304)-1),MapTable!$A:$A,1,0)),ISERROR(VLOOKUP(TRIM(MID(L304,FIND(",",L304)+1,FIND(",",L304,FIND(",",L304)+1)-FIND(",",L304)-1)),MapTable!$A:$A,1,0)),ISERROR(VLOOKUP(TRIM(MID(L304,FIND(",",L304,FIND(",",L304)+1)+1,999)),MapTable!$A:$A,1,0))),"맵없음",
  ""),
IF(ISERROR(FIND(",",L304,FIND(",",L304,FIND(",",L304,FIND(",",L304)+1)+1)+1)),
  IF(OR(ISERROR(VLOOKUP(LEFT(L304,FIND(",",L304)-1),MapTable!$A:$A,1,0)),ISERROR(VLOOKUP(TRIM(MID(L304,FIND(",",L304)+1,FIND(",",L304,FIND(",",L304)+1)-FIND(",",L304)-1)),MapTable!$A:$A,1,0)),ISERROR(VLOOKUP(TRIM(MID(L304,FIND(",",L304,FIND(",",L304)+1)+1,FIND(",",L304,FIND(",",L304,FIND(",",L304)+1)+1)-FIND(",",L304,FIND(",",L304)+1)-1)),MapTable!$A:$A,1,0)),ISERROR(VLOOKUP(TRIM(MID(L304,FIND(",",L304,FIND(",",L304,FIND(",",L304)+1)+1)+1,999)),MapTable!$A:$A,1,0))),"맵없음",
  ""),
)))))</f>
        <v/>
      </c>
      <c r="O304" t="str">
        <f>IF(ISBLANK(N304),"",IF(ISERROR(VLOOKUP(N304,[1]DropTable!$A:$A,1,0)),"드랍없음",""))</f>
        <v/>
      </c>
      <c r="Q304" t="str">
        <f>IF(ISBLANK(P304),"",IF(ISERROR(VLOOKUP(P304,[1]DropTable!$A:$A,1,0)),"드랍없음",""))</f>
        <v/>
      </c>
      <c r="S304">
        <v>8.1</v>
      </c>
    </row>
    <row r="305" spans="1:19" x14ac:dyDescent="0.3">
      <c r="A305">
        <v>8</v>
      </c>
      <c r="B305">
        <v>46</v>
      </c>
      <c r="C305">
        <f t="shared" si="17"/>
        <v>1680</v>
      </c>
      <c r="D305">
        <v>420</v>
      </c>
      <c r="E305" t="s">
        <v>115</v>
      </c>
      <c r="F305" t="s">
        <v>24</v>
      </c>
      <c r="G305" t="str">
        <f>IF(ISBLANK(F305),"",IF(ISERROR(VLOOKUP(F305,MapTable!$A:$A,1,0)),"컨트롤없음",""))</f>
        <v/>
      </c>
      <c r="H305">
        <f t="shared" si="15"/>
        <v>5</v>
      </c>
      <c r="I305" t="b">
        <f t="shared" ca="1" si="16"/>
        <v>0</v>
      </c>
      <c r="K305" t="str">
        <f>IF(ISBLANK(J305),"",IF(ISERROR(VLOOKUP(J305,MapTable!$A:$A,1,0)),"컨트롤없음",""))</f>
        <v/>
      </c>
      <c r="M305" t="str">
        <f>IF(ISBLANK(L305),"",
IF(ISERROR(FIND(",",L305)),
  IF(ISERROR(VLOOKUP(L305,MapTable!$A:$A,1,0)),"맵없음",
  ""),
IF(ISERROR(FIND(",",L305,FIND(",",L305)+1)),
  IF(OR(ISERROR(VLOOKUP(LEFT(L305,FIND(",",L305)-1),MapTable!$A:$A,1,0)),ISERROR(VLOOKUP(TRIM(MID(L305,FIND(",",L305)+1,999)),MapTable!$A:$A,1,0))),"맵없음",
  ""),
IF(ISERROR(FIND(",",L305,FIND(",",L305,FIND(",",L305)+1)+1)),
  IF(OR(ISERROR(VLOOKUP(LEFT(L305,FIND(",",L305)-1),MapTable!$A:$A,1,0)),ISERROR(VLOOKUP(TRIM(MID(L305,FIND(",",L305)+1,FIND(",",L305,FIND(",",L305)+1)-FIND(",",L305)-1)),MapTable!$A:$A,1,0)),ISERROR(VLOOKUP(TRIM(MID(L305,FIND(",",L305,FIND(",",L305)+1)+1,999)),MapTable!$A:$A,1,0))),"맵없음",
  ""),
IF(ISERROR(FIND(",",L305,FIND(",",L305,FIND(",",L305,FIND(",",L305)+1)+1)+1)),
  IF(OR(ISERROR(VLOOKUP(LEFT(L305,FIND(",",L305)-1),MapTable!$A:$A,1,0)),ISERROR(VLOOKUP(TRIM(MID(L305,FIND(",",L305)+1,FIND(",",L305,FIND(",",L305)+1)-FIND(",",L305)-1)),MapTable!$A:$A,1,0)),ISERROR(VLOOKUP(TRIM(MID(L305,FIND(",",L305,FIND(",",L305)+1)+1,FIND(",",L305,FIND(",",L305,FIND(",",L305)+1)+1)-FIND(",",L305,FIND(",",L305)+1)-1)),MapTable!$A:$A,1,0)),ISERROR(VLOOKUP(TRIM(MID(L305,FIND(",",L305,FIND(",",L305,FIND(",",L305)+1)+1)+1,999)),MapTable!$A:$A,1,0))),"맵없음",
  ""),
)))))</f>
        <v/>
      </c>
      <c r="O305" t="str">
        <f>IF(ISBLANK(N305),"",IF(ISERROR(VLOOKUP(N305,[1]DropTable!$A:$A,1,0)),"드랍없음",""))</f>
        <v/>
      </c>
      <c r="Q305" t="str">
        <f>IF(ISBLANK(P305),"",IF(ISERROR(VLOOKUP(P305,[1]DropTable!$A:$A,1,0)),"드랍없음",""))</f>
        <v/>
      </c>
      <c r="S305">
        <v>8.1</v>
      </c>
    </row>
    <row r="306" spans="1:19" x14ac:dyDescent="0.3">
      <c r="A306">
        <v>8</v>
      </c>
      <c r="B306">
        <v>47</v>
      </c>
      <c r="C306">
        <f t="shared" si="17"/>
        <v>1680</v>
      </c>
      <c r="D306">
        <v>420</v>
      </c>
      <c r="E306" t="s">
        <v>115</v>
      </c>
      <c r="F306" t="s">
        <v>24</v>
      </c>
      <c r="G306" t="str">
        <f>IF(ISBLANK(F306),"",IF(ISERROR(VLOOKUP(F306,MapTable!$A:$A,1,0)),"컨트롤없음",""))</f>
        <v/>
      </c>
      <c r="H306">
        <f t="shared" si="15"/>
        <v>5</v>
      </c>
      <c r="I306" t="b">
        <f t="shared" ca="1" si="16"/>
        <v>0</v>
      </c>
      <c r="K306" t="str">
        <f>IF(ISBLANK(J306),"",IF(ISERROR(VLOOKUP(J306,MapTable!$A:$A,1,0)),"컨트롤없음",""))</f>
        <v/>
      </c>
      <c r="M306" t="str">
        <f>IF(ISBLANK(L306),"",
IF(ISERROR(FIND(",",L306)),
  IF(ISERROR(VLOOKUP(L306,MapTable!$A:$A,1,0)),"맵없음",
  ""),
IF(ISERROR(FIND(",",L306,FIND(",",L306)+1)),
  IF(OR(ISERROR(VLOOKUP(LEFT(L306,FIND(",",L306)-1),MapTable!$A:$A,1,0)),ISERROR(VLOOKUP(TRIM(MID(L306,FIND(",",L306)+1,999)),MapTable!$A:$A,1,0))),"맵없음",
  ""),
IF(ISERROR(FIND(",",L306,FIND(",",L306,FIND(",",L306)+1)+1)),
  IF(OR(ISERROR(VLOOKUP(LEFT(L306,FIND(",",L306)-1),MapTable!$A:$A,1,0)),ISERROR(VLOOKUP(TRIM(MID(L306,FIND(",",L306)+1,FIND(",",L306,FIND(",",L306)+1)-FIND(",",L306)-1)),MapTable!$A:$A,1,0)),ISERROR(VLOOKUP(TRIM(MID(L306,FIND(",",L306,FIND(",",L306)+1)+1,999)),MapTable!$A:$A,1,0))),"맵없음",
  ""),
IF(ISERROR(FIND(",",L306,FIND(",",L306,FIND(",",L306,FIND(",",L306)+1)+1)+1)),
  IF(OR(ISERROR(VLOOKUP(LEFT(L306,FIND(",",L306)-1),MapTable!$A:$A,1,0)),ISERROR(VLOOKUP(TRIM(MID(L306,FIND(",",L306)+1,FIND(",",L306,FIND(",",L306)+1)-FIND(",",L306)-1)),MapTable!$A:$A,1,0)),ISERROR(VLOOKUP(TRIM(MID(L306,FIND(",",L306,FIND(",",L306)+1)+1,FIND(",",L306,FIND(",",L306,FIND(",",L306)+1)+1)-FIND(",",L306,FIND(",",L306)+1)-1)),MapTable!$A:$A,1,0)),ISERROR(VLOOKUP(TRIM(MID(L306,FIND(",",L306,FIND(",",L306,FIND(",",L306)+1)+1)+1,999)),MapTable!$A:$A,1,0))),"맵없음",
  ""),
)))))</f>
        <v/>
      </c>
      <c r="O306" t="str">
        <f>IF(ISBLANK(N306),"",IF(ISERROR(VLOOKUP(N306,[1]DropTable!$A:$A,1,0)),"드랍없음",""))</f>
        <v/>
      </c>
      <c r="Q306" t="str">
        <f>IF(ISBLANK(P306),"",IF(ISERROR(VLOOKUP(P306,[1]DropTable!$A:$A,1,0)),"드랍없음",""))</f>
        <v/>
      </c>
      <c r="S306">
        <v>8.1</v>
      </c>
    </row>
    <row r="307" spans="1:19" x14ac:dyDescent="0.3">
      <c r="A307">
        <v>8</v>
      </c>
      <c r="B307">
        <v>48</v>
      </c>
      <c r="C307">
        <f t="shared" si="17"/>
        <v>1680</v>
      </c>
      <c r="D307">
        <v>420</v>
      </c>
      <c r="E307" t="s">
        <v>115</v>
      </c>
      <c r="F307" t="s">
        <v>24</v>
      </c>
      <c r="G307" t="str">
        <f>IF(ISBLANK(F307),"",IF(ISERROR(VLOOKUP(F307,MapTable!$A:$A,1,0)),"컨트롤없음",""))</f>
        <v/>
      </c>
      <c r="H307">
        <f t="shared" si="15"/>
        <v>5</v>
      </c>
      <c r="I307" t="b">
        <f t="shared" ca="1" si="16"/>
        <v>0</v>
      </c>
      <c r="K307" t="str">
        <f>IF(ISBLANK(J307),"",IF(ISERROR(VLOOKUP(J307,MapTable!$A:$A,1,0)),"컨트롤없음",""))</f>
        <v/>
      </c>
      <c r="M307" t="str">
        <f>IF(ISBLANK(L307),"",
IF(ISERROR(FIND(",",L307)),
  IF(ISERROR(VLOOKUP(L307,MapTable!$A:$A,1,0)),"맵없음",
  ""),
IF(ISERROR(FIND(",",L307,FIND(",",L307)+1)),
  IF(OR(ISERROR(VLOOKUP(LEFT(L307,FIND(",",L307)-1),MapTable!$A:$A,1,0)),ISERROR(VLOOKUP(TRIM(MID(L307,FIND(",",L307)+1,999)),MapTable!$A:$A,1,0))),"맵없음",
  ""),
IF(ISERROR(FIND(",",L307,FIND(",",L307,FIND(",",L307)+1)+1)),
  IF(OR(ISERROR(VLOOKUP(LEFT(L307,FIND(",",L307)-1),MapTable!$A:$A,1,0)),ISERROR(VLOOKUP(TRIM(MID(L307,FIND(",",L307)+1,FIND(",",L307,FIND(",",L307)+1)-FIND(",",L307)-1)),MapTable!$A:$A,1,0)),ISERROR(VLOOKUP(TRIM(MID(L307,FIND(",",L307,FIND(",",L307)+1)+1,999)),MapTable!$A:$A,1,0))),"맵없음",
  ""),
IF(ISERROR(FIND(",",L307,FIND(",",L307,FIND(",",L307,FIND(",",L307)+1)+1)+1)),
  IF(OR(ISERROR(VLOOKUP(LEFT(L307,FIND(",",L307)-1),MapTable!$A:$A,1,0)),ISERROR(VLOOKUP(TRIM(MID(L307,FIND(",",L307)+1,FIND(",",L307,FIND(",",L307)+1)-FIND(",",L307)-1)),MapTable!$A:$A,1,0)),ISERROR(VLOOKUP(TRIM(MID(L307,FIND(",",L307,FIND(",",L307)+1)+1,FIND(",",L307,FIND(",",L307,FIND(",",L307)+1)+1)-FIND(",",L307,FIND(",",L307)+1)-1)),MapTable!$A:$A,1,0)),ISERROR(VLOOKUP(TRIM(MID(L307,FIND(",",L307,FIND(",",L307,FIND(",",L307)+1)+1)+1,999)),MapTable!$A:$A,1,0))),"맵없음",
  ""),
)))))</f>
        <v/>
      </c>
      <c r="O307" t="str">
        <f>IF(ISBLANK(N307),"",IF(ISERROR(VLOOKUP(N307,[1]DropTable!$A:$A,1,0)),"드랍없음",""))</f>
        <v/>
      </c>
      <c r="Q307" t="str">
        <f>IF(ISBLANK(P307),"",IF(ISERROR(VLOOKUP(P307,[1]DropTable!$A:$A,1,0)),"드랍없음",""))</f>
        <v/>
      </c>
      <c r="S307">
        <v>8.1</v>
      </c>
    </row>
    <row r="308" spans="1:19" x14ac:dyDescent="0.3">
      <c r="A308">
        <v>8</v>
      </c>
      <c r="B308">
        <v>49</v>
      </c>
      <c r="C308">
        <f t="shared" si="17"/>
        <v>1680</v>
      </c>
      <c r="D308">
        <v>420</v>
      </c>
      <c r="E308" t="s">
        <v>115</v>
      </c>
      <c r="F308" t="s">
        <v>24</v>
      </c>
      <c r="G308" t="str">
        <f>IF(ISBLANK(F308),"",IF(ISERROR(VLOOKUP(F308,MapTable!$A:$A,1,0)),"컨트롤없음",""))</f>
        <v/>
      </c>
      <c r="H308">
        <f t="shared" si="15"/>
        <v>5</v>
      </c>
      <c r="I308" t="b">
        <f t="shared" ca="1" si="16"/>
        <v>1</v>
      </c>
      <c r="K308" t="str">
        <f>IF(ISBLANK(J308),"",IF(ISERROR(VLOOKUP(J308,MapTable!$A:$A,1,0)),"컨트롤없음",""))</f>
        <v/>
      </c>
      <c r="M308" t="str">
        <f>IF(ISBLANK(L308),"",
IF(ISERROR(FIND(",",L308)),
  IF(ISERROR(VLOOKUP(L308,MapTable!$A:$A,1,0)),"맵없음",
  ""),
IF(ISERROR(FIND(",",L308,FIND(",",L308)+1)),
  IF(OR(ISERROR(VLOOKUP(LEFT(L308,FIND(",",L308)-1),MapTable!$A:$A,1,0)),ISERROR(VLOOKUP(TRIM(MID(L308,FIND(",",L308)+1,999)),MapTable!$A:$A,1,0))),"맵없음",
  ""),
IF(ISERROR(FIND(",",L308,FIND(",",L308,FIND(",",L308)+1)+1)),
  IF(OR(ISERROR(VLOOKUP(LEFT(L308,FIND(",",L308)-1),MapTable!$A:$A,1,0)),ISERROR(VLOOKUP(TRIM(MID(L308,FIND(",",L308)+1,FIND(",",L308,FIND(",",L308)+1)-FIND(",",L308)-1)),MapTable!$A:$A,1,0)),ISERROR(VLOOKUP(TRIM(MID(L308,FIND(",",L308,FIND(",",L308)+1)+1,999)),MapTable!$A:$A,1,0))),"맵없음",
  ""),
IF(ISERROR(FIND(",",L308,FIND(",",L308,FIND(",",L308,FIND(",",L308)+1)+1)+1)),
  IF(OR(ISERROR(VLOOKUP(LEFT(L308,FIND(",",L308)-1),MapTable!$A:$A,1,0)),ISERROR(VLOOKUP(TRIM(MID(L308,FIND(",",L308)+1,FIND(",",L308,FIND(",",L308)+1)-FIND(",",L308)-1)),MapTable!$A:$A,1,0)),ISERROR(VLOOKUP(TRIM(MID(L308,FIND(",",L308,FIND(",",L308)+1)+1,FIND(",",L308,FIND(",",L308,FIND(",",L308)+1)+1)-FIND(",",L308,FIND(",",L308)+1)-1)),MapTable!$A:$A,1,0)),ISERROR(VLOOKUP(TRIM(MID(L308,FIND(",",L308,FIND(",",L308,FIND(",",L308)+1)+1)+1,999)),MapTable!$A:$A,1,0))),"맵없음",
  ""),
)))))</f>
        <v/>
      </c>
      <c r="O308" t="str">
        <f>IF(ISBLANK(N308),"",IF(ISERROR(VLOOKUP(N308,[1]DropTable!$A:$A,1,0)),"드랍없음",""))</f>
        <v/>
      </c>
      <c r="Q308" t="str">
        <f>IF(ISBLANK(P308),"",IF(ISERROR(VLOOKUP(P308,[1]DropTable!$A:$A,1,0)),"드랍없음",""))</f>
        <v/>
      </c>
      <c r="S308">
        <v>8.1</v>
      </c>
    </row>
    <row r="309" spans="1:19" x14ac:dyDescent="0.3">
      <c r="A309">
        <v>8</v>
      </c>
      <c r="B309">
        <v>50</v>
      </c>
      <c r="C309">
        <f t="shared" si="17"/>
        <v>1680</v>
      </c>
      <c r="D309">
        <v>420</v>
      </c>
      <c r="E309" t="s">
        <v>115</v>
      </c>
      <c r="F309" t="s">
        <v>24</v>
      </c>
      <c r="G309" t="str">
        <f>IF(ISBLANK(F309),"",IF(ISERROR(VLOOKUP(F309,MapTable!$A:$A,1,0)),"컨트롤없음",""))</f>
        <v/>
      </c>
      <c r="H309">
        <f t="shared" si="15"/>
        <v>12</v>
      </c>
      <c r="I309" t="b">
        <f t="shared" ca="1" si="16"/>
        <v>0</v>
      </c>
      <c r="K309" t="str">
        <f>IF(ISBLANK(J309),"",IF(ISERROR(VLOOKUP(J309,MapTable!$A:$A,1,0)),"컨트롤없음",""))</f>
        <v/>
      </c>
      <c r="M309" t="str">
        <f>IF(ISBLANK(L309),"",
IF(ISERROR(FIND(",",L309)),
  IF(ISERROR(VLOOKUP(L309,MapTable!$A:$A,1,0)),"맵없음",
  ""),
IF(ISERROR(FIND(",",L309,FIND(",",L309)+1)),
  IF(OR(ISERROR(VLOOKUP(LEFT(L309,FIND(",",L309)-1),MapTable!$A:$A,1,0)),ISERROR(VLOOKUP(TRIM(MID(L309,FIND(",",L309)+1,999)),MapTable!$A:$A,1,0))),"맵없음",
  ""),
IF(ISERROR(FIND(",",L309,FIND(",",L309,FIND(",",L309)+1)+1)),
  IF(OR(ISERROR(VLOOKUP(LEFT(L309,FIND(",",L309)-1),MapTable!$A:$A,1,0)),ISERROR(VLOOKUP(TRIM(MID(L309,FIND(",",L309)+1,FIND(",",L309,FIND(",",L309)+1)-FIND(",",L309)-1)),MapTable!$A:$A,1,0)),ISERROR(VLOOKUP(TRIM(MID(L309,FIND(",",L309,FIND(",",L309)+1)+1,999)),MapTable!$A:$A,1,0))),"맵없음",
  ""),
IF(ISERROR(FIND(",",L309,FIND(",",L309,FIND(",",L309,FIND(",",L309)+1)+1)+1)),
  IF(OR(ISERROR(VLOOKUP(LEFT(L309,FIND(",",L309)-1),MapTable!$A:$A,1,0)),ISERROR(VLOOKUP(TRIM(MID(L309,FIND(",",L309)+1,FIND(",",L309,FIND(",",L309)+1)-FIND(",",L309)-1)),MapTable!$A:$A,1,0)),ISERROR(VLOOKUP(TRIM(MID(L309,FIND(",",L309,FIND(",",L309)+1)+1,FIND(",",L309,FIND(",",L309,FIND(",",L309)+1)+1)-FIND(",",L309,FIND(",",L309)+1)-1)),MapTable!$A:$A,1,0)),ISERROR(VLOOKUP(TRIM(MID(L309,FIND(",",L309,FIND(",",L309,FIND(",",L309)+1)+1)+1,999)),MapTable!$A:$A,1,0))),"맵없음",
  ""),
)))))</f>
        <v/>
      </c>
      <c r="O309" t="str">
        <f>IF(ISBLANK(N309),"",IF(ISERROR(VLOOKUP(N309,[1]DropTable!$A:$A,1,0)),"드랍없음",""))</f>
        <v/>
      </c>
      <c r="Q309" t="str">
        <f>IF(ISBLANK(P309),"",IF(ISERROR(VLOOKUP(P309,[1]DropTable!$A:$A,1,0)),"드랍없음",""))</f>
        <v/>
      </c>
      <c r="S309">
        <v>8.1</v>
      </c>
    </row>
    <row r="310" spans="1:19" x14ac:dyDescent="0.3">
      <c r="A310">
        <v>9</v>
      </c>
      <c r="B310">
        <v>0</v>
      </c>
      <c r="C310">
        <v>1680</v>
      </c>
      <c r="D310">
        <v>420</v>
      </c>
      <c r="E310" t="s">
        <v>115</v>
      </c>
      <c r="F310" t="s">
        <v>64</v>
      </c>
      <c r="G310" t="str">
        <f>IF(ISBLANK(F310),"",IF(ISERROR(VLOOKUP(F310,MapTable!$A:$A,1,0)),"컨트롤없음",""))</f>
        <v/>
      </c>
      <c r="H310">
        <f t="shared" si="15"/>
        <v>0</v>
      </c>
      <c r="I310" t="b">
        <f t="shared" ca="1" si="16"/>
        <v>0</v>
      </c>
      <c r="K310" t="str">
        <f>IF(ISBLANK(J310),"",IF(ISERROR(VLOOKUP(J310,MapTable!$A:$A,1,0)),"컨트롤없음",""))</f>
        <v/>
      </c>
      <c r="M310" t="str">
        <f>IF(ISBLANK(L310),"",
IF(ISERROR(FIND(",",L310)),
  IF(ISERROR(VLOOKUP(L310,MapTable!$A:$A,1,0)),"맵없음",
  ""),
IF(ISERROR(FIND(",",L310,FIND(",",L310)+1)),
  IF(OR(ISERROR(VLOOKUP(LEFT(L310,FIND(",",L310)-1),MapTable!$A:$A,1,0)),ISERROR(VLOOKUP(TRIM(MID(L310,FIND(",",L310)+1,999)),MapTable!$A:$A,1,0))),"맵없음",
  ""),
IF(ISERROR(FIND(",",L310,FIND(",",L310,FIND(",",L310)+1)+1)),
  IF(OR(ISERROR(VLOOKUP(LEFT(L310,FIND(",",L310)-1),MapTable!$A:$A,1,0)),ISERROR(VLOOKUP(TRIM(MID(L310,FIND(",",L310)+1,FIND(",",L310,FIND(",",L310)+1)-FIND(",",L310)-1)),MapTable!$A:$A,1,0)),ISERROR(VLOOKUP(TRIM(MID(L310,FIND(",",L310,FIND(",",L310)+1)+1,999)),MapTable!$A:$A,1,0))),"맵없음",
  ""),
IF(ISERROR(FIND(",",L310,FIND(",",L310,FIND(",",L310,FIND(",",L310)+1)+1)+1)),
  IF(OR(ISERROR(VLOOKUP(LEFT(L310,FIND(",",L310)-1),MapTable!$A:$A,1,0)),ISERROR(VLOOKUP(TRIM(MID(L310,FIND(",",L310)+1,FIND(",",L310,FIND(",",L310)+1)-FIND(",",L310)-1)),MapTable!$A:$A,1,0)),ISERROR(VLOOKUP(TRIM(MID(L310,FIND(",",L310,FIND(",",L310)+1)+1,FIND(",",L310,FIND(",",L310,FIND(",",L310)+1)+1)-FIND(",",L310,FIND(",",L310)+1)-1)),MapTable!$A:$A,1,0)),ISERROR(VLOOKUP(TRIM(MID(L310,FIND(",",L310,FIND(",",L310,FIND(",",L310)+1)+1)+1,999)),MapTable!$A:$A,1,0))),"맵없음",
  ""),
)))))</f>
        <v/>
      </c>
      <c r="O310" t="str">
        <f>IF(ISBLANK(N310),"",IF(ISERROR(VLOOKUP(N310,[1]DropTable!$A:$A,1,0)),"드랍없음",""))</f>
        <v/>
      </c>
      <c r="Q310" t="str">
        <f>IF(ISBLANK(P310),"",IF(ISERROR(VLOOKUP(P310,[1]DropTable!$A:$A,1,0)),"드랍없음",""))</f>
        <v/>
      </c>
      <c r="S310">
        <v>8.1</v>
      </c>
    </row>
    <row r="311" spans="1:19" x14ac:dyDescent="0.3">
      <c r="A311">
        <v>9</v>
      </c>
      <c r="B311">
        <v>1</v>
      </c>
      <c r="C311">
        <f t="shared" si="17"/>
        <v>1680</v>
      </c>
      <c r="D311">
        <v>420</v>
      </c>
      <c r="E311" t="s">
        <v>115</v>
      </c>
      <c r="F311" t="s">
        <v>24</v>
      </c>
      <c r="G311" t="str">
        <f>IF(ISBLANK(F311),"",IF(ISERROR(VLOOKUP(F311,MapTable!$A:$A,1,0)),"컨트롤없음",""))</f>
        <v/>
      </c>
      <c r="H311">
        <f t="shared" si="15"/>
        <v>1</v>
      </c>
      <c r="I311" t="b">
        <f t="shared" ca="1" si="16"/>
        <v>0</v>
      </c>
      <c r="K311" t="str">
        <f>IF(ISBLANK(J311),"",IF(ISERROR(VLOOKUP(J311,MapTable!$A:$A,1,0)),"컨트롤없음",""))</f>
        <v/>
      </c>
      <c r="M311" t="str">
        <f>IF(ISBLANK(L311),"",
IF(ISERROR(FIND(",",L311)),
  IF(ISERROR(VLOOKUP(L311,MapTable!$A:$A,1,0)),"맵없음",
  ""),
IF(ISERROR(FIND(",",L311,FIND(",",L311)+1)),
  IF(OR(ISERROR(VLOOKUP(LEFT(L311,FIND(",",L311)-1),MapTable!$A:$A,1,0)),ISERROR(VLOOKUP(TRIM(MID(L311,FIND(",",L311)+1,999)),MapTable!$A:$A,1,0))),"맵없음",
  ""),
IF(ISERROR(FIND(",",L311,FIND(",",L311,FIND(",",L311)+1)+1)),
  IF(OR(ISERROR(VLOOKUP(LEFT(L311,FIND(",",L311)-1),MapTable!$A:$A,1,0)),ISERROR(VLOOKUP(TRIM(MID(L311,FIND(",",L311)+1,FIND(",",L311,FIND(",",L311)+1)-FIND(",",L311)-1)),MapTable!$A:$A,1,0)),ISERROR(VLOOKUP(TRIM(MID(L311,FIND(",",L311,FIND(",",L311)+1)+1,999)),MapTable!$A:$A,1,0))),"맵없음",
  ""),
IF(ISERROR(FIND(",",L311,FIND(",",L311,FIND(",",L311,FIND(",",L311)+1)+1)+1)),
  IF(OR(ISERROR(VLOOKUP(LEFT(L311,FIND(",",L311)-1),MapTable!$A:$A,1,0)),ISERROR(VLOOKUP(TRIM(MID(L311,FIND(",",L311)+1,FIND(",",L311,FIND(",",L311)+1)-FIND(",",L311)-1)),MapTable!$A:$A,1,0)),ISERROR(VLOOKUP(TRIM(MID(L311,FIND(",",L311,FIND(",",L311)+1)+1,FIND(",",L311,FIND(",",L311,FIND(",",L311)+1)+1)-FIND(",",L311,FIND(",",L311)+1)-1)),MapTable!$A:$A,1,0)),ISERROR(VLOOKUP(TRIM(MID(L311,FIND(",",L311,FIND(",",L311,FIND(",",L311)+1)+1)+1,999)),MapTable!$A:$A,1,0))),"맵없음",
  ""),
)))))</f>
        <v/>
      </c>
      <c r="O311" t="str">
        <f>IF(ISBLANK(N311),"",IF(ISERROR(VLOOKUP(N311,[1]DropTable!$A:$A,1,0)),"드랍없음",""))</f>
        <v/>
      </c>
      <c r="Q311" t="str">
        <f>IF(ISBLANK(P311),"",IF(ISERROR(VLOOKUP(P311,[1]DropTable!$A:$A,1,0)),"드랍없음",""))</f>
        <v/>
      </c>
      <c r="S311">
        <v>8.1</v>
      </c>
    </row>
    <row r="312" spans="1:19" x14ac:dyDescent="0.3">
      <c r="A312">
        <v>9</v>
      </c>
      <c r="B312">
        <v>2</v>
      </c>
      <c r="C312">
        <f t="shared" si="17"/>
        <v>1680</v>
      </c>
      <c r="D312">
        <v>420</v>
      </c>
      <c r="E312" t="s">
        <v>115</v>
      </c>
      <c r="F312" t="s">
        <v>24</v>
      </c>
      <c r="G312" t="str">
        <f>IF(ISBLANK(F312),"",IF(ISERROR(VLOOKUP(F312,MapTable!$A:$A,1,0)),"컨트롤없음",""))</f>
        <v/>
      </c>
      <c r="H312">
        <f t="shared" si="15"/>
        <v>1</v>
      </c>
      <c r="I312" t="b">
        <f t="shared" ca="1" si="16"/>
        <v>0</v>
      </c>
      <c r="K312" t="str">
        <f>IF(ISBLANK(J312),"",IF(ISERROR(VLOOKUP(J312,MapTable!$A:$A,1,0)),"컨트롤없음",""))</f>
        <v/>
      </c>
      <c r="M312" t="str">
        <f>IF(ISBLANK(L312),"",
IF(ISERROR(FIND(",",L312)),
  IF(ISERROR(VLOOKUP(L312,MapTable!$A:$A,1,0)),"맵없음",
  ""),
IF(ISERROR(FIND(",",L312,FIND(",",L312)+1)),
  IF(OR(ISERROR(VLOOKUP(LEFT(L312,FIND(",",L312)-1),MapTable!$A:$A,1,0)),ISERROR(VLOOKUP(TRIM(MID(L312,FIND(",",L312)+1,999)),MapTable!$A:$A,1,0))),"맵없음",
  ""),
IF(ISERROR(FIND(",",L312,FIND(",",L312,FIND(",",L312)+1)+1)),
  IF(OR(ISERROR(VLOOKUP(LEFT(L312,FIND(",",L312)-1),MapTable!$A:$A,1,0)),ISERROR(VLOOKUP(TRIM(MID(L312,FIND(",",L312)+1,FIND(",",L312,FIND(",",L312)+1)-FIND(",",L312)-1)),MapTable!$A:$A,1,0)),ISERROR(VLOOKUP(TRIM(MID(L312,FIND(",",L312,FIND(",",L312)+1)+1,999)),MapTable!$A:$A,1,0))),"맵없음",
  ""),
IF(ISERROR(FIND(",",L312,FIND(",",L312,FIND(",",L312,FIND(",",L312)+1)+1)+1)),
  IF(OR(ISERROR(VLOOKUP(LEFT(L312,FIND(",",L312)-1),MapTable!$A:$A,1,0)),ISERROR(VLOOKUP(TRIM(MID(L312,FIND(",",L312)+1,FIND(",",L312,FIND(",",L312)+1)-FIND(",",L312)-1)),MapTable!$A:$A,1,0)),ISERROR(VLOOKUP(TRIM(MID(L312,FIND(",",L312,FIND(",",L312)+1)+1,FIND(",",L312,FIND(",",L312,FIND(",",L312)+1)+1)-FIND(",",L312,FIND(",",L312)+1)-1)),MapTable!$A:$A,1,0)),ISERROR(VLOOKUP(TRIM(MID(L312,FIND(",",L312,FIND(",",L312,FIND(",",L312)+1)+1)+1,999)),MapTable!$A:$A,1,0))),"맵없음",
  ""),
)))))</f>
        <v/>
      </c>
      <c r="O312" t="str">
        <f>IF(ISBLANK(N312),"",IF(ISERROR(VLOOKUP(N312,[1]DropTable!$A:$A,1,0)),"드랍없음",""))</f>
        <v/>
      </c>
      <c r="Q312" t="str">
        <f>IF(ISBLANK(P312),"",IF(ISERROR(VLOOKUP(P312,[1]DropTable!$A:$A,1,0)),"드랍없음",""))</f>
        <v/>
      </c>
      <c r="S312">
        <v>8.1</v>
      </c>
    </row>
    <row r="313" spans="1:19" x14ac:dyDescent="0.3">
      <c r="A313">
        <v>9</v>
      </c>
      <c r="B313">
        <v>3</v>
      </c>
      <c r="C313">
        <f t="shared" si="17"/>
        <v>1680</v>
      </c>
      <c r="D313">
        <v>420</v>
      </c>
      <c r="E313" t="s">
        <v>115</v>
      </c>
      <c r="F313" t="s">
        <v>24</v>
      </c>
      <c r="G313" t="str">
        <f>IF(ISBLANK(F313),"",IF(ISERROR(VLOOKUP(F313,MapTable!$A:$A,1,0)),"컨트롤없음",""))</f>
        <v/>
      </c>
      <c r="H313">
        <f t="shared" si="15"/>
        <v>11</v>
      </c>
      <c r="I313" t="b">
        <f t="shared" ca="1" si="16"/>
        <v>0</v>
      </c>
      <c r="K313" t="str">
        <f>IF(ISBLANK(J313),"",IF(ISERROR(VLOOKUP(J313,MapTable!$A:$A,1,0)),"컨트롤없음",""))</f>
        <v/>
      </c>
      <c r="M313" t="str">
        <f>IF(ISBLANK(L313),"",
IF(ISERROR(FIND(",",L313)),
  IF(ISERROR(VLOOKUP(L313,MapTable!$A:$A,1,0)),"맵없음",
  ""),
IF(ISERROR(FIND(",",L313,FIND(",",L313)+1)),
  IF(OR(ISERROR(VLOOKUP(LEFT(L313,FIND(",",L313)-1),MapTable!$A:$A,1,0)),ISERROR(VLOOKUP(TRIM(MID(L313,FIND(",",L313)+1,999)),MapTable!$A:$A,1,0))),"맵없음",
  ""),
IF(ISERROR(FIND(",",L313,FIND(",",L313,FIND(",",L313)+1)+1)),
  IF(OR(ISERROR(VLOOKUP(LEFT(L313,FIND(",",L313)-1),MapTable!$A:$A,1,0)),ISERROR(VLOOKUP(TRIM(MID(L313,FIND(",",L313)+1,FIND(",",L313,FIND(",",L313)+1)-FIND(",",L313)-1)),MapTable!$A:$A,1,0)),ISERROR(VLOOKUP(TRIM(MID(L313,FIND(",",L313,FIND(",",L313)+1)+1,999)),MapTable!$A:$A,1,0))),"맵없음",
  ""),
IF(ISERROR(FIND(",",L313,FIND(",",L313,FIND(",",L313,FIND(",",L313)+1)+1)+1)),
  IF(OR(ISERROR(VLOOKUP(LEFT(L313,FIND(",",L313)-1),MapTable!$A:$A,1,0)),ISERROR(VLOOKUP(TRIM(MID(L313,FIND(",",L313)+1,FIND(",",L313,FIND(",",L313)+1)-FIND(",",L313)-1)),MapTable!$A:$A,1,0)),ISERROR(VLOOKUP(TRIM(MID(L313,FIND(",",L313,FIND(",",L313)+1)+1,FIND(",",L313,FIND(",",L313,FIND(",",L313)+1)+1)-FIND(",",L313,FIND(",",L313)+1)-1)),MapTable!$A:$A,1,0)),ISERROR(VLOOKUP(TRIM(MID(L313,FIND(",",L313,FIND(",",L313,FIND(",",L313)+1)+1)+1,999)),MapTable!$A:$A,1,0))),"맵없음",
  ""),
)))))</f>
        <v/>
      </c>
      <c r="O313" t="str">
        <f>IF(ISBLANK(N313),"",IF(ISERROR(VLOOKUP(N313,[1]DropTable!$A:$A,1,0)),"드랍없음",""))</f>
        <v/>
      </c>
      <c r="Q313" t="str">
        <f>IF(ISBLANK(P313),"",IF(ISERROR(VLOOKUP(P313,[1]DropTable!$A:$A,1,0)),"드랍없음",""))</f>
        <v/>
      </c>
      <c r="S313">
        <v>8.1</v>
      </c>
    </row>
    <row r="314" spans="1:19" x14ac:dyDescent="0.3">
      <c r="A314">
        <v>9</v>
      </c>
      <c r="B314">
        <v>4</v>
      </c>
      <c r="C314">
        <f t="shared" si="17"/>
        <v>1680</v>
      </c>
      <c r="D314">
        <v>420</v>
      </c>
      <c r="E314" t="s">
        <v>115</v>
      </c>
      <c r="F314" t="s">
        <v>24</v>
      </c>
      <c r="G314" t="str">
        <f>IF(ISBLANK(F314),"",IF(ISERROR(VLOOKUP(F314,MapTable!$A:$A,1,0)),"컨트롤없음",""))</f>
        <v/>
      </c>
      <c r="H314">
        <f t="shared" si="15"/>
        <v>1</v>
      </c>
      <c r="I314" t="b">
        <f t="shared" ca="1" si="16"/>
        <v>0</v>
      </c>
      <c r="K314" t="str">
        <f>IF(ISBLANK(J314),"",IF(ISERROR(VLOOKUP(J314,MapTable!$A:$A,1,0)),"컨트롤없음",""))</f>
        <v/>
      </c>
      <c r="M314" t="str">
        <f>IF(ISBLANK(L314),"",
IF(ISERROR(FIND(",",L314)),
  IF(ISERROR(VLOOKUP(L314,MapTable!$A:$A,1,0)),"맵없음",
  ""),
IF(ISERROR(FIND(",",L314,FIND(",",L314)+1)),
  IF(OR(ISERROR(VLOOKUP(LEFT(L314,FIND(",",L314)-1),MapTable!$A:$A,1,0)),ISERROR(VLOOKUP(TRIM(MID(L314,FIND(",",L314)+1,999)),MapTable!$A:$A,1,0))),"맵없음",
  ""),
IF(ISERROR(FIND(",",L314,FIND(",",L314,FIND(",",L314)+1)+1)),
  IF(OR(ISERROR(VLOOKUP(LEFT(L314,FIND(",",L314)-1),MapTable!$A:$A,1,0)),ISERROR(VLOOKUP(TRIM(MID(L314,FIND(",",L314)+1,FIND(",",L314,FIND(",",L314)+1)-FIND(",",L314)-1)),MapTable!$A:$A,1,0)),ISERROR(VLOOKUP(TRIM(MID(L314,FIND(",",L314,FIND(",",L314)+1)+1,999)),MapTable!$A:$A,1,0))),"맵없음",
  ""),
IF(ISERROR(FIND(",",L314,FIND(",",L314,FIND(",",L314,FIND(",",L314)+1)+1)+1)),
  IF(OR(ISERROR(VLOOKUP(LEFT(L314,FIND(",",L314)-1),MapTable!$A:$A,1,0)),ISERROR(VLOOKUP(TRIM(MID(L314,FIND(",",L314)+1,FIND(",",L314,FIND(",",L314)+1)-FIND(",",L314)-1)),MapTable!$A:$A,1,0)),ISERROR(VLOOKUP(TRIM(MID(L314,FIND(",",L314,FIND(",",L314)+1)+1,FIND(",",L314,FIND(",",L314,FIND(",",L314)+1)+1)-FIND(",",L314,FIND(",",L314)+1)-1)),MapTable!$A:$A,1,0)),ISERROR(VLOOKUP(TRIM(MID(L314,FIND(",",L314,FIND(",",L314,FIND(",",L314)+1)+1)+1,999)),MapTable!$A:$A,1,0))),"맵없음",
  ""),
)))))</f>
        <v/>
      </c>
      <c r="O314" t="str">
        <f>IF(ISBLANK(N314),"",IF(ISERROR(VLOOKUP(N314,[1]DropTable!$A:$A,1,0)),"드랍없음",""))</f>
        <v/>
      </c>
      <c r="Q314" t="str">
        <f>IF(ISBLANK(P314),"",IF(ISERROR(VLOOKUP(P314,[1]DropTable!$A:$A,1,0)),"드랍없음",""))</f>
        <v/>
      </c>
      <c r="S314">
        <v>8.1</v>
      </c>
    </row>
    <row r="315" spans="1:19" x14ac:dyDescent="0.3">
      <c r="A315">
        <v>9</v>
      </c>
      <c r="B315">
        <v>5</v>
      </c>
      <c r="C315">
        <f t="shared" si="17"/>
        <v>1680</v>
      </c>
      <c r="D315">
        <v>420</v>
      </c>
      <c r="E315" t="s">
        <v>115</v>
      </c>
      <c r="F315" t="s">
        <v>24</v>
      </c>
      <c r="G315" t="str">
        <f>IF(ISBLANK(F315),"",IF(ISERROR(VLOOKUP(F315,MapTable!$A:$A,1,0)),"컨트롤없음",""))</f>
        <v/>
      </c>
      <c r="H315">
        <f t="shared" si="15"/>
        <v>1</v>
      </c>
      <c r="I315" t="b">
        <f t="shared" ca="1" si="16"/>
        <v>1</v>
      </c>
      <c r="K315" t="str">
        <f>IF(ISBLANK(J315),"",IF(ISERROR(VLOOKUP(J315,MapTable!$A:$A,1,0)),"컨트롤없음",""))</f>
        <v/>
      </c>
      <c r="M315" t="str">
        <f>IF(ISBLANK(L315),"",
IF(ISERROR(FIND(",",L315)),
  IF(ISERROR(VLOOKUP(L315,MapTable!$A:$A,1,0)),"맵없음",
  ""),
IF(ISERROR(FIND(",",L315,FIND(",",L315)+1)),
  IF(OR(ISERROR(VLOOKUP(LEFT(L315,FIND(",",L315)-1),MapTable!$A:$A,1,0)),ISERROR(VLOOKUP(TRIM(MID(L315,FIND(",",L315)+1,999)),MapTable!$A:$A,1,0))),"맵없음",
  ""),
IF(ISERROR(FIND(",",L315,FIND(",",L315,FIND(",",L315)+1)+1)),
  IF(OR(ISERROR(VLOOKUP(LEFT(L315,FIND(",",L315)-1),MapTable!$A:$A,1,0)),ISERROR(VLOOKUP(TRIM(MID(L315,FIND(",",L315)+1,FIND(",",L315,FIND(",",L315)+1)-FIND(",",L315)-1)),MapTable!$A:$A,1,0)),ISERROR(VLOOKUP(TRIM(MID(L315,FIND(",",L315,FIND(",",L315)+1)+1,999)),MapTable!$A:$A,1,0))),"맵없음",
  ""),
IF(ISERROR(FIND(",",L315,FIND(",",L315,FIND(",",L315,FIND(",",L315)+1)+1)+1)),
  IF(OR(ISERROR(VLOOKUP(LEFT(L315,FIND(",",L315)-1),MapTable!$A:$A,1,0)),ISERROR(VLOOKUP(TRIM(MID(L315,FIND(",",L315)+1,FIND(",",L315,FIND(",",L315)+1)-FIND(",",L315)-1)),MapTable!$A:$A,1,0)),ISERROR(VLOOKUP(TRIM(MID(L315,FIND(",",L315,FIND(",",L315)+1)+1,FIND(",",L315,FIND(",",L315,FIND(",",L315)+1)+1)-FIND(",",L315,FIND(",",L315)+1)-1)),MapTable!$A:$A,1,0)),ISERROR(VLOOKUP(TRIM(MID(L315,FIND(",",L315,FIND(",",L315,FIND(",",L315)+1)+1)+1,999)),MapTable!$A:$A,1,0))),"맵없음",
  ""),
)))))</f>
        <v/>
      </c>
      <c r="O315" t="str">
        <f>IF(ISBLANK(N315),"",IF(ISERROR(VLOOKUP(N315,[1]DropTable!$A:$A,1,0)),"드랍없음",""))</f>
        <v/>
      </c>
      <c r="Q315" t="str">
        <f>IF(ISBLANK(P315),"",IF(ISERROR(VLOOKUP(P315,[1]DropTable!$A:$A,1,0)),"드랍없음",""))</f>
        <v/>
      </c>
      <c r="S315">
        <v>8.1</v>
      </c>
    </row>
    <row r="316" spans="1:19" x14ac:dyDescent="0.3">
      <c r="A316">
        <v>9</v>
      </c>
      <c r="B316">
        <v>6</v>
      </c>
      <c r="C316">
        <f t="shared" si="17"/>
        <v>1680</v>
      </c>
      <c r="D316">
        <v>420</v>
      </c>
      <c r="E316" t="s">
        <v>115</v>
      </c>
      <c r="F316" t="s">
        <v>24</v>
      </c>
      <c r="G316" t="str">
        <f>IF(ISBLANK(F316),"",IF(ISERROR(VLOOKUP(F316,MapTable!$A:$A,1,0)),"컨트롤없음",""))</f>
        <v/>
      </c>
      <c r="H316">
        <f t="shared" si="15"/>
        <v>12</v>
      </c>
      <c r="I316" t="b">
        <f t="shared" ca="1" si="16"/>
        <v>1</v>
      </c>
      <c r="K316" t="str">
        <f>IF(ISBLANK(J316),"",IF(ISERROR(VLOOKUP(J316,MapTable!$A:$A,1,0)),"컨트롤없음",""))</f>
        <v/>
      </c>
      <c r="M316" t="str">
        <f>IF(ISBLANK(L316),"",
IF(ISERROR(FIND(",",L316)),
  IF(ISERROR(VLOOKUP(L316,MapTable!$A:$A,1,0)),"맵없음",
  ""),
IF(ISERROR(FIND(",",L316,FIND(",",L316)+1)),
  IF(OR(ISERROR(VLOOKUP(LEFT(L316,FIND(",",L316)-1),MapTable!$A:$A,1,0)),ISERROR(VLOOKUP(TRIM(MID(L316,FIND(",",L316)+1,999)),MapTable!$A:$A,1,0))),"맵없음",
  ""),
IF(ISERROR(FIND(",",L316,FIND(",",L316,FIND(",",L316)+1)+1)),
  IF(OR(ISERROR(VLOOKUP(LEFT(L316,FIND(",",L316)-1),MapTable!$A:$A,1,0)),ISERROR(VLOOKUP(TRIM(MID(L316,FIND(",",L316)+1,FIND(",",L316,FIND(",",L316)+1)-FIND(",",L316)-1)),MapTable!$A:$A,1,0)),ISERROR(VLOOKUP(TRIM(MID(L316,FIND(",",L316,FIND(",",L316)+1)+1,999)),MapTable!$A:$A,1,0))),"맵없음",
  ""),
IF(ISERROR(FIND(",",L316,FIND(",",L316,FIND(",",L316,FIND(",",L316)+1)+1)+1)),
  IF(OR(ISERROR(VLOOKUP(LEFT(L316,FIND(",",L316)-1),MapTable!$A:$A,1,0)),ISERROR(VLOOKUP(TRIM(MID(L316,FIND(",",L316)+1,FIND(",",L316,FIND(",",L316)+1)-FIND(",",L316)-1)),MapTable!$A:$A,1,0)),ISERROR(VLOOKUP(TRIM(MID(L316,FIND(",",L316,FIND(",",L316)+1)+1,FIND(",",L316,FIND(",",L316,FIND(",",L316)+1)+1)-FIND(",",L316,FIND(",",L316)+1)-1)),MapTable!$A:$A,1,0)),ISERROR(VLOOKUP(TRIM(MID(L316,FIND(",",L316,FIND(",",L316,FIND(",",L316)+1)+1)+1,999)),MapTable!$A:$A,1,0))),"맵없음",
  ""),
)))))</f>
        <v/>
      </c>
      <c r="O316" t="str">
        <f>IF(ISBLANK(N316),"",IF(ISERROR(VLOOKUP(N316,[1]DropTable!$A:$A,1,0)),"드랍없음",""))</f>
        <v/>
      </c>
      <c r="Q316" t="str">
        <f>IF(ISBLANK(P316),"",IF(ISERROR(VLOOKUP(P316,[1]DropTable!$A:$A,1,0)),"드랍없음",""))</f>
        <v/>
      </c>
      <c r="S316">
        <v>8.1</v>
      </c>
    </row>
    <row r="317" spans="1:19" x14ac:dyDescent="0.3">
      <c r="A317">
        <v>9</v>
      </c>
      <c r="B317">
        <v>7</v>
      </c>
      <c r="C317">
        <f t="shared" si="17"/>
        <v>1680</v>
      </c>
      <c r="D317">
        <v>420</v>
      </c>
      <c r="E317" t="s">
        <v>115</v>
      </c>
      <c r="F317" t="s">
        <v>24</v>
      </c>
      <c r="G317" t="str">
        <f>IF(ISBLANK(F317),"",IF(ISERROR(VLOOKUP(F317,MapTable!$A:$A,1,0)),"컨트롤없음",""))</f>
        <v/>
      </c>
      <c r="H317">
        <f t="shared" si="15"/>
        <v>2</v>
      </c>
      <c r="I317" t="b">
        <f t="shared" ca="1" si="16"/>
        <v>0</v>
      </c>
      <c r="K317" t="str">
        <f>IF(ISBLANK(J317),"",IF(ISERROR(VLOOKUP(J317,MapTable!$A:$A,1,0)),"컨트롤없음",""))</f>
        <v/>
      </c>
      <c r="M317" t="str">
        <f>IF(ISBLANK(L317),"",
IF(ISERROR(FIND(",",L317)),
  IF(ISERROR(VLOOKUP(L317,MapTable!$A:$A,1,0)),"맵없음",
  ""),
IF(ISERROR(FIND(",",L317,FIND(",",L317)+1)),
  IF(OR(ISERROR(VLOOKUP(LEFT(L317,FIND(",",L317)-1),MapTable!$A:$A,1,0)),ISERROR(VLOOKUP(TRIM(MID(L317,FIND(",",L317)+1,999)),MapTable!$A:$A,1,0))),"맵없음",
  ""),
IF(ISERROR(FIND(",",L317,FIND(",",L317,FIND(",",L317)+1)+1)),
  IF(OR(ISERROR(VLOOKUP(LEFT(L317,FIND(",",L317)-1),MapTable!$A:$A,1,0)),ISERROR(VLOOKUP(TRIM(MID(L317,FIND(",",L317)+1,FIND(",",L317,FIND(",",L317)+1)-FIND(",",L317)-1)),MapTable!$A:$A,1,0)),ISERROR(VLOOKUP(TRIM(MID(L317,FIND(",",L317,FIND(",",L317)+1)+1,999)),MapTable!$A:$A,1,0))),"맵없음",
  ""),
IF(ISERROR(FIND(",",L317,FIND(",",L317,FIND(",",L317,FIND(",",L317)+1)+1)+1)),
  IF(OR(ISERROR(VLOOKUP(LEFT(L317,FIND(",",L317)-1),MapTable!$A:$A,1,0)),ISERROR(VLOOKUP(TRIM(MID(L317,FIND(",",L317)+1,FIND(",",L317,FIND(",",L317)+1)-FIND(",",L317)-1)),MapTable!$A:$A,1,0)),ISERROR(VLOOKUP(TRIM(MID(L317,FIND(",",L317,FIND(",",L317)+1)+1,FIND(",",L317,FIND(",",L317,FIND(",",L317)+1)+1)-FIND(",",L317,FIND(",",L317)+1)-1)),MapTable!$A:$A,1,0)),ISERROR(VLOOKUP(TRIM(MID(L317,FIND(",",L317,FIND(",",L317,FIND(",",L317)+1)+1)+1,999)),MapTable!$A:$A,1,0))),"맵없음",
  ""),
)))))</f>
        <v/>
      </c>
      <c r="O317" t="str">
        <f>IF(ISBLANK(N317),"",IF(ISERROR(VLOOKUP(N317,[1]DropTable!$A:$A,1,0)),"드랍없음",""))</f>
        <v/>
      </c>
      <c r="Q317" t="str">
        <f>IF(ISBLANK(P317),"",IF(ISERROR(VLOOKUP(P317,[1]DropTable!$A:$A,1,0)),"드랍없음",""))</f>
        <v/>
      </c>
      <c r="S317">
        <v>8.1</v>
      </c>
    </row>
    <row r="318" spans="1:19" x14ac:dyDescent="0.3">
      <c r="A318">
        <v>9</v>
      </c>
      <c r="B318">
        <v>8</v>
      </c>
      <c r="C318">
        <f t="shared" si="17"/>
        <v>1680</v>
      </c>
      <c r="D318">
        <v>420</v>
      </c>
      <c r="E318" t="s">
        <v>115</v>
      </c>
      <c r="F318" t="s">
        <v>24</v>
      </c>
      <c r="G318" t="str">
        <f>IF(ISBLANK(F318),"",IF(ISERROR(VLOOKUP(F318,MapTable!$A:$A,1,0)),"컨트롤없음",""))</f>
        <v/>
      </c>
      <c r="H318">
        <f t="shared" si="15"/>
        <v>2</v>
      </c>
      <c r="I318" t="b">
        <f t="shared" ca="1" si="16"/>
        <v>0</v>
      </c>
      <c r="K318" t="str">
        <f>IF(ISBLANK(J318),"",IF(ISERROR(VLOOKUP(J318,MapTable!$A:$A,1,0)),"컨트롤없음",""))</f>
        <v/>
      </c>
      <c r="M318" t="str">
        <f>IF(ISBLANK(L318),"",
IF(ISERROR(FIND(",",L318)),
  IF(ISERROR(VLOOKUP(L318,MapTable!$A:$A,1,0)),"맵없음",
  ""),
IF(ISERROR(FIND(",",L318,FIND(",",L318)+1)),
  IF(OR(ISERROR(VLOOKUP(LEFT(L318,FIND(",",L318)-1),MapTable!$A:$A,1,0)),ISERROR(VLOOKUP(TRIM(MID(L318,FIND(",",L318)+1,999)),MapTable!$A:$A,1,0))),"맵없음",
  ""),
IF(ISERROR(FIND(",",L318,FIND(",",L318,FIND(",",L318)+1)+1)),
  IF(OR(ISERROR(VLOOKUP(LEFT(L318,FIND(",",L318)-1),MapTable!$A:$A,1,0)),ISERROR(VLOOKUP(TRIM(MID(L318,FIND(",",L318)+1,FIND(",",L318,FIND(",",L318)+1)-FIND(",",L318)-1)),MapTable!$A:$A,1,0)),ISERROR(VLOOKUP(TRIM(MID(L318,FIND(",",L318,FIND(",",L318)+1)+1,999)),MapTable!$A:$A,1,0))),"맵없음",
  ""),
IF(ISERROR(FIND(",",L318,FIND(",",L318,FIND(",",L318,FIND(",",L318)+1)+1)+1)),
  IF(OR(ISERROR(VLOOKUP(LEFT(L318,FIND(",",L318)-1),MapTable!$A:$A,1,0)),ISERROR(VLOOKUP(TRIM(MID(L318,FIND(",",L318)+1,FIND(",",L318,FIND(",",L318)+1)-FIND(",",L318)-1)),MapTable!$A:$A,1,0)),ISERROR(VLOOKUP(TRIM(MID(L318,FIND(",",L318,FIND(",",L318)+1)+1,FIND(",",L318,FIND(",",L318,FIND(",",L318)+1)+1)-FIND(",",L318,FIND(",",L318)+1)-1)),MapTable!$A:$A,1,0)),ISERROR(VLOOKUP(TRIM(MID(L318,FIND(",",L318,FIND(",",L318,FIND(",",L318)+1)+1)+1,999)),MapTable!$A:$A,1,0))),"맵없음",
  ""),
)))))</f>
        <v/>
      </c>
      <c r="O318" t="str">
        <f>IF(ISBLANK(N318),"",IF(ISERROR(VLOOKUP(N318,[1]DropTable!$A:$A,1,0)),"드랍없음",""))</f>
        <v/>
      </c>
      <c r="Q318" t="str">
        <f>IF(ISBLANK(P318),"",IF(ISERROR(VLOOKUP(P318,[1]DropTable!$A:$A,1,0)),"드랍없음",""))</f>
        <v/>
      </c>
      <c r="S318">
        <v>8.1</v>
      </c>
    </row>
    <row r="319" spans="1:19" x14ac:dyDescent="0.3">
      <c r="A319">
        <v>9</v>
      </c>
      <c r="B319">
        <v>9</v>
      </c>
      <c r="C319">
        <f t="shared" si="17"/>
        <v>1680</v>
      </c>
      <c r="D319">
        <v>420</v>
      </c>
      <c r="E319" t="s">
        <v>115</v>
      </c>
      <c r="F319" t="s">
        <v>24</v>
      </c>
      <c r="G319" t="str">
        <f>IF(ISBLANK(F319),"",IF(ISERROR(VLOOKUP(F319,MapTable!$A:$A,1,0)),"컨트롤없음",""))</f>
        <v/>
      </c>
      <c r="H319">
        <f t="shared" si="15"/>
        <v>11</v>
      </c>
      <c r="I319" t="b">
        <f t="shared" ca="1" si="16"/>
        <v>0</v>
      </c>
      <c r="K319" t="str">
        <f>IF(ISBLANK(J319),"",IF(ISERROR(VLOOKUP(J319,MapTable!$A:$A,1,0)),"컨트롤없음",""))</f>
        <v/>
      </c>
      <c r="M319" t="str">
        <f>IF(ISBLANK(L319),"",
IF(ISERROR(FIND(",",L319)),
  IF(ISERROR(VLOOKUP(L319,MapTable!$A:$A,1,0)),"맵없음",
  ""),
IF(ISERROR(FIND(",",L319,FIND(",",L319)+1)),
  IF(OR(ISERROR(VLOOKUP(LEFT(L319,FIND(",",L319)-1),MapTable!$A:$A,1,0)),ISERROR(VLOOKUP(TRIM(MID(L319,FIND(",",L319)+1,999)),MapTable!$A:$A,1,0))),"맵없음",
  ""),
IF(ISERROR(FIND(",",L319,FIND(",",L319,FIND(",",L319)+1)+1)),
  IF(OR(ISERROR(VLOOKUP(LEFT(L319,FIND(",",L319)-1),MapTable!$A:$A,1,0)),ISERROR(VLOOKUP(TRIM(MID(L319,FIND(",",L319)+1,FIND(",",L319,FIND(",",L319)+1)-FIND(",",L319)-1)),MapTable!$A:$A,1,0)),ISERROR(VLOOKUP(TRIM(MID(L319,FIND(",",L319,FIND(",",L319)+1)+1,999)),MapTable!$A:$A,1,0))),"맵없음",
  ""),
IF(ISERROR(FIND(",",L319,FIND(",",L319,FIND(",",L319,FIND(",",L319)+1)+1)+1)),
  IF(OR(ISERROR(VLOOKUP(LEFT(L319,FIND(",",L319)-1),MapTable!$A:$A,1,0)),ISERROR(VLOOKUP(TRIM(MID(L319,FIND(",",L319)+1,FIND(",",L319,FIND(",",L319)+1)-FIND(",",L319)-1)),MapTable!$A:$A,1,0)),ISERROR(VLOOKUP(TRIM(MID(L319,FIND(",",L319,FIND(",",L319)+1)+1,FIND(",",L319,FIND(",",L319,FIND(",",L319)+1)+1)-FIND(",",L319,FIND(",",L319)+1)-1)),MapTable!$A:$A,1,0)),ISERROR(VLOOKUP(TRIM(MID(L319,FIND(",",L319,FIND(",",L319,FIND(",",L319)+1)+1)+1,999)),MapTable!$A:$A,1,0))),"맵없음",
  ""),
)))))</f>
        <v/>
      </c>
      <c r="O319" t="str">
        <f>IF(ISBLANK(N319),"",IF(ISERROR(VLOOKUP(N319,[1]DropTable!$A:$A,1,0)),"드랍없음",""))</f>
        <v/>
      </c>
      <c r="Q319" t="str">
        <f>IF(ISBLANK(P319),"",IF(ISERROR(VLOOKUP(P319,[1]DropTable!$A:$A,1,0)),"드랍없음",""))</f>
        <v/>
      </c>
      <c r="S319">
        <v>8.1</v>
      </c>
    </row>
    <row r="320" spans="1:19" x14ac:dyDescent="0.3">
      <c r="A320">
        <v>9</v>
      </c>
      <c r="B320">
        <v>10</v>
      </c>
      <c r="C320">
        <f t="shared" si="17"/>
        <v>1680</v>
      </c>
      <c r="D320">
        <v>420</v>
      </c>
      <c r="E320" t="s">
        <v>115</v>
      </c>
      <c r="F320" t="s">
        <v>24</v>
      </c>
      <c r="G320" t="str">
        <f>IF(ISBLANK(F320),"",IF(ISERROR(VLOOKUP(F320,MapTable!$A:$A,1,0)),"컨트롤없음",""))</f>
        <v/>
      </c>
      <c r="H320">
        <f t="shared" si="15"/>
        <v>2</v>
      </c>
      <c r="I320" t="b">
        <f t="shared" ca="1" si="16"/>
        <v>0</v>
      </c>
      <c r="K320" t="str">
        <f>IF(ISBLANK(J320),"",IF(ISERROR(VLOOKUP(J320,MapTable!$A:$A,1,0)),"컨트롤없음",""))</f>
        <v/>
      </c>
      <c r="M320" t="str">
        <f>IF(ISBLANK(L320),"",
IF(ISERROR(FIND(",",L320)),
  IF(ISERROR(VLOOKUP(L320,MapTable!$A:$A,1,0)),"맵없음",
  ""),
IF(ISERROR(FIND(",",L320,FIND(",",L320)+1)),
  IF(OR(ISERROR(VLOOKUP(LEFT(L320,FIND(",",L320)-1),MapTable!$A:$A,1,0)),ISERROR(VLOOKUP(TRIM(MID(L320,FIND(",",L320)+1,999)),MapTable!$A:$A,1,0))),"맵없음",
  ""),
IF(ISERROR(FIND(",",L320,FIND(",",L320,FIND(",",L320)+1)+1)),
  IF(OR(ISERROR(VLOOKUP(LEFT(L320,FIND(",",L320)-1),MapTable!$A:$A,1,0)),ISERROR(VLOOKUP(TRIM(MID(L320,FIND(",",L320)+1,FIND(",",L320,FIND(",",L320)+1)-FIND(",",L320)-1)),MapTable!$A:$A,1,0)),ISERROR(VLOOKUP(TRIM(MID(L320,FIND(",",L320,FIND(",",L320)+1)+1,999)),MapTable!$A:$A,1,0))),"맵없음",
  ""),
IF(ISERROR(FIND(",",L320,FIND(",",L320,FIND(",",L320,FIND(",",L320)+1)+1)+1)),
  IF(OR(ISERROR(VLOOKUP(LEFT(L320,FIND(",",L320)-1),MapTable!$A:$A,1,0)),ISERROR(VLOOKUP(TRIM(MID(L320,FIND(",",L320)+1,FIND(",",L320,FIND(",",L320)+1)-FIND(",",L320)-1)),MapTable!$A:$A,1,0)),ISERROR(VLOOKUP(TRIM(MID(L320,FIND(",",L320,FIND(",",L320)+1)+1,FIND(",",L320,FIND(",",L320,FIND(",",L320)+1)+1)-FIND(",",L320,FIND(",",L320)+1)-1)),MapTable!$A:$A,1,0)),ISERROR(VLOOKUP(TRIM(MID(L320,FIND(",",L320,FIND(",",L320,FIND(",",L320)+1)+1)+1,999)),MapTable!$A:$A,1,0))),"맵없음",
  ""),
)))))</f>
        <v/>
      </c>
      <c r="O320" t="str">
        <f>IF(ISBLANK(N320),"",IF(ISERROR(VLOOKUP(N320,[1]DropTable!$A:$A,1,0)),"드랍없음",""))</f>
        <v/>
      </c>
      <c r="Q320" t="str">
        <f>IF(ISBLANK(P320),"",IF(ISERROR(VLOOKUP(P320,[1]DropTable!$A:$A,1,0)),"드랍없음",""))</f>
        <v/>
      </c>
      <c r="S320">
        <v>8.1</v>
      </c>
    </row>
    <row r="321" spans="1:19" x14ac:dyDescent="0.3">
      <c r="A321">
        <v>9</v>
      </c>
      <c r="B321">
        <v>11</v>
      </c>
      <c r="C321">
        <f t="shared" si="17"/>
        <v>1680</v>
      </c>
      <c r="D321">
        <v>420</v>
      </c>
      <c r="E321" t="s">
        <v>115</v>
      </c>
      <c r="F321" t="s">
        <v>24</v>
      </c>
      <c r="G321" t="str">
        <f>IF(ISBLANK(F321),"",IF(ISERROR(VLOOKUP(F321,MapTable!$A:$A,1,0)),"컨트롤없음",""))</f>
        <v/>
      </c>
      <c r="H321">
        <f t="shared" si="15"/>
        <v>2</v>
      </c>
      <c r="I321" t="b">
        <f t="shared" ca="1" si="16"/>
        <v>1</v>
      </c>
      <c r="K321" t="str">
        <f>IF(ISBLANK(J321),"",IF(ISERROR(VLOOKUP(J321,MapTable!$A:$A,1,0)),"컨트롤없음",""))</f>
        <v/>
      </c>
      <c r="M321" t="str">
        <f>IF(ISBLANK(L321),"",
IF(ISERROR(FIND(",",L321)),
  IF(ISERROR(VLOOKUP(L321,MapTable!$A:$A,1,0)),"맵없음",
  ""),
IF(ISERROR(FIND(",",L321,FIND(",",L321)+1)),
  IF(OR(ISERROR(VLOOKUP(LEFT(L321,FIND(",",L321)-1),MapTable!$A:$A,1,0)),ISERROR(VLOOKUP(TRIM(MID(L321,FIND(",",L321)+1,999)),MapTable!$A:$A,1,0))),"맵없음",
  ""),
IF(ISERROR(FIND(",",L321,FIND(",",L321,FIND(",",L321)+1)+1)),
  IF(OR(ISERROR(VLOOKUP(LEFT(L321,FIND(",",L321)-1),MapTable!$A:$A,1,0)),ISERROR(VLOOKUP(TRIM(MID(L321,FIND(",",L321)+1,FIND(",",L321,FIND(",",L321)+1)-FIND(",",L321)-1)),MapTable!$A:$A,1,0)),ISERROR(VLOOKUP(TRIM(MID(L321,FIND(",",L321,FIND(",",L321)+1)+1,999)),MapTable!$A:$A,1,0))),"맵없음",
  ""),
IF(ISERROR(FIND(",",L321,FIND(",",L321,FIND(",",L321,FIND(",",L321)+1)+1)+1)),
  IF(OR(ISERROR(VLOOKUP(LEFT(L321,FIND(",",L321)-1),MapTable!$A:$A,1,0)),ISERROR(VLOOKUP(TRIM(MID(L321,FIND(",",L321)+1,FIND(",",L321,FIND(",",L321)+1)-FIND(",",L321)-1)),MapTable!$A:$A,1,0)),ISERROR(VLOOKUP(TRIM(MID(L321,FIND(",",L321,FIND(",",L321)+1)+1,FIND(",",L321,FIND(",",L321,FIND(",",L321)+1)+1)-FIND(",",L321,FIND(",",L321)+1)-1)),MapTable!$A:$A,1,0)),ISERROR(VLOOKUP(TRIM(MID(L321,FIND(",",L321,FIND(",",L321,FIND(",",L321)+1)+1)+1,999)),MapTable!$A:$A,1,0))),"맵없음",
  ""),
)))))</f>
        <v/>
      </c>
      <c r="O321" t="str">
        <f>IF(ISBLANK(N321),"",IF(ISERROR(VLOOKUP(N321,[1]DropTable!$A:$A,1,0)),"드랍없음",""))</f>
        <v/>
      </c>
      <c r="Q321" t="str">
        <f>IF(ISBLANK(P321),"",IF(ISERROR(VLOOKUP(P321,[1]DropTable!$A:$A,1,0)),"드랍없음",""))</f>
        <v/>
      </c>
      <c r="S321">
        <v>8.1</v>
      </c>
    </row>
    <row r="322" spans="1:19" x14ac:dyDescent="0.3">
      <c r="A322">
        <v>9</v>
      </c>
      <c r="B322">
        <v>12</v>
      </c>
      <c r="C322">
        <f t="shared" si="17"/>
        <v>1680</v>
      </c>
      <c r="D322">
        <v>420</v>
      </c>
      <c r="E322" t="s">
        <v>115</v>
      </c>
      <c r="F322" t="s">
        <v>24</v>
      </c>
      <c r="G322" t="str">
        <f>IF(ISBLANK(F322),"",IF(ISERROR(VLOOKUP(F322,MapTable!$A:$A,1,0)),"컨트롤없음",""))</f>
        <v/>
      </c>
      <c r="H322">
        <f t="shared" ref="H322:H385" si="18">IF(B322=0,0,
IF(COUNTIF(A:A,A322)=11,12,
IF(MOD(B322,((COUNTIF(A:A,A322)-1)/5))=0,12,
IF(MOD(B322,((COUNTIF(A:A,A322)-1)/5))=((COUNTIF(A:A,A322)-1)/10),11,
INT(B322/((COUNTIF(A:A,A322)-1)/5))+1))))</f>
        <v>12</v>
      </c>
      <c r="I322" t="b">
        <f t="shared" ref="I322:I385" ca="1" si="19">IF((COUNTIF(A:A,A322)-1)=B322,FALSE,
IF(H322=12,TRUE,
IF(OFFSET(H322,1,0)=12,TRUE)))</f>
        <v>1</v>
      </c>
      <c r="K322" t="str">
        <f>IF(ISBLANK(J322),"",IF(ISERROR(VLOOKUP(J322,MapTable!$A:$A,1,0)),"컨트롤없음",""))</f>
        <v/>
      </c>
      <c r="M322" t="str">
        <f>IF(ISBLANK(L322),"",
IF(ISERROR(FIND(",",L322)),
  IF(ISERROR(VLOOKUP(L322,MapTable!$A:$A,1,0)),"맵없음",
  ""),
IF(ISERROR(FIND(",",L322,FIND(",",L322)+1)),
  IF(OR(ISERROR(VLOOKUP(LEFT(L322,FIND(",",L322)-1),MapTable!$A:$A,1,0)),ISERROR(VLOOKUP(TRIM(MID(L322,FIND(",",L322)+1,999)),MapTable!$A:$A,1,0))),"맵없음",
  ""),
IF(ISERROR(FIND(",",L322,FIND(",",L322,FIND(",",L322)+1)+1)),
  IF(OR(ISERROR(VLOOKUP(LEFT(L322,FIND(",",L322)-1),MapTable!$A:$A,1,0)),ISERROR(VLOOKUP(TRIM(MID(L322,FIND(",",L322)+1,FIND(",",L322,FIND(",",L322)+1)-FIND(",",L322)-1)),MapTable!$A:$A,1,0)),ISERROR(VLOOKUP(TRIM(MID(L322,FIND(",",L322,FIND(",",L322)+1)+1,999)),MapTable!$A:$A,1,0))),"맵없음",
  ""),
IF(ISERROR(FIND(",",L322,FIND(",",L322,FIND(",",L322,FIND(",",L322)+1)+1)+1)),
  IF(OR(ISERROR(VLOOKUP(LEFT(L322,FIND(",",L322)-1),MapTable!$A:$A,1,0)),ISERROR(VLOOKUP(TRIM(MID(L322,FIND(",",L322)+1,FIND(",",L322,FIND(",",L322)+1)-FIND(",",L322)-1)),MapTable!$A:$A,1,0)),ISERROR(VLOOKUP(TRIM(MID(L322,FIND(",",L322,FIND(",",L322)+1)+1,FIND(",",L322,FIND(",",L322,FIND(",",L322)+1)+1)-FIND(",",L322,FIND(",",L322)+1)-1)),MapTable!$A:$A,1,0)),ISERROR(VLOOKUP(TRIM(MID(L322,FIND(",",L322,FIND(",",L322,FIND(",",L322)+1)+1)+1,999)),MapTable!$A:$A,1,0))),"맵없음",
  ""),
)))))</f>
        <v/>
      </c>
      <c r="O322" t="str">
        <f>IF(ISBLANK(N322),"",IF(ISERROR(VLOOKUP(N322,[1]DropTable!$A:$A,1,0)),"드랍없음",""))</f>
        <v/>
      </c>
      <c r="Q322" t="str">
        <f>IF(ISBLANK(P322),"",IF(ISERROR(VLOOKUP(P322,[1]DropTable!$A:$A,1,0)),"드랍없음",""))</f>
        <v/>
      </c>
      <c r="S322">
        <v>8.1</v>
      </c>
    </row>
    <row r="323" spans="1:19" x14ac:dyDescent="0.3">
      <c r="A323">
        <v>9</v>
      </c>
      <c r="B323">
        <v>13</v>
      </c>
      <c r="C323">
        <f t="shared" si="17"/>
        <v>1680</v>
      </c>
      <c r="D323">
        <v>420</v>
      </c>
      <c r="E323" t="s">
        <v>115</v>
      </c>
      <c r="F323" t="s">
        <v>24</v>
      </c>
      <c r="G323" t="str">
        <f>IF(ISBLANK(F323),"",IF(ISERROR(VLOOKUP(F323,MapTable!$A:$A,1,0)),"컨트롤없음",""))</f>
        <v/>
      </c>
      <c r="H323">
        <f t="shared" si="18"/>
        <v>3</v>
      </c>
      <c r="I323" t="b">
        <f t="shared" ca="1" si="19"/>
        <v>0</v>
      </c>
      <c r="K323" t="str">
        <f>IF(ISBLANK(J323),"",IF(ISERROR(VLOOKUP(J323,MapTable!$A:$A,1,0)),"컨트롤없음",""))</f>
        <v/>
      </c>
      <c r="M323" t="str">
        <f>IF(ISBLANK(L323),"",
IF(ISERROR(FIND(",",L323)),
  IF(ISERROR(VLOOKUP(L323,MapTable!$A:$A,1,0)),"맵없음",
  ""),
IF(ISERROR(FIND(",",L323,FIND(",",L323)+1)),
  IF(OR(ISERROR(VLOOKUP(LEFT(L323,FIND(",",L323)-1),MapTable!$A:$A,1,0)),ISERROR(VLOOKUP(TRIM(MID(L323,FIND(",",L323)+1,999)),MapTable!$A:$A,1,0))),"맵없음",
  ""),
IF(ISERROR(FIND(",",L323,FIND(",",L323,FIND(",",L323)+1)+1)),
  IF(OR(ISERROR(VLOOKUP(LEFT(L323,FIND(",",L323)-1),MapTable!$A:$A,1,0)),ISERROR(VLOOKUP(TRIM(MID(L323,FIND(",",L323)+1,FIND(",",L323,FIND(",",L323)+1)-FIND(",",L323)-1)),MapTable!$A:$A,1,0)),ISERROR(VLOOKUP(TRIM(MID(L323,FIND(",",L323,FIND(",",L323)+1)+1,999)),MapTable!$A:$A,1,0))),"맵없음",
  ""),
IF(ISERROR(FIND(",",L323,FIND(",",L323,FIND(",",L323,FIND(",",L323)+1)+1)+1)),
  IF(OR(ISERROR(VLOOKUP(LEFT(L323,FIND(",",L323)-1),MapTable!$A:$A,1,0)),ISERROR(VLOOKUP(TRIM(MID(L323,FIND(",",L323)+1,FIND(",",L323,FIND(",",L323)+1)-FIND(",",L323)-1)),MapTable!$A:$A,1,0)),ISERROR(VLOOKUP(TRIM(MID(L323,FIND(",",L323,FIND(",",L323)+1)+1,FIND(",",L323,FIND(",",L323,FIND(",",L323)+1)+1)-FIND(",",L323,FIND(",",L323)+1)-1)),MapTable!$A:$A,1,0)),ISERROR(VLOOKUP(TRIM(MID(L323,FIND(",",L323,FIND(",",L323,FIND(",",L323)+1)+1)+1,999)),MapTable!$A:$A,1,0))),"맵없음",
  ""),
)))))</f>
        <v/>
      </c>
      <c r="O323" t="str">
        <f>IF(ISBLANK(N323),"",IF(ISERROR(VLOOKUP(N323,[1]DropTable!$A:$A,1,0)),"드랍없음",""))</f>
        <v/>
      </c>
      <c r="Q323" t="str">
        <f>IF(ISBLANK(P323),"",IF(ISERROR(VLOOKUP(P323,[1]DropTable!$A:$A,1,0)),"드랍없음",""))</f>
        <v/>
      </c>
      <c r="S323">
        <v>8.1</v>
      </c>
    </row>
    <row r="324" spans="1:19" x14ac:dyDescent="0.3">
      <c r="A324">
        <v>9</v>
      </c>
      <c r="B324">
        <v>14</v>
      </c>
      <c r="C324">
        <f t="shared" si="17"/>
        <v>1680</v>
      </c>
      <c r="D324">
        <v>420</v>
      </c>
      <c r="E324" t="s">
        <v>115</v>
      </c>
      <c r="F324" t="s">
        <v>24</v>
      </c>
      <c r="G324" t="str">
        <f>IF(ISBLANK(F324),"",IF(ISERROR(VLOOKUP(F324,MapTable!$A:$A,1,0)),"컨트롤없음",""))</f>
        <v/>
      </c>
      <c r="H324">
        <f t="shared" si="18"/>
        <v>3</v>
      </c>
      <c r="I324" t="b">
        <f t="shared" ca="1" si="19"/>
        <v>0</v>
      </c>
      <c r="K324" t="str">
        <f>IF(ISBLANK(J324),"",IF(ISERROR(VLOOKUP(J324,MapTable!$A:$A,1,0)),"컨트롤없음",""))</f>
        <v/>
      </c>
      <c r="M324" t="str">
        <f>IF(ISBLANK(L324),"",
IF(ISERROR(FIND(",",L324)),
  IF(ISERROR(VLOOKUP(L324,MapTable!$A:$A,1,0)),"맵없음",
  ""),
IF(ISERROR(FIND(",",L324,FIND(",",L324)+1)),
  IF(OR(ISERROR(VLOOKUP(LEFT(L324,FIND(",",L324)-1),MapTable!$A:$A,1,0)),ISERROR(VLOOKUP(TRIM(MID(L324,FIND(",",L324)+1,999)),MapTable!$A:$A,1,0))),"맵없음",
  ""),
IF(ISERROR(FIND(",",L324,FIND(",",L324,FIND(",",L324)+1)+1)),
  IF(OR(ISERROR(VLOOKUP(LEFT(L324,FIND(",",L324)-1),MapTable!$A:$A,1,0)),ISERROR(VLOOKUP(TRIM(MID(L324,FIND(",",L324)+1,FIND(",",L324,FIND(",",L324)+1)-FIND(",",L324)-1)),MapTable!$A:$A,1,0)),ISERROR(VLOOKUP(TRIM(MID(L324,FIND(",",L324,FIND(",",L324)+1)+1,999)),MapTable!$A:$A,1,0))),"맵없음",
  ""),
IF(ISERROR(FIND(",",L324,FIND(",",L324,FIND(",",L324,FIND(",",L324)+1)+1)+1)),
  IF(OR(ISERROR(VLOOKUP(LEFT(L324,FIND(",",L324)-1),MapTable!$A:$A,1,0)),ISERROR(VLOOKUP(TRIM(MID(L324,FIND(",",L324)+1,FIND(",",L324,FIND(",",L324)+1)-FIND(",",L324)-1)),MapTable!$A:$A,1,0)),ISERROR(VLOOKUP(TRIM(MID(L324,FIND(",",L324,FIND(",",L324)+1)+1,FIND(",",L324,FIND(",",L324,FIND(",",L324)+1)+1)-FIND(",",L324,FIND(",",L324)+1)-1)),MapTable!$A:$A,1,0)),ISERROR(VLOOKUP(TRIM(MID(L324,FIND(",",L324,FIND(",",L324,FIND(",",L324)+1)+1)+1,999)),MapTable!$A:$A,1,0))),"맵없음",
  ""),
)))))</f>
        <v/>
      </c>
      <c r="O324" t="str">
        <f>IF(ISBLANK(N324),"",IF(ISERROR(VLOOKUP(N324,[1]DropTable!$A:$A,1,0)),"드랍없음",""))</f>
        <v/>
      </c>
      <c r="Q324" t="str">
        <f>IF(ISBLANK(P324),"",IF(ISERROR(VLOOKUP(P324,[1]DropTable!$A:$A,1,0)),"드랍없음",""))</f>
        <v/>
      </c>
      <c r="S324">
        <v>8.1</v>
      </c>
    </row>
    <row r="325" spans="1:19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 t="s">
        <v>115</v>
      </c>
      <c r="F325" t="s">
        <v>24</v>
      </c>
      <c r="G325" t="str">
        <f>IF(ISBLANK(F325),"",IF(ISERROR(VLOOKUP(F325,MapTable!$A:$A,1,0)),"컨트롤없음",""))</f>
        <v/>
      </c>
      <c r="H325">
        <f t="shared" si="18"/>
        <v>11</v>
      </c>
      <c r="I325" t="b">
        <f t="shared" ca="1" si="19"/>
        <v>0</v>
      </c>
      <c r="K325" t="str">
        <f>IF(ISBLANK(J325),"",IF(ISERROR(VLOOKUP(J325,MapTable!$A:$A,1,0)),"컨트롤없음",""))</f>
        <v/>
      </c>
      <c r="M325" t="str">
        <f>IF(ISBLANK(L325),"",
IF(ISERROR(FIND(",",L325)),
  IF(ISERROR(VLOOKUP(L325,MapTable!$A:$A,1,0)),"맵없음",
  ""),
IF(ISERROR(FIND(",",L325,FIND(",",L325)+1)),
  IF(OR(ISERROR(VLOOKUP(LEFT(L325,FIND(",",L325)-1),MapTable!$A:$A,1,0)),ISERROR(VLOOKUP(TRIM(MID(L325,FIND(",",L325)+1,999)),MapTable!$A:$A,1,0))),"맵없음",
  ""),
IF(ISERROR(FIND(",",L325,FIND(",",L325,FIND(",",L325)+1)+1)),
  IF(OR(ISERROR(VLOOKUP(LEFT(L325,FIND(",",L325)-1),MapTable!$A:$A,1,0)),ISERROR(VLOOKUP(TRIM(MID(L325,FIND(",",L325)+1,FIND(",",L325,FIND(",",L325)+1)-FIND(",",L325)-1)),MapTable!$A:$A,1,0)),ISERROR(VLOOKUP(TRIM(MID(L325,FIND(",",L325,FIND(",",L325)+1)+1,999)),MapTable!$A:$A,1,0))),"맵없음",
  ""),
IF(ISERROR(FIND(",",L325,FIND(",",L325,FIND(",",L325,FIND(",",L325)+1)+1)+1)),
  IF(OR(ISERROR(VLOOKUP(LEFT(L325,FIND(",",L325)-1),MapTable!$A:$A,1,0)),ISERROR(VLOOKUP(TRIM(MID(L325,FIND(",",L325)+1,FIND(",",L325,FIND(",",L325)+1)-FIND(",",L325)-1)),MapTable!$A:$A,1,0)),ISERROR(VLOOKUP(TRIM(MID(L325,FIND(",",L325,FIND(",",L325)+1)+1,FIND(",",L325,FIND(",",L325,FIND(",",L325)+1)+1)-FIND(",",L325,FIND(",",L325)+1)-1)),MapTable!$A:$A,1,0)),ISERROR(VLOOKUP(TRIM(MID(L325,FIND(",",L325,FIND(",",L325,FIND(",",L325)+1)+1)+1,999)),MapTable!$A:$A,1,0))),"맵없음",
  ""),
)))))</f>
        <v/>
      </c>
      <c r="O325" t="str">
        <f>IF(ISBLANK(N325),"",IF(ISERROR(VLOOKUP(N325,[1]DropTable!$A:$A,1,0)),"드랍없음",""))</f>
        <v/>
      </c>
      <c r="Q325" t="str">
        <f>IF(ISBLANK(P325),"",IF(ISERROR(VLOOKUP(P325,[1]DropTable!$A:$A,1,0)),"드랍없음",""))</f>
        <v/>
      </c>
      <c r="S325">
        <v>8.1</v>
      </c>
    </row>
    <row r="326" spans="1:19" x14ac:dyDescent="0.3">
      <c r="A326">
        <v>9</v>
      </c>
      <c r="B326">
        <v>16</v>
      </c>
      <c r="C326">
        <f t="shared" si="20"/>
        <v>1680</v>
      </c>
      <c r="D326">
        <v>420</v>
      </c>
      <c r="E326" t="s">
        <v>115</v>
      </c>
      <c r="F326" t="s">
        <v>24</v>
      </c>
      <c r="G326" t="str">
        <f>IF(ISBLANK(F326),"",IF(ISERROR(VLOOKUP(F326,MapTable!$A:$A,1,0)),"컨트롤없음",""))</f>
        <v/>
      </c>
      <c r="H326">
        <f t="shared" si="18"/>
        <v>3</v>
      </c>
      <c r="I326" t="b">
        <f t="shared" ca="1" si="19"/>
        <v>0</v>
      </c>
      <c r="K326" t="str">
        <f>IF(ISBLANK(J326),"",IF(ISERROR(VLOOKUP(J326,MapTable!$A:$A,1,0)),"컨트롤없음",""))</f>
        <v/>
      </c>
      <c r="M326" t="str">
        <f>IF(ISBLANK(L326),"",
IF(ISERROR(FIND(",",L326)),
  IF(ISERROR(VLOOKUP(L326,MapTable!$A:$A,1,0)),"맵없음",
  ""),
IF(ISERROR(FIND(",",L326,FIND(",",L326)+1)),
  IF(OR(ISERROR(VLOOKUP(LEFT(L326,FIND(",",L326)-1),MapTable!$A:$A,1,0)),ISERROR(VLOOKUP(TRIM(MID(L326,FIND(",",L326)+1,999)),MapTable!$A:$A,1,0))),"맵없음",
  ""),
IF(ISERROR(FIND(",",L326,FIND(",",L326,FIND(",",L326)+1)+1)),
  IF(OR(ISERROR(VLOOKUP(LEFT(L326,FIND(",",L326)-1),MapTable!$A:$A,1,0)),ISERROR(VLOOKUP(TRIM(MID(L326,FIND(",",L326)+1,FIND(",",L326,FIND(",",L326)+1)-FIND(",",L326)-1)),MapTable!$A:$A,1,0)),ISERROR(VLOOKUP(TRIM(MID(L326,FIND(",",L326,FIND(",",L326)+1)+1,999)),MapTable!$A:$A,1,0))),"맵없음",
  ""),
IF(ISERROR(FIND(",",L326,FIND(",",L326,FIND(",",L326,FIND(",",L326)+1)+1)+1)),
  IF(OR(ISERROR(VLOOKUP(LEFT(L326,FIND(",",L326)-1),MapTable!$A:$A,1,0)),ISERROR(VLOOKUP(TRIM(MID(L326,FIND(",",L326)+1,FIND(",",L326,FIND(",",L326)+1)-FIND(",",L326)-1)),MapTable!$A:$A,1,0)),ISERROR(VLOOKUP(TRIM(MID(L326,FIND(",",L326,FIND(",",L326)+1)+1,FIND(",",L326,FIND(",",L326,FIND(",",L326)+1)+1)-FIND(",",L326,FIND(",",L326)+1)-1)),MapTable!$A:$A,1,0)),ISERROR(VLOOKUP(TRIM(MID(L326,FIND(",",L326,FIND(",",L326,FIND(",",L326)+1)+1)+1,999)),MapTable!$A:$A,1,0))),"맵없음",
  ""),
)))))</f>
        <v/>
      </c>
      <c r="O326" t="str">
        <f>IF(ISBLANK(N326),"",IF(ISERROR(VLOOKUP(N326,[1]DropTable!$A:$A,1,0)),"드랍없음",""))</f>
        <v/>
      </c>
      <c r="Q326" t="str">
        <f>IF(ISBLANK(P326),"",IF(ISERROR(VLOOKUP(P326,[1]DropTable!$A:$A,1,0)),"드랍없음",""))</f>
        <v/>
      </c>
      <c r="S326">
        <v>8.1</v>
      </c>
    </row>
    <row r="327" spans="1:19" x14ac:dyDescent="0.3">
      <c r="A327">
        <v>9</v>
      </c>
      <c r="B327">
        <v>17</v>
      </c>
      <c r="C327">
        <f t="shared" si="20"/>
        <v>1680</v>
      </c>
      <c r="D327">
        <v>420</v>
      </c>
      <c r="E327" t="s">
        <v>115</v>
      </c>
      <c r="F327" t="s">
        <v>24</v>
      </c>
      <c r="G327" t="str">
        <f>IF(ISBLANK(F327),"",IF(ISERROR(VLOOKUP(F327,MapTable!$A:$A,1,0)),"컨트롤없음",""))</f>
        <v/>
      </c>
      <c r="H327">
        <f t="shared" si="18"/>
        <v>3</v>
      </c>
      <c r="I327" t="b">
        <f t="shared" ca="1" si="19"/>
        <v>1</v>
      </c>
      <c r="K327" t="str">
        <f>IF(ISBLANK(J327),"",IF(ISERROR(VLOOKUP(J327,MapTable!$A:$A,1,0)),"컨트롤없음",""))</f>
        <v/>
      </c>
      <c r="M327" t="str">
        <f>IF(ISBLANK(L327),"",
IF(ISERROR(FIND(",",L327)),
  IF(ISERROR(VLOOKUP(L327,MapTable!$A:$A,1,0)),"맵없음",
  ""),
IF(ISERROR(FIND(",",L327,FIND(",",L327)+1)),
  IF(OR(ISERROR(VLOOKUP(LEFT(L327,FIND(",",L327)-1),MapTable!$A:$A,1,0)),ISERROR(VLOOKUP(TRIM(MID(L327,FIND(",",L327)+1,999)),MapTable!$A:$A,1,0))),"맵없음",
  ""),
IF(ISERROR(FIND(",",L327,FIND(",",L327,FIND(",",L327)+1)+1)),
  IF(OR(ISERROR(VLOOKUP(LEFT(L327,FIND(",",L327)-1),MapTable!$A:$A,1,0)),ISERROR(VLOOKUP(TRIM(MID(L327,FIND(",",L327)+1,FIND(",",L327,FIND(",",L327)+1)-FIND(",",L327)-1)),MapTable!$A:$A,1,0)),ISERROR(VLOOKUP(TRIM(MID(L327,FIND(",",L327,FIND(",",L327)+1)+1,999)),MapTable!$A:$A,1,0))),"맵없음",
  ""),
IF(ISERROR(FIND(",",L327,FIND(",",L327,FIND(",",L327,FIND(",",L327)+1)+1)+1)),
  IF(OR(ISERROR(VLOOKUP(LEFT(L327,FIND(",",L327)-1),MapTable!$A:$A,1,0)),ISERROR(VLOOKUP(TRIM(MID(L327,FIND(",",L327)+1,FIND(",",L327,FIND(",",L327)+1)-FIND(",",L327)-1)),MapTable!$A:$A,1,0)),ISERROR(VLOOKUP(TRIM(MID(L327,FIND(",",L327,FIND(",",L327)+1)+1,FIND(",",L327,FIND(",",L327,FIND(",",L327)+1)+1)-FIND(",",L327,FIND(",",L327)+1)-1)),MapTable!$A:$A,1,0)),ISERROR(VLOOKUP(TRIM(MID(L327,FIND(",",L327,FIND(",",L327,FIND(",",L327)+1)+1)+1,999)),MapTable!$A:$A,1,0))),"맵없음",
  ""),
)))))</f>
        <v/>
      </c>
      <c r="O327" t="str">
        <f>IF(ISBLANK(N327),"",IF(ISERROR(VLOOKUP(N327,[1]DropTable!$A:$A,1,0)),"드랍없음",""))</f>
        <v/>
      </c>
      <c r="Q327" t="str">
        <f>IF(ISBLANK(P327),"",IF(ISERROR(VLOOKUP(P327,[1]DropTable!$A:$A,1,0)),"드랍없음",""))</f>
        <v/>
      </c>
      <c r="S327">
        <v>8.1</v>
      </c>
    </row>
    <row r="328" spans="1:19" x14ac:dyDescent="0.3">
      <c r="A328">
        <v>9</v>
      </c>
      <c r="B328">
        <v>18</v>
      </c>
      <c r="C328">
        <f t="shared" si="20"/>
        <v>1680</v>
      </c>
      <c r="D328">
        <v>420</v>
      </c>
      <c r="E328" t="s">
        <v>115</v>
      </c>
      <c r="F328" t="s">
        <v>24</v>
      </c>
      <c r="G328" t="str">
        <f>IF(ISBLANK(F328),"",IF(ISERROR(VLOOKUP(F328,MapTable!$A:$A,1,0)),"컨트롤없음",""))</f>
        <v/>
      </c>
      <c r="H328">
        <f t="shared" si="18"/>
        <v>12</v>
      </c>
      <c r="I328" t="b">
        <f t="shared" ca="1" si="19"/>
        <v>1</v>
      </c>
      <c r="K328" t="str">
        <f>IF(ISBLANK(J328),"",IF(ISERROR(VLOOKUP(J328,MapTable!$A:$A,1,0)),"컨트롤없음",""))</f>
        <v/>
      </c>
      <c r="M328" t="str">
        <f>IF(ISBLANK(L328),"",
IF(ISERROR(FIND(",",L328)),
  IF(ISERROR(VLOOKUP(L328,MapTable!$A:$A,1,0)),"맵없음",
  ""),
IF(ISERROR(FIND(",",L328,FIND(",",L328)+1)),
  IF(OR(ISERROR(VLOOKUP(LEFT(L328,FIND(",",L328)-1),MapTable!$A:$A,1,0)),ISERROR(VLOOKUP(TRIM(MID(L328,FIND(",",L328)+1,999)),MapTable!$A:$A,1,0))),"맵없음",
  ""),
IF(ISERROR(FIND(",",L328,FIND(",",L328,FIND(",",L328)+1)+1)),
  IF(OR(ISERROR(VLOOKUP(LEFT(L328,FIND(",",L328)-1),MapTable!$A:$A,1,0)),ISERROR(VLOOKUP(TRIM(MID(L328,FIND(",",L328)+1,FIND(",",L328,FIND(",",L328)+1)-FIND(",",L328)-1)),MapTable!$A:$A,1,0)),ISERROR(VLOOKUP(TRIM(MID(L328,FIND(",",L328,FIND(",",L328)+1)+1,999)),MapTable!$A:$A,1,0))),"맵없음",
  ""),
IF(ISERROR(FIND(",",L328,FIND(",",L328,FIND(",",L328,FIND(",",L328)+1)+1)+1)),
  IF(OR(ISERROR(VLOOKUP(LEFT(L328,FIND(",",L328)-1),MapTable!$A:$A,1,0)),ISERROR(VLOOKUP(TRIM(MID(L328,FIND(",",L328)+1,FIND(",",L328,FIND(",",L328)+1)-FIND(",",L328)-1)),MapTable!$A:$A,1,0)),ISERROR(VLOOKUP(TRIM(MID(L328,FIND(",",L328,FIND(",",L328)+1)+1,FIND(",",L328,FIND(",",L328,FIND(",",L328)+1)+1)-FIND(",",L328,FIND(",",L328)+1)-1)),MapTable!$A:$A,1,0)),ISERROR(VLOOKUP(TRIM(MID(L328,FIND(",",L328,FIND(",",L328,FIND(",",L328)+1)+1)+1,999)),MapTable!$A:$A,1,0))),"맵없음",
  ""),
)))))</f>
        <v/>
      </c>
      <c r="O328" t="str">
        <f>IF(ISBLANK(N328),"",IF(ISERROR(VLOOKUP(N328,[1]DropTable!$A:$A,1,0)),"드랍없음",""))</f>
        <v/>
      </c>
      <c r="Q328" t="str">
        <f>IF(ISBLANK(P328),"",IF(ISERROR(VLOOKUP(P328,[1]DropTable!$A:$A,1,0)),"드랍없음",""))</f>
        <v/>
      </c>
      <c r="S328">
        <v>8.1</v>
      </c>
    </row>
    <row r="329" spans="1:19" x14ac:dyDescent="0.3">
      <c r="A329">
        <v>9</v>
      </c>
      <c r="B329">
        <v>19</v>
      </c>
      <c r="C329">
        <f t="shared" si="20"/>
        <v>1680</v>
      </c>
      <c r="D329">
        <v>420</v>
      </c>
      <c r="E329" t="s">
        <v>115</v>
      </c>
      <c r="F329" t="s">
        <v>24</v>
      </c>
      <c r="G329" t="str">
        <f>IF(ISBLANK(F329),"",IF(ISERROR(VLOOKUP(F329,MapTable!$A:$A,1,0)),"컨트롤없음",""))</f>
        <v/>
      </c>
      <c r="H329">
        <f t="shared" si="18"/>
        <v>4</v>
      </c>
      <c r="I329" t="b">
        <f t="shared" ca="1" si="19"/>
        <v>0</v>
      </c>
      <c r="K329" t="str">
        <f>IF(ISBLANK(J329),"",IF(ISERROR(VLOOKUP(J329,MapTable!$A:$A,1,0)),"컨트롤없음",""))</f>
        <v/>
      </c>
      <c r="M329" t="str">
        <f>IF(ISBLANK(L329),"",
IF(ISERROR(FIND(",",L329)),
  IF(ISERROR(VLOOKUP(L329,MapTable!$A:$A,1,0)),"맵없음",
  ""),
IF(ISERROR(FIND(",",L329,FIND(",",L329)+1)),
  IF(OR(ISERROR(VLOOKUP(LEFT(L329,FIND(",",L329)-1),MapTable!$A:$A,1,0)),ISERROR(VLOOKUP(TRIM(MID(L329,FIND(",",L329)+1,999)),MapTable!$A:$A,1,0))),"맵없음",
  ""),
IF(ISERROR(FIND(",",L329,FIND(",",L329,FIND(",",L329)+1)+1)),
  IF(OR(ISERROR(VLOOKUP(LEFT(L329,FIND(",",L329)-1),MapTable!$A:$A,1,0)),ISERROR(VLOOKUP(TRIM(MID(L329,FIND(",",L329)+1,FIND(",",L329,FIND(",",L329)+1)-FIND(",",L329)-1)),MapTable!$A:$A,1,0)),ISERROR(VLOOKUP(TRIM(MID(L329,FIND(",",L329,FIND(",",L329)+1)+1,999)),MapTable!$A:$A,1,0))),"맵없음",
  ""),
IF(ISERROR(FIND(",",L329,FIND(",",L329,FIND(",",L329,FIND(",",L329)+1)+1)+1)),
  IF(OR(ISERROR(VLOOKUP(LEFT(L329,FIND(",",L329)-1),MapTable!$A:$A,1,0)),ISERROR(VLOOKUP(TRIM(MID(L329,FIND(",",L329)+1,FIND(",",L329,FIND(",",L329)+1)-FIND(",",L329)-1)),MapTable!$A:$A,1,0)),ISERROR(VLOOKUP(TRIM(MID(L329,FIND(",",L329,FIND(",",L329)+1)+1,FIND(",",L329,FIND(",",L329,FIND(",",L329)+1)+1)-FIND(",",L329,FIND(",",L329)+1)-1)),MapTable!$A:$A,1,0)),ISERROR(VLOOKUP(TRIM(MID(L329,FIND(",",L329,FIND(",",L329,FIND(",",L329)+1)+1)+1,999)),MapTable!$A:$A,1,0))),"맵없음",
  ""),
)))))</f>
        <v/>
      </c>
      <c r="O329" t="str">
        <f>IF(ISBLANK(N329),"",IF(ISERROR(VLOOKUP(N329,[1]DropTable!$A:$A,1,0)),"드랍없음",""))</f>
        <v/>
      </c>
      <c r="Q329" t="str">
        <f>IF(ISBLANK(P329),"",IF(ISERROR(VLOOKUP(P329,[1]DropTable!$A:$A,1,0)),"드랍없음",""))</f>
        <v/>
      </c>
      <c r="S329">
        <v>8.1</v>
      </c>
    </row>
    <row r="330" spans="1:19" x14ac:dyDescent="0.3">
      <c r="A330">
        <v>9</v>
      </c>
      <c r="B330">
        <v>20</v>
      </c>
      <c r="C330">
        <f t="shared" si="20"/>
        <v>1680</v>
      </c>
      <c r="D330">
        <v>420</v>
      </c>
      <c r="E330" t="s">
        <v>115</v>
      </c>
      <c r="F330" t="s">
        <v>24</v>
      </c>
      <c r="G330" t="str">
        <f>IF(ISBLANK(F330),"",IF(ISERROR(VLOOKUP(F330,MapTable!$A:$A,1,0)),"컨트롤없음",""))</f>
        <v/>
      </c>
      <c r="H330">
        <f t="shared" si="18"/>
        <v>4</v>
      </c>
      <c r="I330" t="b">
        <f t="shared" ca="1" si="19"/>
        <v>0</v>
      </c>
      <c r="K330" t="str">
        <f>IF(ISBLANK(J330),"",IF(ISERROR(VLOOKUP(J330,MapTable!$A:$A,1,0)),"컨트롤없음",""))</f>
        <v/>
      </c>
      <c r="M330" t="str">
        <f>IF(ISBLANK(L330),"",
IF(ISERROR(FIND(",",L330)),
  IF(ISERROR(VLOOKUP(L330,MapTable!$A:$A,1,0)),"맵없음",
  ""),
IF(ISERROR(FIND(",",L330,FIND(",",L330)+1)),
  IF(OR(ISERROR(VLOOKUP(LEFT(L330,FIND(",",L330)-1),MapTable!$A:$A,1,0)),ISERROR(VLOOKUP(TRIM(MID(L330,FIND(",",L330)+1,999)),MapTable!$A:$A,1,0))),"맵없음",
  ""),
IF(ISERROR(FIND(",",L330,FIND(",",L330,FIND(",",L330)+1)+1)),
  IF(OR(ISERROR(VLOOKUP(LEFT(L330,FIND(",",L330)-1),MapTable!$A:$A,1,0)),ISERROR(VLOOKUP(TRIM(MID(L330,FIND(",",L330)+1,FIND(",",L330,FIND(",",L330)+1)-FIND(",",L330)-1)),MapTable!$A:$A,1,0)),ISERROR(VLOOKUP(TRIM(MID(L330,FIND(",",L330,FIND(",",L330)+1)+1,999)),MapTable!$A:$A,1,0))),"맵없음",
  ""),
IF(ISERROR(FIND(",",L330,FIND(",",L330,FIND(",",L330,FIND(",",L330)+1)+1)+1)),
  IF(OR(ISERROR(VLOOKUP(LEFT(L330,FIND(",",L330)-1),MapTable!$A:$A,1,0)),ISERROR(VLOOKUP(TRIM(MID(L330,FIND(",",L330)+1,FIND(",",L330,FIND(",",L330)+1)-FIND(",",L330)-1)),MapTable!$A:$A,1,0)),ISERROR(VLOOKUP(TRIM(MID(L330,FIND(",",L330,FIND(",",L330)+1)+1,FIND(",",L330,FIND(",",L330,FIND(",",L330)+1)+1)-FIND(",",L330,FIND(",",L330)+1)-1)),MapTable!$A:$A,1,0)),ISERROR(VLOOKUP(TRIM(MID(L330,FIND(",",L330,FIND(",",L330,FIND(",",L330)+1)+1)+1,999)),MapTable!$A:$A,1,0))),"맵없음",
  ""),
)))))</f>
        <v/>
      </c>
      <c r="O330" t="str">
        <f>IF(ISBLANK(N330),"",IF(ISERROR(VLOOKUP(N330,[1]DropTable!$A:$A,1,0)),"드랍없음",""))</f>
        <v/>
      </c>
      <c r="Q330" t="str">
        <f>IF(ISBLANK(P330),"",IF(ISERROR(VLOOKUP(P330,[1]DropTable!$A:$A,1,0)),"드랍없음",""))</f>
        <v/>
      </c>
      <c r="S330">
        <v>8.1</v>
      </c>
    </row>
    <row r="331" spans="1:19" x14ac:dyDescent="0.3">
      <c r="A331">
        <v>9</v>
      </c>
      <c r="B331">
        <v>21</v>
      </c>
      <c r="C331">
        <f t="shared" si="20"/>
        <v>1680</v>
      </c>
      <c r="D331">
        <v>420</v>
      </c>
      <c r="E331" t="s">
        <v>115</v>
      </c>
      <c r="F331" t="s">
        <v>24</v>
      </c>
      <c r="G331" t="str">
        <f>IF(ISBLANK(F331),"",IF(ISERROR(VLOOKUP(F331,MapTable!$A:$A,1,0)),"컨트롤없음",""))</f>
        <v/>
      </c>
      <c r="H331">
        <f t="shared" si="18"/>
        <v>11</v>
      </c>
      <c r="I331" t="b">
        <f t="shared" ca="1" si="19"/>
        <v>0</v>
      </c>
      <c r="K331" t="str">
        <f>IF(ISBLANK(J331),"",IF(ISERROR(VLOOKUP(J331,MapTable!$A:$A,1,0)),"컨트롤없음",""))</f>
        <v/>
      </c>
      <c r="M331" t="str">
        <f>IF(ISBLANK(L331),"",
IF(ISERROR(FIND(",",L331)),
  IF(ISERROR(VLOOKUP(L331,MapTable!$A:$A,1,0)),"맵없음",
  ""),
IF(ISERROR(FIND(",",L331,FIND(",",L331)+1)),
  IF(OR(ISERROR(VLOOKUP(LEFT(L331,FIND(",",L331)-1),MapTable!$A:$A,1,0)),ISERROR(VLOOKUP(TRIM(MID(L331,FIND(",",L331)+1,999)),MapTable!$A:$A,1,0))),"맵없음",
  ""),
IF(ISERROR(FIND(",",L331,FIND(",",L331,FIND(",",L331)+1)+1)),
  IF(OR(ISERROR(VLOOKUP(LEFT(L331,FIND(",",L331)-1),MapTable!$A:$A,1,0)),ISERROR(VLOOKUP(TRIM(MID(L331,FIND(",",L331)+1,FIND(",",L331,FIND(",",L331)+1)-FIND(",",L331)-1)),MapTable!$A:$A,1,0)),ISERROR(VLOOKUP(TRIM(MID(L331,FIND(",",L331,FIND(",",L331)+1)+1,999)),MapTable!$A:$A,1,0))),"맵없음",
  ""),
IF(ISERROR(FIND(",",L331,FIND(",",L331,FIND(",",L331,FIND(",",L331)+1)+1)+1)),
  IF(OR(ISERROR(VLOOKUP(LEFT(L331,FIND(",",L331)-1),MapTable!$A:$A,1,0)),ISERROR(VLOOKUP(TRIM(MID(L331,FIND(",",L331)+1,FIND(",",L331,FIND(",",L331)+1)-FIND(",",L331)-1)),MapTable!$A:$A,1,0)),ISERROR(VLOOKUP(TRIM(MID(L331,FIND(",",L331,FIND(",",L331)+1)+1,FIND(",",L331,FIND(",",L331,FIND(",",L331)+1)+1)-FIND(",",L331,FIND(",",L331)+1)-1)),MapTable!$A:$A,1,0)),ISERROR(VLOOKUP(TRIM(MID(L331,FIND(",",L331,FIND(",",L331,FIND(",",L331)+1)+1)+1,999)),MapTable!$A:$A,1,0))),"맵없음",
  ""),
)))))</f>
        <v/>
      </c>
      <c r="O331" t="str">
        <f>IF(ISBLANK(N331),"",IF(ISERROR(VLOOKUP(N331,[1]DropTable!$A:$A,1,0)),"드랍없음",""))</f>
        <v/>
      </c>
      <c r="Q331" t="str">
        <f>IF(ISBLANK(P331),"",IF(ISERROR(VLOOKUP(P331,[1]DropTable!$A:$A,1,0)),"드랍없음",""))</f>
        <v/>
      </c>
      <c r="S331">
        <v>8.1</v>
      </c>
    </row>
    <row r="332" spans="1:19" x14ac:dyDescent="0.3">
      <c r="A332">
        <v>9</v>
      </c>
      <c r="B332">
        <v>22</v>
      </c>
      <c r="C332">
        <f t="shared" si="20"/>
        <v>1680</v>
      </c>
      <c r="D332">
        <v>420</v>
      </c>
      <c r="E332" t="s">
        <v>115</v>
      </c>
      <c r="F332" t="s">
        <v>24</v>
      </c>
      <c r="G332" t="str">
        <f>IF(ISBLANK(F332),"",IF(ISERROR(VLOOKUP(F332,MapTable!$A:$A,1,0)),"컨트롤없음",""))</f>
        <v/>
      </c>
      <c r="H332">
        <f t="shared" si="18"/>
        <v>4</v>
      </c>
      <c r="I332" t="b">
        <f t="shared" ca="1" si="19"/>
        <v>0</v>
      </c>
      <c r="K332" t="str">
        <f>IF(ISBLANK(J332),"",IF(ISERROR(VLOOKUP(J332,MapTable!$A:$A,1,0)),"컨트롤없음",""))</f>
        <v/>
      </c>
      <c r="M332" t="str">
        <f>IF(ISBLANK(L332),"",
IF(ISERROR(FIND(",",L332)),
  IF(ISERROR(VLOOKUP(L332,MapTable!$A:$A,1,0)),"맵없음",
  ""),
IF(ISERROR(FIND(",",L332,FIND(",",L332)+1)),
  IF(OR(ISERROR(VLOOKUP(LEFT(L332,FIND(",",L332)-1),MapTable!$A:$A,1,0)),ISERROR(VLOOKUP(TRIM(MID(L332,FIND(",",L332)+1,999)),MapTable!$A:$A,1,0))),"맵없음",
  ""),
IF(ISERROR(FIND(",",L332,FIND(",",L332,FIND(",",L332)+1)+1)),
  IF(OR(ISERROR(VLOOKUP(LEFT(L332,FIND(",",L332)-1),MapTable!$A:$A,1,0)),ISERROR(VLOOKUP(TRIM(MID(L332,FIND(",",L332)+1,FIND(",",L332,FIND(",",L332)+1)-FIND(",",L332)-1)),MapTable!$A:$A,1,0)),ISERROR(VLOOKUP(TRIM(MID(L332,FIND(",",L332,FIND(",",L332)+1)+1,999)),MapTable!$A:$A,1,0))),"맵없음",
  ""),
IF(ISERROR(FIND(",",L332,FIND(",",L332,FIND(",",L332,FIND(",",L332)+1)+1)+1)),
  IF(OR(ISERROR(VLOOKUP(LEFT(L332,FIND(",",L332)-1),MapTable!$A:$A,1,0)),ISERROR(VLOOKUP(TRIM(MID(L332,FIND(",",L332)+1,FIND(",",L332,FIND(",",L332)+1)-FIND(",",L332)-1)),MapTable!$A:$A,1,0)),ISERROR(VLOOKUP(TRIM(MID(L332,FIND(",",L332,FIND(",",L332)+1)+1,FIND(",",L332,FIND(",",L332,FIND(",",L332)+1)+1)-FIND(",",L332,FIND(",",L332)+1)-1)),MapTable!$A:$A,1,0)),ISERROR(VLOOKUP(TRIM(MID(L332,FIND(",",L332,FIND(",",L332,FIND(",",L332)+1)+1)+1,999)),MapTable!$A:$A,1,0))),"맵없음",
  ""),
)))))</f>
        <v/>
      </c>
      <c r="O332" t="str">
        <f>IF(ISBLANK(N332),"",IF(ISERROR(VLOOKUP(N332,[1]DropTable!$A:$A,1,0)),"드랍없음",""))</f>
        <v/>
      </c>
      <c r="Q332" t="str">
        <f>IF(ISBLANK(P332),"",IF(ISERROR(VLOOKUP(P332,[1]DropTable!$A:$A,1,0)),"드랍없음",""))</f>
        <v/>
      </c>
      <c r="S332">
        <v>8.1</v>
      </c>
    </row>
    <row r="333" spans="1:19" x14ac:dyDescent="0.3">
      <c r="A333">
        <v>9</v>
      </c>
      <c r="B333">
        <v>23</v>
      </c>
      <c r="C333">
        <f t="shared" si="20"/>
        <v>1680</v>
      </c>
      <c r="D333">
        <v>420</v>
      </c>
      <c r="E333" t="s">
        <v>115</v>
      </c>
      <c r="F333" t="s">
        <v>24</v>
      </c>
      <c r="G333" t="str">
        <f>IF(ISBLANK(F333),"",IF(ISERROR(VLOOKUP(F333,MapTable!$A:$A,1,0)),"컨트롤없음",""))</f>
        <v/>
      </c>
      <c r="H333">
        <f t="shared" si="18"/>
        <v>4</v>
      </c>
      <c r="I333" t="b">
        <f t="shared" ca="1" si="19"/>
        <v>1</v>
      </c>
      <c r="K333" t="str">
        <f>IF(ISBLANK(J333),"",IF(ISERROR(VLOOKUP(J333,MapTable!$A:$A,1,0)),"컨트롤없음",""))</f>
        <v/>
      </c>
      <c r="M333" t="str">
        <f>IF(ISBLANK(L333),"",
IF(ISERROR(FIND(",",L333)),
  IF(ISERROR(VLOOKUP(L333,MapTable!$A:$A,1,0)),"맵없음",
  ""),
IF(ISERROR(FIND(",",L333,FIND(",",L333)+1)),
  IF(OR(ISERROR(VLOOKUP(LEFT(L333,FIND(",",L333)-1),MapTable!$A:$A,1,0)),ISERROR(VLOOKUP(TRIM(MID(L333,FIND(",",L333)+1,999)),MapTable!$A:$A,1,0))),"맵없음",
  ""),
IF(ISERROR(FIND(",",L333,FIND(",",L333,FIND(",",L333)+1)+1)),
  IF(OR(ISERROR(VLOOKUP(LEFT(L333,FIND(",",L333)-1),MapTable!$A:$A,1,0)),ISERROR(VLOOKUP(TRIM(MID(L333,FIND(",",L333)+1,FIND(",",L333,FIND(",",L333)+1)-FIND(",",L333)-1)),MapTable!$A:$A,1,0)),ISERROR(VLOOKUP(TRIM(MID(L333,FIND(",",L333,FIND(",",L333)+1)+1,999)),MapTable!$A:$A,1,0))),"맵없음",
  ""),
IF(ISERROR(FIND(",",L333,FIND(",",L333,FIND(",",L333,FIND(",",L333)+1)+1)+1)),
  IF(OR(ISERROR(VLOOKUP(LEFT(L333,FIND(",",L333)-1),MapTable!$A:$A,1,0)),ISERROR(VLOOKUP(TRIM(MID(L333,FIND(",",L333)+1,FIND(",",L333,FIND(",",L333)+1)-FIND(",",L333)-1)),MapTable!$A:$A,1,0)),ISERROR(VLOOKUP(TRIM(MID(L333,FIND(",",L333,FIND(",",L333)+1)+1,FIND(",",L333,FIND(",",L333,FIND(",",L333)+1)+1)-FIND(",",L333,FIND(",",L333)+1)-1)),MapTable!$A:$A,1,0)),ISERROR(VLOOKUP(TRIM(MID(L333,FIND(",",L333,FIND(",",L333,FIND(",",L333)+1)+1)+1,999)),MapTable!$A:$A,1,0))),"맵없음",
  ""),
)))))</f>
        <v/>
      </c>
      <c r="O333" t="str">
        <f>IF(ISBLANK(N333),"",IF(ISERROR(VLOOKUP(N333,[1]DropTable!$A:$A,1,0)),"드랍없음",""))</f>
        <v/>
      </c>
      <c r="Q333" t="str">
        <f>IF(ISBLANK(P333),"",IF(ISERROR(VLOOKUP(P333,[1]DropTable!$A:$A,1,0)),"드랍없음",""))</f>
        <v/>
      </c>
      <c r="S333">
        <v>8.1</v>
      </c>
    </row>
    <row r="334" spans="1:19" x14ac:dyDescent="0.3">
      <c r="A334">
        <v>9</v>
      </c>
      <c r="B334">
        <v>24</v>
      </c>
      <c r="C334">
        <f t="shared" si="20"/>
        <v>1680</v>
      </c>
      <c r="D334">
        <v>420</v>
      </c>
      <c r="E334" t="s">
        <v>115</v>
      </c>
      <c r="F334" t="s">
        <v>24</v>
      </c>
      <c r="G334" t="str">
        <f>IF(ISBLANK(F334),"",IF(ISERROR(VLOOKUP(F334,MapTable!$A:$A,1,0)),"컨트롤없음",""))</f>
        <v/>
      </c>
      <c r="H334">
        <f t="shared" si="18"/>
        <v>12</v>
      </c>
      <c r="I334" t="b">
        <f t="shared" ca="1" si="19"/>
        <v>1</v>
      </c>
      <c r="K334" t="str">
        <f>IF(ISBLANK(J334),"",IF(ISERROR(VLOOKUP(J334,MapTable!$A:$A,1,0)),"컨트롤없음",""))</f>
        <v/>
      </c>
      <c r="M334" t="str">
        <f>IF(ISBLANK(L334),"",
IF(ISERROR(FIND(",",L334)),
  IF(ISERROR(VLOOKUP(L334,MapTable!$A:$A,1,0)),"맵없음",
  ""),
IF(ISERROR(FIND(",",L334,FIND(",",L334)+1)),
  IF(OR(ISERROR(VLOOKUP(LEFT(L334,FIND(",",L334)-1),MapTable!$A:$A,1,0)),ISERROR(VLOOKUP(TRIM(MID(L334,FIND(",",L334)+1,999)),MapTable!$A:$A,1,0))),"맵없음",
  ""),
IF(ISERROR(FIND(",",L334,FIND(",",L334,FIND(",",L334)+1)+1)),
  IF(OR(ISERROR(VLOOKUP(LEFT(L334,FIND(",",L334)-1),MapTable!$A:$A,1,0)),ISERROR(VLOOKUP(TRIM(MID(L334,FIND(",",L334)+1,FIND(",",L334,FIND(",",L334)+1)-FIND(",",L334)-1)),MapTable!$A:$A,1,0)),ISERROR(VLOOKUP(TRIM(MID(L334,FIND(",",L334,FIND(",",L334)+1)+1,999)),MapTable!$A:$A,1,0))),"맵없음",
  ""),
IF(ISERROR(FIND(",",L334,FIND(",",L334,FIND(",",L334,FIND(",",L334)+1)+1)+1)),
  IF(OR(ISERROR(VLOOKUP(LEFT(L334,FIND(",",L334)-1),MapTable!$A:$A,1,0)),ISERROR(VLOOKUP(TRIM(MID(L334,FIND(",",L334)+1,FIND(",",L334,FIND(",",L334)+1)-FIND(",",L334)-1)),MapTable!$A:$A,1,0)),ISERROR(VLOOKUP(TRIM(MID(L334,FIND(",",L334,FIND(",",L334)+1)+1,FIND(",",L334,FIND(",",L334,FIND(",",L334)+1)+1)-FIND(",",L334,FIND(",",L334)+1)-1)),MapTable!$A:$A,1,0)),ISERROR(VLOOKUP(TRIM(MID(L334,FIND(",",L334,FIND(",",L334,FIND(",",L334)+1)+1)+1,999)),MapTable!$A:$A,1,0))),"맵없음",
  ""),
)))))</f>
        <v/>
      </c>
      <c r="O334" t="str">
        <f>IF(ISBLANK(N334),"",IF(ISERROR(VLOOKUP(N334,[1]DropTable!$A:$A,1,0)),"드랍없음",""))</f>
        <v/>
      </c>
      <c r="Q334" t="str">
        <f>IF(ISBLANK(P334),"",IF(ISERROR(VLOOKUP(P334,[1]DropTable!$A:$A,1,0)),"드랍없음",""))</f>
        <v/>
      </c>
      <c r="S334">
        <v>8.1</v>
      </c>
    </row>
    <row r="335" spans="1:19" x14ac:dyDescent="0.3">
      <c r="A335">
        <v>9</v>
      </c>
      <c r="B335">
        <v>25</v>
      </c>
      <c r="C335">
        <f t="shared" si="20"/>
        <v>1680</v>
      </c>
      <c r="D335">
        <v>420</v>
      </c>
      <c r="E335" t="s">
        <v>115</v>
      </c>
      <c r="F335" t="s">
        <v>24</v>
      </c>
      <c r="G335" t="str">
        <f>IF(ISBLANK(F335),"",IF(ISERROR(VLOOKUP(F335,MapTable!$A:$A,1,0)),"컨트롤없음",""))</f>
        <v/>
      </c>
      <c r="H335">
        <f t="shared" si="18"/>
        <v>5</v>
      </c>
      <c r="I335" t="b">
        <f t="shared" ca="1" si="19"/>
        <v>0</v>
      </c>
      <c r="K335" t="str">
        <f>IF(ISBLANK(J335),"",IF(ISERROR(VLOOKUP(J335,MapTable!$A:$A,1,0)),"컨트롤없음",""))</f>
        <v/>
      </c>
      <c r="M335" t="str">
        <f>IF(ISBLANK(L335),"",
IF(ISERROR(FIND(",",L335)),
  IF(ISERROR(VLOOKUP(L335,MapTable!$A:$A,1,0)),"맵없음",
  ""),
IF(ISERROR(FIND(",",L335,FIND(",",L335)+1)),
  IF(OR(ISERROR(VLOOKUP(LEFT(L335,FIND(",",L335)-1),MapTable!$A:$A,1,0)),ISERROR(VLOOKUP(TRIM(MID(L335,FIND(",",L335)+1,999)),MapTable!$A:$A,1,0))),"맵없음",
  ""),
IF(ISERROR(FIND(",",L335,FIND(",",L335,FIND(",",L335)+1)+1)),
  IF(OR(ISERROR(VLOOKUP(LEFT(L335,FIND(",",L335)-1),MapTable!$A:$A,1,0)),ISERROR(VLOOKUP(TRIM(MID(L335,FIND(",",L335)+1,FIND(",",L335,FIND(",",L335)+1)-FIND(",",L335)-1)),MapTable!$A:$A,1,0)),ISERROR(VLOOKUP(TRIM(MID(L335,FIND(",",L335,FIND(",",L335)+1)+1,999)),MapTable!$A:$A,1,0))),"맵없음",
  ""),
IF(ISERROR(FIND(",",L335,FIND(",",L335,FIND(",",L335,FIND(",",L335)+1)+1)+1)),
  IF(OR(ISERROR(VLOOKUP(LEFT(L335,FIND(",",L335)-1),MapTable!$A:$A,1,0)),ISERROR(VLOOKUP(TRIM(MID(L335,FIND(",",L335)+1,FIND(",",L335,FIND(",",L335)+1)-FIND(",",L335)-1)),MapTable!$A:$A,1,0)),ISERROR(VLOOKUP(TRIM(MID(L335,FIND(",",L335,FIND(",",L335)+1)+1,FIND(",",L335,FIND(",",L335,FIND(",",L335)+1)+1)-FIND(",",L335,FIND(",",L335)+1)-1)),MapTable!$A:$A,1,0)),ISERROR(VLOOKUP(TRIM(MID(L335,FIND(",",L335,FIND(",",L335,FIND(",",L335)+1)+1)+1,999)),MapTable!$A:$A,1,0))),"맵없음",
  ""),
)))))</f>
        <v/>
      </c>
      <c r="O335" t="str">
        <f>IF(ISBLANK(N335),"",IF(ISERROR(VLOOKUP(N335,[1]DropTable!$A:$A,1,0)),"드랍없음",""))</f>
        <v/>
      </c>
      <c r="Q335" t="str">
        <f>IF(ISBLANK(P335),"",IF(ISERROR(VLOOKUP(P335,[1]DropTable!$A:$A,1,0)),"드랍없음",""))</f>
        <v/>
      </c>
      <c r="S335">
        <v>8.1</v>
      </c>
    </row>
    <row r="336" spans="1:19" x14ac:dyDescent="0.3">
      <c r="A336">
        <v>9</v>
      </c>
      <c r="B336">
        <v>26</v>
      </c>
      <c r="C336">
        <f t="shared" si="20"/>
        <v>1680</v>
      </c>
      <c r="D336">
        <v>420</v>
      </c>
      <c r="E336" t="s">
        <v>115</v>
      </c>
      <c r="F336" t="s">
        <v>24</v>
      </c>
      <c r="G336" t="str">
        <f>IF(ISBLANK(F336),"",IF(ISERROR(VLOOKUP(F336,MapTable!$A:$A,1,0)),"컨트롤없음",""))</f>
        <v/>
      </c>
      <c r="H336">
        <f t="shared" si="18"/>
        <v>5</v>
      </c>
      <c r="I336" t="b">
        <f t="shared" ca="1" si="19"/>
        <v>0</v>
      </c>
      <c r="K336" t="str">
        <f>IF(ISBLANK(J336),"",IF(ISERROR(VLOOKUP(J336,MapTable!$A:$A,1,0)),"컨트롤없음",""))</f>
        <v/>
      </c>
      <c r="M336" t="str">
        <f>IF(ISBLANK(L336),"",
IF(ISERROR(FIND(",",L336)),
  IF(ISERROR(VLOOKUP(L336,MapTable!$A:$A,1,0)),"맵없음",
  ""),
IF(ISERROR(FIND(",",L336,FIND(",",L336)+1)),
  IF(OR(ISERROR(VLOOKUP(LEFT(L336,FIND(",",L336)-1),MapTable!$A:$A,1,0)),ISERROR(VLOOKUP(TRIM(MID(L336,FIND(",",L336)+1,999)),MapTable!$A:$A,1,0))),"맵없음",
  ""),
IF(ISERROR(FIND(",",L336,FIND(",",L336,FIND(",",L336)+1)+1)),
  IF(OR(ISERROR(VLOOKUP(LEFT(L336,FIND(",",L336)-1),MapTable!$A:$A,1,0)),ISERROR(VLOOKUP(TRIM(MID(L336,FIND(",",L336)+1,FIND(",",L336,FIND(",",L336)+1)-FIND(",",L336)-1)),MapTable!$A:$A,1,0)),ISERROR(VLOOKUP(TRIM(MID(L336,FIND(",",L336,FIND(",",L336)+1)+1,999)),MapTable!$A:$A,1,0))),"맵없음",
  ""),
IF(ISERROR(FIND(",",L336,FIND(",",L336,FIND(",",L336,FIND(",",L336)+1)+1)+1)),
  IF(OR(ISERROR(VLOOKUP(LEFT(L336,FIND(",",L336)-1),MapTable!$A:$A,1,0)),ISERROR(VLOOKUP(TRIM(MID(L336,FIND(",",L336)+1,FIND(",",L336,FIND(",",L336)+1)-FIND(",",L336)-1)),MapTable!$A:$A,1,0)),ISERROR(VLOOKUP(TRIM(MID(L336,FIND(",",L336,FIND(",",L336)+1)+1,FIND(",",L336,FIND(",",L336,FIND(",",L336)+1)+1)-FIND(",",L336,FIND(",",L336)+1)-1)),MapTable!$A:$A,1,0)),ISERROR(VLOOKUP(TRIM(MID(L336,FIND(",",L336,FIND(",",L336,FIND(",",L336)+1)+1)+1,999)),MapTable!$A:$A,1,0))),"맵없음",
  ""),
)))))</f>
        <v/>
      </c>
      <c r="O336" t="str">
        <f>IF(ISBLANK(N336),"",IF(ISERROR(VLOOKUP(N336,[1]DropTable!$A:$A,1,0)),"드랍없음",""))</f>
        <v/>
      </c>
      <c r="Q336" t="str">
        <f>IF(ISBLANK(P336),"",IF(ISERROR(VLOOKUP(P336,[1]DropTable!$A:$A,1,0)),"드랍없음",""))</f>
        <v/>
      </c>
      <c r="S336">
        <v>8.1</v>
      </c>
    </row>
    <row r="337" spans="1:19" x14ac:dyDescent="0.3">
      <c r="A337">
        <v>9</v>
      </c>
      <c r="B337">
        <v>27</v>
      </c>
      <c r="C337">
        <f t="shared" si="20"/>
        <v>1680</v>
      </c>
      <c r="D337">
        <v>420</v>
      </c>
      <c r="E337" t="s">
        <v>115</v>
      </c>
      <c r="F337" t="s">
        <v>24</v>
      </c>
      <c r="G337" t="str">
        <f>IF(ISBLANK(F337),"",IF(ISERROR(VLOOKUP(F337,MapTable!$A:$A,1,0)),"컨트롤없음",""))</f>
        <v/>
      </c>
      <c r="H337">
        <f t="shared" si="18"/>
        <v>11</v>
      </c>
      <c r="I337" t="b">
        <f t="shared" ca="1" si="19"/>
        <v>0</v>
      </c>
      <c r="K337" t="str">
        <f>IF(ISBLANK(J337),"",IF(ISERROR(VLOOKUP(J337,MapTable!$A:$A,1,0)),"컨트롤없음",""))</f>
        <v/>
      </c>
      <c r="M337" t="str">
        <f>IF(ISBLANK(L337),"",
IF(ISERROR(FIND(",",L337)),
  IF(ISERROR(VLOOKUP(L337,MapTable!$A:$A,1,0)),"맵없음",
  ""),
IF(ISERROR(FIND(",",L337,FIND(",",L337)+1)),
  IF(OR(ISERROR(VLOOKUP(LEFT(L337,FIND(",",L337)-1),MapTable!$A:$A,1,0)),ISERROR(VLOOKUP(TRIM(MID(L337,FIND(",",L337)+1,999)),MapTable!$A:$A,1,0))),"맵없음",
  ""),
IF(ISERROR(FIND(",",L337,FIND(",",L337,FIND(",",L337)+1)+1)),
  IF(OR(ISERROR(VLOOKUP(LEFT(L337,FIND(",",L337)-1),MapTable!$A:$A,1,0)),ISERROR(VLOOKUP(TRIM(MID(L337,FIND(",",L337)+1,FIND(",",L337,FIND(",",L337)+1)-FIND(",",L337)-1)),MapTable!$A:$A,1,0)),ISERROR(VLOOKUP(TRIM(MID(L337,FIND(",",L337,FIND(",",L337)+1)+1,999)),MapTable!$A:$A,1,0))),"맵없음",
  ""),
IF(ISERROR(FIND(",",L337,FIND(",",L337,FIND(",",L337,FIND(",",L337)+1)+1)+1)),
  IF(OR(ISERROR(VLOOKUP(LEFT(L337,FIND(",",L337)-1),MapTable!$A:$A,1,0)),ISERROR(VLOOKUP(TRIM(MID(L337,FIND(",",L337)+1,FIND(",",L337,FIND(",",L337)+1)-FIND(",",L337)-1)),MapTable!$A:$A,1,0)),ISERROR(VLOOKUP(TRIM(MID(L337,FIND(",",L337,FIND(",",L337)+1)+1,FIND(",",L337,FIND(",",L337,FIND(",",L337)+1)+1)-FIND(",",L337,FIND(",",L337)+1)-1)),MapTable!$A:$A,1,0)),ISERROR(VLOOKUP(TRIM(MID(L337,FIND(",",L337,FIND(",",L337,FIND(",",L337)+1)+1)+1,999)),MapTable!$A:$A,1,0))),"맵없음",
  ""),
)))))</f>
        <v/>
      </c>
      <c r="O337" t="str">
        <f>IF(ISBLANK(N337),"",IF(ISERROR(VLOOKUP(N337,[1]DropTable!$A:$A,1,0)),"드랍없음",""))</f>
        <v/>
      </c>
      <c r="Q337" t="str">
        <f>IF(ISBLANK(P337),"",IF(ISERROR(VLOOKUP(P337,[1]DropTable!$A:$A,1,0)),"드랍없음",""))</f>
        <v/>
      </c>
      <c r="S337">
        <v>8.1</v>
      </c>
    </row>
    <row r="338" spans="1:19" x14ac:dyDescent="0.3">
      <c r="A338">
        <v>9</v>
      </c>
      <c r="B338">
        <v>28</v>
      </c>
      <c r="C338">
        <f t="shared" si="20"/>
        <v>1680</v>
      </c>
      <c r="D338">
        <v>420</v>
      </c>
      <c r="E338" t="s">
        <v>115</v>
      </c>
      <c r="F338" t="s">
        <v>24</v>
      </c>
      <c r="G338" t="str">
        <f>IF(ISBLANK(F338),"",IF(ISERROR(VLOOKUP(F338,MapTable!$A:$A,1,0)),"컨트롤없음",""))</f>
        <v/>
      </c>
      <c r="H338">
        <f t="shared" si="18"/>
        <v>5</v>
      </c>
      <c r="I338" t="b">
        <f t="shared" ca="1" si="19"/>
        <v>0</v>
      </c>
      <c r="K338" t="str">
        <f>IF(ISBLANK(J338),"",IF(ISERROR(VLOOKUP(J338,MapTable!$A:$A,1,0)),"컨트롤없음",""))</f>
        <v/>
      </c>
      <c r="M338" t="str">
        <f>IF(ISBLANK(L338),"",
IF(ISERROR(FIND(",",L338)),
  IF(ISERROR(VLOOKUP(L338,MapTable!$A:$A,1,0)),"맵없음",
  ""),
IF(ISERROR(FIND(",",L338,FIND(",",L338)+1)),
  IF(OR(ISERROR(VLOOKUP(LEFT(L338,FIND(",",L338)-1),MapTable!$A:$A,1,0)),ISERROR(VLOOKUP(TRIM(MID(L338,FIND(",",L338)+1,999)),MapTable!$A:$A,1,0))),"맵없음",
  ""),
IF(ISERROR(FIND(",",L338,FIND(",",L338,FIND(",",L338)+1)+1)),
  IF(OR(ISERROR(VLOOKUP(LEFT(L338,FIND(",",L338)-1),MapTable!$A:$A,1,0)),ISERROR(VLOOKUP(TRIM(MID(L338,FIND(",",L338)+1,FIND(",",L338,FIND(",",L338)+1)-FIND(",",L338)-1)),MapTable!$A:$A,1,0)),ISERROR(VLOOKUP(TRIM(MID(L338,FIND(",",L338,FIND(",",L338)+1)+1,999)),MapTable!$A:$A,1,0))),"맵없음",
  ""),
IF(ISERROR(FIND(",",L338,FIND(",",L338,FIND(",",L338,FIND(",",L338)+1)+1)+1)),
  IF(OR(ISERROR(VLOOKUP(LEFT(L338,FIND(",",L338)-1),MapTable!$A:$A,1,0)),ISERROR(VLOOKUP(TRIM(MID(L338,FIND(",",L338)+1,FIND(",",L338,FIND(",",L338)+1)-FIND(",",L338)-1)),MapTable!$A:$A,1,0)),ISERROR(VLOOKUP(TRIM(MID(L338,FIND(",",L338,FIND(",",L338)+1)+1,FIND(",",L338,FIND(",",L338,FIND(",",L338)+1)+1)-FIND(",",L338,FIND(",",L338)+1)-1)),MapTable!$A:$A,1,0)),ISERROR(VLOOKUP(TRIM(MID(L338,FIND(",",L338,FIND(",",L338,FIND(",",L338)+1)+1)+1,999)),MapTable!$A:$A,1,0))),"맵없음",
  ""),
)))))</f>
        <v/>
      </c>
      <c r="O338" t="str">
        <f>IF(ISBLANK(N338),"",IF(ISERROR(VLOOKUP(N338,[1]DropTable!$A:$A,1,0)),"드랍없음",""))</f>
        <v/>
      </c>
      <c r="Q338" t="str">
        <f>IF(ISBLANK(P338),"",IF(ISERROR(VLOOKUP(P338,[1]DropTable!$A:$A,1,0)),"드랍없음",""))</f>
        <v/>
      </c>
      <c r="S338">
        <v>8.1</v>
      </c>
    </row>
    <row r="339" spans="1:19" x14ac:dyDescent="0.3">
      <c r="A339">
        <v>9</v>
      </c>
      <c r="B339">
        <v>29</v>
      </c>
      <c r="C339">
        <f t="shared" si="20"/>
        <v>1680</v>
      </c>
      <c r="D339">
        <v>420</v>
      </c>
      <c r="E339" t="s">
        <v>115</v>
      </c>
      <c r="F339" t="s">
        <v>24</v>
      </c>
      <c r="G339" t="str">
        <f>IF(ISBLANK(F339),"",IF(ISERROR(VLOOKUP(F339,MapTable!$A:$A,1,0)),"컨트롤없음",""))</f>
        <v/>
      </c>
      <c r="H339">
        <f t="shared" si="18"/>
        <v>5</v>
      </c>
      <c r="I339" t="b">
        <f t="shared" ca="1" si="19"/>
        <v>1</v>
      </c>
      <c r="K339" t="str">
        <f>IF(ISBLANK(J339),"",IF(ISERROR(VLOOKUP(J339,MapTable!$A:$A,1,0)),"컨트롤없음",""))</f>
        <v/>
      </c>
      <c r="M339" t="str">
        <f>IF(ISBLANK(L339),"",
IF(ISERROR(FIND(",",L339)),
  IF(ISERROR(VLOOKUP(L339,MapTable!$A:$A,1,0)),"맵없음",
  ""),
IF(ISERROR(FIND(",",L339,FIND(",",L339)+1)),
  IF(OR(ISERROR(VLOOKUP(LEFT(L339,FIND(",",L339)-1),MapTable!$A:$A,1,0)),ISERROR(VLOOKUP(TRIM(MID(L339,FIND(",",L339)+1,999)),MapTable!$A:$A,1,0))),"맵없음",
  ""),
IF(ISERROR(FIND(",",L339,FIND(",",L339,FIND(",",L339)+1)+1)),
  IF(OR(ISERROR(VLOOKUP(LEFT(L339,FIND(",",L339)-1),MapTable!$A:$A,1,0)),ISERROR(VLOOKUP(TRIM(MID(L339,FIND(",",L339)+1,FIND(",",L339,FIND(",",L339)+1)-FIND(",",L339)-1)),MapTable!$A:$A,1,0)),ISERROR(VLOOKUP(TRIM(MID(L339,FIND(",",L339,FIND(",",L339)+1)+1,999)),MapTable!$A:$A,1,0))),"맵없음",
  ""),
IF(ISERROR(FIND(",",L339,FIND(",",L339,FIND(",",L339,FIND(",",L339)+1)+1)+1)),
  IF(OR(ISERROR(VLOOKUP(LEFT(L339,FIND(",",L339)-1),MapTable!$A:$A,1,0)),ISERROR(VLOOKUP(TRIM(MID(L339,FIND(",",L339)+1,FIND(",",L339,FIND(",",L339)+1)-FIND(",",L339)-1)),MapTable!$A:$A,1,0)),ISERROR(VLOOKUP(TRIM(MID(L339,FIND(",",L339,FIND(",",L339)+1)+1,FIND(",",L339,FIND(",",L339,FIND(",",L339)+1)+1)-FIND(",",L339,FIND(",",L339)+1)-1)),MapTable!$A:$A,1,0)),ISERROR(VLOOKUP(TRIM(MID(L339,FIND(",",L339,FIND(",",L339,FIND(",",L339)+1)+1)+1,999)),MapTable!$A:$A,1,0))),"맵없음",
  ""),
)))))</f>
        <v/>
      </c>
      <c r="O339" t="str">
        <f>IF(ISBLANK(N339),"",IF(ISERROR(VLOOKUP(N339,[1]DropTable!$A:$A,1,0)),"드랍없음",""))</f>
        <v/>
      </c>
      <c r="Q339" t="str">
        <f>IF(ISBLANK(P339),"",IF(ISERROR(VLOOKUP(P339,[1]DropTable!$A:$A,1,0)),"드랍없음",""))</f>
        <v/>
      </c>
      <c r="S339">
        <v>8.1</v>
      </c>
    </row>
    <row r="340" spans="1:19" x14ac:dyDescent="0.3">
      <c r="A340">
        <v>9</v>
      </c>
      <c r="B340">
        <v>30</v>
      </c>
      <c r="C340">
        <f t="shared" si="20"/>
        <v>1680</v>
      </c>
      <c r="D340">
        <v>420</v>
      </c>
      <c r="E340" t="s">
        <v>115</v>
      </c>
      <c r="F340" t="s">
        <v>24</v>
      </c>
      <c r="G340" t="str">
        <f>IF(ISBLANK(F340),"",IF(ISERROR(VLOOKUP(F340,MapTable!$A:$A,1,0)),"컨트롤없음",""))</f>
        <v/>
      </c>
      <c r="H340">
        <f t="shared" si="18"/>
        <v>12</v>
      </c>
      <c r="I340" t="b">
        <f t="shared" ca="1" si="19"/>
        <v>0</v>
      </c>
      <c r="K340" t="str">
        <f>IF(ISBLANK(J340),"",IF(ISERROR(VLOOKUP(J340,MapTable!$A:$A,1,0)),"컨트롤없음",""))</f>
        <v/>
      </c>
      <c r="M340" t="str">
        <f>IF(ISBLANK(L340),"",
IF(ISERROR(FIND(",",L340)),
  IF(ISERROR(VLOOKUP(L340,MapTable!$A:$A,1,0)),"맵없음",
  ""),
IF(ISERROR(FIND(",",L340,FIND(",",L340)+1)),
  IF(OR(ISERROR(VLOOKUP(LEFT(L340,FIND(",",L340)-1),MapTable!$A:$A,1,0)),ISERROR(VLOOKUP(TRIM(MID(L340,FIND(",",L340)+1,999)),MapTable!$A:$A,1,0))),"맵없음",
  ""),
IF(ISERROR(FIND(",",L340,FIND(",",L340,FIND(",",L340)+1)+1)),
  IF(OR(ISERROR(VLOOKUP(LEFT(L340,FIND(",",L340)-1),MapTable!$A:$A,1,0)),ISERROR(VLOOKUP(TRIM(MID(L340,FIND(",",L340)+1,FIND(",",L340,FIND(",",L340)+1)-FIND(",",L340)-1)),MapTable!$A:$A,1,0)),ISERROR(VLOOKUP(TRIM(MID(L340,FIND(",",L340,FIND(",",L340)+1)+1,999)),MapTable!$A:$A,1,0))),"맵없음",
  ""),
IF(ISERROR(FIND(",",L340,FIND(",",L340,FIND(",",L340,FIND(",",L340)+1)+1)+1)),
  IF(OR(ISERROR(VLOOKUP(LEFT(L340,FIND(",",L340)-1),MapTable!$A:$A,1,0)),ISERROR(VLOOKUP(TRIM(MID(L340,FIND(",",L340)+1,FIND(",",L340,FIND(",",L340)+1)-FIND(",",L340)-1)),MapTable!$A:$A,1,0)),ISERROR(VLOOKUP(TRIM(MID(L340,FIND(",",L340,FIND(",",L340)+1)+1,FIND(",",L340,FIND(",",L340,FIND(",",L340)+1)+1)-FIND(",",L340,FIND(",",L340)+1)-1)),MapTable!$A:$A,1,0)),ISERROR(VLOOKUP(TRIM(MID(L340,FIND(",",L340,FIND(",",L340,FIND(",",L340)+1)+1)+1,999)),MapTable!$A:$A,1,0))),"맵없음",
  ""),
)))))</f>
        <v/>
      </c>
      <c r="O340" t="str">
        <f>IF(ISBLANK(N340),"",IF(ISERROR(VLOOKUP(N340,[1]DropTable!$A:$A,1,0)),"드랍없음",""))</f>
        <v/>
      </c>
      <c r="Q340" t="str">
        <f>IF(ISBLANK(P340),"",IF(ISERROR(VLOOKUP(P340,[1]DropTable!$A:$A,1,0)),"드랍없음",""))</f>
        <v/>
      </c>
      <c r="S340">
        <v>8.1</v>
      </c>
    </row>
    <row r="341" spans="1:19" x14ac:dyDescent="0.3">
      <c r="A341">
        <v>10</v>
      </c>
      <c r="B341">
        <v>0</v>
      </c>
      <c r="C341">
        <v>1680</v>
      </c>
      <c r="D341">
        <v>420</v>
      </c>
      <c r="E341" t="s">
        <v>115</v>
      </c>
      <c r="F341" t="s">
        <v>64</v>
      </c>
      <c r="G341" t="str">
        <f>IF(ISBLANK(F341),"",IF(ISERROR(VLOOKUP(F341,MapTable!$A:$A,1,0)),"컨트롤없음",""))</f>
        <v/>
      </c>
      <c r="H341">
        <f t="shared" si="18"/>
        <v>0</v>
      </c>
      <c r="I341" t="b">
        <f t="shared" ca="1" si="19"/>
        <v>0</v>
      </c>
      <c r="K341" t="str">
        <f>IF(ISBLANK(J341),"",IF(ISERROR(VLOOKUP(J341,MapTable!$A:$A,1,0)),"컨트롤없음",""))</f>
        <v/>
      </c>
      <c r="M341" t="str">
        <f>IF(ISBLANK(L341),"",
IF(ISERROR(FIND(",",L341)),
  IF(ISERROR(VLOOKUP(L341,MapTable!$A:$A,1,0)),"맵없음",
  ""),
IF(ISERROR(FIND(",",L341,FIND(",",L341)+1)),
  IF(OR(ISERROR(VLOOKUP(LEFT(L341,FIND(",",L341)-1),MapTable!$A:$A,1,0)),ISERROR(VLOOKUP(TRIM(MID(L341,FIND(",",L341)+1,999)),MapTable!$A:$A,1,0))),"맵없음",
  ""),
IF(ISERROR(FIND(",",L341,FIND(",",L341,FIND(",",L341)+1)+1)),
  IF(OR(ISERROR(VLOOKUP(LEFT(L341,FIND(",",L341)-1),MapTable!$A:$A,1,0)),ISERROR(VLOOKUP(TRIM(MID(L341,FIND(",",L341)+1,FIND(",",L341,FIND(",",L341)+1)-FIND(",",L341)-1)),MapTable!$A:$A,1,0)),ISERROR(VLOOKUP(TRIM(MID(L341,FIND(",",L341,FIND(",",L341)+1)+1,999)),MapTable!$A:$A,1,0))),"맵없음",
  ""),
IF(ISERROR(FIND(",",L341,FIND(",",L341,FIND(",",L341,FIND(",",L341)+1)+1)+1)),
  IF(OR(ISERROR(VLOOKUP(LEFT(L341,FIND(",",L341)-1),MapTable!$A:$A,1,0)),ISERROR(VLOOKUP(TRIM(MID(L341,FIND(",",L341)+1,FIND(",",L341,FIND(",",L341)+1)-FIND(",",L341)-1)),MapTable!$A:$A,1,0)),ISERROR(VLOOKUP(TRIM(MID(L341,FIND(",",L341,FIND(",",L341)+1)+1,FIND(",",L341,FIND(",",L341,FIND(",",L341)+1)+1)-FIND(",",L341,FIND(",",L341)+1)-1)),MapTable!$A:$A,1,0)),ISERROR(VLOOKUP(TRIM(MID(L341,FIND(",",L341,FIND(",",L341,FIND(",",L341)+1)+1)+1,999)),MapTable!$A:$A,1,0))),"맵없음",
  ""),
)))))</f>
        <v/>
      </c>
      <c r="O341" t="str">
        <f>IF(ISBLANK(N341),"",IF(ISERROR(VLOOKUP(N341,[1]DropTable!$A:$A,1,0)),"드랍없음",""))</f>
        <v/>
      </c>
      <c r="Q341" t="str">
        <f>IF(ISBLANK(P341),"",IF(ISERROR(VLOOKUP(P341,[1]DropTable!$A:$A,1,0)),"드랍없음",""))</f>
        <v/>
      </c>
      <c r="S341">
        <v>8.1</v>
      </c>
    </row>
    <row r="342" spans="1:19" x14ac:dyDescent="0.3">
      <c r="A342">
        <v>10</v>
      </c>
      <c r="B342">
        <v>1</v>
      </c>
      <c r="C342">
        <f t="shared" si="20"/>
        <v>1680</v>
      </c>
      <c r="D342">
        <v>420</v>
      </c>
      <c r="E342" t="s">
        <v>115</v>
      </c>
      <c r="F342" t="s">
        <v>24</v>
      </c>
      <c r="G342" t="str">
        <f>IF(ISBLANK(F342),"",IF(ISERROR(VLOOKUP(F342,MapTable!$A:$A,1,0)),"컨트롤없음",""))</f>
        <v/>
      </c>
      <c r="H342">
        <f t="shared" si="18"/>
        <v>1</v>
      </c>
      <c r="I342" t="b">
        <f t="shared" ca="1" si="19"/>
        <v>0</v>
      </c>
      <c r="K342" t="str">
        <f>IF(ISBLANK(J342),"",IF(ISERROR(VLOOKUP(J342,MapTable!$A:$A,1,0)),"컨트롤없음",""))</f>
        <v/>
      </c>
      <c r="M342" t="str">
        <f>IF(ISBLANK(L342),"",
IF(ISERROR(FIND(",",L342)),
  IF(ISERROR(VLOOKUP(L342,MapTable!$A:$A,1,0)),"맵없음",
  ""),
IF(ISERROR(FIND(",",L342,FIND(",",L342)+1)),
  IF(OR(ISERROR(VLOOKUP(LEFT(L342,FIND(",",L342)-1),MapTable!$A:$A,1,0)),ISERROR(VLOOKUP(TRIM(MID(L342,FIND(",",L342)+1,999)),MapTable!$A:$A,1,0))),"맵없음",
  ""),
IF(ISERROR(FIND(",",L342,FIND(",",L342,FIND(",",L342)+1)+1)),
  IF(OR(ISERROR(VLOOKUP(LEFT(L342,FIND(",",L342)-1),MapTable!$A:$A,1,0)),ISERROR(VLOOKUP(TRIM(MID(L342,FIND(",",L342)+1,FIND(",",L342,FIND(",",L342)+1)-FIND(",",L342)-1)),MapTable!$A:$A,1,0)),ISERROR(VLOOKUP(TRIM(MID(L342,FIND(",",L342,FIND(",",L342)+1)+1,999)),MapTable!$A:$A,1,0))),"맵없음",
  ""),
IF(ISERROR(FIND(",",L342,FIND(",",L342,FIND(",",L342,FIND(",",L342)+1)+1)+1)),
  IF(OR(ISERROR(VLOOKUP(LEFT(L342,FIND(",",L342)-1),MapTable!$A:$A,1,0)),ISERROR(VLOOKUP(TRIM(MID(L342,FIND(",",L342)+1,FIND(",",L342,FIND(",",L342)+1)-FIND(",",L342)-1)),MapTable!$A:$A,1,0)),ISERROR(VLOOKUP(TRIM(MID(L342,FIND(",",L342,FIND(",",L342)+1)+1,FIND(",",L342,FIND(",",L342,FIND(",",L342)+1)+1)-FIND(",",L342,FIND(",",L342)+1)-1)),MapTable!$A:$A,1,0)),ISERROR(VLOOKUP(TRIM(MID(L342,FIND(",",L342,FIND(",",L342,FIND(",",L342)+1)+1)+1,999)),MapTable!$A:$A,1,0))),"맵없음",
  ""),
)))))</f>
        <v/>
      </c>
      <c r="O342" t="str">
        <f>IF(ISBLANK(N342),"",IF(ISERROR(VLOOKUP(N342,[1]DropTable!$A:$A,1,0)),"드랍없음",""))</f>
        <v/>
      </c>
      <c r="Q342" t="str">
        <f>IF(ISBLANK(P342),"",IF(ISERROR(VLOOKUP(P342,[1]DropTable!$A:$A,1,0)),"드랍없음",""))</f>
        <v/>
      </c>
      <c r="S342">
        <v>8.1</v>
      </c>
    </row>
    <row r="343" spans="1:19" x14ac:dyDescent="0.3">
      <c r="A343">
        <v>10</v>
      </c>
      <c r="B343">
        <v>2</v>
      </c>
      <c r="C343">
        <f t="shared" si="20"/>
        <v>1680</v>
      </c>
      <c r="D343">
        <v>420</v>
      </c>
      <c r="E343" t="s">
        <v>115</v>
      </c>
      <c r="F343" t="s">
        <v>24</v>
      </c>
      <c r="G343" t="str">
        <f>IF(ISBLANK(F343),"",IF(ISERROR(VLOOKUP(F343,MapTable!$A:$A,1,0)),"컨트롤없음",""))</f>
        <v/>
      </c>
      <c r="H343">
        <f t="shared" si="18"/>
        <v>1</v>
      </c>
      <c r="I343" t="b">
        <f t="shared" ca="1" si="19"/>
        <v>0</v>
      </c>
      <c r="K343" t="str">
        <f>IF(ISBLANK(J343),"",IF(ISERROR(VLOOKUP(J343,MapTable!$A:$A,1,0)),"컨트롤없음",""))</f>
        <v/>
      </c>
      <c r="M343" t="str">
        <f>IF(ISBLANK(L343),"",
IF(ISERROR(FIND(",",L343)),
  IF(ISERROR(VLOOKUP(L343,MapTable!$A:$A,1,0)),"맵없음",
  ""),
IF(ISERROR(FIND(",",L343,FIND(",",L343)+1)),
  IF(OR(ISERROR(VLOOKUP(LEFT(L343,FIND(",",L343)-1),MapTable!$A:$A,1,0)),ISERROR(VLOOKUP(TRIM(MID(L343,FIND(",",L343)+1,999)),MapTable!$A:$A,1,0))),"맵없음",
  ""),
IF(ISERROR(FIND(",",L343,FIND(",",L343,FIND(",",L343)+1)+1)),
  IF(OR(ISERROR(VLOOKUP(LEFT(L343,FIND(",",L343)-1),MapTable!$A:$A,1,0)),ISERROR(VLOOKUP(TRIM(MID(L343,FIND(",",L343)+1,FIND(",",L343,FIND(",",L343)+1)-FIND(",",L343)-1)),MapTable!$A:$A,1,0)),ISERROR(VLOOKUP(TRIM(MID(L343,FIND(",",L343,FIND(",",L343)+1)+1,999)),MapTable!$A:$A,1,0))),"맵없음",
  ""),
IF(ISERROR(FIND(",",L343,FIND(",",L343,FIND(",",L343,FIND(",",L343)+1)+1)+1)),
  IF(OR(ISERROR(VLOOKUP(LEFT(L343,FIND(",",L343)-1),MapTable!$A:$A,1,0)),ISERROR(VLOOKUP(TRIM(MID(L343,FIND(",",L343)+1,FIND(",",L343,FIND(",",L343)+1)-FIND(",",L343)-1)),MapTable!$A:$A,1,0)),ISERROR(VLOOKUP(TRIM(MID(L343,FIND(",",L343,FIND(",",L343)+1)+1,FIND(",",L343,FIND(",",L343,FIND(",",L343)+1)+1)-FIND(",",L343,FIND(",",L343)+1)-1)),MapTable!$A:$A,1,0)),ISERROR(VLOOKUP(TRIM(MID(L343,FIND(",",L343,FIND(",",L343,FIND(",",L343)+1)+1)+1,999)),MapTable!$A:$A,1,0))),"맵없음",
  ""),
)))))</f>
        <v/>
      </c>
      <c r="O343" t="str">
        <f>IF(ISBLANK(N343),"",IF(ISERROR(VLOOKUP(N343,[1]DropTable!$A:$A,1,0)),"드랍없음",""))</f>
        <v/>
      </c>
      <c r="Q343" t="str">
        <f>IF(ISBLANK(P343),"",IF(ISERROR(VLOOKUP(P343,[1]DropTable!$A:$A,1,0)),"드랍없음",""))</f>
        <v/>
      </c>
      <c r="S343">
        <v>8.1</v>
      </c>
    </row>
    <row r="344" spans="1:19" x14ac:dyDescent="0.3">
      <c r="A344">
        <v>10</v>
      </c>
      <c r="B344">
        <v>3</v>
      </c>
      <c r="C344">
        <f t="shared" si="20"/>
        <v>1680</v>
      </c>
      <c r="D344">
        <v>420</v>
      </c>
      <c r="E344" t="s">
        <v>115</v>
      </c>
      <c r="F344" t="s">
        <v>24</v>
      </c>
      <c r="G344" t="str">
        <f>IF(ISBLANK(F344),"",IF(ISERROR(VLOOKUP(F344,MapTable!$A:$A,1,0)),"컨트롤없음",""))</f>
        <v/>
      </c>
      <c r="H344">
        <f t="shared" si="18"/>
        <v>1</v>
      </c>
      <c r="I344" t="b">
        <f t="shared" ca="1" si="19"/>
        <v>0</v>
      </c>
      <c r="K344" t="str">
        <f>IF(ISBLANK(J344),"",IF(ISERROR(VLOOKUP(J344,MapTable!$A:$A,1,0)),"컨트롤없음",""))</f>
        <v/>
      </c>
      <c r="M344" t="str">
        <f>IF(ISBLANK(L344),"",
IF(ISERROR(FIND(",",L344)),
  IF(ISERROR(VLOOKUP(L344,MapTable!$A:$A,1,0)),"맵없음",
  ""),
IF(ISERROR(FIND(",",L344,FIND(",",L344)+1)),
  IF(OR(ISERROR(VLOOKUP(LEFT(L344,FIND(",",L344)-1),MapTable!$A:$A,1,0)),ISERROR(VLOOKUP(TRIM(MID(L344,FIND(",",L344)+1,999)),MapTable!$A:$A,1,0))),"맵없음",
  ""),
IF(ISERROR(FIND(",",L344,FIND(",",L344,FIND(",",L344)+1)+1)),
  IF(OR(ISERROR(VLOOKUP(LEFT(L344,FIND(",",L344)-1),MapTable!$A:$A,1,0)),ISERROR(VLOOKUP(TRIM(MID(L344,FIND(",",L344)+1,FIND(",",L344,FIND(",",L344)+1)-FIND(",",L344)-1)),MapTable!$A:$A,1,0)),ISERROR(VLOOKUP(TRIM(MID(L344,FIND(",",L344,FIND(",",L344)+1)+1,999)),MapTable!$A:$A,1,0))),"맵없음",
  ""),
IF(ISERROR(FIND(",",L344,FIND(",",L344,FIND(",",L344,FIND(",",L344)+1)+1)+1)),
  IF(OR(ISERROR(VLOOKUP(LEFT(L344,FIND(",",L344)-1),MapTable!$A:$A,1,0)),ISERROR(VLOOKUP(TRIM(MID(L344,FIND(",",L344)+1,FIND(",",L344,FIND(",",L344)+1)-FIND(",",L344)-1)),MapTable!$A:$A,1,0)),ISERROR(VLOOKUP(TRIM(MID(L344,FIND(",",L344,FIND(",",L344)+1)+1,FIND(",",L344,FIND(",",L344,FIND(",",L344)+1)+1)-FIND(",",L344,FIND(",",L344)+1)-1)),MapTable!$A:$A,1,0)),ISERROR(VLOOKUP(TRIM(MID(L344,FIND(",",L344,FIND(",",L344,FIND(",",L344)+1)+1)+1,999)),MapTable!$A:$A,1,0))),"맵없음",
  ""),
)))))</f>
        <v/>
      </c>
      <c r="O344" t="str">
        <f>IF(ISBLANK(N344),"",IF(ISERROR(VLOOKUP(N344,[1]DropTable!$A:$A,1,0)),"드랍없음",""))</f>
        <v/>
      </c>
      <c r="Q344" t="str">
        <f>IF(ISBLANK(P344),"",IF(ISERROR(VLOOKUP(P344,[1]DropTable!$A:$A,1,0)),"드랍없음",""))</f>
        <v/>
      </c>
      <c r="S344">
        <v>8.1</v>
      </c>
    </row>
    <row r="345" spans="1:19" x14ac:dyDescent="0.3">
      <c r="A345">
        <v>10</v>
      </c>
      <c r="B345">
        <v>4</v>
      </c>
      <c r="C345">
        <f t="shared" si="20"/>
        <v>1680</v>
      </c>
      <c r="D345">
        <v>420</v>
      </c>
      <c r="E345" t="s">
        <v>115</v>
      </c>
      <c r="F345" t="s">
        <v>24</v>
      </c>
      <c r="G345" t="str">
        <f>IF(ISBLANK(F345),"",IF(ISERROR(VLOOKUP(F345,MapTable!$A:$A,1,0)),"컨트롤없음",""))</f>
        <v/>
      </c>
      <c r="H345">
        <f t="shared" si="18"/>
        <v>1</v>
      </c>
      <c r="I345" t="b">
        <f t="shared" ca="1" si="19"/>
        <v>0</v>
      </c>
      <c r="K345" t="str">
        <f>IF(ISBLANK(J345),"",IF(ISERROR(VLOOKUP(J345,MapTable!$A:$A,1,0)),"컨트롤없음",""))</f>
        <v/>
      </c>
      <c r="M345" t="str">
        <f>IF(ISBLANK(L345),"",
IF(ISERROR(FIND(",",L345)),
  IF(ISERROR(VLOOKUP(L345,MapTable!$A:$A,1,0)),"맵없음",
  ""),
IF(ISERROR(FIND(",",L345,FIND(",",L345)+1)),
  IF(OR(ISERROR(VLOOKUP(LEFT(L345,FIND(",",L345)-1),MapTable!$A:$A,1,0)),ISERROR(VLOOKUP(TRIM(MID(L345,FIND(",",L345)+1,999)),MapTable!$A:$A,1,0))),"맵없음",
  ""),
IF(ISERROR(FIND(",",L345,FIND(",",L345,FIND(",",L345)+1)+1)),
  IF(OR(ISERROR(VLOOKUP(LEFT(L345,FIND(",",L345)-1),MapTable!$A:$A,1,0)),ISERROR(VLOOKUP(TRIM(MID(L345,FIND(",",L345)+1,FIND(",",L345,FIND(",",L345)+1)-FIND(",",L345)-1)),MapTable!$A:$A,1,0)),ISERROR(VLOOKUP(TRIM(MID(L345,FIND(",",L345,FIND(",",L345)+1)+1,999)),MapTable!$A:$A,1,0))),"맵없음",
  ""),
IF(ISERROR(FIND(",",L345,FIND(",",L345,FIND(",",L345,FIND(",",L345)+1)+1)+1)),
  IF(OR(ISERROR(VLOOKUP(LEFT(L345,FIND(",",L345)-1),MapTable!$A:$A,1,0)),ISERROR(VLOOKUP(TRIM(MID(L345,FIND(",",L345)+1,FIND(",",L345,FIND(",",L345)+1)-FIND(",",L345)-1)),MapTable!$A:$A,1,0)),ISERROR(VLOOKUP(TRIM(MID(L345,FIND(",",L345,FIND(",",L345)+1)+1,FIND(",",L345,FIND(",",L345,FIND(",",L345)+1)+1)-FIND(",",L345,FIND(",",L345)+1)-1)),MapTable!$A:$A,1,0)),ISERROR(VLOOKUP(TRIM(MID(L345,FIND(",",L345,FIND(",",L345,FIND(",",L345)+1)+1)+1,999)),MapTable!$A:$A,1,0))),"맵없음",
  ""),
)))))</f>
        <v/>
      </c>
      <c r="O345" t="str">
        <f>IF(ISBLANK(N345),"",IF(ISERROR(VLOOKUP(N345,[1]DropTable!$A:$A,1,0)),"드랍없음",""))</f>
        <v/>
      </c>
      <c r="Q345" t="str">
        <f>IF(ISBLANK(P345),"",IF(ISERROR(VLOOKUP(P345,[1]DropTable!$A:$A,1,0)),"드랍없음",""))</f>
        <v/>
      </c>
      <c r="S345">
        <v>8.1</v>
      </c>
    </row>
    <row r="346" spans="1:19" x14ac:dyDescent="0.3">
      <c r="A346">
        <v>10</v>
      </c>
      <c r="B346">
        <v>5</v>
      </c>
      <c r="C346">
        <f t="shared" si="20"/>
        <v>1680</v>
      </c>
      <c r="D346">
        <v>420</v>
      </c>
      <c r="E346" t="s">
        <v>115</v>
      </c>
      <c r="F346" t="s">
        <v>24</v>
      </c>
      <c r="G346" t="str">
        <f>IF(ISBLANK(F346),"",IF(ISERROR(VLOOKUP(F346,MapTable!$A:$A,1,0)),"컨트롤없음",""))</f>
        <v/>
      </c>
      <c r="H346">
        <f t="shared" si="18"/>
        <v>11</v>
      </c>
      <c r="I346" t="b">
        <f t="shared" ca="1" si="19"/>
        <v>0</v>
      </c>
      <c r="K346" t="str">
        <f>IF(ISBLANK(J346),"",IF(ISERROR(VLOOKUP(J346,MapTable!$A:$A,1,0)),"컨트롤없음",""))</f>
        <v/>
      </c>
      <c r="M346" t="str">
        <f>IF(ISBLANK(L346),"",
IF(ISERROR(FIND(",",L346)),
  IF(ISERROR(VLOOKUP(L346,MapTable!$A:$A,1,0)),"맵없음",
  ""),
IF(ISERROR(FIND(",",L346,FIND(",",L346)+1)),
  IF(OR(ISERROR(VLOOKUP(LEFT(L346,FIND(",",L346)-1),MapTable!$A:$A,1,0)),ISERROR(VLOOKUP(TRIM(MID(L346,FIND(",",L346)+1,999)),MapTable!$A:$A,1,0))),"맵없음",
  ""),
IF(ISERROR(FIND(",",L346,FIND(",",L346,FIND(",",L346)+1)+1)),
  IF(OR(ISERROR(VLOOKUP(LEFT(L346,FIND(",",L346)-1),MapTable!$A:$A,1,0)),ISERROR(VLOOKUP(TRIM(MID(L346,FIND(",",L346)+1,FIND(",",L346,FIND(",",L346)+1)-FIND(",",L346)-1)),MapTable!$A:$A,1,0)),ISERROR(VLOOKUP(TRIM(MID(L346,FIND(",",L346,FIND(",",L346)+1)+1,999)),MapTable!$A:$A,1,0))),"맵없음",
  ""),
IF(ISERROR(FIND(",",L346,FIND(",",L346,FIND(",",L346,FIND(",",L346)+1)+1)+1)),
  IF(OR(ISERROR(VLOOKUP(LEFT(L346,FIND(",",L346)-1),MapTable!$A:$A,1,0)),ISERROR(VLOOKUP(TRIM(MID(L346,FIND(",",L346)+1,FIND(",",L346,FIND(",",L346)+1)-FIND(",",L346)-1)),MapTable!$A:$A,1,0)),ISERROR(VLOOKUP(TRIM(MID(L346,FIND(",",L346,FIND(",",L346)+1)+1,FIND(",",L346,FIND(",",L346,FIND(",",L346)+1)+1)-FIND(",",L346,FIND(",",L346)+1)-1)),MapTable!$A:$A,1,0)),ISERROR(VLOOKUP(TRIM(MID(L346,FIND(",",L346,FIND(",",L346,FIND(",",L346)+1)+1)+1,999)),MapTable!$A:$A,1,0))),"맵없음",
  ""),
)))))</f>
        <v/>
      </c>
      <c r="O346" t="str">
        <f>IF(ISBLANK(N346),"",IF(ISERROR(VLOOKUP(N346,[1]DropTable!$A:$A,1,0)),"드랍없음",""))</f>
        <v/>
      </c>
      <c r="Q346" t="str">
        <f>IF(ISBLANK(P346),"",IF(ISERROR(VLOOKUP(P346,[1]DropTable!$A:$A,1,0)),"드랍없음",""))</f>
        <v/>
      </c>
      <c r="S346">
        <v>8.1</v>
      </c>
    </row>
    <row r="347" spans="1:19" x14ac:dyDescent="0.3">
      <c r="A347">
        <v>10</v>
      </c>
      <c r="B347">
        <v>6</v>
      </c>
      <c r="C347">
        <f t="shared" si="20"/>
        <v>1680</v>
      </c>
      <c r="D347">
        <v>420</v>
      </c>
      <c r="E347" t="s">
        <v>115</v>
      </c>
      <c r="F347" t="s">
        <v>24</v>
      </c>
      <c r="G347" t="str">
        <f>IF(ISBLANK(F347),"",IF(ISERROR(VLOOKUP(F347,MapTable!$A:$A,1,0)),"컨트롤없음",""))</f>
        <v/>
      </c>
      <c r="H347">
        <f t="shared" si="18"/>
        <v>1</v>
      </c>
      <c r="I347" t="b">
        <f t="shared" ca="1" si="19"/>
        <v>0</v>
      </c>
      <c r="K347" t="str">
        <f>IF(ISBLANK(J347),"",IF(ISERROR(VLOOKUP(J347,MapTable!$A:$A,1,0)),"컨트롤없음",""))</f>
        <v/>
      </c>
      <c r="M347" t="str">
        <f>IF(ISBLANK(L347),"",
IF(ISERROR(FIND(",",L347)),
  IF(ISERROR(VLOOKUP(L347,MapTable!$A:$A,1,0)),"맵없음",
  ""),
IF(ISERROR(FIND(",",L347,FIND(",",L347)+1)),
  IF(OR(ISERROR(VLOOKUP(LEFT(L347,FIND(",",L347)-1),MapTable!$A:$A,1,0)),ISERROR(VLOOKUP(TRIM(MID(L347,FIND(",",L347)+1,999)),MapTable!$A:$A,1,0))),"맵없음",
  ""),
IF(ISERROR(FIND(",",L347,FIND(",",L347,FIND(",",L347)+1)+1)),
  IF(OR(ISERROR(VLOOKUP(LEFT(L347,FIND(",",L347)-1),MapTable!$A:$A,1,0)),ISERROR(VLOOKUP(TRIM(MID(L347,FIND(",",L347)+1,FIND(",",L347,FIND(",",L347)+1)-FIND(",",L347)-1)),MapTable!$A:$A,1,0)),ISERROR(VLOOKUP(TRIM(MID(L347,FIND(",",L347,FIND(",",L347)+1)+1,999)),MapTable!$A:$A,1,0))),"맵없음",
  ""),
IF(ISERROR(FIND(",",L347,FIND(",",L347,FIND(",",L347,FIND(",",L347)+1)+1)+1)),
  IF(OR(ISERROR(VLOOKUP(LEFT(L347,FIND(",",L347)-1),MapTable!$A:$A,1,0)),ISERROR(VLOOKUP(TRIM(MID(L347,FIND(",",L347)+1,FIND(",",L347,FIND(",",L347)+1)-FIND(",",L347)-1)),MapTable!$A:$A,1,0)),ISERROR(VLOOKUP(TRIM(MID(L347,FIND(",",L347,FIND(",",L347)+1)+1,FIND(",",L347,FIND(",",L347,FIND(",",L347)+1)+1)-FIND(",",L347,FIND(",",L347)+1)-1)),MapTable!$A:$A,1,0)),ISERROR(VLOOKUP(TRIM(MID(L347,FIND(",",L347,FIND(",",L347,FIND(",",L347)+1)+1)+1,999)),MapTable!$A:$A,1,0))),"맵없음",
  ""),
)))))</f>
        <v/>
      </c>
      <c r="O347" t="str">
        <f>IF(ISBLANK(N347),"",IF(ISERROR(VLOOKUP(N347,[1]DropTable!$A:$A,1,0)),"드랍없음",""))</f>
        <v/>
      </c>
      <c r="Q347" t="str">
        <f>IF(ISBLANK(P347),"",IF(ISERROR(VLOOKUP(P347,[1]DropTable!$A:$A,1,0)),"드랍없음",""))</f>
        <v/>
      </c>
      <c r="S347">
        <v>8.1</v>
      </c>
    </row>
    <row r="348" spans="1:19" x14ac:dyDescent="0.3">
      <c r="A348">
        <v>10</v>
      </c>
      <c r="B348">
        <v>7</v>
      </c>
      <c r="C348">
        <f t="shared" si="20"/>
        <v>1680</v>
      </c>
      <c r="D348">
        <v>420</v>
      </c>
      <c r="E348" t="s">
        <v>115</v>
      </c>
      <c r="F348" t="s">
        <v>24</v>
      </c>
      <c r="G348" t="str">
        <f>IF(ISBLANK(F348),"",IF(ISERROR(VLOOKUP(F348,MapTable!$A:$A,1,0)),"컨트롤없음",""))</f>
        <v/>
      </c>
      <c r="H348">
        <f t="shared" si="18"/>
        <v>1</v>
      </c>
      <c r="I348" t="b">
        <f t="shared" ca="1" si="19"/>
        <v>0</v>
      </c>
      <c r="K348" t="str">
        <f>IF(ISBLANK(J348),"",IF(ISERROR(VLOOKUP(J348,MapTable!$A:$A,1,0)),"컨트롤없음",""))</f>
        <v/>
      </c>
      <c r="M348" t="str">
        <f>IF(ISBLANK(L348),"",
IF(ISERROR(FIND(",",L348)),
  IF(ISERROR(VLOOKUP(L348,MapTable!$A:$A,1,0)),"맵없음",
  ""),
IF(ISERROR(FIND(",",L348,FIND(",",L348)+1)),
  IF(OR(ISERROR(VLOOKUP(LEFT(L348,FIND(",",L348)-1),MapTable!$A:$A,1,0)),ISERROR(VLOOKUP(TRIM(MID(L348,FIND(",",L348)+1,999)),MapTable!$A:$A,1,0))),"맵없음",
  ""),
IF(ISERROR(FIND(",",L348,FIND(",",L348,FIND(",",L348)+1)+1)),
  IF(OR(ISERROR(VLOOKUP(LEFT(L348,FIND(",",L348)-1),MapTable!$A:$A,1,0)),ISERROR(VLOOKUP(TRIM(MID(L348,FIND(",",L348)+1,FIND(",",L348,FIND(",",L348)+1)-FIND(",",L348)-1)),MapTable!$A:$A,1,0)),ISERROR(VLOOKUP(TRIM(MID(L348,FIND(",",L348,FIND(",",L348)+1)+1,999)),MapTable!$A:$A,1,0))),"맵없음",
  ""),
IF(ISERROR(FIND(",",L348,FIND(",",L348,FIND(",",L348,FIND(",",L348)+1)+1)+1)),
  IF(OR(ISERROR(VLOOKUP(LEFT(L348,FIND(",",L348)-1),MapTable!$A:$A,1,0)),ISERROR(VLOOKUP(TRIM(MID(L348,FIND(",",L348)+1,FIND(",",L348,FIND(",",L348)+1)-FIND(",",L348)-1)),MapTable!$A:$A,1,0)),ISERROR(VLOOKUP(TRIM(MID(L348,FIND(",",L348,FIND(",",L348)+1)+1,FIND(",",L348,FIND(",",L348,FIND(",",L348)+1)+1)-FIND(",",L348,FIND(",",L348)+1)-1)),MapTable!$A:$A,1,0)),ISERROR(VLOOKUP(TRIM(MID(L348,FIND(",",L348,FIND(",",L348,FIND(",",L348)+1)+1)+1,999)),MapTable!$A:$A,1,0))),"맵없음",
  ""),
)))))</f>
        <v/>
      </c>
      <c r="O348" t="str">
        <f>IF(ISBLANK(N348),"",IF(ISERROR(VLOOKUP(N348,[1]DropTable!$A:$A,1,0)),"드랍없음",""))</f>
        <v/>
      </c>
      <c r="Q348" t="str">
        <f>IF(ISBLANK(P348),"",IF(ISERROR(VLOOKUP(P348,[1]DropTable!$A:$A,1,0)),"드랍없음",""))</f>
        <v/>
      </c>
      <c r="S348">
        <v>8.1</v>
      </c>
    </row>
    <row r="349" spans="1:19" x14ac:dyDescent="0.3">
      <c r="A349">
        <v>10</v>
      </c>
      <c r="B349">
        <v>8</v>
      </c>
      <c r="C349">
        <f t="shared" si="20"/>
        <v>1680</v>
      </c>
      <c r="D349">
        <v>420</v>
      </c>
      <c r="E349" t="s">
        <v>115</v>
      </c>
      <c r="F349" t="s">
        <v>24</v>
      </c>
      <c r="G349" t="str">
        <f>IF(ISBLANK(F349),"",IF(ISERROR(VLOOKUP(F349,MapTable!$A:$A,1,0)),"컨트롤없음",""))</f>
        <v/>
      </c>
      <c r="H349">
        <f t="shared" si="18"/>
        <v>1</v>
      </c>
      <c r="I349" t="b">
        <f t="shared" ca="1" si="19"/>
        <v>0</v>
      </c>
      <c r="K349" t="str">
        <f>IF(ISBLANK(J349),"",IF(ISERROR(VLOOKUP(J349,MapTable!$A:$A,1,0)),"컨트롤없음",""))</f>
        <v/>
      </c>
      <c r="M349" t="str">
        <f>IF(ISBLANK(L349),"",
IF(ISERROR(FIND(",",L349)),
  IF(ISERROR(VLOOKUP(L349,MapTable!$A:$A,1,0)),"맵없음",
  ""),
IF(ISERROR(FIND(",",L349,FIND(",",L349)+1)),
  IF(OR(ISERROR(VLOOKUP(LEFT(L349,FIND(",",L349)-1),MapTable!$A:$A,1,0)),ISERROR(VLOOKUP(TRIM(MID(L349,FIND(",",L349)+1,999)),MapTable!$A:$A,1,0))),"맵없음",
  ""),
IF(ISERROR(FIND(",",L349,FIND(",",L349,FIND(",",L349)+1)+1)),
  IF(OR(ISERROR(VLOOKUP(LEFT(L349,FIND(",",L349)-1),MapTable!$A:$A,1,0)),ISERROR(VLOOKUP(TRIM(MID(L349,FIND(",",L349)+1,FIND(",",L349,FIND(",",L349)+1)-FIND(",",L349)-1)),MapTable!$A:$A,1,0)),ISERROR(VLOOKUP(TRIM(MID(L349,FIND(",",L349,FIND(",",L349)+1)+1,999)),MapTable!$A:$A,1,0))),"맵없음",
  ""),
IF(ISERROR(FIND(",",L349,FIND(",",L349,FIND(",",L349,FIND(",",L349)+1)+1)+1)),
  IF(OR(ISERROR(VLOOKUP(LEFT(L349,FIND(",",L349)-1),MapTable!$A:$A,1,0)),ISERROR(VLOOKUP(TRIM(MID(L349,FIND(",",L349)+1,FIND(",",L349,FIND(",",L349)+1)-FIND(",",L349)-1)),MapTable!$A:$A,1,0)),ISERROR(VLOOKUP(TRIM(MID(L349,FIND(",",L349,FIND(",",L349)+1)+1,FIND(",",L349,FIND(",",L349,FIND(",",L349)+1)+1)-FIND(",",L349,FIND(",",L349)+1)-1)),MapTable!$A:$A,1,0)),ISERROR(VLOOKUP(TRIM(MID(L349,FIND(",",L349,FIND(",",L349,FIND(",",L349)+1)+1)+1,999)),MapTable!$A:$A,1,0))),"맵없음",
  ""),
)))))</f>
        <v/>
      </c>
      <c r="O349" t="str">
        <f>IF(ISBLANK(N349),"",IF(ISERROR(VLOOKUP(N349,[1]DropTable!$A:$A,1,0)),"드랍없음",""))</f>
        <v/>
      </c>
      <c r="Q349" t="str">
        <f>IF(ISBLANK(P349),"",IF(ISERROR(VLOOKUP(P349,[1]DropTable!$A:$A,1,0)),"드랍없음",""))</f>
        <v/>
      </c>
      <c r="S349">
        <v>8.1</v>
      </c>
    </row>
    <row r="350" spans="1:19" x14ac:dyDescent="0.3">
      <c r="A350">
        <v>10</v>
      </c>
      <c r="B350">
        <v>9</v>
      </c>
      <c r="C350">
        <f t="shared" si="20"/>
        <v>1680</v>
      </c>
      <c r="D350">
        <v>420</v>
      </c>
      <c r="E350" t="s">
        <v>115</v>
      </c>
      <c r="F350" t="s">
        <v>24</v>
      </c>
      <c r="G350" t="str">
        <f>IF(ISBLANK(F350),"",IF(ISERROR(VLOOKUP(F350,MapTable!$A:$A,1,0)),"컨트롤없음",""))</f>
        <v/>
      </c>
      <c r="H350">
        <f t="shared" si="18"/>
        <v>1</v>
      </c>
      <c r="I350" t="b">
        <f t="shared" ca="1" si="19"/>
        <v>1</v>
      </c>
      <c r="K350" t="str">
        <f>IF(ISBLANK(J350),"",IF(ISERROR(VLOOKUP(J350,MapTable!$A:$A,1,0)),"컨트롤없음",""))</f>
        <v/>
      </c>
      <c r="M350" t="str">
        <f>IF(ISBLANK(L350),"",
IF(ISERROR(FIND(",",L350)),
  IF(ISERROR(VLOOKUP(L350,MapTable!$A:$A,1,0)),"맵없음",
  ""),
IF(ISERROR(FIND(",",L350,FIND(",",L350)+1)),
  IF(OR(ISERROR(VLOOKUP(LEFT(L350,FIND(",",L350)-1),MapTable!$A:$A,1,0)),ISERROR(VLOOKUP(TRIM(MID(L350,FIND(",",L350)+1,999)),MapTable!$A:$A,1,0))),"맵없음",
  ""),
IF(ISERROR(FIND(",",L350,FIND(",",L350,FIND(",",L350)+1)+1)),
  IF(OR(ISERROR(VLOOKUP(LEFT(L350,FIND(",",L350)-1),MapTable!$A:$A,1,0)),ISERROR(VLOOKUP(TRIM(MID(L350,FIND(",",L350)+1,FIND(",",L350,FIND(",",L350)+1)-FIND(",",L350)-1)),MapTable!$A:$A,1,0)),ISERROR(VLOOKUP(TRIM(MID(L350,FIND(",",L350,FIND(",",L350)+1)+1,999)),MapTable!$A:$A,1,0))),"맵없음",
  ""),
IF(ISERROR(FIND(",",L350,FIND(",",L350,FIND(",",L350,FIND(",",L350)+1)+1)+1)),
  IF(OR(ISERROR(VLOOKUP(LEFT(L350,FIND(",",L350)-1),MapTable!$A:$A,1,0)),ISERROR(VLOOKUP(TRIM(MID(L350,FIND(",",L350)+1,FIND(",",L350,FIND(",",L350)+1)-FIND(",",L350)-1)),MapTable!$A:$A,1,0)),ISERROR(VLOOKUP(TRIM(MID(L350,FIND(",",L350,FIND(",",L350)+1)+1,FIND(",",L350,FIND(",",L350,FIND(",",L350)+1)+1)-FIND(",",L350,FIND(",",L350)+1)-1)),MapTable!$A:$A,1,0)),ISERROR(VLOOKUP(TRIM(MID(L350,FIND(",",L350,FIND(",",L350,FIND(",",L350)+1)+1)+1,999)),MapTable!$A:$A,1,0))),"맵없음",
  ""),
)))))</f>
        <v/>
      </c>
      <c r="O350" t="str">
        <f>IF(ISBLANK(N350),"",IF(ISERROR(VLOOKUP(N350,[1]DropTable!$A:$A,1,0)),"드랍없음",""))</f>
        <v/>
      </c>
      <c r="Q350" t="str">
        <f>IF(ISBLANK(P350),"",IF(ISERROR(VLOOKUP(P350,[1]DropTable!$A:$A,1,0)),"드랍없음",""))</f>
        <v/>
      </c>
      <c r="S350">
        <v>8.1</v>
      </c>
    </row>
    <row r="351" spans="1:19" x14ac:dyDescent="0.3">
      <c r="A351">
        <v>10</v>
      </c>
      <c r="B351">
        <v>10</v>
      </c>
      <c r="C351">
        <f t="shared" si="20"/>
        <v>1680</v>
      </c>
      <c r="D351">
        <v>420</v>
      </c>
      <c r="E351" t="s">
        <v>115</v>
      </c>
      <c r="F351" t="s">
        <v>24</v>
      </c>
      <c r="G351" t="str">
        <f>IF(ISBLANK(F351),"",IF(ISERROR(VLOOKUP(F351,MapTable!$A:$A,1,0)),"컨트롤없음",""))</f>
        <v/>
      </c>
      <c r="H351">
        <f t="shared" si="18"/>
        <v>12</v>
      </c>
      <c r="I351" t="b">
        <f t="shared" ca="1" si="19"/>
        <v>1</v>
      </c>
      <c r="K351" t="str">
        <f>IF(ISBLANK(J351),"",IF(ISERROR(VLOOKUP(J351,MapTable!$A:$A,1,0)),"컨트롤없음",""))</f>
        <v/>
      </c>
      <c r="M351" t="str">
        <f>IF(ISBLANK(L351),"",
IF(ISERROR(FIND(",",L351)),
  IF(ISERROR(VLOOKUP(L351,MapTable!$A:$A,1,0)),"맵없음",
  ""),
IF(ISERROR(FIND(",",L351,FIND(",",L351)+1)),
  IF(OR(ISERROR(VLOOKUP(LEFT(L351,FIND(",",L351)-1),MapTable!$A:$A,1,0)),ISERROR(VLOOKUP(TRIM(MID(L351,FIND(",",L351)+1,999)),MapTable!$A:$A,1,0))),"맵없음",
  ""),
IF(ISERROR(FIND(",",L351,FIND(",",L351,FIND(",",L351)+1)+1)),
  IF(OR(ISERROR(VLOOKUP(LEFT(L351,FIND(",",L351)-1),MapTable!$A:$A,1,0)),ISERROR(VLOOKUP(TRIM(MID(L351,FIND(",",L351)+1,FIND(",",L351,FIND(",",L351)+1)-FIND(",",L351)-1)),MapTable!$A:$A,1,0)),ISERROR(VLOOKUP(TRIM(MID(L351,FIND(",",L351,FIND(",",L351)+1)+1,999)),MapTable!$A:$A,1,0))),"맵없음",
  ""),
IF(ISERROR(FIND(",",L351,FIND(",",L351,FIND(",",L351,FIND(",",L351)+1)+1)+1)),
  IF(OR(ISERROR(VLOOKUP(LEFT(L351,FIND(",",L351)-1),MapTable!$A:$A,1,0)),ISERROR(VLOOKUP(TRIM(MID(L351,FIND(",",L351)+1,FIND(",",L351,FIND(",",L351)+1)-FIND(",",L351)-1)),MapTable!$A:$A,1,0)),ISERROR(VLOOKUP(TRIM(MID(L351,FIND(",",L351,FIND(",",L351)+1)+1,FIND(",",L351,FIND(",",L351,FIND(",",L351)+1)+1)-FIND(",",L351,FIND(",",L351)+1)-1)),MapTable!$A:$A,1,0)),ISERROR(VLOOKUP(TRIM(MID(L351,FIND(",",L351,FIND(",",L351,FIND(",",L351)+1)+1)+1,999)),MapTable!$A:$A,1,0))),"맵없음",
  ""),
)))))</f>
        <v/>
      </c>
      <c r="O351" t="str">
        <f>IF(ISBLANK(N351),"",IF(ISERROR(VLOOKUP(N351,[1]DropTable!$A:$A,1,0)),"드랍없음",""))</f>
        <v/>
      </c>
      <c r="Q351" t="str">
        <f>IF(ISBLANK(P351),"",IF(ISERROR(VLOOKUP(P351,[1]DropTable!$A:$A,1,0)),"드랍없음",""))</f>
        <v/>
      </c>
      <c r="S351">
        <v>8.1</v>
      </c>
    </row>
    <row r="352" spans="1:19" x14ac:dyDescent="0.3">
      <c r="A352">
        <v>10</v>
      </c>
      <c r="B352">
        <v>11</v>
      </c>
      <c r="C352">
        <f t="shared" si="20"/>
        <v>1680</v>
      </c>
      <c r="D352">
        <v>420</v>
      </c>
      <c r="E352" t="s">
        <v>115</v>
      </c>
      <c r="F352" t="s">
        <v>24</v>
      </c>
      <c r="G352" t="str">
        <f>IF(ISBLANK(F352),"",IF(ISERROR(VLOOKUP(F352,MapTable!$A:$A,1,0)),"컨트롤없음",""))</f>
        <v/>
      </c>
      <c r="H352">
        <f t="shared" si="18"/>
        <v>2</v>
      </c>
      <c r="I352" t="b">
        <f t="shared" ca="1" si="19"/>
        <v>0</v>
      </c>
      <c r="K352" t="str">
        <f>IF(ISBLANK(J352),"",IF(ISERROR(VLOOKUP(J352,MapTable!$A:$A,1,0)),"컨트롤없음",""))</f>
        <v/>
      </c>
      <c r="M352" t="str">
        <f>IF(ISBLANK(L352),"",
IF(ISERROR(FIND(",",L352)),
  IF(ISERROR(VLOOKUP(L352,MapTable!$A:$A,1,0)),"맵없음",
  ""),
IF(ISERROR(FIND(",",L352,FIND(",",L352)+1)),
  IF(OR(ISERROR(VLOOKUP(LEFT(L352,FIND(",",L352)-1),MapTable!$A:$A,1,0)),ISERROR(VLOOKUP(TRIM(MID(L352,FIND(",",L352)+1,999)),MapTable!$A:$A,1,0))),"맵없음",
  ""),
IF(ISERROR(FIND(",",L352,FIND(",",L352,FIND(",",L352)+1)+1)),
  IF(OR(ISERROR(VLOOKUP(LEFT(L352,FIND(",",L352)-1),MapTable!$A:$A,1,0)),ISERROR(VLOOKUP(TRIM(MID(L352,FIND(",",L352)+1,FIND(",",L352,FIND(",",L352)+1)-FIND(",",L352)-1)),MapTable!$A:$A,1,0)),ISERROR(VLOOKUP(TRIM(MID(L352,FIND(",",L352,FIND(",",L352)+1)+1,999)),MapTable!$A:$A,1,0))),"맵없음",
  ""),
IF(ISERROR(FIND(",",L352,FIND(",",L352,FIND(",",L352,FIND(",",L352)+1)+1)+1)),
  IF(OR(ISERROR(VLOOKUP(LEFT(L352,FIND(",",L352)-1),MapTable!$A:$A,1,0)),ISERROR(VLOOKUP(TRIM(MID(L352,FIND(",",L352)+1,FIND(",",L352,FIND(",",L352)+1)-FIND(",",L352)-1)),MapTable!$A:$A,1,0)),ISERROR(VLOOKUP(TRIM(MID(L352,FIND(",",L352,FIND(",",L352)+1)+1,FIND(",",L352,FIND(",",L352,FIND(",",L352)+1)+1)-FIND(",",L352,FIND(",",L352)+1)-1)),MapTable!$A:$A,1,0)),ISERROR(VLOOKUP(TRIM(MID(L352,FIND(",",L352,FIND(",",L352,FIND(",",L352)+1)+1)+1,999)),MapTable!$A:$A,1,0))),"맵없음",
  ""),
)))))</f>
        <v/>
      </c>
      <c r="O352" t="str">
        <f>IF(ISBLANK(N352),"",IF(ISERROR(VLOOKUP(N352,[1]DropTable!$A:$A,1,0)),"드랍없음",""))</f>
        <v/>
      </c>
      <c r="Q352" t="str">
        <f>IF(ISBLANK(P352),"",IF(ISERROR(VLOOKUP(P352,[1]DropTable!$A:$A,1,0)),"드랍없음",""))</f>
        <v/>
      </c>
      <c r="S352">
        <v>8.1</v>
      </c>
    </row>
    <row r="353" spans="1:19" x14ac:dyDescent="0.3">
      <c r="A353">
        <v>10</v>
      </c>
      <c r="B353">
        <v>12</v>
      </c>
      <c r="C353">
        <f t="shared" si="20"/>
        <v>1680</v>
      </c>
      <c r="D353">
        <v>420</v>
      </c>
      <c r="E353" t="s">
        <v>115</v>
      </c>
      <c r="F353" t="s">
        <v>24</v>
      </c>
      <c r="G353" t="str">
        <f>IF(ISBLANK(F353),"",IF(ISERROR(VLOOKUP(F353,MapTable!$A:$A,1,0)),"컨트롤없음",""))</f>
        <v/>
      </c>
      <c r="H353">
        <f t="shared" si="18"/>
        <v>2</v>
      </c>
      <c r="I353" t="b">
        <f t="shared" ca="1" si="19"/>
        <v>0</v>
      </c>
      <c r="K353" t="str">
        <f>IF(ISBLANK(J353),"",IF(ISERROR(VLOOKUP(J353,MapTable!$A:$A,1,0)),"컨트롤없음",""))</f>
        <v/>
      </c>
      <c r="M353" t="str">
        <f>IF(ISBLANK(L353),"",
IF(ISERROR(FIND(",",L353)),
  IF(ISERROR(VLOOKUP(L353,MapTable!$A:$A,1,0)),"맵없음",
  ""),
IF(ISERROR(FIND(",",L353,FIND(",",L353)+1)),
  IF(OR(ISERROR(VLOOKUP(LEFT(L353,FIND(",",L353)-1),MapTable!$A:$A,1,0)),ISERROR(VLOOKUP(TRIM(MID(L353,FIND(",",L353)+1,999)),MapTable!$A:$A,1,0))),"맵없음",
  ""),
IF(ISERROR(FIND(",",L353,FIND(",",L353,FIND(",",L353)+1)+1)),
  IF(OR(ISERROR(VLOOKUP(LEFT(L353,FIND(",",L353)-1),MapTable!$A:$A,1,0)),ISERROR(VLOOKUP(TRIM(MID(L353,FIND(",",L353)+1,FIND(",",L353,FIND(",",L353)+1)-FIND(",",L353)-1)),MapTable!$A:$A,1,0)),ISERROR(VLOOKUP(TRIM(MID(L353,FIND(",",L353,FIND(",",L353)+1)+1,999)),MapTable!$A:$A,1,0))),"맵없음",
  ""),
IF(ISERROR(FIND(",",L353,FIND(",",L353,FIND(",",L353,FIND(",",L353)+1)+1)+1)),
  IF(OR(ISERROR(VLOOKUP(LEFT(L353,FIND(",",L353)-1),MapTable!$A:$A,1,0)),ISERROR(VLOOKUP(TRIM(MID(L353,FIND(",",L353)+1,FIND(",",L353,FIND(",",L353)+1)-FIND(",",L353)-1)),MapTable!$A:$A,1,0)),ISERROR(VLOOKUP(TRIM(MID(L353,FIND(",",L353,FIND(",",L353)+1)+1,FIND(",",L353,FIND(",",L353,FIND(",",L353)+1)+1)-FIND(",",L353,FIND(",",L353)+1)-1)),MapTable!$A:$A,1,0)),ISERROR(VLOOKUP(TRIM(MID(L353,FIND(",",L353,FIND(",",L353,FIND(",",L353)+1)+1)+1,999)),MapTable!$A:$A,1,0))),"맵없음",
  ""),
)))))</f>
        <v/>
      </c>
      <c r="O353" t="str">
        <f>IF(ISBLANK(N353),"",IF(ISERROR(VLOOKUP(N353,[1]DropTable!$A:$A,1,0)),"드랍없음",""))</f>
        <v/>
      </c>
      <c r="Q353" t="str">
        <f>IF(ISBLANK(P353),"",IF(ISERROR(VLOOKUP(P353,[1]DropTable!$A:$A,1,0)),"드랍없음",""))</f>
        <v/>
      </c>
      <c r="S353">
        <v>8.1</v>
      </c>
    </row>
    <row r="354" spans="1:19" x14ac:dyDescent="0.3">
      <c r="A354">
        <v>10</v>
      </c>
      <c r="B354">
        <v>13</v>
      </c>
      <c r="C354">
        <f t="shared" si="20"/>
        <v>1680</v>
      </c>
      <c r="D354">
        <v>420</v>
      </c>
      <c r="E354" t="s">
        <v>115</v>
      </c>
      <c r="F354" t="s">
        <v>24</v>
      </c>
      <c r="G354" t="str">
        <f>IF(ISBLANK(F354),"",IF(ISERROR(VLOOKUP(F354,MapTable!$A:$A,1,0)),"컨트롤없음",""))</f>
        <v/>
      </c>
      <c r="H354">
        <f t="shared" si="18"/>
        <v>2</v>
      </c>
      <c r="I354" t="b">
        <f t="shared" ca="1" si="19"/>
        <v>0</v>
      </c>
      <c r="K354" t="str">
        <f>IF(ISBLANK(J354),"",IF(ISERROR(VLOOKUP(J354,MapTable!$A:$A,1,0)),"컨트롤없음",""))</f>
        <v/>
      </c>
      <c r="M354" t="str">
        <f>IF(ISBLANK(L354),"",
IF(ISERROR(FIND(",",L354)),
  IF(ISERROR(VLOOKUP(L354,MapTable!$A:$A,1,0)),"맵없음",
  ""),
IF(ISERROR(FIND(",",L354,FIND(",",L354)+1)),
  IF(OR(ISERROR(VLOOKUP(LEFT(L354,FIND(",",L354)-1),MapTable!$A:$A,1,0)),ISERROR(VLOOKUP(TRIM(MID(L354,FIND(",",L354)+1,999)),MapTable!$A:$A,1,0))),"맵없음",
  ""),
IF(ISERROR(FIND(",",L354,FIND(",",L354,FIND(",",L354)+1)+1)),
  IF(OR(ISERROR(VLOOKUP(LEFT(L354,FIND(",",L354)-1),MapTable!$A:$A,1,0)),ISERROR(VLOOKUP(TRIM(MID(L354,FIND(",",L354)+1,FIND(",",L354,FIND(",",L354)+1)-FIND(",",L354)-1)),MapTable!$A:$A,1,0)),ISERROR(VLOOKUP(TRIM(MID(L354,FIND(",",L354,FIND(",",L354)+1)+1,999)),MapTable!$A:$A,1,0))),"맵없음",
  ""),
IF(ISERROR(FIND(",",L354,FIND(",",L354,FIND(",",L354,FIND(",",L354)+1)+1)+1)),
  IF(OR(ISERROR(VLOOKUP(LEFT(L354,FIND(",",L354)-1),MapTable!$A:$A,1,0)),ISERROR(VLOOKUP(TRIM(MID(L354,FIND(",",L354)+1,FIND(",",L354,FIND(",",L354)+1)-FIND(",",L354)-1)),MapTable!$A:$A,1,0)),ISERROR(VLOOKUP(TRIM(MID(L354,FIND(",",L354,FIND(",",L354)+1)+1,FIND(",",L354,FIND(",",L354,FIND(",",L354)+1)+1)-FIND(",",L354,FIND(",",L354)+1)-1)),MapTable!$A:$A,1,0)),ISERROR(VLOOKUP(TRIM(MID(L354,FIND(",",L354,FIND(",",L354,FIND(",",L354)+1)+1)+1,999)),MapTable!$A:$A,1,0))),"맵없음",
  ""),
)))))</f>
        <v/>
      </c>
      <c r="O354" t="str">
        <f>IF(ISBLANK(N354),"",IF(ISERROR(VLOOKUP(N354,[1]DropTable!$A:$A,1,0)),"드랍없음",""))</f>
        <v/>
      </c>
      <c r="Q354" t="str">
        <f>IF(ISBLANK(P354),"",IF(ISERROR(VLOOKUP(P354,[1]DropTable!$A:$A,1,0)),"드랍없음",""))</f>
        <v/>
      </c>
      <c r="S354">
        <v>8.1</v>
      </c>
    </row>
    <row r="355" spans="1:19" x14ac:dyDescent="0.3">
      <c r="A355">
        <v>10</v>
      </c>
      <c r="B355">
        <v>14</v>
      </c>
      <c r="C355">
        <f t="shared" si="20"/>
        <v>1680</v>
      </c>
      <c r="D355">
        <v>420</v>
      </c>
      <c r="E355" t="s">
        <v>115</v>
      </c>
      <c r="F355" t="s">
        <v>24</v>
      </c>
      <c r="G355" t="str">
        <f>IF(ISBLANK(F355),"",IF(ISERROR(VLOOKUP(F355,MapTable!$A:$A,1,0)),"컨트롤없음",""))</f>
        <v/>
      </c>
      <c r="H355">
        <f t="shared" si="18"/>
        <v>2</v>
      </c>
      <c r="I355" t="b">
        <f t="shared" ca="1" si="19"/>
        <v>0</v>
      </c>
      <c r="K355" t="str">
        <f>IF(ISBLANK(J355),"",IF(ISERROR(VLOOKUP(J355,MapTable!$A:$A,1,0)),"컨트롤없음",""))</f>
        <v/>
      </c>
      <c r="M355" t="str">
        <f>IF(ISBLANK(L355),"",
IF(ISERROR(FIND(",",L355)),
  IF(ISERROR(VLOOKUP(L355,MapTable!$A:$A,1,0)),"맵없음",
  ""),
IF(ISERROR(FIND(",",L355,FIND(",",L355)+1)),
  IF(OR(ISERROR(VLOOKUP(LEFT(L355,FIND(",",L355)-1),MapTable!$A:$A,1,0)),ISERROR(VLOOKUP(TRIM(MID(L355,FIND(",",L355)+1,999)),MapTable!$A:$A,1,0))),"맵없음",
  ""),
IF(ISERROR(FIND(",",L355,FIND(",",L355,FIND(",",L355)+1)+1)),
  IF(OR(ISERROR(VLOOKUP(LEFT(L355,FIND(",",L355)-1),MapTable!$A:$A,1,0)),ISERROR(VLOOKUP(TRIM(MID(L355,FIND(",",L355)+1,FIND(",",L355,FIND(",",L355)+1)-FIND(",",L355)-1)),MapTable!$A:$A,1,0)),ISERROR(VLOOKUP(TRIM(MID(L355,FIND(",",L355,FIND(",",L355)+1)+1,999)),MapTable!$A:$A,1,0))),"맵없음",
  ""),
IF(ISERROR(FIND(",",L355,FIND(",",L355,FIND(",",L355,FIND(",",L355)+1)+1)+1)),
  IF(OR(ISERROR(VLOOKUP(LEFT(L355,FIND(",",L355)-1),MapTable!$A:$A,1,0)),ISERROR(VLOOKUP(TRIM(MID(L355,FIND(",",L355)+1,FIND(",",L355,FIND(",",L355)+1)-FIND(",",L355)-1)),MapTable!$A:$A,1,0)),ISERROR(VLOOKUP(TRIM(MID(L355,FIND(",",L355,FIND(",",L355)+1)+1,FIND(",",L355,FIND(",",L355,FIND(",",L355)+1)+1)-FIND(",",L355,FIND(",",L355)+1)-1)),MapTable!$A:$A,1,0)),ISERROR(VLOOKUP(TRIM(MID(L355,FIND(",",L355,FIND(",",L355,FIND(",",L355)+1)+1)+1,999)),MapTable!$A:$A,1,0))),"맵없음",
  ""),
)))))</f>
        <v/>
      </c>
      <c r="O355" t="str">
        <f>IF(ISBLANK(N355),"",IF(ISERROR(VLOOKUP(N355,[1]DropTable!$A:$A,1,0)),"드랍없음",""))</f>
        <v/>
      </c>
      <c r="Q355" t="str">
        <f>IF(ISBLANK(P355),"",IF(ISERROR(VLOOKUP(P355,[1]DropTable!$A:$A,1,0)),"드랍없음",""))</f>
        <v/>
      </c>
      <c r="S355">
        <v>8.1</v>
      </c>
    </row>
    <row r="356" spans="1:19" x14ac:dyDescent="0.3">
      <c r="A356">
        <v>10</v>
      </c>
      <c r="B356">
        <v>15</v>
      </c>
      <c r="C356">
        <f t="shared" si="20"/>
        <v>1680</v>
      </c>
      <c r="D356">
        <v>420</v>
      </c>
      <c r="E356" t="s">
        <v>115</v>
      </c>
      <c r="F356" t="s">
        <v>24</v>
      </c>
      <c r="G356" t="str">
        <f>IF(ISBLANK(F356),"",IF(ISERROR(VLOOKUP(F356,MapTable!$A:$A,1,0)),"컨트롤없음",""))</f>
        <v/>
      </c>
      <c r="H356">
        <f t="shared" si="18"/>
        <v>11</v>
      </c>
      <c r="I356" t="b">
        <f t="shared" ca="1" si="19"/>
        <v>0</v>
      </c>
      <c r="K356" t="str">
        <f>IF(ISBLANK(J356),"",IF(ISERROR(VLOOKUP(J356,MapTable!$A:$A,1,0)),"컨트롤없음",""))</f>
        <v/>
      </c>
      <c r="M356" t="str">
        <f>IF(ISBLANK(L356),"",
IF(ISERROR(FIND(",",L356)),
  IF(ISERROR(VLOOKUP(L356,MapTable!$A:$A,1,0)),"맵없음",
  ""),
IF(ISERROR(FIND(",",L356,FIND(",",L356)+1)),
  IF(OR(ISERROR(VLOOKUP(LEFT(L356,FIND(",",L356)-1),MapTable!$A:$A,1,0)),ISERROR(VLOOKUP(TRIM(MID(L356,FIND(",",L356)+1,999)),MapTable!$A:$A,1,0))),"맵없음",
  ""),
IF(ISERROR(FIND(",",L356,FIND(",",L356,FIND(",",L356)+1)+1)),
  IF(OR(ISERROR(VLOOKUP(LEFT(L356,FIND(",",L356)-1),MapTable!$A:$A,1,0)),ISERROR(VLOOKUP(TRIM(MID(L356,FIND(",",L356)+1,FIND(",",L356,FIND(",",L356)+1)-FIND(",",L356)-1)),MapTable!$A:$A,1,0)),ISERROR(VLOOKUP(TRIM(MID(L356,FIND(",",L356,FIND(",",L356)+1)+1,999)),MapTable!$A:$A,1,0))),"맵없음",
  ""),
IF(ISERROR(FIND(",",L356,FIND(",",L356,FIND(",",L356,FIND(",",L356)+1)+1)+1)),
  IF(OR(ISERROR(VLOOKUP(LEFT(L356,FIND(",",L356)-1),MapTable!$A:$A,1,0)),ISERROR(VLOOKUP(TRIM(MID(L356,FIND(",",L356)+1,FIND(",",L356,FIND(",",L356)+1)-FIND(",",L356)-1)),MapTable!$A:$A,1,0)),ISERROR(VLOOKUP(TRIM(MID(L356,FIND(",",L356,FIND(",",L356)+1)+1,FIND(",",L356,FIND(",",L356,FIND(",",L356)+1)+1)-FIND(",",L356,FIND(",",L356)+1)-1)),MapTable!$A:$A,1,0)),ISERROR(VLOOKUP(TRIM(MID(L356,FIND(",",L356,FIND(",",L356,FIND(",",L356)+1)+1)+1,999)),MapTable!$A:$A,1,0))),"맵없음",
  ""),
)))))</f>
        <v/>
      </c>
      <c r="O356" t="str">
        <f>IF(ISBLANK(N356),"",IF(ISERROR(VLOOKUP(N356,[1]DropTable!$A:$A,1,0)),"드랍없음",""))</f>
        <v/>
      </c>
      <c r="Q356" t="str">
        <f>IF(ISBLANK(P356),"",IF(ISERROR(VLOOKUP(P356,[1]DropTable!$A:$A,1,0)),"드랍없음",""))</f>
        <v/>
      </c>
      <c r="S356">
        <v>8.1</v>
      </c>
    </row>
    <row r="357" spans="1:19" x14ac:dyDescent="0.3">
      <c r="A357">
        <v>10</v>
      </c>
      <c r="B357">
        <v>16</v>
      </c>
      <c r="C357">
        <f t="shared" si="20"/>
        <v>1680</v>
      </c>
      <c r="D357">
        <v>420</v>
      </c>
      <c r="E357" t="s">
        <v>115</v>
      </c>
      <c r="F357" t="s">
        <v>24</v>
      </c>
      <c r="G357" t="str">
        <f>IF(ISBLANK(F357),"",IF(ISERROR(VLOOKUP(F357,MapTable!$A:$A,1,0)),"컨트롤없음",""))</f>
        <v/>
      </c>
      <c r="H357">
        <f t="shared" si="18"/>
        <v>2</v>
      </c>
      <c r="I357" t="b">
        <f t="shared" ca="1" si="19"/>
        <v>0</v>
      </c>
      <c r="K357" t="str">
        <f>IF(ISBLANK(J357),"",IF(ISERROR(VLOOKUP(J357,MapTable!$A:$A,1,0)),"컨트롤없음",""))</f>
        <v/>
      </c>
      <c r="M357" t="str">
        <f>IF(ISBLANK(L357),"",
IF(ISERROR(FIND(",",L357)),
  IF(ISERROR(VLOOKUP(L357,MapTable!$A:$A,1,0)),"맵없음",
  ""),
IF(ISERROR(FIND(",",L357,FIND(",",L357)+1)),
  IF(OR(ISERROR(VLOOKUP(LEFT(L357,FIND(",",L357)-1),MapTable!$A:$A,1,0)),ISERROR(VLOOKUP(TRIM(MID(L357,FIND(",",L357)+1,999)),MapTable!$A:$A,1,0))),"맵없음",
  ""),
IF(ISERROR(FIND(",",L357,FIND(",",L357,FIND(",",L357)+1)+1)),
  IF(OR(ISERROR(VLOOKUP(LEFT(L357,FIND(",",L357)-1),MapTable!$A:$A,1,0)),ISERROR(VLOOKUP(TRIM(MID(L357,FIND(",",L357)+1,FIND(",",L357,FIND(",",L357)+1)-FIND(",",L357)-1)),MapTable!$A:$A,1,0)),ISERROR(VLOOKUP(TRIM(MID(L357,FIND(",",L357,FIND(",",L357)+1)+1,999)),MapTable!$A:$A,1,0))),"맵없음",
  ""),
IF(ISERROR(FIND(",",L357,FIND(",",L357,FIND(",",L357,FIND(",",L357)+1)+1)+1)),
  IF(OR(ISERROR(VLOOKUP(LEFT(L357,FIND(",",L357)-1),MapTable!$A:$A,1,0)),ISERROR(VLOOKUP(TRIM(MID(L357,FIND(",",L357)+1,FIND(",",L357,FIND(",",L357)+1)-FIND(",",L357)-1)),MapTable!$A:$A,1,0)),ISERROR(VLOOKUP(TRIM(MID(L357,FIND(",",L357,FIND(",",L357)+1)+1,FIND(",",L357,FIND(",",L357,FIND(",",L357)+1)+1)-FIND(",",L357,FIND(",",L357)+1)-1)),MapTable!$A:$A,1,0)),ISERROR(VLOOKUP(TRIM(MID(L357,FIND(",",L357,FIND(",",L357,FIND(",",L357)+1)+1)+1,999)),MapTable!$A:$A,1,0))),"맵없음",
  ""),
)))))</f>
        <v/>
      </c>
      <c r="O357" t="str">
        <f>IF(ISBLANK(N357),"",IF(ISERROR(VLOOKUP(N357,[1]DropTable!$A:$A,1,0)),"드랍없음",""))</f>
        <v/>
      </c>
      <c r="Q357" t="str">
        <f>IF(ISBLANK(P357),"",IF(ISERROR(VLOOKUP(P357,[1]DropTable!$A:$A,1,0)),"드랍없음",""))</f>
        <v/>
      </c>
      <c r="S357">
        <v>8.1</v>
      </c>
    </row>
    <row r="358" spans="1:19" x14ac:dyDescent="0.3">
      <c r="A358">
        <v>10</v>
      </c>
      <c r="B358">
        <v>17</v>
      </c>
      <c r="C358">
        <f t="shared" si="20"/>
        <v>1680</v>
      </c>
      <c r="D358">
        <v>420</v>
      </c>
      <c r="E358" t="s">
        <v>115</v>
      </c>
      <c r="F358" t="s">
        <v>24</v>
      </c>
      <c r="G358" t="str">
        <f>IF(ISBLANK(F358),"",IF(ISERROR(VLOOKUP(F358,MapTable!$A:$A,1,0)),"컨트롤없음",""))</f>
        <v/>
      </c>
      <c r="H358">
        <f t="shared" si="18"/>
        <v>2</v>
      </c>
      <c r="I358" t="b">
        <f t="shared" ca="1" si="19"/>
        <v>0</v>
      </c>
      <c r="K358" t="str">
        <f>IF(ISBLANK(J358),"",IF(ISERROR(VLOOKUP(J358,MapTable!$A:$A,1,0)),"컨트롤없음",""))</f>
        <v/>
      </c>
      <c r="M358" t="str">
        <f>IF(ISBLANK(L358),"",
IF(ISERROR(FIND(",",L358)),
  IF(ISERROR(VLOOKUP(L358,MapTable!$A:$A,1,0)),"맵없음",
  ""),
IF(ISERROR(FIND(",",L358,FIND(",",L358)+1)),
  IF(OR(ISERROR(VLOOKUP(LEFT(L358,FIND(",",L358)-1),MapTable!$A:$A,1,0)),ISERROR(VLOOKUP(TRIM(MID(L358,FIND(",",L358)+1,999)),MapTable!$A:$A,1,0))),"맵없음",
  ""),
IF(ISERROR(FIND(",",L358,FIND(",",L358,FIND(",",L358)+1)+1)),
  IF(OR(ISERROR(VLOOKUP(LEFT(L358,FIND(",",L358)-1),MapTable!$A:$A,1,0)),ISERROR(VLOOKUP(TRIM(MID(L358,FIND(",",L358)+1,FIND(",",L358,FIND(",",L358)+1)-FIND(",",L358)-1)),MapTable!$A:$A,1,0)),ISERROR(VLOOKUP(TRIM(MID(L358,FIND(",",L358,FIND(",",L358)+1)+1,999)),MapTable!$A:$A,1,0))),"맵없음",
  ""),
IF(ISERROR(FIND(",",L358,FIND(",",L358,FIND(",",L358,FIND(",",L358)+1)+1)+1)),
  IF(OR(ISERROR(VLOOKUP(LEFT(L358,FIND(",",L358)-1),MapTable!$A:$A,1,0)),ISERROR(VLOOKUP(TRIM(MID(L358,FIND(",",L358)+1,FIND(",",L358,FIND(",",L358)+1)-FIND(",",L358)-1)),MapTable!$A:$A,1,0)),ISERROR(VLOOKUP(TRIM(MID(L358,FIND(",",L358,FIND(",",L358)+1)+1,FIND(",",L358,FIND(",",L358,FIND(",",L358)+1)+1)-FIND(",",L358,FIND(",",L358)+1)-1)),MapTable!$A:$A,1,0)),ISERROR(VLOOKUP(TRIM(MID(L358,FIND(",",L358,FIND(",",L358,FIND(",",L358)+1)+1)+1,999)),MapTable!$A:$A,1,0))),"맵없음",
  ""),
)))))</f>
        <v/>
      </c>
      <c r="O358" t="str">
        <f>IF(ISBLANK(N358),"",IF(ISERROR(VLOOKUP(N358,[1]DropTable!$A:$A,1,0)),"드랍없음",""))</f>
        <v/>
      </c>
      <c r="Q358" t="str">
        <f>IF(ISBLANK(P358),"",IF(ISERROR(VLOOKUP(P358,[1]DropTable!$A:$A,1,0)),"드랍없음",""))</f>
        <v/>
      </c>
      <c r="S358">
        <v>8.1</v>
      </c>
    </row>
    <row r="359" spans="1:19" x14ac:dyDescent="0.3">
      <c r="A359">
        <v>10</v>
      </c>
      <c r="B359">
        <v>18</v>
      </c>
      <c r="C359">
        <f t="shared" si="20"/>
        <v>1680</v>
      </c>
      <c r="D359">
        <v>420</v>
      </c>
      <c r="E359" t="s">
        <v>115</v>
      </c>
      <c r="F359" t="s">
        <v>24</v>
      </c>
      <c r="G359" t="str">
        <f>IF(ISBLANK(F359),"",IF(ISERROR(VLOOKUP(F359,MapTable!$A:$A,1,0)),"컨트롤없음",""))</f>
        <v/>
      </c>
      <c r="H359">
        <f t="shared" si="18"/>
        <v>2</v>
      </c>
      <c r="I359" t="b">
        <f t="shared" ca="1" si="19"/>
        <v>0</v>
      </c>
      <c r="K359" t="str">
        <f>IF(ISBLANK(J359),"",IF(ISERROR(VLOOKUP(J359,MapTable!$A:$A,1,0)),"컨트롤없음",""))</f>
        <v/>
      </c>
      <c r="M359" t="str">
        <f>IF(ISBLANK(L359),"",
IF(ISERROR(FIND(",",L359)),
  IF(ISERROR(VLOOKUP(L359,MapTable!$A:$A,1,0)),"맵없음",
  ""),
IF(ISERROR(FIND(",",L359,FIND(",",L359)+1)),
  IF(OR(ISERROR(VLOOKUP(LEFT(L359,FIND(",",L359)-1),MapTable!$A:$A,1,0)),ISERROR(VLOOKUP(TRIM(MID(L359,FIND(",",L359)+1,999)),MapTable!$A:$A,1,0))),"맵없음",
  ""),
IF(ISERROR(FIND(",",L359,FIND(",",L359,FIND(",",L359)+1)+1)),
  IF(OR(ISERROR(VLOOKUP(LEFT(L359,FIND(",",L359)-1),MapTable!$A:$A,1,0)),ISERROR(VLOOKUP(TRIM(MID(L359,FIND(",",L359)+1,FIND(",",L359,FIND(",",L359)+1)-FIND(",",L359)-1)),MapTable!$A:$A,1,0)),ISERROR(VLOOKUP(TRIM(MID(L359,FIND(",",L359,FIND(",",L359)+1)+1,999)),MapTable!$A:$A,1,0))),"맵없음",
  ""),
IF(ISERROR(FIND(",",L359,FIND(",",L359,FIND(",",L359,FIND(",",L359)+1)+1)+1)),
  IF(OR(ISERROR(VLOOKUP(LEFT(L359,FIND(",",L359)-1),MapTable!$A:$A,1,0)),ISERROR(VLOOKUP(TRIM(MID(L359,FIND(",",L359)+1,FIND(",",L359,FIND(",",L359)+1)-FIND(",",L359)-1)),MapTable!$A:$A,1,0)),ISERROR(VLOOKUP(TRIM(MID(L359,FIND(",",L359,FIND(",",L359)+1)+1,FIND(",",L359,FIND(",",L359,FIND(",",L359)+1)+1)-FIND(",",L359,FIND(",",L359)+1)-1)),MapTable!$A:$A,1,0)),ISERROR(VLOOKUP(TRIM(MID(L359,FIND(",",L359,FIND(",",L359,FIND(",",L359)+1)+1)+1,999)),MapTable!$A:$A,1,0))),"맵없음",
  ""),
)))))</f>
        <v/>
      </c>
      <c r="O359" t="str">
        <f>IF(ISBLANK(N359),"",IF(ISERROR(VLOOKUP(N359,[1]DropTable!$A:$A,1,0)),"드랍없음",""))</f>
        <v/>
      </c>
      <c r="Q359" t="str">
        <f>IF(ISBLANK(P359),"",IF(ISERROR(VLOOKUP(P359,[1]DropTable!$A:$A,1,0)),"드랍없음",""))</f>
        <v/>
      </c>
      <c r="S359">
        <v>8.1</v>
      </c>
    </row>
    <row r="360" spans="1:19" x14ac:dyDescent="0.3">
      <c r="A360">
        <v>10</v>
      </c>
      <c r="B360">
        <v>19</v>
      </c>
      <c r="C360">
        <f t="shared" si="20"/>
        <v>1680</v>
      </c>
      <c r="D360">
        <v>420</v>
      </c>
      <c r="E360" t="s">
        <v>115</v>
      </c>
      <c r="F360" t="s">
        <v>24</v>
      </c>
      <c r="G360" t="str">
        <f>IF(ISBLANK(F360),"",IF(ISERROR(VLOOKUP(F360,MapTable!$A:$A,1,0)),"컨트롤없음",""))</f>
        <v/>
      </c>
      <c r="H360">
        <f t="shared" si="18"/>
        <v>2</v>
      </c>
      <c r="I360" t="b">
        <f t="shared" ca="1" si="19"/>
        <v>1</v>
      </c>
      <c r="K360" t="str">
        <f>IF(ISBLANK(J360),"",IF(ISERROR(VLOOKUP(J360,MapTable!$A:$A,1,0)),"컨트롤없음",""))</f>
        <v/>
      </c>
      <c r="M360" t="str">
        <f>IF(ISBLANK(L360),"",
IF(ISERROR(FIND(",",L360)),
  IF(ISERROR(VLOOKUP(L360,MapTable!$A:$A,1,0)),"맵없음",
  ""),
IF(ISERROR(FIND(",",L360,FIND(",",L360)+1)),
  IF(OR(ISERROR(VLOOKUP(LEFT(L360,FIND(",",L360)-1),MapTable!$A:$A,1,0)),ISERROR(VLOOKUP(TRIM(MID(L360,FIND(",",L360)+1,999)),MapTable!$A:$A,1,0))),"맵없음",
  ""),
IF(ISERROR(FIND(",",L360,FIND(",",L360,FIND(",",L360)+1)+1)),
  IF(OR(ISERROR(VLOOKUP(LEFT(L360,FIND(",",L360)-1),MapTable!$A:$A,1,0)),ISERROR(VLOOKUP(TRIM(MID(L360,FIND(",",L360)+1,FIND(",",L360,FIND(",",L360)+1)-FIND(",",L360)-1)),MapTable!$A:$A,1,0)),ISERROR(VLOOKUP(TRIM(MID(L360,FIND(",",L360,FIND(",",L360)+1)+1,999)),MapTable!$A:$A,1,0))),"맵없음",
  ""),
IF(ISERROR(FIND(",",L360,FIND(",",L360,FIND(",",L360,FIND(",",L360)+1)+1)+1)),
  IF(OR(ISERROR(VLOOKUP(LEFT(L360,FIND(",",L360)-1),MapTable!$A:$A,1,0)),ISERROR(VLOOKUP(TRIM(MID(L360,FIND(",",L360)+1,FIND(",",L360,FIND(",",L360)+1)-FIND(",",L360)-1)),MapTable!$A:$A,1,0)),ISERROR(VLOOKUP(TRIM(MID(L360,FIND(",",L360,FIND(",",L360)+1)+1,FIND(",",L360,FIND(",",L360,FIND(",",L360)+1)+1)-FIND(",",L360,FIND(",",L360)+1)-1)),MapTable!$A:$A,1,0)),ISERROR(VLOOKUP(TRIM(MID(L360,FIND(",",L360,FIND(",",L360,FIND(",",L360)+1)+1)+1,999)),MapTable!$A:$A,1,0))),"맵없음",
  ""),
)))))</f>
        <v/>
      </c>
      <c r="O360" t="str">
        <f>IF(ISBLANK(N360),"",IF(ISERROR(VLOOKUP(N360,[1]DropTable!$A:$A,1,0)),"드랍없음",""))</f>
        <v/>
      </c>
      <c r="Q360" t="str">
        <f>IF(ISBLANK(P360),"",IF(ISERROR(VLOOKUP(P360,[1]DropTable!$A:$A,1,0)),"드랍없음",""))</f>
        <v/>
      </c>
      <c r="S360">
        <v>8.1</v>
      </c>
    </row>
    <row r="361" spans="1:19" x14ac:dyDescent="0.3">
      <c r="A361">
        <v>10</v>
      </c>
      <c r="B361">
        <v>20</v>
      </c>
      <c r="C361">
        <f t="shared" si="20"/>
        <v>1680</v>
      </c>
      <c r="D361">
        <v>420</v>
      </c>
      <c r="E361" t="s">
        <v>115</v>
      </c>
      <c r="F361" t="s">
        <v>24</v>
      </c>
      <c r="G361" t="str">
        <f>IF(ISBLANK(F361),"",IF(ISERROR(VLOOKUP(F361,MapTable!$A:$A,1,0)),"컨트롤없음",""))</f>
        <v/>
      </c>
      <c r="H361">
        <f t="shared" si="18"/>
        <v>12</v>
      </c>
      <c r="I361" t="b">
        <f t="shared" ca="1" si="19"/>
        <v>1</v>
      </c>
      <c r="K361" t="str">
        <f>IF(ISBLANK(J361),"",IF(ISERROR(VLOOKUP(J361,MapTable!$A:$A,1,0)),"컨트롤없음",""))</f>
        <v/>
      </c>
      <c r="M361" t="str">
        <f>IF(ISBLANK(L361),"",
IF(ISERROR(FIND(",",L361)),
  IF(ISERROR(VLOOKUP(L361,MapTable!$A:$A,1,0)),"맵없음",
  ""),
IF(ISERROR(FIND(",",L361,FIND(",",L361)+1)),
  IF(OR(ISERROR(VLOOKUP(LEFT(L361,FIND(",",L361)-1),MapTable!$A:$A,1,0)),ISERROR(VLOOKUP(TRIM(MID(L361,FIND(",",L361)+1,999)),MapTable!$A:$A,1,0))),"맵없음",
  ""),
IF(ISERROR(FIND(",",L361,FIND(",",L361,FIND(",",L361)+1)+1)),
  IF(OR(ISERROR(VLOOKUP(LEFT(L361,FIND(",",L361)-1),MapTable!$A:$A,1,0)),ISERROR(VLOOKUP(TRIM(MID(L361,FIND(",",L361)+1,FIND(",",L361,FIND(",",L361)+1)-FIND(",",L361)-1)),MapTable!$A:$A,1,0)),ISERROR(VLOOKUP(TRIM(MID(L361,FIND(",",L361,FIND(",",L361)+1)+1,999)),MapTable!$A:$A,1,0))),"맵없음",
  ""),
IF(ISERROR(FIND(",",L361,FIND(",",L361,FIND(",",L361,FIND(",",L361)+1)+1)+1)),
  IF(OR(ISERROR(VLOOKUP(LEFT(L361,FIND(",",L361)-1),MapTable!$A:$A,1,0)),ISERROR(VLOOKUP(TRIM(MID(L361,FIND(",",L361)+1,FIND(",",L361,FIND(",",L361)+1)-FIND(",",L361)-1)),MapTable!$A:$A,1,0)),ISERROR(VLOOKUP(TRIM(MID(L361,FIND(",",L361,FIND(",",L361)+1)+1,FIND(",",L361,FIND(",",L361,FIND(",",L361)+1)+1)-FIND(",",L361,FIND(",",L361)+1)-1)),MapTable!$A:$A,1,0)),ISERROR(VLOOKUP(TRIM(MID(L361,FIND(",",L361,FIND(",",L361,FIND(",",L361)+1)+1)+1,999)),MapTable!$A:$A,1,0))),"맵없음",
  ""),
)))))</f>
        <v/>
      </c>
      <c r="O361" t="str">
        <f>IF(ISBLANK(N361),"",IF(ISERROR(VLOOKUP(N361,[1]DropTable!$A:$A,1,0)),"드랍없음",""))</f>
        <v/>
      </c>
      <c r="Q361" t="str">
        <f>IF(ISBLANK(P361),"",IF(ISERROR(VLOOKUP(P361,[1]DropTable!$A:$A,1,0)),"드랍없음",""))</f>
        <v/>
      </c>
      <c r="S361">
        <v>8.1</v>
      </c>
    </row>
    <row r="362" spans="1:19" x14ac:dyDescent="0.3">
      <c r="A362">
        <v>10</v>
      </c>
      <c r="B362">
        <v>21</v>
      </c>
      <c r="C362">
        <f t="shared" si="20"/>
        <v>1680</v>
      </c>
      <c r="D362">
        <v>420</v>
      </c>
      <c r="E362" t="s">
        <v>115</v>
      </c>
      <c r="F362" t="s">
        <v>24</v>
      </c>
      <c r="G362" t="str">
        <f>IF(ISBLANK(F362),"",IF(ISERROR(VLOOKUP(F362,MapTable!$A:$A,1,0)),"컨트롤없음",""))</f>
        <v/>
      </c>
      <c r="H362">
        <f t="shared" si="18"/>
        <v>3</v>
      </c>
      <c r="I362" t="b">
        <f t="shared" ca="1" si="19"/>
        <v>0</v>
      </c>
      <c r="K362" t="str">
        <f>IF(ISBLANK(J362),"",IF(ISERROR(VLOOKUP(J362,MapTable!$A:$A,1,0)),"컨트롤없음",""))</f>
        <v/>
      </c>
      <c r="M362" t="str">
        <f>IF(ISBLANK(L362),"",
IF(ISERROR(FIND(",",L362)),
  IF(ISERROR(VLOOKUP(L362,MapTable!$A:$A,1,0)),"맵없음",
  ""),
IF(ISERROR(FIND(",",L362,FIND(",",L362)+1)),
  IF(OR(ISERROR(VLOOKUP(LEFT(L362,FIND(",",L362)-1),MapTable!$A:$A,1,0)),ISERROR(VLOOKUP(TRIM(MID(L362,FIND(",",L362)+1,999)),MapTable!$A:$A,1,0))),"맵없음",
  ""),
IF(ISERROR(FIND(",",L362,FIND(",",L362,FIND(",",L362)+1)+1)),
  IF(OR(ISERROR(VLOOKUP(LEFT(L362,FIND(",",L362)-1),MapTable!$A:$A,1,0)),ISERROR(VLOOKUP(TRIM(MID(L362,FIND(",",L362)+1,FIND(",",L362,FIND(",",L362)+1)-FIND(",",L362)-1)),MapTable!$A:$A,1,0)),ISERROR(VLOOKUP(TRIM(MID(L362,FIND(",",L362,FIND(",",L362)+1)+1,999)),MapTable!$A:$A,1,0))),"맵없음",
  ""),
IF(ISERROR(FIND(",",L362,FIND(",",L362,FIND(",",L362,FIND(",",L362)+1)+1)+1)),
  IF(OR(ISERROR(VLOOKUP(LEFT(L362,FIND(",",L362)-1),MapTable!$A:$A,1,0)),ISERROR(VLOOKUP(TRIM(MID(L362,FIND(",",L362)+1,FIND(",",L362,FIND(",",L362)+1)-FIND(",",L362)-1)),MapTable!$A:$A,1,0)),ISERROR(VLOOKUP(TRIM(MID(L362,FIND(",",L362,FIND(",",L362)+1)+1,FIND(",",L362,FIND(",",L362,FIND(",",L362)+1)+1)-FIND(",",L362,FIND(",",L362)+1)-1)),MapTable!$A:$A,1,0)),ISERROR(VLOOKUP(TRIM(MID(L362,FIND(",",L362,FIND(",",L362,FIND(",",L362)+1)+1)+1,999)),MapTable!$A:$A,1,0))),"맵없음",
  ""),
)))))</f>
        <v/>
      </c>
      <c r="O362" t="str">
        <f>IF(ISBLANK(N362),"",IF(ISERROR(VLOOKUP(N362,[1]DropTable!$A:$A,1,0)),"드랍없음",""))</f>
        <v/>
      </c>
      <c r="Q362" t="str">
        <f>IF(ISBLANK(P362),"",IF(ISERROR(VLOOKUP(P362,[1]DropTable!$A:$A,1,0)),"드랍없음",""))</f>
        <v/>
      </c>
      <c r="S362">
        <v>8.1</v>
      </c>
    </row>
    <row r="363" spans="1:19" x14ac:dyDescent="0.3">
      <c r="A363">
        <v>10</v>
      </c>
      <c r="B363">
        <v>22</v>
      </c>
      <c r="C363">
        <f t="shared" si="20"/>
        <v>1680</v>
      </c>
      <c r="D363">
        <v>420</v>
      </c>
      <c r="E363" t="s">
        <v>115</v>
      </c>
      <c r="F363" t="s">
        <v>24</v>
      </c>
      <c r="G363" t="str">
        <f>IF(ISBLANK(F363),"",IF(ISERROR(VLOOKUP(F363,MapTable!$A:$A,1,0)),"컨트롤없음",""))</f>
        <v/>
      </c>
      <c r="H363">
        <f t="shared" si="18"/>
        <v>3</v>
      </c>
      <c r="I363" t="b">
        <f t="shared" ca="1" si="19"/>
        <v>0</v>
      </c>
      <c r="K363" t="str">
        <f>IF(ISBLANK(J363),"",IF(ISERROR(VLOOKUP(J363,MapTable!$A:$A,1,0)),"컨트롤없음",""))</f>
        <v/>
      </c>
      <c r="M363" t="str">
        <f>IF(ISBLANK(L363),"",
IF(ISERROR(FIND(",",L363)),
  IF(ISERROR(VLOOKUP(L363,MapTable!$A:$A,1,0)),"맵없음",
  ""),
IF(ISERROR(FIND(",",L363,FIND(",",L363)+1)),
  IF(OR(ISERROR(VLOOKUP(LEFT(L363,FIND(",",L363)-1),MapTable!$A:$A,1,0)),ISERROR(VLOOKUP(TRIM(MID(L363,FIND(",",L363)+1,999)),MapTable!$A:$A,1,0))),"맵없음",
  ""),
IF(ISERROR(FIND(",",L363,FIND(",",L363,FIND(",",L363)+1)+1)),
  IF(OR(ISERROR(VLOOKUP(LEFT(L363,FIND(",",L363)-1),MapTable!$A:$A,1,0)),ISERROR(VLOOKUP(TRIM(MID(L363,FIND(",",L363)+1,FIND(",",L363,FIND(",",L363)+1)-FIND(",",L363)-1)),MapTable!$A:$A,1,0)),ISERROR(VLOOKUP(TRIM(MID(L363,FIND(",",L363,FIND(",",L363)+1)+1,999)),MapTable!$A:$A,1,0))),"맵없음",
  ""),
IF(ISERROR(FIND(",",L363,FIND(",",L363,FIND(",",L363,FIND(",",L363)+1)+1)+1)),
  IF(OR(ISERROR(VLOOKUP(LEFT(L363,FIND(",",L363)-1),MapTable!$A:$A,1,0)),ISERROR(VLOOKUP(TRIM(MID(L363,FIND(",",L363)+1,FIND(",",L363,FIND(",",L363)+1)-FIND(",",L363)-1)),MapTable!$A:$A,1,0)),ISERROR(VLOOKUP(TRIM(MID(L363,FIND(",",L363,FIND(",",L363)+1)+1,FIND(",",L363,FIND(",",L363,FIND(",",L363)+1)+1)-FIND(",",L363,FIND(",",L363)+1)-1)),MapTable!$A:$A,1,0)),ISERROR(VLOOKUP(TRIM(MID(L363,FIND(",",L363,FIND(",",L363,FIND(",",L363)+1)+1)+1,999)),MapTable!$A:$A,1,0))),"맵없음",
  ""),
)))))</f>
        <v/>
      </c>
      <c r="O363" t="str">
        <f>IF(ISBLANK(N363),"",IF(ISERROR(VLOOKUP(N363,[1]DropTable!$A:$A,1,0)),"드랍없음",""))</f>
        <v/>
      </c>
      <c r="Q363" t="str">
        <f>IF(ISBLANK(P363),"",IF(ISERROR(VLOOKUP(P363,[1]DropTable!$A:$A,1,0)),"드랍없음",""))</f>
        <v/>
      </c>
      <c r="S363">
        <v>8.1</v>
      </c>
    </row>
    <row r="364" spans="1:19" x14ac:dyDescent="0.3">
      <c r="A364">
        <v>10</v>
      </c>
      <c r="B364">
        <v>23</v>
      </c>
      <c r="C364">
        <f t="shared" si="20"/>
        <v>1680</v>
      </c>
      <c r="D364">
        <v>420</v>
      </c>
      <c r="E364" t="s">
        <v>115</v>
      </c>
      <c r="F364" t="s">
        <v>24</v>
      </c>
      <c r="G364" t="str">
        <f>IF(ISBLANK(F364),"",IF(ISERROR(VLOOKUP(F364,MapTable!$A:$A,1,0)),"컨트롤없음",""))</f>
        <v/>
      </c>
      <c r="H364">
        <f t="shared" si="18"/>
        <v>3</v>
      </c>
      <c r="I364" t="b">
        <f t="shared" ca="1" si="19"/>
        <v>0</v>
      </c>
      <c r="K364" t="str">
        <f>IF(ISBLANK(J364),"",IF(ISERROR(VLOOKUP(J364,MapTable!$A:$A,1,0)),"컨트롤없음",""))</f>
        <v/>
      </c>
      <c r="M364" t="str">
        <f>IF(ISBLANK(L364),"",
IF(ISERROR(FIND(",",L364)),
  IF(ISERROR(VLOOKUP(L364,MapTable!$A:$A,1,0)),"맵없음",
  ""),
IF(ISERROR(FIND(",",L364,FIND(",",L364)+1)),
  IF(OR(ISERROR(VLOOKUP(LEFT(L364,FIND(",",L364)-1),MapTable!$A:$A,1,0)),ISERROR(VLOOKUP(TRIM(MID(L364,FIND(",",L364)+1,999)),MapTable!$A:$A,1,0))),"맵없음",
  ""),
IF(ISERROR(FIND(",",L364,FIND(",",L364,FIND(",",L364)+1)+1)),
  IF(OR(ISERROR(VLOOKUP(LEFT(L364,FIND(",",L364)-1),MapTable!$A:$A,1,0)),ISERROR(VLOOKUP(TRIM(MID(L364,FIND(",",L364)+1,FIND(",",L364,FIND(",",L364)+1)-FIND(",",L364)-1)),MapTable!$A:$A,1,0)),ISERROR(VLOOKUP(TRIM(MID(L364,FIND(",",L364,FIND(",",L364)+1)+1,999)),MapTable!$A:$A,1,0))),"맵없음",
  ""),
IF(ISERROR(FIND(",",L364,FIND(",",L364,FIND(",",L364,FIND(",",L364)+1)+1)+1)),
  IF(OR(ISERROR(VLOOKUP(LEFT(L364,FIND(",",L364)-1),MapTable!$A:$A,1,0)),ISERROR(VLOOKUP(TRIM(MID(L364,FIND(",",L364)+1,FIND(",",L364,FIND(",",L364)+1)-FIND(",",L364)-1)),MapTable!$A:$A,1,0)),ISERROR(VLOOKUP(TRIM(MID(L364,FIND(",",L364,FIND(",",L364)+1)+1,FIND(",",L364,FIND(",",L364,FIND(",",L364)+1)+1)-FIND(",",L364,FIND(",",L364)+1)-1)),MapTable!$A:$A,1,0)),ISERROR(VLOOKUP(TRIM(MID(L364,FIND(",",L364,FIND(",",L364,FIND(",",L364)+1)+1)+1,999)),MapTable!$A:$A,1,0))),"맵없음",
  ""),
)))))</f>
        <v/>
      </c>
      <c r="O364" t="str">
        <f>IF(ISBLANK(N364),"",IF(ISERROR(VLOOKUP(N364,[1]DropTable!$A:$A,1,0)),"드랍없음",""))</f>
        <v/>
      </c>
      <c r="Q364" t="str">
        <f>IF(ISBLANK(P364),"",IF(ISERROR(VLOOKUP(P364,[1]DropTable!$A:$A,1,0)),"드랍없음",""))</f>
        <v/>
      </c>
      <c r="S364">
        <v>8.1</v>
      </c>
    </row>
    <row r="365" spans="1:19" x14ac:dyDescent="0.3">
      <c r="A365">
        <v>10</v>
      </c>
      <c r="B365">
        <v>24</v>
      </c>
      <c r="C365">
        <f t="shared" si="20"/>
        <v>1680</v>
      </c>
      <c r="D365">
        <v>420</v>
      </c>
      <c r="E365" t="s">
        <v>115</v>
      </c>
      <c r="F365" t="s">
        <v>24</v>
      </c>
      <c r="G365" t="str">
        <f>IF(ISBLANK(F365),"",IF(ISERROR(VLOOKUP(F365,MapTable!$A:$A,1,0)),"컨트롤없음",""))</f>
        <v/>
      </c>
      <c r="H365">
        <f t="shared" si="18"/>
        <v>3</v>
      </c>
      <c r="I365" t="b">
        <f t="shared" ca="1" si="19"/>
        <v>0</v>
      </c>
      <c r="K365" t="str">
        <f>IF(ISBLANK(J365),"",IF(ISERROR(VLOOKUP(J365,MapTable!$A:$A,1,0)),"컨트롤없음",""))</f>
        <v/>
      </c>
      <c r="M365" t="str">
        <f>IF(ISBLANK(L365),"",
IF(ISERROR(FIND(",",L365)),
  IF(ISERROR(VLOOKUP(L365,MapTable!$A:$A,1,0)),"맵없음",
  ""),
IF(ISERROR(FIND(",",L365,FIND(",",L365)+1)),
  IF(OR(ISERROR(VLOOKUP(LEFT(L365,FIND(",",L365)-1),MapTable!$A:$A,1,0)),ISERROR(VLOOKUP(TRIM(MID(L365,FIND(",",L365)+1,999)),MapTable!$A:$A,1,0))),"맵없음",
  ""),
IF(ISERROR(FIND(",",L365,FIND(",",L365,FIND(",",L365)+1)+1)),
  IF(OR(ISERROR(VLOOKUP(LEFT(L365,FIND(",",L365)-1),MapTable!$A:$A,1,0)),ISERROR(VLOOKUP(TRIM(MID(L365,FIND(",",L365)+1,FIND(",",L365,FIND(",",L365)+1)-FIND(",",L365)-1)),MapTable!$A:$A,1,0)),ISERROR(VLOOKUP(TRIM(MID(L365,FIND(",",L365,FIND(",",L365)+1)+1,999)),MapTable!$A:$A,1,0))),"맵없음",
  ""),
IF(ISERROR(FIND(",",L365,FIND(",",L365,FIND(",",L365,FIND(",",L365)+1)+1)+1)),
  IF(OR(ISERROR(VLOOKUP(LEFT(L365,FIND(",",L365)-1),MapTable!$A:$A,1,0)),ISERROR(VLOOKUP(TRIM(MID(L365,FIND(",",L365)+1,FIND(",",L365,FIND(",",L365)+1)-FIND(",",L365)-1)),MapTable!$A:$A,1,0)),ISERROR(VLOOKUP(TRIM(MID(L365,FIND(",",L365,FIND(",",L365)+1)+1,FIND(",",L365,FIND(",",L365,FIND(",",L365)+1)+1)-FIND(",",L365,FIND(",",L365)+1)-1)),MapTable!$A:$A,1,0)),ISERROR(VLOOKUP(TRIM(MID(L365,FIND(",",L365,FIND(",",L365,FIND(",",L365)+1)+1)+1,999)),MapTable!$A:$A,1,0))),"맵없음",
  ""),
)))))</f>
        <v/>
      </c>
      <c r="O365" t="str">
        <f>IF(ISBLANK(N365),"",IF(ISERROR(VLOOKUP(N365,[1]DropTable!$A:$A,1,0)),"드랍없음",""))</f>
        <v/>
      </c>
      <c r="Q365" t="str">
        <f>IF(ISBLANK(P365),"",IF(ISERROR(VLOOKUP(P365,[1]DropTable!$A:$A,1,0)),"드랍없음",""))</f>
        <v/>
      </c>
      <c r="S365">
        <v>8.1</v>
      </c>
    </row>
    <row r="366" spans="1:19" x14ac:dyDescent="0.3">
      <c r="A366">
        <v>10</v>
      </c>
      <c r="B366">
        <v>25</v>
      </c>
      <c r="C366">
        <f t="shared" si="20"/>
        <v>1680</v>
      </c>
      <c r="D366">
        <v>420</v>
      </c>
      <c r="E366" t="s">
        <v>115</v>
      </c>
      <c r="F366" t="s">
        <v>24</v>
      </c>
      <c r="G366" t="str">
        <f>IF(ISBLANK(F366),"",IF(ISERROR(VLOOKUP(F366,MapTable!$A:$A,1,0)),"컨트롤없음",""))</f>
        <v/>
      </c>
      <c r="H366">
        <f t="shared" si="18"/>
        <v>11</v>
      </c>
      <c r="I366" t="b">
        <f t="shared" ca="1" si="19"/>
        <v>0</v>
      </c>
      <c r="K366" t="str">
        <f>IF(ISBLANK(J366),"",IF(ISERROR(VLOOKUP(J366,MapTable!$A:$A,1,0)),"컨트롤없음",""))</f>
        <v/>
      </c>
      <c r="M366" t="str">
        <f>IF(ISBLANK(L366),"",
IF(ISERROR(FIND(",",L366)),
  IF(ISERROR(VLOOKUP(L366,MapTable!$A:$A,1,0)),"맵없음",
  ""),
IF(ISERROR(FIND(",",L366,FIND(",",L366)+1)),
  IF(OR(ISERROR(VLOOKUP(LEFT(L366,FIND(",",L366)-1),MapTable!$A:$A,1,0)),ISERROR(VLOOKUP(TRIM(MID(L366,FIND(",",L366)+1,999)),MapTable!$A:$A,1,0))),"맵없음",
  ""),
IF(ISERROR(FIND(",",L366,FIND(",",L366,FIND(",",L366)+1)+1)),
  IF(OR(ISERROR(VLOOKUP(LEFT(L366,FIND(",",L366)-1),MapTable!$A:$A,1,0)),ISERROR(VLOOKUP(TRIM(MID(L366,FIND(",",L366)+1,FIND(",",L366,FIND(",",L366)+1)-FIND(",",L366)-1)),MapTable!$A:$A,1,0)),ISERROR(VLOOKUP(TRIM(MID(L366,FIND(",",L366,FIND(",",L366)+1)+1,999)),MapTable!$A:$A,1,0))),"맵없음",
  ""),
IF(ISERROR(FIND(",",L366,FIND(",",L366,FIND(",",L366,FIND(",",L366)+1)+1)+1)),
  IF(OR(ISERROR(VLOOKUP(LEFT(L366,FIND(",",L366)-1),MapTable!$A:$A,1,0)),ISERROR(VLOOKUP(TRIM(MID(L366,FIND(",",L366)+1,FIND(",",L366,FIND(",",L366)+1)-FIND(",",L366)-1)),MapTable!$A:$A,1,0)),ISERROR(VLOOKUP(TRIM(MID(L366,FIND(",",L366,FIND(",",L366)+1)+1,FIND(",",L366,FIND(",",L366,FIND(",",L366)+1)+1)-FIND(",",L366,FIND(",",L366)+1)-1)),MapTable!$A:$A,1,0)),ISERROR(VLOOKUP(TRIM(MID(L366,FIND(",",L366,FIND(",",L366,FIND(",",L366)+1)+1)+1,999)),MapTable!$A:$A,1,0))),"맵없음",
  ""),
)))))</f>
        <v/>
      </c>
      <c r="O366" t="str">
        <f>IF(ISBLANK(N366),"",IF(ISERROR(VLOOKUP(N366,[1]DropTable!$A:$A,1,0)),"드랍없음",""))</f>
        <v/>
      </c>
      <c r="Q366" t="str">
        <f>IF(ISBLANK(P366),"",IF(ISERROR(VLOOKUP(P366,[1]DropTable!$A:$A,1,0)),"드랍없음",""))</f>
        <v/>
      </c>
      <c r="S366">
        <v>8.1</v>
      </c>
    </row>
    <row r="367" spans="1:19" x14ac:dyDescent="0.3">
      <c r="A367">
        <v>10</v>
      </c>
      <c r="B367">
        <v>26</v>
      </c>
      <c r="C367">
        <f t="shared" si="20"/>
        <v>1680</v>
      </c>
      <c r="D367">
        <v>420</v>
      </c>
      <c r="E367" t="s">
        <v>115</v>
      </c>
      <c r="F367" t="s">
        <v>24</v>
      </c>
      <c r="G367" t="str">
        <f>IF(ISBLANK(F367),"",IF(ISERROR(VLOOKUP(F367,MapTable!$A:$A,1,0)),"컨트롤없음",""))</f>
        <v/>
      </c>
      <c r="H367">
        <f t="shared" si="18"/>
        <v>3</v>
      </c>
      <c r="I367" t="b">
        <f t="shared" ca="1" si="19"/>
        <v>0</v>
      </c>
      <c r="K367" t="str">
        <f>IF(ISBLANK(J367),"",IF(ISERROR(VLOOKUP(J367,MapTable!$A:$A,1,0)),"컨트롤없음",""))</f>
        <v/>
      </c>
      <c r="M367" t="str">
        <f>IF(ISBLANK(L367),"",
IF(ISERROR(FIND(",",L367)),
  IF(ISERROR(VLOOKUP(L367,MapTable!$A:$A,1,0)),"맵없음",
  ""),
IF(ISERROR(FIND(",",L367,FIND(",",L367)+1)),
  IF(OR(ISERROR(VLOOKUP(LEFT(L367,FIND(",",L367)-1),MapTable!$A:$A,1,0)),ISERROR(VLOOKUP(TRIM(MID(L367,FIND(",",L367)+1,999)),MapTable!$A:$A,1,0))),"맵없음",
  ""),
IF(ISERROR(FIND(",",L367,FIND(",",L367,FIND(",",L367)+1)+1)),
  IF(OR(ISERROR(VLOOKUP(LEFT(L367,FIND(",",L367)-1),MapTable!$A:$A,1,0)),ISERROR(VLOOKUP(TRIM(MID(L367,FIND(",",L367)+1,FIND(",",L367,FIND(",",L367)+1)-FIND(",",L367)-1)),MapTable!$A:$A,1,0)),ISERROR(VLOOKUP(TRIM(MID(L367,FIND(",",L367,FIND(",",L367)+1)+1,999)),MapTable!$A:$A,1,0))),"맵없음",
  ""),
IF(ISERROR(FIND(",",L367,FIND(",",L367,FIND(",",L367,FIND(",",L367)+1)+1)+1)),
  IF(OR(ISERROR(VLOOKUP(LEFT(L367,FIND(",",L367)-1),MapTable!$A:$A,1,0)),ISERROR(VLOOKUP(TRIM(MID(L367,FIND(",",L367)+1,FIND(",",L367,FIND(",",L367)+1)-FIND(",",L367)-1)),MapTable!$A:$A,1,0)),ISERROR(VLOOKUP(TRIM(MID(L367,FIND(",",L367,FIND(",",L367)+1)+1,FIND(",",L367,FIND(",",L367,FIND(",",L367)+1)+1)-FIND(",",L367,FIND(",",L367)+1)-1)),MapTable!$A:$A,1,0)),ISERROR(VLOOKUP(TRIM(MID(L367,FIND(",",L367,FIND(",",L367,FIND(",",L367)+1)+1)+1,999)),MapTable!$A:$A,1,0))),"맵없음",
  ""),
)))))</f>
        <v/>
      </c>
      <c r="O367" t="str">
        <f>IF(ISBLANK(N367),"",IF(ISERROR(VLOOKUP(N367,[1]DropTable!$A:$A,1,0)),"드랍없음",""))</f>
        <v/>
      </c>
      <c r="Q367" t="str">
        <f>IF(ISBLANK(P367),"",IF(ISERROR(VLOOKUP(P367,[1]DropTable!$A:$A,1,0)),"드랍없음",""))</f>
        <v/>
      </c>
      <c r="S367">
        <v>8.1</v>
      </c>
    </row>
    <row r="368" spans="1:19" x14ac:dyDescent="0.3">
      <c r="A368">
        <v>10</v>
      </c>
      <c r="B368">
        <v>27</v>
      </c>
      <c r="C368">
        <f t="shared" si="20"/>
        <v>1680</v>
      </c>
      <c r="D368">
        <v>420</v>
      </c>
      <c r="E368" t="s">
        <v>115</v>
      </c>
      <c r="F368" t="s">
        <v>24</v>
      </c>
      <c r="G368" t="str">
        <f>IF(ISBLANK(F368),"",IF(ISERROR(VLOOKUP(F368,MapTable!$A:$A,1,0)),"컨트롤없음",""))</f>
        <v/>
      </c>
      <c r="H368">
        <f t="shared" si="18"/>
        <v>3</v>
      </c>
      <c r="I368" t="b">
        <f t="shared" ca="1" si="19"/>
        <v>0</v>
      </c>
      <c r="K368" t="str">
        <f>IF(ISBLANK(J368),"",IF(ISERROR(VLOOKUP(J368,MapTable!$A:$A,1,0)),"컨트롤없음",""))</f>
        <v/>
      </c>
      <c r="M368" t="str">
        <f>IF(ISBLANK(L368),"",
IF(ISERROR(FIND(",",L368)),
  IF(ISERROR(VLOOKUP(L368,MapTable!$A:$A,1,0)),"맵없음",
  ""),
IF(ISERROR(FIND(",",L368,FIND(",",L368)+1)),
  IF(OR(ISERROR(VLOOKUP(LEFT(L368,FIND(",",L368)-1),MapTable!$A:$A,1,0)),ISERROR(VLOOKUP(TRIM(MID(L368,FIND(",",L368)+1,999)),MapTable!$A:$A,1,0))),"맵없음",
  ""),
IF(ISERROR(FIND(",",L368,FIND(",",L368,FIND(",",L368)+1)+1)),
  IF(OR(ISERROR(VLOOKUP(LEFT(L368,FIND(",",L368)-1),MapTable!$A:$A,1,0)),ISERROR(VLOOKUP(TRIM(MID(L368,FIND(",",L368)+1,FIND(",",L368,FIND(",",L368)+1)-FIND(",",L368)-1)),MapTable!$A:$A,1,0)),ISERROR(VLOOKUP(TRIM(MID(L368,FIND(",",L368,FIND(",",L368)+1)+1,999)),MapTable!$A:$A,1,0))),"맵없음",
  ""),
IF(ISERROR(FIND(",",L368,FIND(",",L368,FIND(",",L368,FIND(",",L368)+1)+1)+1)),
  IF(OR(ISERROR(VLOOKUP(LEFT(L368,FIND(",",L368)-1),MapTable!$A:$A,1,0)),ISERROR(VLOOKUP(TRIM(MID(L368,FIND(",",L368)+1,FIND(",",L368,FIND(",",L368)+1)-FIND(",",L368)-1)),MapTable!$A:$A,1,0)),ISERROR(VLOOKUP(TRIM(MID(L368,FIND(",",L368,FIND(",",L368)+1)+1,FIND(",",L368,FIND(",",L368,FIND(",",L368)+1)+1)-FIND(",",L368,FIND(",",L368)+1)-1)),MapTable!$A:$A,1,0)),ISERROR(VLOOKUP(TRIM(MID(L368,FIND(",",L368,FIND(",",L368,FIND(",",L368)+1)+1)+1,999)),MapTable!$A:$A,1,0))),"맵없음",
  ""),
)))))</f>
        <v/>
      </c>
      <c r="O368" t="str">
        <f>IF(ISBLANK(N368),"",IF(ISERROR(VLOOKUP(N368,[1]DropTable!$A:$A,1,0)),"드랍없음",""))</f>
        <v/>
      </c>
      <c r="Q368" t="str">
        <f>IF(ISBLANK(P368),"",IF(ISERROR(VLOOKUP(P368,[1]DropTable!$A:$A,1,0)),"드랍없음",""))</f>
        <v/>
      </c>
      <c r="S368">
        <v>8.1</v>
      </c>
    </row>
    <row r="369" spans="1:19" x14ac:dyDescent="0.3">
      <c r="A369">
        <v>10</v>
      </c>
      <c r="B369">
        <v>28</v>
      </c>
      <c r="C369">
        <f t="shared" si="20"/>
        <v>1680</v>
      </c>
      <c r="D369">
        <v>420</v>
      </c>
      <c r="E369" t="s">
        <v>115</v>
      </c>
      <c r="F369" t="s">
        <v>24</v>
      </c>
      <c r="G369" t="str">
        <f>IF(ISBLANK(F369),"",IF(ISERROR(VLOOKUP(F369,MapTable!$A:$A,1,0)),"컨트롤없음",""))</f>
        <v/>
      </c>
      <c r="H369">
        <f t="shared" si="18"/>
        <v>3</v>
      </c>
      <c r="I369" t="b">
        <f t="shared" ca="1" si="19"/>
        <v>0</v>
      </c>
      <c r="K369" t="str">
        <f>IF(ISBLANK(J369),"",IF(ISERROR(VLOOKUP(J369,MapTable!$A:$A,1,0)),"컨트롤없음",""))</f>
        <v/>
      </c>
      <c r="M369" t="str">
        <f>IF(ISBLANK(L369),"",
IF(ISERROR(FIND(",",L369)),
  IF(ISERROR(VLOOKUP(L369,MapTable!$A:$A,1,0)),"맵없음",
  ""),
IF(ISERROR(FIND(",",L369,FIND(",",L369)+1)),
  IF(OR(ISERROR(VLOOKUP(LEFT(L369,FIND(",",L369)-1),MapTable!$A:$A,1,0)),ISERROR(VLOOKUP(TRIM(MID(L369,FIND(",",L369)+1,999)),MapTable!$A:$A,1,0))),"맵없음",
  ""),
IF(ISERROR(FIND(",",L369,FIND(",",L369,FIND(",",L369)+1)+1)),
  IF(OR(ISERROR(VLOOKUP(LEFT(L369,FIND(",",L369)-1),MapTable!$A:$A,1,0)),ISERROR(VLOOKUP(TRIM(MID(L369,FIND(",",L369)+1,FIND(",",L369,FIND(",",L369)+1)-FIND(",",L369)-1)),MapTable!$A:$A,1,0)),ISERROR(VLOOKUP(TRIM(MID(L369,FIND(",",L369,FIND(",",L369)+1)+1,999)),MapTable!$A:$A,1,0))),"맵없음",
  ""),
IF(ISERROR(FIND(",",L369,FIND(",",L369,FIND(",",L369,FIND(",",L369)+1)+1)+1)),
  IF(OR(ISERROR(VLOOKUP(LEFT(L369,FIND(",",L369)-1),MapTable!$A:$A,1,0)),ISERROR(VLOOKUP(TRIM(MID(L369,FIND(",",L369)+1,FIND(",",L369,FIND(",",L369)+1)-FIND(",",L369)-1)),MapTable!$A:$A,1,0)),ISERROR(VLOOKUP(TRIM(MID(L369,FIND(",",L369,FIND(",",L369)+1)+1,FIND(",",L369,FIND(",",L369,FIND(",",L369)+1)+1)-FIND(",",L369,FIND(",",L369)+1)-1)),MapTable!$A:$A,1,0)),ISERROR(VLOOKUP(TRIM(MID(L369,FIND(",",L369,FIND(",",L369,FIND(",",L369)+1)+1)+1,999)),MapTable!$A:$A,1,0))),"맵없음",
  ""),
)))))</f>
        <v/>
      </c>
      <c r="O369" t="str">
        <f>IF(ISBLANK(N369),"",IF(ISERROR(VLOOKUP(N369,[1]DropTable!$A:$A,1,0)),"드랍없음",""))</f>
        <v/>
      </c>
      <c r="Q369" t="str">
        <f>IF(ISBLANK(P369),"",IF(ISERROR(VLOOKUP(P369,[1]DropTable!$A:$A,1,0)),"드랍없음",""))</f>
        <v/>
      </c>
      <c r="S369">
        <v>8.1</v>
      </c>
    </row>
    <row r="370" spans="1:19" x14ac:dyDescent="0.3">
      <c r="A370">
        <v>10</v>
      </c>
      <c r="B370">
        <v>29</v>
      </c>
      <c r="C370">
        <f t="shared" si="20"/>
        <v>1680</v>
      </c>
      <c r="D370">
        <v>420</v>
      </c>
      <c r="E370" t="s">
        <v>115</v>
      </c>
      <c r="F370" t="s">
        <v>24</v>
      </c>
      <c r="G370" t="str">
        <f>IF(ISBLANK(F370),"",IF(ISERROR(VLOOKUP(F370,MapTable!$A:$A,1,0)),"컨트롤없음",""))</f>
        <v/>
      </c>
      <c r="H370">
        <f t="shared" si="18"/>
        <v>3</v>
      </c>
      <c r="I370" t="b">
        <f t="shared" ca="1" si="19"/>
        <v>1</v>
      </c>
      <c r="K370" t="str">
        <f>IF(ISBLANK(J370),"",IF(ISERROR(VLOOKUP(J370,MapTable!$A:$A,1,0)),"컨트롤없음",""))</f>
        <v/>
      </c>
      <c r="M370" t="str">
        <f>IF(ISBLANK(L370),"",
IF(ISERROR(FIND(",",L370)),
  IF(ISERROR(VLOOKUP(L370,MapTable!$A:$A,1,0)),"맵없음",
  ""),
IF(ISERROR(FIND(",",L370,FIND(",",L370)+1)),
  IF(OR(ISERROR(VLOOKUP(LEFT(L370,FIND(",",L370)-1),MapTable!$A:$A,1,0)),ISERROR(VLOOKUP(TRIM(MID(L370,FIND(",",L370)+1,999)),MapTable!$A:$A,1,0))),"맵없음",
  ""),
IF(ISERROR(FIND(",",L370,FIND(",",L370,FIND(",",L370)+1)+1)),
  IF(OR(ISERROR(VLOOKUP(LEFT(L370,FIND(",",L370)-1),MapTable!$A:$A,1,0)),ISERROR(VLOOKUP(TRIM(MID(L370,FIND(",",L370)+1,FIND(",",L370,FIND(",",L370)+1)-FIND(",",L370)-1)),MapTable!$A:$A,1,0)),ISERROR(VLOOKUP(TRIM(MID(L370,FIND(",",L370,FIND(",",L370)+1)+1,999)),MapTable!$A:$A,1,0))),"맵없음",
  ""),
IF(ISERROR(FIND(",",L370,FIND(",",L370,FIND(",",L370,FIND(",",L370)+1)+1)+1)),
  IF(OR(ISERROR(VLOOKUP(LEFT(L370,FIND(",",L370)-1),MapTable!$A:$A,1,0)),ISERROR(VLOOKUP(TRIM(MID(L370,FIND(",",L370)+1,FIND(",",L370,FIND(",",L370)+1)-FIND(",",L370)-1)),MapTable!$A:$A,1,0)),ISERROR(VLOOKUP(TRIM(MID(L370,FIND(",",L370,FIND(",",L370)+1)+1,FIND(",",L370,FIND(",",L370,FIND(",",L370)+1)+1)-FIND(",",L370,FIND(",",L370)+1)-1)),MapTable!$A:$A,1,0)),ISERROR(VLOOKUP(TRIM(MID(L370,FIND(",",L370,FIND(",",L370,FIND(",",L370)+1)+1)+1,999)),MapTable!$A:$A,1,0))),"맵없음",
  ""),
)))))</f>
        <v/>
      </c>
      <c r="O370" t="str">
        <f>IF(ISBLANK(N370),"",IF(ISERROR(VLOOKUP(N370,[1]DropTable!$A:$A,1,0)),"드랍없음",""))</f>
        <v/>
      </c>
      <c r="Q370" t="str">
        <f>IF(ISBLANK(P370),"",IF(ISERROR(VLOOKUP(P370,[1]DropTable!$A:$A,1,0)),"드랍없음",""))</f>
        <v/>
      </c>
      <c r="S370">
        <v>8.1</v>
      </c>
    </row>
    <row r="371" spans="1:19" x14ac:dyDescent="0.3">
      <c r="A371">
        <v>10</v>
      </c>
      <c r="B371">
        <v>30</v>
      </c>
      <c r="C371">
        <f t="shared" si="20"/>
        <v>1680</v>
      </c>
      <c r="D371">
        <v>420</v>
      </c>
      <c r="E371" t="s">
        <v>115</v>
      </c>
      <c r="F371" t="s">
        <v>24</v>
      </c>
      <c r="G371" t="str">
        <f>IF(ISBLANK(F371),"",IF(ISERROR(VLOOKUP(F371,MapTable!$A:$A,1,0)),"컨트롤없음",""))</f>
        <v/>
      </c>
      <c r="H371">
        <f t="shared" si="18"/>
        <v>12</v>
      </c>
      <c r="I371" t="b">
        <f t="shared" ca="1" si="19"/>
        <v>1</v>
      </c>
      <c r="K371" t="str">
        <f>IF(ISBLANK(J371),"",IF(ISERROR(VLOOKUP(J371,MapTable!$A:$A,1,0)),"컨트롤없음",""))</f>
        <v/>
      </c>
      <c r="M371" t="str">
        <f>IF(ISBLANK(L371),"",
IF(ISERROR(FIND(",",L371)),
  IF(ISERROR(VLOOKUP(L371,MapTable!$A:$A,1,0)),"맵없음",
  ""),
IF(ISERROR(FIND(",",L371,FIND(",",L371)+1)),
  IF(OR(ISERROR(VLOOKUP(LEFT(L371,FIND(",",L371)-1),MapTable!$A:$A,1,0)),ISERROR(VLOOKUP(TRIM(MID(L371,FIND(",",L371)+1,999)),MapTable!$A:$A,1,0))),"맵없음",
  ""),
IF(ISERROR(FIND(",",L371,FIND(",",L371,FIND(",",L371)+1)+1)),
  IF(OR(ISERROR(VLOOKUP(LEFT(L371,FIND(",",L371)-1),MapTable!$A:$A,1,0)),ISERROR(VLOOKUP(TRIM(MID(L371,FIND(",",L371)+1,FIND(",",L371,FIND(",",L371)+1)-FIND(",",L371)-1)),MapTable!$A:$A,1,0)),ISERROR(VLOOKUP(TRIM(MID(L371,FIND(",",L371,FIND(",",L371)+1)+1,999)),MapTable!$A:$A,1,0))),"맵없음",
  ""),
IF(ISERROR(FIND(",",L371,FIND(",",L371,FIND(",",L371,FIND(",",L371)+1)+1)+1)),
  IF(OR(ISERROR(VLOOKUP(LEFT(L371,FIND(",",L371)-1),MapTable!$A:$A,1,0)),ISERROR(VLOOKUP(TRIM(MID(L371,FIND(",",L371)+1,FIND(",",L371,FIND(",",L371)+1)-FIND(",",L371)-1)),MapTable!$A:$A,1,0)),ISERROR(VLOOKUP(TRIM(MID(L371,FIND(",",L371,FIND(",",L371)+1)+1,FIND(",",L371,FIND(",",L371,FIND(",",L371)+1)+1)-FIND(",",L371,FIND(",",L371)+1)-1)),MapTable!$A:$A,1,0)),ISERROR(VLOOKUP(TRIM(MID(L371,FIND(",",L371,FIND(",",L371,FIND(",",L371)+1)+1)+1,999)),MapTable!$A:$A,1,0))),"맵없음",
  ""),
)))))</f>
        <v/>
      </c>
      <c r="O371" t="str">
        <f>IF(ISBLANK(N371),"",IF(ISERROR(VLOOKUP(N371,[1]DropTable!$A:$A,1,0)),"드랍없음",""))</f>
        <v/>
      </c>
      <c r="Q371" t="str">
        <f>IF(ISBLANK(P371),"",IF(ISERROR(VLOOKUP(P371,[1]DropTable!$A:$A,1,0)),"드랍없음",""))</f>
        <v/>
      </c>
      <c r="S371">
        <v>8.1</v>
      </c>
    </row>
    <row r="372" spans="1:19" x14ac:dyDescent="0.3">
      <c r="A372">
        <v>10</v>
      </c>
      <c r="B372">
        <v>31</v>
      </c>
      <c r="C372">
        <f t="shared" si="20"/>
        <v>1680</v>
      </c>
      <c r="D372">
        <v>420</v>
      </c>
      <c r="E372" t="s">
        <v>115</v>
      </c>
      <c r="F372" t="s">
        <v>24</v>
      </c>
      <c r="G372" t="str">
        <f>IF(ISBLANK(F372),"",IF(ISERROR(VLOOKUP(F372,MapTable!$A:$A,1,0)),"컨트롤없음",""))</f>
        <v/>
      </c>
      <c r="H372">
        <f t="shared" si="18"/>
        <v>4</v>
      </c>
      <c r="I372" t="b">
        <f t="shared" ca="1" si="19"/>
        <v>0</v>
      </c>
      <c r="K372" t="str">
        <f>IF(ISBLANK(J372),"",IF(ISERROR(VLOOKUP(J372,MapTable!$A:$A,1,0)),"컨트롤없음",""))</f>
        <v/>
      </c>
      <c r="M372" t="str">
        <f>IF(ISBLANK(L372),"",
IF(ISERROR(FIND(",",L372)),
  IF(ISERROR(VLOOKUP(L372,MapTable!$A:$A,1,0)),"맵없음",
  ""),
IF(ISERROR(FIND(",",L372,FIND(",",L372)+1)),
  IF(OR(ISERROR(VLOOKUP(LEFT(L372,FIND(",",L372)-1),MapTable!$A:$A,1,0)),ISERROR(VLOOKUP(TRIM(MID(L372,FIND(",",L372)+1,999)),MapTable!$A:$A,1,0))),"맵없음",
  ""),
IF(ISERROR(FIND(",",L372,FIND(",",L372,FIND(",",L372)+1)+1)),
  IF(OR(ISERROR(VLOOKUP(LEFT(L372,FIND(",",L372)-1),MapTable!$A:$A,1,0)),ISERROR(VLOOKUP(TRIM(MID(L372,FIND(",",L372)+1,FIND(",",L372,FIND(",",L372)+1)-FIND(",",L372)-1)),MapTable!$A:$A,1,0)),ISERROR(VLOOKUP(TRIM(MID(L372,FIND(",",L372,FIND(",",L372)+1)+1,999)),MapTable!$A:$A,1,0))),"맵없음",
  ""),
IF(ISERROR(FIND(",",L372,FIND(",",L372,FIND(",",L372,FIND(",",L372)+1)+1)+1)),
  IF(OR(ISERROR(VLOOKUP(LEFT(L372,FIND(",",L372)-1),MapTable!$A:$A,1,0)),ISERROR(VLOOKUP(TRIM(MID(L372,FIND(",",L372)+1,FIND(",",L372,FIND(",",L372)+1)-FIND(",",L372)-1)),MapTable!$A:$A,1,0)),ISERROR(VLOOKUP(TRIM(MID(L372,FIND(",",L372,FIND(",",L372)+1)+1,FIND(",",L372,FIND(",",L372,FIND(",",L372)+1)+1)-FIND(",",L372,FIND(",",L372)+1)-1)),MapTable!$A:$A,1,0)),ISERROR(VLOOKUP(TRIM(MID(L372,FIND(",",L372,FIND(",",L372,FIND(",",L372)+1)+1)+1,999)),MapTable!$A:$A,1,0))),"맵없음",
  ""),
)))))</f>
        <v/>
      </c>
      <c r="O372" t="str">
        <f>IF(ISBLANK(N372),"",IF(ISERROR(VLOOKUP(N372,[1]DropTable!$A:$A,1,0)),"드랍없음",""))</f>
        <v/>
      </c>
      <c r="Q372" t="str">
        <f>IF(ISBLANK(P372),"",IF(ISERROR(VLOOKUP(P372,[1]DropTable!$A:$A,1,0)),"드랍없음",""))</f>
        <v/>
      </c>
      <c r="S372">
        <v>8.1</v>
      </c>
    </row>
    <row r="373" spans="1:19" x14ac:dyDescent="0.3">
      <c r="A373">
        <v>10</v>
      </c>
      <c r="B373">
        <v>32</v>
      </c>
      <c r="C373">
        <f t="shared" si="20"/>
        <v>1680</v>
      </c>
      <c r="D373">
        <v>420</v>
      </c>
      <c r="E373" t="s">
        <v>115</v>
      </c>
      <c r="F373" t="s">
        <v>24</v>
      </c>
      <c r="G373" t="str">
        <f>IF(ISBLANK(F373),"",IF(ISERROR(VLOOKUP(F373,MapTable!$A:$A,1,0)),"컨트롤없음",""))</f>
        <v/>
      </c>
      <c r="H373">
        <f t="shared" si="18"/>
        <v>4</v>
      </c>
      <c r="I373" t="b">
        <f t="shared" ca="1" si="19"/>
        <v>0</v>
      </c>
      <c r="K373" t="str">
        <f>IF(ISBLANK(J373),"",IF(ISERROR(VLOOKUP(J373,MapTable!$A:$A,1,0)),"컨트롤없음",""))</f>
        <v/>
      </c>
      <c r="M373" t="str">
        <f>IF(ISBLANK(L373),"",
IF(ISERROR(FIND(",",L373)),
  IF(ISERROR(VLOOKUP(L373,MapTable!$A:$A,1,0)),"맵없음",
  ""),
IF(ISERROR(FIND(",",L373,FIND(",",L373)+1)),
  IF(OR(ISERROR(VLOOKUP(LEFT(L373,FIND(",",L373)-1),MapTable!$A:$A,1,0)),ISERROR(VLOOKUP(TRIM(MID(L373,FIND(",",L373)+1,999)),MapTable!$A:$A,1,0))),"맵없음",
  ""),
IF(ISERROR(FIND(",",L373,FIND(",",L373,FIND(",",L373)+1)+1)),
  IF(OR(ISERROR(VLOOKUP(LEFT(L373,FIND(",",L373)-1),MapTable!$A:$A,1,0)),ISERROR(VLOOKUP(TRIM(MID(L373,FIND(",",L373)+1,FIND(",",L373,FIND(",",L373)+1)-FIND(",",L373)-1)),MapTable!$A:$A,1,0)),ISERROR(VLOOKUP(TRIM(MID(L373,FIND(",",L373,FIND(",",L373)+1)+1,999)),MapTable!$A:$A,1,0))),"맵없음",
  ""),
IF(ISERROR(FIND(",",L373,FIND(",",L373,FIND(",",L373,FIND(",",L373)+1)+1)+1)),
  IF(OR(ISERROR(VLOOKUP(LEFT(L373,FIND(",",L373)-1),MapTable!$A:$A,1,0)),ISERROR(VLOOKUP(TRIM(MID(L373,FIND(",",L373)+1,FIND(",",L373,FIND(",",L373)+1)-FIND(",",L373)-1)),MapTable!$A:$A,1,0)),ISERROR(VLOOKUP(TRIM(MID(L373,FIND(",",L373,FIND(",",L373)+1)+1,FIND(",",L373,FIND(",",L373,FIND(",",L373)+1)+1)-FIND(",",L373,FIND(",",L373)+1)-1)),MapTable!$A:$A,1,0)),ISERROR(VLOOKUP(TRIM(MID(L373,FIND(",",L373,FIND(",",L373,FIND(",",L373)+1)+1)+1,999)),MapTable!$A:$A,1,0))),"맵없음",
  ""),
)))))</f>
        <v/>
      </c>
      <c r="O373" t="str">
        <f>IF(ISBLANK(N373),"",IF(ISERROR(VLOOKUP(N373,[1]DropTable!$A:$A,1,0)),"드랍없음",""))</f>
        <v/>
      </c>
      <c r="Q373" t="str">
        <f>IF(ISBLANK(P373),"",IF(ISERROR(VLOOKUP(P373,[1]DropTable!$A:$A,1,0)),"드랍없음",""))</f>
        <v/>
      </c>
      <c r="S373">
        <v>8.1</v>
      </c>
    </row>
    <row r="374" spans="1:19" x14ac:dyDescent="0.3">
      <c r="A374">
        <v>10</v>
      </c>
      <c r="B374">
        <v>33</v>
      </c>
      <c r="C374">
        <f t="shared" si="20"/>
        <v>1680</v>
      </c>
      <c r="D374">
        <v>420</v>
      </c>
      <c r="E374" t="s">
        <v>115</v>
      </c>
      <c r="F374" t="s">
        <v>24</v>
      </c>
      <c r="G374" t="str">
        <f>IF(ISBLANK(F374),"",IF(ISERROR(VLOOKUP(F374,MapTable!$A:$A,1,0)),"컨트롤없음",""))</f>
        <v/>
      </c>
      <c r="H374">
        <f t="shared" si="18"/>
        <v>4</v>
      </c>
      <c r="I374" t="b">
        <f t="shared" ca="1" si="19"/>
        <v>0</v>
      </c>
      <c r="K374" t="str">
        <f>IF(ISBLANK(J374),"",IF(ISERROR(VLOOKUP(J374,MapTable!$A:$A,1,0)),"컨트롤없음",""))</f>
        <v/>
      </c>
      <c r="M374" t="str">
        <f>IF(ISBLANK(L374),"",
IF(ISERROR(FIND(",",L374)),
  IF(ISERROR(VLOOKUP(L374,MapTable!$A:$A,1,0)),"맵없음",
  ""),
IF(ISERROR(FIND(",",L374,FIND(",",L374)+1)),
  IF(OR(ISERROR(VLOOKUP(LEFT(L374,FIND(",",L374)-1),MapTable!$A:$A,1,0)),ISERROR(VLOOKUP(TRIM(MID(L374,FIND(",",L374)+1,999)),MapTable!$A:$A,1,0))),"맵없음",
  ""),
IF(ISERROR(FIND(",",L374,FIND(",",L374,FIND(",",L374)+1)+1)),
  IF(OR(ISERROR(VLOOKUP(LEFT(L374,FIND(",",L374)-1),MapTable!$A:$A,1,0)),ISERROR(VLOOKUP(TRIM(MID(L374,FIND(",",L374)+1,FIND(",",L374,FIND(",",L374)+1)-FIND(",",L374)-1)),MapTable!$A:$A,1,0)),ISERROR(VLOOKUP(TRIM(MID(L374,FIND(",",L374,FIND(",",L374)+1)+1,999)),MapTable!$A:$A,1,0))),"맵없음",
  ""),
IF(ISERROR(FIND(",",L374,FIND(",",L374,FIND(",",L374,FIND(",",L374)+1)+1)+1)),
  IF(OR(ISERROR(VLOOKUP(LEFT(L374,FIND(",",L374)-1),MapTable!$A:$A,1,0)),ISERROR(VLOOKUP(TRIM(MID(L374,FIND(",",L374)+1,FIND(",",L374,FIND(",",L374)+1)-FIND(",",L374)-1)),MapTable!$A:$A,1,0)),ISERROR(VLOOKUP(TRIM(MID(L374,FIND(",",L374,FIND(",",L374)+1)+1,FIND(",",L374,FIND(",",L374,FIND(",",L374)+1)+1)-FIND(",",L374,FIND(",",L374)+1)-1)),MapTable!$A:$A,1,0)),ISERROR(VLOOKUP(TRIM(MID(L374,FIND(",",L374,FIND(",",L374,FIND(",",L374)+1)+1)+1,999)),MapTable!$A:$A,1,0))),"맵없음",
  ""),
)))))</f>
        <v/>
      </c>
      <c r="O374" t="str">
        <f>IF(ISBLANK(N374),"",IF(ISERROR(VLOOKUP(N374,[1]DropTable!$A:$A,1,0)),"드랍없음",""))</f>
        <v/>
      </c>
      <c r="Q374" t="str">
        <f>IF(ISBLANK(P374),"",IF(ISERROR(VLOOKUP(P374,[1]DropTable!$A:$A,1,0)),"드랍없음",""))</f>
        <v/>
      </c>
      <c r="S374">
        <v>8.1</v>
      </c>
    </row>
    <row r="375" spans="1:19" x14ac:dyDescent="0.3">
      <c r="A375">
        <v>10</v>
      </c>
      <c r="B375">
        <v>34</v>
      </c>
      <c r="C375">
        <f t="shared" si="20"/>
        <v>1680</v>
      </c>
      <c r="D375">
        <v>420</v>
      </c>
      <c r="E375" t="s">
        <v>115</v>
      </c>
      <c r="F375" t="s">
        <v>24</v>
      </c>
      <c r="G375" t="str">
        <f>IF(ISBLANK(F375),"",IF(ISERROR(VLOOKUP(F375,MapTable!$A:$A,1,0)),"컨트롤없음",""))</f>
        <v/>
      </c>
      <c r="H375">
        <f t="shared" si="18"/>
        <v>4</v>
      </c>
      <c r="I375" t="b">
        <f t="shared" ca="1" si="19"/>
        <v>0</v>
      </c>
      <c r="K375" t="str">
        <f>IF(ISBLANK(J375),"",IF(ISERROR(VLOOKUP(J375,MapTable!$A:$A,1,0)),"컨트롤없음",""))</f>
        <v/>
      </c>
      <c r="M375" t="str">
        <f>IF(ISBLANK(L375),"",
IF(ISERROR(FIND(",",L375)),
  IF(ISERROR(VLOOKUP(L375,MapTable!$A:$A,1,0)),"맵없음",
  ""),
IF(ISERROR(FIND(",",L375,FIND(",",L375)+1)),
  IF(OR(ISERROR(VLOOKUP(LEFT(L375,FIND(",",L375)-1),MapTable!$A:$A,1,0)),ISERROR(VLOOKUP(TRIM(MID(L375,FIND(",",L375)+1,999)),MapTable!$A:$A,1,0))),"맵없음",
  ""),
IF(ISERROR(FIND(",",L375,FIND(",",L375,FIND(",",L375)+1)+1)),
  IF(OR(ISERROR(VLOOKUP(LEFT(L375,FIND(",",L375)-1),MapTable!$A:$A,1,0)),ISERROR(VLOOKUP(TRIM(MID(L375,FIND(",",L375)+1,FIND(",",L375,FIND(",",L375)+1)-FIND(",",L375)-1)),MapTable!$A:$A,1,0)),ISERROR(VLOOKUP(TRIM(MID(L375,FIND(",",L375,FIND(",",L375)+1)+1,999)),MapTable!$A:$A,1,0))),"맵없음",
  ""),
IF(ISERROR(FIND(",",L375,FIND(",",L375,FIND(",",L375,FIND(",",L375)+1)+1)+1)),
  IF(OR(ISERROR(VLOOKUP(LEFT(L375,FIND(",",L375)-1),MapTable!$A:$A,1,0)),ISERROR(VLOOKUP(TRIM(MID(L375,FIND(",",L375)+1,FIND(",",L375,FIND(",",L375)+1)-FIND(",",L375)-1)),MapTable!$A:$A,1,0)),ISERROR(VLOOKUP(TRIM(MID(L375,FIND(",",L375,FIND(",",L375)+1)+1,FIND(",",L375,FIND(",",L375,FIND(",",L375)+1)+1)-FIND(",",L375,FIND(",",L375)+1)-1)),MapTable!$A:$A,1,0)),ISERROR(VLOOKUP(TRIM(MID(L375,FIND(",",L375,FIND(",",L375,FIND(",",L375)+1)+1)+1,999)),MapTable!$A:$A,1,0))),"맵없음",
  ""),
)))))</f>
        <v/>
      </c>
      <c r="O375" t="str">
        <f>IF(ISBLANK(N375),"",IF(ISERROR(VLOOKUP(N375,[1]DropTable!$A:$A,1,0)),"드랍없음",""))</f>
        <v/>
      </c>
      <c r="Q375" t="str">
        <f>IF(ISBLANK(P375),"",IF(ISERROR(VLOOKUP(P375,[1]DropTable!$A:$A,1,0)),"드랍없음",""))</f>
        <v/>
      </c>
      <c r="S375">
        <v>8.1</v>
      </c>
    </row>
    <row r="376" spans="1:19" x14ac:dyDescent="0.3">
      <c r="A376">
        <v>10</v>
      </c>
      <c r="B376">
        <v>35</v>
      </c>
      <c r="C376">
        <f t="shared" si="20"/>
        <v>1680</v>
      </c>
      <c r="D376">
        <v>420</v>
      </c>
      <c r="E376" t="s">
        <v>115</v>
      </c>
      <c r="F376" t="s">
        <v>24</v>
      </c>
      <c r="G376" t="str">
        <f>IF(ISBLANK(F376),"",IF(ISERROR(VLOOKUP(F376,MapTable!$A:$A,1,0)),"컨트롤없음",""))</f>
        <v/>
      </c>
      <c r="H376">
        <f t="shared" si="18"/>
        <v>11</v>
      </c>
      <c r="I376" t="b">
        <f t="shared" ca="1" si="19"/>
        <v>0</v>
      </c>
      <c r="K376" t="str">
        <f>IF(ISBLANK(J376),"",IF(ISERROR(VLOOKUP(J376,MapTable!$A:$A,1,0)),"컨트롤없음",""))</f>
        <v/>
      </c>
      <c r="M376" t="str">
        <f>IF(ISBLANK(L376),"",
IF(ISERROR(FIND(",",L376)),
  IF(ISERROR(VLOOKUP(L376,MapTable!$A:$A,1,0)),"맵없음",
  ""),
IF(ISERROR(FIND(",",L376,FIND(",",L376)+1)),
  IF(OR(ISERROR(VLOOKUP(LEFT(L376,FIND(",",L376)-1),MapTable!$A:$A,1,0)),ISERROR(VLOOKUP(TRIM(MID(L376,FIND(",",L376)+1,999)),MapTable!$A:$A,1,0))),"맵없음",
  ""),
IF(ISERROR(FIND(",",L376,FIND(",",L376,FIND(",",L376)+1)+1)),
  IF(OR(ISERROR(VLOOKUP(LEFT(L376,FIND(",",L376)-1),MapTable!$A:$A,1,0)),ISERROR(VLOOKUP(TRIM(MID(L376,FIND(",",L376)+1,FIND(",",L376,FIND(",",L376)+1)-FIND(",",L376)-1)),MapTable!$A:$A,1,0)),ISERROR(VLOOKUP(TRIM(MID(L376,FIND(",",L376,FIND(",",L376)+1)+1,999)),MapTable!$A:$A,1,0))),"맵없음",
  ""),
IF(ISERROR(FIND(",",L376,FIND(",",L376,FIND(",",L376,FIND(",",L376)+1)+1)+1)),
  IF(OR(ISERROR(VLOOKUP(LEFT(L376,FIND(",",L376)-1),MapTable!$A:$A,1,0)),ISERROR(VLOOKUP(TRIM(MID(L376,FIND(",",L376)+1,FIND(",",L376,FIND(",",L376)+1)-FIND(",",L376)-1)),MapTable!$A:$A,1,0)),ISERROR(VLOOKUP(TRIM(MID(L376,FIND(",",L376,FIND(",",L376)+1)+1,FIND(",",L376,FIND(",",L376,FIND(",",L376)+1)+1)-FIND(",",L376,FIND(",",L376)+1)-1)),MapTable!$A:$A,1,0)),ISERROR(VLOOKUP(TRIM(MID(L376,FIND(",",L376,FIND(",",L376,FIND(",",L376)+1)+1)+1,999)),MapTable!$A:$A,1,0))),"맵없음",
  ""),
)))))</f>
        <v/>
      </c>
      <c r="O376" t="str">
        <f>IF(ISBLANK(N376),"",IF(ISERROR(VLOOKUP(N376,[1]DropTable!$A:$A,1,0)),"드랍없음",""))</f>
        <v/>
      </c>
      <c r="Q376" t="str">
        <f>IF(ISBLANK(P376),"",IF(ISERROR(VLOOKUP(P376,[1]DropTable!$A:$A,1,0)),"드랍없음",""))</f>
        <v/>
      </c>
      <c r="S376">
        <v>8.1</v>
      </c>
    </row>
    <row r="377" spans="1:19" x14ac:dyDescent="0.3">
      <c r="A377">
        <v>10</v>
      </c>
      <c r="B377">
        <v>36</v>
      </c>
      <c r="C377">
        <f t="shared" si="20"/>
        <v>1680</v>
      </c>
      <c r="D377">
        <v>420</v>
      </c>
      <c r="E377" t="s">
        <v>115</v>
      </c>
      <c r="F377" t="s">
        <v>24</v>
      </c>
      <c r="G377" t="str">
        <f>IF(ISBLANK(F377),"",IF(ISERROR(VLOOKUP(F377,MapTable!$A:$A,1,0)),"컨트롤없음",""))</f>
        <v/>
      </c>
      <c r="H377">
        <f t="shared" si="18"/>
        <v>4</v>
      </c>
      <c r="I377" t="b">
        <f t="shared" ca="1" si="19"/>
        <v>0</v>
      </c>
      <c r="K377" t="str">
        <f>IF(ISBLANK(J377),"",IF(ISERROR(VLOOKUP(J377,MapTable!$A:$A,1,0)),"컨트롤없음",""))</f>
        <v/>
      </c>
      <c r="M377" t="str">
        <f>IF(ISBLANK(L377),"",
IF(ISERROR(FIND(",",L377)),
  IF(ISERROR(VLOOKUP(L377,MapTable!$A:$A,1,0)),"맵없음",
  ""),
IF(ISERROR(FIND(",",L377,FIND(",",L377)+1)),
  IF(OR(ISERROR(VLOOKUP(LEFT(L377,FIND(",",L377)-1),MapTable!$A:$A,1,0)),ISERROR(VLOOKUP(TRIM(MID(L377,FIND(",",L377)+1,999)),MapTable!$A:$A,1,0))),"맵없음",
  ""),
IF(ISERROR(FIND(",",L377,FIND(",",L377,FIND(",",L377)+1)+1)),
  IF(OR(ISERROR(VLOOKUP(LEFT(L377,FIND(",",L377)-1),MapTable!$A:$A,1,0)),ISERROR(VLOOKUP(TRIM(MID(L377,FIND(",",L377)+1,FIND(",",L377,FIND(",",L377)+1)-FIND(",",L377)-1)),MapTable!$A:$A,1,0)),ISERROR(VLOOKUP(TRIM(MID(L377,FIND(",",L377,FIND(",",L377)+1)+1,999)),MapTable!$A:$A,1,0))),"맵없음",
  ""),
IF(ISERROR(FIND(",",L377,FIND(",",L377,FIND(",",L377,FIND(",",L377)+1)+1)+1)),
  IF(OR(ISERROR(VLOOKUP(LEFT(L377,FIND(",",L377)-1),MapTable!$A:$A,1,0)),ISERROR(VLOOKUP(TRIM(MID(L377,FIND(",",L377)+1,FIND(",",L377,FIND(",",L377)+1)-FIND(",",L377)-1)),MapTable!$A:$A,1,0)),ISERROR(VLOOKUP(TRIM(MID(L377,FIND(",",L377,FIND(",",L377)+1)+1,FIND(",",L377,FIND(",",L377,FIND(",",L377)+1)+1)-FIND(",",L377,FIND(",",L377)+1)-1)),MapTable!$A:$A,1,0)),ISERROR(VLOOKUP(TRIM(MID(L377,FIND(",",L377,FIND(",",L377,FIND(",",L377)+1)+1)+1,999)),MapTable!$A:$A,1,0))),"맵없음",
  ""),
)))))</f>
        <v/>
      </c>
      <c r="O377" t="str">
        <f>IF(ISBLANK(N377),"",IF(ISERROR(VLOOKUP(N377,[1]DropTable!$A:$A,1,0)),"드랍없음",""))</f>
        <v/>
      </c>
      <c r="Q377" t="str">
        <f>IF(ISBLANK(P377),"",IF(ISERROR(VLOOKUP(P377,[1]DropTable!$A:$A,1,0)),"드랍없음",""))</f>
        <v/>
      </c>
      <c r="S377">
        <v>8.1</v>
      </c>
    </row>
    <row r="378" spans="1:19" x14ac:dyDescent="0.3">
      <c r="A378">
        <v>10</v>
      </c>
      <c r="B378">
        <v>37</v>
      </c>
      <c r="C378">
        <f t="shared" si="20"/>
        <v>1680</v>
      </c>
      <c r="D378">
        <v>420</v>
      </c>
      <c r="E378" t="s">
        <v>115</v>
      </c>
      <c r="F378" t="s">
        <v>24</v>
      </c>
      <c r="G378" t="str">
        <f>IF(ISBLANK(F378),"",IF(ISERROR(VLOOKUP(F378,MapTable!$A:$A,1,0)),"컨트롤없음",""))</f>
        <v/>
      </c>
      <c r="H378">
        <f t="shared" si="18"/>
        <v>4</v>
      </c>
      <c r="I378" t="b">
        <f t="shared" ca="1" si="19"/>
        <v>0</v>
      </c>
      <c r="K378" t="str">
        <f>IF(ISBLANK(J378),"",IF(ISERROR(VLOOKUP(J378,MapTable!$A:$A,1,0)),"컨트롤없음",""))</f>
        <v/>
      </c>
      <c r="M378" t="str">
        <f>IF(ISBLANK(L378),"",
IF(ISERROR(FIND(",",L378)),
  IF(ISERROR(VLOOKUP(L378,MapTable!$A:$A,1,0)),"맵없음",
  ""),
IF(ISERROR(FIND(",",L378,FIND(",",L378)+1)),
  IF(OR(ISERROR(VLOOKUP(LEFT(L378,FIND(",",L378)-1),MapTable!$A:$A,1,0)),ISERROR(VLOOKUP(TRIM(MID(L378,FIND(",",L378)+1,999)),MapTable!$A:$A,1,0))),"맵없음",
  ""),
IF(ISERROR(FIND(",",L378,FIND(",",L378,FIND(",",L378)+1)+1)),
  IF(OR(ISERROR(VLOOKUP(LEFT(L378,FIND(",",L378)-1),MapTable!$A:$A,1,0)),ISERROR(VLOOKUP(TRIM(MID(L378,FIND(",",L378)+1,FIND(",",L378,FIND(",",L378)+1)-FIND(",",L378)-1)),MapTable!$A:$A,1,0)),ISERROR(VLOOKUP(TRIM(MID(L378,FIND(",",L378,FIND(",",L378)+1)+1,999)),MapTable!$A:$A,1,0))),"맵없음",
  ""),
IF(ISERROR(FIND(",",L378,FIND(",",L378,FIND(",",L378,FIND(",",L378)+1)+1)+1)),
  IF(OR(ISERROR(VLOOKUP(LEFT(L378,FIND(",",L378)-1),MapTable!$A:$A,1,0)),ISERROR(VLOOKUP(TRIM(MID(L378,FIND(",",L378)+1,FIND(",",L378,FIND(",",L378)+1)-FIND(",",L378)-1)),MapTable!$A:$A,1,0)),ISERROR(VLOOKUP(TRIM(MID(L378,FIND(",",L378,FIND(",",L378)+1)+1,FIND(",",L378,FIND(",",L378,FIND(",",L378)+1)+1)-FIND(",",L378,FIND(",",L378)+1)-1)),MapTable!$A:$A,1,0)),ISERROR(VLOOKUP(TRIM(MID(L378,FIND(",",L378,FIND(",",L378,FIND(",",L378)+1)+1)+1,999)),MapTable!$A:$A,1,0))),"맵없음",
  ""),
)))))</f>
        <v/>
      </c>
      <c r="O378" t="str">
        <f>IF(ISBLANK(N378),"",IF(ISERROR(VLOOKUP(N378,[1]DropTable!$A:$A,1,0)),"드랍없음",""))</f>
        <v/>
      </c>
      <c r="Q378" t="str">
        <f>IF(ISBLANK(P378),"",IF(ISERROR(VLOOKUP(P378,[1]DropTable!$A:$A,1,0)),"드랍없음",""))</f>
        <v/>
      </c>
      <c r="S378">
        <v>8.1</v>
      </c>
    </row>
    <row r="379" spans="1:19" x14ac:dyDescent="0.3">
      <c r="A379">
        <v>10</v>
      </c>
      <c r="B379">
        <v>38</v>
      </c>
      <c r="C379">
        <f t="shared" si="20"/>
        <v>1680</v>
      </c>
      <c r="D379">
        <v>420</v>
      </c>
      <c r="E379" t="s">
        <v>115</v>
      </c>
      <c r="F379" t="s">
        <v>24</v>
      </c>
      <c r="G379" t="str">
        <f>IF(ISBLANK(F379),"",IF(ISERROR(VLOOKUP(F379,MapTable!$A:$A,1,0)),"컨트롤없음",""))</f>
        <v/>
      </c>
      <c r="H379">
        <f t="shared" si="18"/>
        <v>4</v>
      </c>
      <c r="I379" t="b">
        <f t="shared" ca="1" si="19"/>
        <v>0</v>
      </c>
      <c r="K379" t="str">
        <f>IF(ISBLANK(J379),"",IF(ISERROR(VLOOKUP(J379,MapTable!$A:$A,1,0)),"컨트롤없음",""))</f>
        <v/>
      </c>
      <c r="M379" t="str">
        <f>IF(ISBLANK(L379),"",
IF(ISERROR(FIND(",",L379)),
  IF(ISERROR(VLOOKUP(L379,MapTable!$A:$A,1,0)),"맵없음",
  ""),
IF(ISERROR(FIND(",",L379,FIND(",",L379)+1)),
  IF(OR(ISERROR(VLOOKUP(LEFT(L379,FIND(",",L379)-1),MapTable!$A:$A,1,0)),ISERROR(VLOOKUP(TRIM(MID(L379,FIND(",",L379)+1,999)),MapTable!$A:$A,1,0))),"맵없음",
  ""),
IF(ISERROR(FIND(",",L379,FIND(",",L379,FIND(",",L379)+1)+1)),
  IF(OR(ISERROR(VLOOKUP(LEFT(L379,FIND(",",L379)-1),MapTable!$A:$A,1,0)),ISERROR(VLOOKUP(TRIM(MID(L379,FIND(",",L379)+1,FIND(",",L379,FIND(",",L379)+1)-FIND(",",L379)-1)),MapTable!$A:$A,1,0)),ISERROR(VLOOKUP(TRIM(MID(L379,FIND(",",L379,FIND(",",L379)+1)+1,999)),MapTable!$A:$A,1,0))),"맵없음",
  ""),
IF(ISERROR(FIND(",",L379,FIND(",",L379,FIND(",",L379,FIND(",",L379)+1)+1)+1)),
  IF(OR(ISERROR(VLOOKUP(LEFT(L379,FIND(",",L379)-1),MapTable!$A:$A,1,0)),ISERROR(VLOOKUP(TRIM(MID(L379,FIND(",",L379)+1,FIND(",",L379,FIND(",",L379)+1)-FIND(",",L379)-1)),MapTable!$A:$A,1,0)),ISERROR(VLOOKUP(TRIM(MID(L379,FIND(",",L379,FIND(",",L379)+1)+1,FIND(",",L379,FIND(",",L379,FIND(",",L379)+1)+1)-FIND(",",L379,FIND(",",L379)+1)-1)),MapTable!$A:$A,1,0)),ISERROR(VLOOKUP(TRIM(MID(L379,FIND(",",L379,FIND(",",L379,FIND(",",L379)+1)+1)+1,999)),MapTable!$A:$A,1,0))),"맵없음",
  ""),
)))))</f>
        <v/>
      </c>
      <c r="O379" t="str">
        <f>IF(ISBLANK(N379),"",IF(ISERROR(VLOOKUP(N379,[1]DropTable!$A:$A,1,0)),"드랍없음",""))</f>
        <v/>
      </c>
      <c r="Q379" t="str">
        <f>IF(ISBLANK(P379),"",IF(ISERROR(VLOOKUP(P379,[1]DropTable!$A:$A,1,0)),"드랍없음",""))</f>
        <v/>
      </c>
      <c r="S379">
        <v>8.1</v>
      </c>
    </row>
    <row r="380" spans="1:19" x14ac:dyDescent="0.3">
      <c r="A380">
        <v>10</v>
      </c>
      <c r="B380">
        <v>39</v>
      </c>
      <c r="C380">
        <f t="shared" si="20"/>
        <v>1680</v>
      </c>
      <c r="D380">
        <v>420</v>
      </c>
      <c r="E380" t="s">
        <v>115</v>
      </c>
      <c r="F380" t="s">
        <v>24</v>
      </c>
      <c r="G380" t="str">
        <f>IF(ISBLANK(F380),"",IF(ISERROR(VLOOKUP(F380,MapTable!$A:$A,1,0)),"컨트롤없음",""))</f>
        <v/>
      </c>
      <c r="H380">
        <f t="shared" si="18"/>
        <v>4</v>
      </c>
      <c r="I380" t="b">
        <f t="shared" ca="1" si="19"/>
        <v>1</v>
      </c>
      <c r="K380" t="str">
        <f>IF(ISBLANK(J380),"",IF(ISERROR(VLOOKUP(J380,MapTable!$A:$A,1,0)),"컨트롤없음",""))</f>
        <v/>
      </c>
      <c r="M380" t="str">
        <f>IF(ISBLANK(L380),"",
IF(ISERROR(FIND(",",L380)),
  IF(ISERROR(VLOOKUP(L380,MapTable!$A:$A,1,0)),"맵없음",
  ""),
IF(ISERROR(FIND(",",L380,FIND(",",L380)+1)),
  IF(OR(ISERROR(VLOOKUP(LEFT(L380,FIND(",",L380)-1),MapTable!$A:$A,1,0)),ISERROR(VLOOKUP(TRIM(MID(L380,FIND(",",L380)+1,999)),MapTable!$A:$A,1,0))),"맵없음",
  ""),
IF(ISERROR(FIND(",",L380,FIND(",",L380,FIND(",",L380)+1)+1)),
  IF(OR(ISERROR(VLOOKUP(LEFT(L380,FIND(",",L380)-1),MapTable!$A:$A,1,0)),ISERROR(VLOOKUP(TRIM(MID(L380,FIND(",",L380)+1,FIND(",",L380,FIND(",",L380)+1)-FIND(",",L380)-1)),MapTable!$A:$A,1,0)),ISERROR(VLOOKUP(TRIM(MID(L380,FIND(",",L380,FIND(",",L380)+1)+1,999)),MapTable!$A:$A,1,0))),"맵없음",
  ""),
IF(ISERROR(FIND(",",L380,FIND(",",L380,FIND(",",L380,FIND(",",L380)+1)+1)+1)),
  IF(OR(ISERROR(VLOOKUP(LEFT(L380,FIND(",",L380)-1),MapTable!$A:$A,1,0)),ISERROR(VLOOKUP(TRIM(MID(L380,FIND(",",L380)+1,FIND(",",L380,FIND(",",L380)+1)-FIND(",",L380)-1)),MapTable!$A:$A,1,0)),ISERROR(VLOOKUP(TRIM(MID(L380,FIND(",",L380,FIND(",",L380)+1)+1,FIND(",",L380,FIND(",",L380,FIND(",",L380)+1)+1)-FIND(",",L380,FIND(",",L380)+1)-1)),MapTable!$A:$A,1,0)),ISERROR(VLOOKUP(TRIM(MID(L380,FIND(",",L380,FIND(",",L380,FIND(",",L380)+1)+1)+1,999)),MapTable!$A:$A,1,0))),"맵없음",
  ""),
)))))</f>
        <v/>
      </c>
      <c r="O380" t="str">
        <f>IF(ISBLANK(N380),"",IF(ISERROR(VLOOKUP(N380,[1]DropTable!$A:$A,1,0)),"드랍없음",""))</f>
        <v/>
      </c>
      <c r="Q380" t="str">
        <f>IF(ISBLANK(P380),"",IF(ISERROR(VLOOKUP(P380,[1]DropTable!$A:$A,1,0)),"드랍없음",""))</f>
        <v/>
      </c>
      <c r="S380">
        <v>8.1</v>
      </c>
    </row>
    <row r="381" spans="1:19" x14ac:dyDescent="0.3">
      <c r="A381">
        <v>10</v>
      </c>
      <c r="B381">
        <v>40</v>
      </c>
      <c r="C381">
        <f t="shared" si="20"/>
        <v>1680</v>
      </c>
      <c r="D381">
        <v>420</v>
      </c>
      <c r="E381" t="s">
        <v>115</v>
      </c>
      <c r="F381" t="s">
        <v>24</v>
      </c>
      <c r="G381" t="str">
        <f>IF(ISBLANK(F381),"",IF(ISERROR(VLOOKUP(F381,MapTable!$A:$A,1,0)),"컨트롤없음",""))</f>
        <v/>
      </c>
      <c r="H381">
        <f t="shared" si="18"/>
        <v>12</v>
      </c>
      <c r="I381" t="b">
        <f t="shared" ca="1" si="19"/>
        <v>1</v>
      </c>
      <c r="K381" t="str">
        <f>IF(ISBLANK(J381),"",IF(ISERROR(VLOOKUP(J381,MapTable!$A:$A,1,0)),"컨트롤없음",""))</f>
        <v/>
      </c>
      <c r="M381" t="str">
        <f>IF(ISBLANK(L381),"",
IF(ISERROR(FIND(",",L381)),
  IF(ISERROR(VLOOKUP(L381,MapTable!$A:$A,1,0)),"맵없음",
  ""),
IF(ISERROR(FIND(",",L381,FIND(",",L381)+1)),
  IF(OR(ISERROR(VLOOKUP(LEFT(L381,FIND(",",L381)-1),MapTable!$A:$A,1,0)),ISERROR(VLOOKUP(TRIM(MID(L381,FIND(",",L381)+1,999)),MapTable!$A:$A,1,0))),"맵없음",
  ""),
IF(ISERROR(FIND(",",L381,FIND(",",L381,FIND(",",L381)+1)+1)),
  IF(OR(ISERROR(VLOOKUP(LEFT(L381,FIND(",",L381)-1),MapTable!$A:$A,1,0)),ISERROR(VLOOKUP(TRIM(MID(L381,FIND(",",L381)+1,FIND(",",L381,FIND(",",L381)+1)-FIND(",",L381)-1)),MapTable!$A:$A,1,0)),ISERROR(VLOOKUP(TRIM(MID(L381,FIND(",",L381,FIND(",",L381)+1)+1,999)),MapTable!$A:$A,1,0))),"맵없음",
  ""),
IF(ISERROR(FIND(",",L381,FIND(",",L381,FIND(",",L381,FIND(",",L381)+1)+1)+1)),
  IF(OR(ISERROR(VLOOKUP(LEFT(L381,FIND(",",L381)-1),MapTable!$A:$A,1,0)),ISERROR(VLOOKUP(TRIM(MID(L381,FIND(",",L381)+1,FIND(",",L381,FIND(",",L381)+1)-FIND(",",L381)-1)),MapTable!$A:$A,1,0)),ISERROR(VLOOKUP(TRIM(MID(L381,FIND(",",L381,FIND(",",L381)+1)+1,FIND(",",L381,FIND(",",L381,FIND(",",L381)+1)+1)-FIND(",",L381,FIND(",",L381)+1)-1)),MapTable!$A:$A,1,0)),ISERROR(VLOOKUP(TRIM(MID(L381,FIND(",",L381,FIND(",",L381,FIND(",",L381)+1)+1)+1,999)),MapTable!$A:$A,1,0))),"맵없음",
  ""),
)))))</f>
        <v/>
      </c>
      <c r="O381" t="str">
        <f>IF(ISBLANK(N381),"",IF(ISERROR(VLOOKUP(N381,[1]DropTable!$A:$A,1,0)),"드랍없음",""))</f>
        <v/>
      </c>
      <c r="Q381" t="str">
        <f>IF(ISBLANK(P381),"",IF(ISERROR(VLOOKUP(P381,[1]DropTable!$A:$A,1,0)),"드랍없음",""))</f>
        <v/>
      </c>
      <c r="S381">
        <v>8.1</v>
      </c>
    </row>
    <row r="382" spans="1:19" x14ac:dyDescent="0.3">
      <c r="A382">
        <v>10</v>
      </c>
      <c r="B382">
        <v>41</v>
      </c>
      <c r="C382">
        <f t="shared" si="20"/>
        <v>1680</v>
      </c>
      <c r="D382">
        <v>420</v>
      </c>
      <c r="E382" t="s">
        <v>115</v>
      </c>
      <c r="F382" t="s">
        <v>24</v>
      </c>
      <c r="G382" t="str">
        <f>IF(ISBLANK(F382),"",IF(ISERROR(VLOOKUP(F382,MapTable!$A:$A,1,0)),"컨트롤없음",""))</f>
        <v/>
      </c>
      <c r="H382">
        <f t="shared" si="18"/>
        <v>5</v>
      </c>
      <c r="I382" t="b">
        <f t="shared" ca="1" si="19"/>
        <v>0</v>
      </c>
      <c r="K382" t="str">
        <f>IF(ISBLANK(J382),"",IF(ISERROR(VLOOKUP(J382,MapTable!$A:$A,1,0)),"컨트롤없음",""))</f>
        <v/>
      </c>
      <c r="M382" t="str">
        <f>IF(ISBLANK(L382),"",
IF(ISERROR(FIND(",",L382)),
  IF(ISERROR(VLOOKUP(L382,MapTable!$A:$A,1,0)),"맵없음",
  ""),
IF(ISERROR(FIND(",",L382,FIND(",",L382)+1)),
  IF(OR(ISERROR(VLOOKUP(LEFT(L382,FIND(",",L382)-1),MapTable!$A:$A,1,0)),ISERROR(VLOOKUP(TRIM(MID(L382,FIND(",",L382)+1,999)),MapTable!$A:$A,1,0))),"맵없음",
  ""),
IF(ISERROR(FIND(",",L382,FIND(",",L382,FIND(",",L382)+1)+1)),
  IF(OR(ISERROR(VLOOKUP(LEFT(L382,FIND(",",L382)-1),MapTable!$A:$A,1,0)),ISERROR(VLOOKUP(TRIM(MID(L382,FIND(",",L382)+1,FIND(",",L382,FIND(",",L382)+1)-FIND(",",L382)-1)),MapTable!$A:$A,1,0)),ISERROR(VLOOKUP(TRIM(MID(L382,FIND(",",L382,FIND(",",L382)+1)+1,999)),MapTable!$A:$A,1,0))),"맵없음",
  ""),
IF(ISERROR(FIND(",",L382,FIND(",",L382,FIND(",",L382,FIND(",",L382)+1)+1)+1)),
  IF(OR(ISERROR(VLOOKUP(LEFT(L382,FIND(",",L382)-1),MapTable!$A:$A,1,0)),ISERROR(VLOOKUP(TRIM(MID(L382,FIND(",",L382)+1,FIND(",",L382,FIND(",",L382)+1)-FIND(",",L382)-1)),MapTable!$A:$A,1,0)),ISERROR(VLOOKUP(TRIM(MID(L382,FIND(",",L382,FIND(",",L382)+1)+1,FIND(",",L382,FIND(",",L382,FIND(",",L382)+1)+1)-FIND(",",L382,FIND(",",L382)+1)-1)),MapTable!$A:$A,1,0)),ISERROR(VLOOKUP(TRIM(MID(L382,FIND(",",L382,FIND(",",L382,FIND(",",L382)+1)+1)+1,999)),MapTable!$A:$A,1,0))),"맵없음",
  ""),
)))))</f>
        <v/>
      </c>
      <c r="O382" t="str">
        <f>IF(ISBLANK(N382),"",IF(ISERROR(VLOOKUP(N382,[1]DropTable!$A:$A,1,0)),"드랍없음",""))</f>
        <v/>
      </c>
      <c r="Q382" t="str">
        <f>IF(ISBLANK(P382),"",IF(ISERROR(VLOOKUP(P382,[1]DropTable!$A:$A,1,0)),"드랍없음",""))</f>
        <v/>
      </c>
      <c r="S382">
        <v>8.1</v>
      </c>
    </row>
    <row r="383" spans="1:19" x14ac:dyDescent="0.3">
      <c r="A383">
        <v>10</v>
      </c>
      <c r="B383">
        <v>42</v>
      </c>
      <c r="C383">
        <f t="shared" si="20"/>
        <v>1680</v>
      </c>
      <c r="D383">
        <v>420</v>
      </c>
      <c r="E383" t="s">
        <v>115</v>
      </c>
      <c r="F383" t="s">
        <v>24</v>
      </c>
      <c r="G383" t="str">
        <f>IF(ISBLANK(F383),"",IF(ISERROR(VLOOKUP(F383,MapTable!$A:$A,1,0)),"컨트롤없음",""))</f>
        <v/>
      </c>
      <c r="H383">
        <f t="shared" si="18"/>
        <v>5</v>
      </c>
      <c r="I383" t="b">
        <f t="shared" ca="1" si="19"/>
        <v>0</v>
      </c>
      <c r="K383" t="str">
        <f>IF(ISBLANK(J383),"",IF(ISERROR(VLOOKUP(J383,MapTable!$A:$A,1,0)),"컨트롤없음",""))</f>
        <v/>
      </c>
      <c r="M383" t="str">
        <f>IF(ISBLANK(L383),"",
IF(ISERROR(FIND(",",L383)),
  IF(ISERROR(VLOOKUP(L383,MapTable!$A:$A,1,0)),"맵없음",
  ""),
IF(ISERROR(FIND(",",L383,FIND(",",L383)+1)),
  IF(OR(ISERROR(VLOOKUP(LEFT(L383,FIND(",",L383)-1),MapTable!$A:$A,1,0)),ISERROR(VLOOKUP(TRIM(MID(L383,FIND(",",L383)+1,999)),MapTable!$A:$A,1,0))),"맵없음",
  ""),
IF(ISERROR(FIND(",",L383,FIND(",",L383,FIND(",",L383)+1)+1)),
  IF(OR(ISERROR(VLOOKUP(LEFT(L383,FIND(",",L383)-1),MapTable!$A:$A,1,0)),ISERROR(VLOOKUP(TRIM(MID(L383,FIND(",",L383)+1,FIND(",",L383,FIND(",",L383)+1)-FIND(",",L383)-1)),MapTable!$A:$A,1,0)),ISERROR(VLOOKUP(TRIM(MID(L383,FIND(",",L383,FIND(",",L383)+1)+1,999)),MapTable!$A:$A,1,0))),"맵없음",
  ""),
IF(ISERROR(FIND(",",L383,FIND(",",L383,FIND(",",L383,FIND(",",L383)+1)+1)+1)),
  IF(OR(ISERROR(VLOOKUP(LEFT(L383,FIND(",",L383)-1),MapTable!$A:$A,1,0)),ISERROR(VLOOKUP(TRIM(MID(L383,FIND(",",L383)+1,FIND(",",L383,FIND(",",L383)+1)-FIND(",",L383)-1)),MapTable!$A:$A,1,0)),ISERROR(VLOOKUP(TRIM(MID(L383,FIND(",",L383,FIND(",",L383)+1)+1,FIND(",",L383,FIND(",",L383,FIND(",",L383)+1)+1)-FIND(",",L383,FIND(",",L383)+1)-1)),MapTable!$A:$A,1,0)),ISERROR(VLOOKUP(TRIM(MID(L383,FIND(",",L383,FIND(",",L383,FIND(",",L383)+1)+1)+1,999)),MapTable!$A:$A,1,0))),"맵없음",
  ""),
)))))</f>
        <v/>
      </c>
      <c r="O383" t="str">
        <f>IF(ISBLANK(N383),"",IF(ISERROR(VLOOKUP(N383,[1]DropTable!$A:$A,1,0)),"드랍없음",""))</f>
        <v/>
      </c>
      <c r="Q383" t="str">
        <f>IF(ISBLANK(P383),"",IF(ISERROR(VLOOKUP(P383,[1]DropTable!$A:$A,1,0)),"드랍없음",""))</f>
        <v/>
      </c>
      <c r="S383">
        <v>8.1</v>
      </c>
    </row>
    <row r="384" spans="1:19" x14ac:dyDescent="0.3">
      <c r="A384">
        <v>10</v>
      </c>
      <c r="B384">
        <v>43</v>
      </c>
      <c r="C384">
        <f t="shared" si="20"/>
        <v>1680</v>
      </c>
      <c r="D384">
        <v>420</v>
      </c>
      <c r="E384" t="s">
        <v>115</v>
      </c>
      <c r="F384" t="s">
        <v>24</v>
      </c>
      <c r="G384" t="str">
        <f>IF(ISBLANK(F384),"",IF(ISERROR(VLOOKUP(F384,MapTable!$A:$A,1,0)),"컨트롤없음",""))</f>
        <v/>
      </c>
      <c r="H384">
        <f t="shared" si="18"/>
        <v>5</v>
      </c>
      <c r="I384" t="b">
        <f t="shared" ca="1" si="19"/>
        <v>0</v>
      </c>
      <c r="K384" t="str">
        <f>IF(ISBLANK(J384),"",IF(ISERROR(VLOOKUP(J384,MapTable!$A:$A,1,0)),"컨트롤없음",""))</f>
        <v/>
      </c>
      <c r="M384" t="str">
        <f>IF(ISBLANK(L384),"",
IF(ISERROR(FIND(",",L384)),
  IF(ISERROR(VLOOKUP(L384,MapTable!$A:$A,1,0)),"맵없음",
  ""),
IF(ISERROR(FIND(",",L384,FIND(",",L384)+1)),
  IF(OR(ISERROR(VLOOKUP(LEFT(L384,FIND(",",L384)-1),MapTable!$A:$A,1,0)),ISERROR(VLOOKUP(TRIM(MID(L384,FIND(",",L384)+1,999)),MapTable!$A:$A,1,0))),"맵없음",
  ""),
IF(ISERROR(FIND(",",L384,FIND(",",L384,FIND(",",L384)+1)+1)),
  IF(OR(ISERROR(VLOOKUP(LEFT(L384,FIND(",",L384)-1),MapTable!$A:$A,1,0)),ISERROR(VLOOKUP(TRIM(MID(L384,FIND(",",L384)+1,FIND(",",L384,FIND(",",L384)+1)-FIND(",",L384)-1)),MapTable!$A:$A,1,0)),ISERROR(VLOOKUP(TRIM(MID(L384,FIND(",",L384,FIND(",",L384)+1)+1,999)),MapTable!$A:$A,1,0))),"맵없음",
  ""),
IF(ISERROR(FIND(",",L384,FIND(",",L384,FIND(",",L384,FIND(",",L384)+1)+1)+1)),
  IF(OR(ISERROR(VLOOKUP(LEFT(L384,FIND(",",L384)-1),MapTable!$A:$A,1,0)),ISERROR(VLOOKUP(TRIM(MID(L384,FIND(",",L384)+1,FIND(",",L384,FIND(",",L384)+1)-FIND(",",L384)-1)),MapTable!$A:$A,1,0)),ISERROR(VLOOKUP(TRIM(MID(L384,FIND(",",L384,FIND(",",L384)+1)+1,FIND(",",L384,FIND(",",L384,FIND(",",L384)+1)+1)-FIND(",",L384,FIND(",",L384)+1)-1)),MapTable!$A:$A,1,0)),ISERROR(VLOOKUP(TRIM(MID(L384,FIND(",",L384,FIND(",",L384,FIND(",",L384)+1)+1)+1,999)),MapTable!$A:$A,1,0))),"맵없음",
  ""),
)))))</f>
        <v/>
      </c>
      <c r="O384" t="str">
        <f>IF(ISBLANK(N384),"",IF(ISERROR(VLOOKUP(N384,[1]DropTable!$A:$A,1,0)),"드랍없음",""))</f>
        <v/>
      </c>
      <c r="Q384" t="str">
        <f>IF(ISBLANK(P384),"",IF(ISERROR(VLOOKUP(P384,[1]DropTable!$A:$A,1,0)),"드랍없음",""))</f>
        <v/>
      </c>
      <c r="S384">
        <v>8.1</v>
      </c>
    </row>
    <row r="385" spans="1:19" x14ac:dyDescent="0.3">
      <c r="A385">
        <v>10</v>
      </c>
      <c r="B385">
        <v>44</v>
      </c>
      <c r="C385">
        <f t="shared" si="20"/>
        <v>1680</v>
      </c>
      <c r="D385">
        <v>420</v>
      </c>
      <c r="E385" t="s">
        <v>115</v>
      </c>
      <c r="F385" t="s">
        <v>24</v>
      </c>
      <c r="G385" t="str">
        <f>IF(ISBLANK(F385),"",IF(ISERROR(VLOOKUP(F385,MapTable!$A:$A,1,0)),"컨트롤없음",""))</f>
        <v/>
      </c>
      <c r="H385">
        <f t="shared" si="18"/>
        <v>5</v>
      </c>
      <c r="I385" t="b">
        <f t="shared" ca="1" si="19"/>
        <v>0</v>
      </c>
      <c r="K385" t="str">
        <f>IF(ISBLANK(J385),"",IF(ISERROR(VLOOKUP(J385,MapTable!$A:$A,1,0)),"컨트롤없음",""))</f>
        <v/>
      </c>
      <c r="M385" t="str">
        <f>IF(ISBLANK(L385),"",
IF(ISERROR(FIND(",",L385)),
  IF(ISERROR(VLOOKUP(L385,MapTable!$A:$A,1,0)),"맵없음",
  ""),
IF(ISERROR(FIND(",",L385,FIND(",",L385)+1)),
  IF(OR(ISERROR(VLOOKUP(LEFT(L385,FIND(",",L385)-1),MapTable!$A:$A,1,0)),ISERROR(VLOOKUP(TRIM(MID(L385,FIND(",",L385)+1,999)),MapTable!$A:$A,1,0))),"맵없음",
  ""),
IF(ISERROR(FIND(",",L385,FIND(",",L385,FIND(",",L385)+1)+1)),
  IF(OR(ISERROR(VLOOKUP(LEFT(L385,FIND(",",L385)-1),MapTable!$A:$A,1,0)),ISERROR(VLOOKUP(TRIM(MID(L385,FIND(",",L385)+1,FIND(",",L385,FIND(",",L385)+1)-FIND(",",L385)-1)),MapTable!$A:$A,1,0)),ISERROR(VLOOKUP(TRIM(MID(L385,FIND(",",L385,FIND(",",L385)+1)+1,999)),MapTable!$A:$A,1,0))),"맵없음",
  ""),
IF(ISERROR(FIND(",",L385,FIND(",",L385,FIND(",",L385,FIND(",",L385)+1)+1)+1)),
  IF(OR(ISERROR(VLOOKUP(LEFT(L385,FIND(",",L385)-1),MapTable!$A:$A,1,0)),ISERROR(VLOOKUP(TRIM(MID(L385,FIND(",",L385)+1,FIND(",",L385,FIND(",",L385)+1)-FIND(",",L385)-1)),MapTable!$A:$A,1,0)),ISERROR(VLOOKUP(TRIM(MID(L385,FIND(",",L385,FIND(",",L385)+1)+1,FIND(",",L385,FIND(",",L385,FIND(",",L385)+1)+1)-FIND(",",L385,FIND(",",L385)+1)-1)),MapTable!$A:$A,1,0)),ISERROR(VLOOKUP(TRIM(MID(L385,FIND(",",L385,FIND(",",L385,FIND(",",L385)+1)+1)+1,999)),MapTable!$A:$A,1,0))),"맵없음",
  ""),
)))))</f>
        <v/>
      </c>
      <c r="O385" t="str">
        <f>IF(ISBLANK(N385),"",IF(ISERROR(VLOOKUP(N385,[1]DropTable!$A:$A,1,0)),"드랍없음",""))</f>
        <v/>
      </c>
      <c r="Q385" t="str">
        <f>IF(ISBLANK(P385),"",IF(ISERROR(VLOOKUP(P385,[1]DropTable!$A:$A,1,0)),"드랍없음",""))</f>
        <v/>
      </c>
      <c r="S385">
        <v>8.1</v>
      </c>
    </row>
    <row r="386" spans="1:19" x14ac:dyDescent="0.3">
      <c r="A386">
        <v>10</v>
      </c>
      <c r="B386">
        <v>45</v>
      </c>
      <c r="C386">
        <f t="shared" si="20"/>
        <v>1680</v>
      </c>
      <c r="D386">
        <v>420</v>
      </c>
      <c r="E386" t="s">
        <v>115</v>
      </c>
      <c r="F386" t="s">
        <v>24</v>
      </c>
      <c r="G386" t="str">
        <f>IF(ISBLANK(F386),"",IF(ISERROR(VLOOKUP(F386,MapTable!$A:$A,1,0)),"컨트롤없음",""))</f>
        <v/>
      </c>
      <c r="H386">
        <f t="shared" ref="H386:H449" si="21">IF(B386=0,0,
IF(COUNTIF(A:A,A386)=11,12,
IF(MOD(B386,((COUNTIF(A:A,A386)-1)/5))=0,12,
IF(MOD(B386,((COUNTIF(A:A,A386)-1)/5))=((COUNTIF(A:A,A386)-1)/10),11,
INT(B386/((COUNTIF(A:A,A386)-1)/5))+1))))</f>
        <v>11</v>
      </c>
      <c r="I386" t="b">
        <f t="shared" ref="I386:I449" ca="1" si="22">IF((COUNTIF(A:A,A386)-1)=B386,FALSE,
IF(H386=12,TRUE,
IF(OFFSET(H386,1,0)=12,TRUE)))</f>
        <v>0</v>
      </c>
      <c r="K386" t="str">
        <f>IF(ISBLANK(J386),"",IF(ISERROR(VLOOKUP(J386,MapTable!$A:$A,1,0)),"컨트롤없음",""))</f>
        <v/>
      </c>
      <c r="M386" t="str">
        <f>IF(ISBLANK(L386),"",
IF(ISERROR(FIND(",",L386)),
  IF(ISERROR(VLOOKUP(L386,MapTable!$A:$A,1,0)),"맵없음",
  ""),
IF(ISERROR(FIND(",",L386,FIND(",",L386)+1)),
  IF(OR(ISERROR(VLOOKUP(LEFT(L386,FIND(",",L386)-1),MapTable!$A:$A,1,0)),ISERROR(VLOOKUP(TRIM(MID(L386,FIND(",",L386)+1,999)),MapTable!$A:$A,1,0))),"맵없음",
  ""),
IF(ISERROR(FIND(",",L386,FIND(",",L386,FIND(",",L386)+1)+1)),
  IF(OR(ISERROR(VLOOKUP(LEFT(L386,FIND(",",L386)-1),MapTable!$A:$A,1,0)),ISERROR(VLOOKUP(TRIM(MID(L386,FIND(",",L386)+1,FIND(",",L386,FIND(",",L386)+1)-FIND(",",L386)-1)),MapTable!$A:$A,1,0)),ISERROR(VLOOKUP(TRIM(MID(L386,FIND(",",L386,FIND(",",L386)+1)+1,999)),MapTable!$A:$A,1,0))),"맵없음",
  ""),
IF(ISERROR(FIND(",",L386,FIND(",",L386,FIND(",",L386,FIND(",",L386)+1)+1)+1)),
  IF(OR(ISERROR(VLOOKUP(LEFT(L386,FIND(",",L386)-1),MapTable!$A:$A,1,0)),ISERROR(VLOOKUP(TRIM(MID(L386,FIND(",",L386)+1,FIND(",",L386,FIND(",",L386)+1)-FIND(",",L386)-1)),MapTable!$A:$A,1,0)),ISERROR(VLOOKUP(TRIM(MID(L386,FIND(",",L386,FIND(",",L386)+1)+1,FIND(",",L386,FIND(",",L386,FIND(",",L386)+1)+1)-FIND(",",L386,FIND(",",L386)+1)-1)),MapTable!$A:$A,1,0)),ISERROR(VLOOKUP(TRIM(MID(L386,FIND(",",L386,FIND(",",L386,FIND(",",L386)+1)+1)+1,999)),MapTable!$A:$A,1,0))),"맵없음",
  ""),
)))))</f>
        <v/>
      </c>
      <c r="O386" t="str">
        <f>IF(ISBLANK(N386),"",IF(ISERROR(VLOOKUP(N386,[1]DropTable!$A:$A,1,0)),"드랍없음",""))</f>
        <v/>
      </c>
      <c r="Q386" t="str">
        <f>IF(ISBLANK(P386),"",IF(ISERROR(VLOOKUP(P386,[1]DropTable!$A:$A,1,0)),"드랍없음",""))</f>
        <v/>
      </c>
      <c r="S386">
        <v>8.1</v>
      </c>
    </row>
    <row r="387" spans="1:19" x14ac:dyDescent="0.3">
      <c r="A387">
        <v>10</v>
      </c>
      <c r="B387">
        <v>46</v>
      </c>
      <c r="C387">
        <f t="shared" si="20"/>
        <v>1680</v>
      </c>
      <c r="D387">
        <v>420</v>
      </c>
      <c r="E387" t="s">
        <v>115</v>
      </c>
      <c r="F387" t="s">
        <v>24</v>
      </c>
      <c r="G387" t="str">
        <f>IF(ISBLANK(F387),"",IF(ISERROR(VLOOKUP(F387,MapTable!$A:$A,1,0)),"컨트롤없음",""))</f>
        <v/>
      </c>
      <c r="H387">
        <f t="shared" si="21"/>
        <v>5</v>
      </c>
      <c r="I387" t="b">
        <f t="shared" ca="1" si="22"/>
        <v>0</v>
      </c>
      <c r="K387" t="str">
        <f>IF(ISBLANK(J387),"",IF(ISERROR(VLOOKUP(J387,MapTable!$A:$A,1,0)),"컨트롤없음",""))</f>
        <v/>
      </c>
      <c r="M387" t="str">
        <f>IF(ISBLANK(L387),"",
IF(ISERROR(FIND(",",L387)),
  IF(ISERROR(VLOOKUP(L387,MapTable!$A:$A,1,0)),"맵없음",
  ""),
IF(ISERROR(FIND(",",L387,FIND(",",L387)+1)),
  IF(OR(ISERROR(VLOOKUP(LEFT(L387,FIND(",",L387)-1),MapTable!$A:$A,1,0)),ISERROR(VLOOKUP(TRIM(MID(L387,FIND(",",L387)+1,999)),MapTable!$A:$A,1,0))),"맵없음",
  ""),
IF(ISERROR(FIND(",",L387,FIND(",",L387,FIND(",",L387)+1)+1)),
  IF(OR(ISERROR(VLOOKUP(LEFT(L387,FIND(",",L387)-1),MapTable!$A:$A,1,0)),ISERROR(VLOOKUP(TRIM(MID(L387,FIND(",",L387)+1,FIND(",",L387,FIND(",",L387)+1)-FIND(",",L387)-1)),MapTable!$A:$A,1,0)),ISERROR(VLOOKUP(TRIM(MID(L387,FIND(",",L387,FIND(",",L387)+1)+1,999)),MapTable!$A:$A,1,0))),"맵없음",
  ""),
IF(ISERROR(FIND(",",L387,FIND(",",L387,FIND(",",L387,FIND(",",L387)+1)+1)+1)),
  IF(OR(ISERROR(VLOOKUP(LEFT(L387,FIND(",",L387)-1),MapTable!$A:$A,1,0)),ISERROR(VLOOKUP(TRIM(MID(L387,FIND(",",L387)+1,FIND(",",L387,FIND(",",L387)+1)-FIND(",",L387)-1)),MapTable!$A:$A,1,0)),ISERROR(VLOOKUP(TRIM(MID(L387,FIND(",",L387,FIND(",",L387)+1)+1,FIND(",",L387,FIND(",",L387,FIND(",",L387)+1)+1)-FIND(",",L387,FIND(",",L387)+1)-1)),MapTable!$A:$A,1,0)),ISERROR(VLOOKUP(TRIM(MID(L387,FIND(",",L387,FIND(",",L387,FIND(",",L387)+1)+1)+1,999)),MapTable!$A:$A,1,0))),"맵없음",
  ""),
)))))</f>
        <v/>
      </c>
      <c r="O387" t="str">
        <f>IF(ISBLANK(N387),"",IF(ISERROR(VLOOKUP(N387,[1]DropTable!$A:$A,1,0)),"드랍없음",""))</f>
        <v/>
      </c>
      <c r="Q387" t="str">
        <f>IF(ISBLANK(P387),"",IF(ISERROR(VLOOKUP(P387,[1]DropTable!$A:$A,1,0)),"드랍없음",""))</f>
        <v/>
      </c>
      <c r="S387">
        <v>8.1</v>
      </c>
    </row>
    <row r="388" spans="1:19" x14ac:dyDescent="0.3">
      <c r="A388">
        <v>10</v>
      </c>
      <c r="B388">
        <v>47</v>
      </c>
      <c r="C388">
        <f t="shared" si="20"/>
        <v>1680</v>
      </c>
      <c r="D388">
        <v>420</v>
      </c>
      <c r="E388" t="s">
        <v>115</v>
      </c>
      <c r="F388" t="s">
        <v>24</v>
      </c>
      <c r="G388" t="str">
        <f>IF(ISBLANK(F388),"",IF(ISERROR(VLOOKUP(F388,MapTable!$A:$A,1,0)),"컨트롤없음",""))</f>
        <v/>
      </c>
      <c r="H388">
        <f t="shared" si="21"/>
        <v>5</v>
      </c>
      <c r="I388" t="b">
        <f t="shared" ca="1" si="22"/>
        <v>0</v>
      </c>
      <c r="K388" t="str">
        <f>IF(ISBLANK(J388),"",IF(ISERROR(VLOOKUP(J388,MapTable!$A:$A,1,0)),"컨트롤없음",""))</f>
        <v/>
      </c>
      <c r="M388" t="str">
        <f>IF(ISBLANK(L388),"",
IF(ISERROR(FIND(",",L388)),
  IF(ISERROR(VLOOKUP(L388,MapTable!$A:$A,1,0)),"맵없음",
  ""),
IF(ISERROR(FIND(",",L388,FIND(",",L388)+1)),
  IF(OR(ISERROR(VLOOKUP(LEFT(L388,FIND(",",L388)-1),MapTable!$A:$A,1,0)),ISERROR(VLOOKUP(TRIM(MID(L388,FIND(",",L388)+1,999)),MapTable!$A:$A,1,0))),"맵없음",
  ""),
IF(ISERROR(FIND(",",L388,FIND(",",L388,FIND(",",L388)+1)+1)),
  IF(OR(ISERROR(VLOOKUP(LEFT(L388,FIND(",",L388)-1),MapTable!$A:$A,1,0)),ISERROR(VLOOKUP(TRIM(MID(L388,FIND(",",L388)+1,FIND(",",L388,FIND(",",L388)+1)-FIND(",",L388)-1)),MapTable!$A:$A,1,0)),ISERROR(VLOOKUP(TRIM(MID(L388,FIND(",",L388,FIND(",",L388)+1)+1,999)),MapTable!$A:$A,1,0))),"맵없음",
  ""),
IF(ISERROR(FIND(",",L388,FIND(",",L388,FIND(",",L388,FIND(",",L388)+1)+1)+1)),
  IF(OR(ISERROR(VLOOKUP(LEFT(L388,FIND(",",L388)-1),MapTable!$A:$A,1,0)),ISERROR(VLOOKUP(TRIM(MID(L388,FIND(",",L388)+1,FIND(",",L388,FIND(",",L388)+1)-FIND(",",L388)-1)),MapTable!$A:$A,1,0)),ISERROR(VLOOKUP(TRIM(MID(L388,FIND(",",L388,FIND(",",L388)+1)+1,FIND(",",L388,FIND(",",L388,FIND(",",L388)+1)+1)-FIND(",",L388,FIND(",",L388)+1)-1)),MapTable!$A:$A,1,0)),ISERROR(VLOOKUP(TRIM(MID(L388,FIND(",",L388,FIND(",",L388,FIND(",",L388)+1)+1)+1,999)),MapTable!$A:$A,1,0))),"맵없음",
  ""),
)))))</f>
        <v/>
      </c>
      <c r="O388" t="str">
        <f>IF(ISBLANK(N388),"",IF(ISERROR(VLOOKUP(N388,[1]DropTable!$A:$A,1,0)),"드랍없음",""))</f>
        <v/>
      </c>
      <c r="Q388" t="str">
        <f>IF(ISBLANK(P388),"",IF(ISERROR(VLOOKUP(P388,[1]DropTable!$A:$A,1,0)),"드랍없음",""))</f>
        <v/>
      </c>
      <c r="S388">
        <v>8.1</v>
      </c>
    </row>
    <row r="389" spans="1:19" x14ac:dyDescent="0.3">
      <c r="A389">
        <v>10</v>
      </c>
      <c r="B389">
        <v>48</v>
      </c>
      <c r="C389">
        <f t="shared" si="20"/>
        <v>1680</v>
      </c>
      <c r="D389">
        <v>420</v>
      </c>
      <c r="E389" t="s">
        <v>115</v>
      </c>
      <c r="F389" t="s">
        <v>24</v>
      </c>
      <c r="G389" t="str">
        <f>IF(ISBLANK(F389),"",IF(ISERROR(VLOOKUP(F389,MapTable!$A:$A,1,0)),"컨트롤없음",""))</f>
        <v/>
      </c>
      <c r="H389">
        <f t="shared" si="21"/>
        <v>5</v>
      </c>
      <c r="I389" t="b">
        <f t="shared" ca="1" si="22"/>
        <v>0</v>
      </c>
      <c r="K389" t="str">
        <f>IF(ISBLANK(J389),"",IF(ISERROR(VLOOKUP(J389,MapTable!$A:$A,1,0)),"컨트롤없음",""))</f>
        <v/>
      </c>
      <c r="M389" t="str">
        <f>IF(ISBLANK(L389),"",
IF(ISERROR(FIND(",",L389)),
  IF(ISERROR(VLOOKUP(L389,MapTable!$A:$A,1,0)),"맵없음",
  ""),
IF(ISERROR(FIND(",",L389,FIND(",",L389)+1)),
  IF(OR(ISERROR(VLOOKUP(LEFT(L389,FIND(",",L389)-1),MapTable!$A:$A,1,0)),ISERROR(VLOOKUP(TRIM(MID(L389,FIND(",",L389)+1,999)),MapTable!$A:$A,1,0))),"맵없음",
  ""),
IF(ISERROR(FIND(",",L389,FIND(",",L389,FIND(",",L389)+1)+1)),
  IF(OR(ISERROR(VLOOKUP(LEFT(L389,FIND(",",L389)-1),MapTable!$A:$A,1,0)),ISERROR(VLOOKUP(TRIM(MID(L389,FIND(",",L389)+1,FIND(",",L389,FIND(",",L389)+1)-FIND(",",L389)-1)),MapTable!$A:$A,1,0)),ISERROR(VLOOKUP(TRIM(MID(L389,FIND(",",L389,FIND(",",L389)+1)+1,999)),MapTable!$A:$A,1,0))),"맵없음",
  ""),
IF(ISERROR(FIND(",",L389,FIND(",",L389,FIND(",",L389,FIND(",",L389)+1)+1)+1)),
  IF(OR(ISERROR(VLOOKUP(LEFT(L389,FIND(",",L389)-1),MapTable!$A:$A,1,0)),ISERROR(VLOOKUP(TRIM(MID(L389,FIND(",",L389)+1,FIND(",",L389,FIND(",",L389)+1)-FIND(",",L389)-1)),MapTable!$A:$A,1,0)),ISERROR(VLOOKUP(TRIM(MID(L389,FIND(",",L389,FIND(",",L389)+1)+1,FIND(",",L389,FIND(",",L389,FIND(",",L389)+1)+1)-FIND(",",L389,FIND(",",L389)+1)-1)),MapTable!$A:$A,1,0)),ISERROR(VLOOKUP(TRIM(MID(L389,FIND(",",L389,FIND(",",L389,FIND(",",L389)+1)+1)+1,999)),MapTable!$A:$A,1,0))),"맵없음",
  ""),
)))))</f>
        <v/>
      </c>
      <c r="O389" t="str">
        <f>IF(ISBLANK(N389),"",IF(ISERROR(VLOOKUP(N389,[1]DropTable!$A:$A,1,0)),"드랍없음",""))</f>
        <v/>
      </c>
      <c r="Q389" t="str">
        <f>IF(ISBLANK(P389),"",IF(ISERROR(VLOOKUP(P389,[1]DropTable!$A:$A,1,0)),"드랍없음",""))</f>
        <v/>
      </c>
      <c r="S389">
        <v>8.1</v>
      </c>
    </row>
    <row r="390" spans="1:19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 t="s">
        <v>115</v>
      </c>
      <c r="F390" t="s">
        <v>24</v>
      </c>
      <c r="G390" t="str">
        <f>IF(ISBLANK(F390),"",IF(ISERROR(VLOOKUP(F390,MapTable!$A:$A,1,0)),"컨트롤없음",""))</f>
        <v/>
      </c>
      <c r="H390">
        <f t="shared" si="21"/>
        <v>5</v>
      </c>
      <c r="I390" t="b">
        <f t="shared" ca="1" si="22"/>
        <v>1</v>
      </c>
      <c r="K390" t="str">
        <f>IF(ISBLANK(J390),"",IF(ISERROR(VLOOKUP(J390,MapTable!$A:$A,1,0)),"컨트롤없음",""))</f>
        <v/>
      </c>
      <c r="M390" t="str">
        <f>IF(ISBLANK(L390),"",
IF(ISERROR(FIND(",",L390)),
  IF(ISERROR(VLOOKUP(L390,MapTable!$A:$A,1,0)),"맵없음",
  ""),
IF(ISERROR(FIND(",",L390,FIND(",",L390)+1)),
  IF(OR(ISERROR(VLOOKUP(LEFT(L390,FIND(",",L390)-1),MapTable!$A:$A,1,0)),ISERROR(VLOOKUP(TRIM(MID(L390,FIND(",",L390)+1,999)),MapTable!$A:$A,1,0))),"맵없음",
  ""),
IF(ISERROR(FIND(",",L390,FIND(",",L390,FIND(",",L390)+1)+1)),
  IF(OR(ISERROR(VLOOKUP(LEFT(L390,FIND(",",L390)-1),MapTable!$A:$A,1,0)),ISERROR(VLOOKUP(TRIM(MID(L390,FIND(",",L390)+1,FIND(",",L390,FIND(",",L390)+1)-FIND(",",L390)-1)),MapTable!$A:$A,1,0)),ISERROR(VLOOKUP(TRIM(MID(L390,FIND(",",L390,FIND(",",L390)+1)+1,999)),MapTable!$A:$A,1,0))),"맵없음",
  ""),
IF(ISERROR(FIND(",",L390,FIND(",",L390,FIND(",",L390,FIND(",",L390)+1)+1)+1)),
  IF(OR(ISERROR(VLOOKUP(LEFT(L390,FIND(",",L390)-1),MapTable!$A:$A,1,0)),ISERROR(VLOOKUP(TRIM(MID(L390,FIND(",",L390)+1,FIND(",",L390,FIND(",",L390)+1)-FIND(",",L390)-1)),MapTable!$A:$A,1,0)),ISERROR(VLOOKUP(TRIM(MID(L390,FIND(",",L390,FIND(",",L390)+1)+1,FIND(",",L390,FIND(",",L390,FIND(",",L390)+1)+1)-FIND(",",L390,FIND(",",L390)+1)-1)),MapTable!$A:$A,1,0)),ISERROR(VLOOKUP(TRIM(MID(L390,FIND(",",L390,FIND(",",L390,FIND(",",L390)+1)+1)+1,999)),MapTable!$A:$A,1,0))),"맵없음",
  ""),
)))))</f>
        <v/>
      </c>
      <c r="O390" t="str">
        <f>IF(ISBLANK(N390),"",IF(ISERROR(VLOOKUP(N390,[1]DropTable!$A:$A,1,0)),"드랍없음",""))</f>
        <v/>
      </c>
      <c r="Q390" t="str">
        <f>IF(ISBLANK(P390),"",IF(ISERROR(VLOOKUP(P390,[1]DropTable!$A:$A,1,0)),"드랍없음",""))</f>
        <v/>
      </c>
      <c r="S390">
        <v>8.1</v>
      </c>
    </row>
    <row r="391" spans="1:19" x14ac:dyDescent="0.3">
      <c r="A391">
        <v>10</v>
      </c>
      <c r="B391">
        <v>50</v>
      </c>
      <c r="C391">
        <f t="shared" si="23"/>
        <v>1680</v>
      </c>
      <c r="D391">
        <v>420</v>
      </c>
      <c r="E391" t="s">
        <v>115</v>
      </c>
      <c r="F391" t="s">
        <v>24</v>
      </c>
      <c r="G391" t="str">
        <f>IF(ISBLANK(F391),"",IF(ISERROR(VLOOKUP(F391,MapTable!$A:$A,1,0)),"컨트롤없음",""))</f>
        <v/>
      </c>
      <c r="H391">
        <f t="shared" si="21"/>
        <v>12</v>
      </c>
      <c r="I391" t="b">
        <f t="shared" ca="1" si="22"/>
        <v>0</v>
      </c>
      <c r="K391" t="str">
        <f>IF(ISBLANK(J391),"",IF(ISERROR(VLOOKUP(J391,MapTable!$A:$A,1,0)),"컨트롤없음",""))</f>
        <v/>
      </c>
      <c r="M391" t="str">
        <f>IF(ISBLANK(L391),"",
IF(ISERROR(FIND(",",L391)),
  IF(ISERROR(VLOOKUP(L391,MapTable!$A:$A,1,0)),"맵없음",
  ""),
IF(ISERROR(FIND(",",L391,FIND(",",L391)+1)),
  IF(OR(ISERROR(VLOOKUP(LEFT(L391,FIND(",",L391)-1),MapTable!$A:$A,1,0)),ISERROR(VLOOKUP(TRIM(MID(L391,FIND(",",L391)+1,999)),MapTable!$A:$A,1,0))),"맵없음",
  ""),
IF(ISERROR(FIND(",",L391,FIND(",",L391,FIND(",",L391)+1)+1)),
  IF(OR(ISERROR(VLOOKUP(LEFT(L391,FIND(",",L391)-1),MapTable!$A:$A,1,0)),ISERROR(VLOOKUP(TRIM(MID(L391,FIND(",",L391)+1,FIND(",",L391,FIND(",",L391)+1)-FIND(",",L391)-1)),MapTable!$A:$A,1,0)),ISERROR(VLOOKUP(TRIM(MID(L391,FIND(",",L391,FIND(",",L391)+1)+1,999)),MapTable!$A:$A,1,0))),"맵없음",
  ""),
IF(ISERROR(FIND(",",L391,FIND(",",L391,FIND(",",L391,FIND(",",L391)+1)+1)+1)),
  IF(OR(ISERROR(VLOOKUP(LEFT(L391,FIND(",",L391)-1),MapTable!$A:$A,1,0)),ISERROR(VLOOKUP(TRIM(MID(L391,FIND(",",L391)+1,FIND(",",L391,FIND(",",L391)+1)-FIND(",",L391)-1)),MapTable!$A:$A,1,0)),ISERROR(VLOOKUP(TRIM(MID(L391,FIND(",",L391,FIND(",",L391)+1)+1,FIND(",",L391,FIND(",",L391,FIND(",",L391)+1)+1)-FIND(",",L391,FIND(",",L391)+1)-1)),MapTable!$A:$A,1,0)),ISERROR(VLOOKUP(TRIM(MID(L391,FIND(",",L391,FIND(",",L391,FIND(",",L391)+1)+1)+1,999)),MapTable!$A:$A,1,0))),"맵없음",
  ""),
)))))</f>
        <v/>
      </c>
      <c r="O391" t="str">
        <f>IF(ISBLANK(N391),"",IF(ISERROR(VLOOKUP(N391,[1]DropTable!$A:$A,1,0)),"드랍없음",""))</f>
        <v/>
      </c>
      <c r="Q391" t="str">
        <f>IF(ISBLANK(P391),"",IF(ISERROR(VLOOKUP(P391,[1]DropTable!$A:$A,1,0)),"드랍없음",""))</f>
        <v/>
      </c>
      <c r="S391">
        <v>8.1</v>
      </c>
    </row>
    <row r="392" spans="1:19" x14ac:dyDescent="0.3">
      <c r="A392">
        <v>11</v>
      </c>
      <c r="B392">
        <v>0</v>
      </c>
      <c r="C392">
        <v>1680</v>
      </c>
      <c r="D392">
        <v>420</v>
      </c>
      <c r="E392" t="s">
        <v>115</v>
      </c>
      <c r="F392" t="s">
        <v>64</v>
      </c>
      <c r="G392" t="str">
        <f>IF(ISBLANK(F392),"",IF(ISERROR(VLOOKUP(F392,MapTable!$A:$A,1,0)),"컨트롤없음",""))</f>
        <v/>
      </c>
      <c r="H392">
        <f t="shared" si="21"/>
        <v>0</v>
      </c>
      <c r="I392" t="b">
        <f t="shared" ca="1" si="22"/>
        <v>0</v>
      </c>
      <c r="K392" t="str">
        <f>IF(ISBLANK(J392),"",IF(ISERROR(VLOOKUP(J392,MapTable!$A:$A,1,0)),"컨트롤없음",""))</f>
        <v/>
      </c>
      <c r="M392" t="str">
        <f>IF(ISBLANK(L392),"",
IF(ISERROR(FIND(",",L392)),
  IF(ISERROR(VLOOKUP(L392,MapTable!$A:$A,1,0)),"맵없음",
  ""),
IF(ISERROR(FIND(",",L392,FIND(",",L392)+1)),
  IF(OR(ISERROR(VLOOKUP(LEFT(L392,FIND(",",L392)-1),MapTable!$A:$A,1,0)),ISERROR(VLOOKUP(TRIM(MID(L392,FIND(",",L392)+1,999)),MapTable!$A:$A,1,0))),"맵없음",
  ""),
IF(ISERROR(FIND(",",L392,FIND(",",L392,FIND(",",L392)+1)+1)),
  IF(OR(ISERROR(VLOOKUP(LEFT(L392,FIND(",",L392)-1),MapTable!$A:$A,1,0)),ISERROR(VLOOKUP(TRIM(MID(L392,FIND(",",L392)+1,FIND(",",L392,FIND(",",L392)+1)-FIND(",",L392)-1)),MapTable!$A:$A,1,0)),ISERROR(VLOOKUP(TRIM(MID(L392,FIND(",",L392,FIND(",",L392)+1)+1,999)),MapTable!$A:$A,1,0))),"맵없음",
  ""),
IF(ISERROR(FIND(",",L392,FIND(",",L392,FIND(",",L392,FIND(",",L392)+1)+1)+1)),
  IF(OR(ISERROR(VLOOKUP(LEFT(L392,FIND(",",L392)-1),MapTable!$A:$A,1,0)),ISERROR(VLOOKUP(TRIM(MID(L392,FIND(",",L392)+1,FIND(",",L392,FIND(",",L392)+1)-FIND(",",L392)-1)),MapTable!$A:$A,1,0)),ISERROR(VLOOKUP(TRIM(MID(L392,FIND(",",L392,FIND(",",L392)+1)+1,FIND(",",L392,FIND(",",L392,FIND(",",L392)+1)+1)-FIND(",",L392,FIND(",",L392)+1)-1)),MapTable!$A:$A,1,0)),ISERROR(VLOOKUP(TRIM(MID(L392,FIND(",",L392,FIND(",",L392,FIND(",",L392)+1)+1)+1,999)),MapTable!$A:$A,1,0))),"맵없음",
  ""),
)))))</f>
        <v/>
      </c>
      <c r="O392" t="str">
        <f>IF(ISBLANK(N392),"",IF(ISERROR(VLOOKUP(N392,[1]DropTable!$A:$A,1,0)),"드랍없음",""))</f>
        <v/>
      </c>
      <c r="Q392" t="str">
        <f>IF(ISBLANK(P392),"",IF(ISERROR(VLOOKUP(P392,[1]DropTable!$A:$A,1,0)),"드랍없음",""))</f>
        <v/>
      </c>
      <c r="S392">
        <v>8.1</v>
      </c>
    </row>
    <row r="393" spans="1:19" x14ac:dyDescent="0.3">
      <c r="A393">
        <v>11</v>
      </c>
      <c r="B393">
        <v>1</v>
      </c>
      <c r="C393">
        <f t="shared" si="23"/>
        <v>1680</v>
      </c>
      <c r="D393">
        <v>420</v>
      </c>
      <c r="E393" t="s">
        <v>115</v>
      </c>
      <c r="F393" t="s">
        <v>24</v>
      </c>
      <c r="G393" t="str">
        <f>IF(ISBLANK(F393),"",IF(ISERROR(VLOOKUP(F393,MapTable!$A:$A,1,0)),"컨트롤없음",""))</f>
        <v/>
      </c>
      <c r="H393">
        <f t="shared" si="21"/>
        <v>1</v>
      </c>
      <c r="I393" t="b">
        <f t="shared" ca="1" si="22"/>
        <v>0</v>
      </c>
      <c r="K393" t="str">
        <f>IF(ISBLANK(J393),"",IF(ISERROR(VLOOKUP(J393,MapTable!$A:$A,1,0)),"컨트롤없음",""))</f>
        <v/>
      </c>
      <c r="M393" t="str">
        <f>IF(ISBLANK(L393),"",
IF(ISERROR(FIND(",",L393)),
  IF(ISERROR(VLOOKUP(L393,MapTable!$A:$A,1,0)),"맵없음",
  ""),
IF(ISERROR(FIND(",",L393,FIND(",",L393)+1)),
  IF(OR(ISERROR(VLOOKUP(LEFT(L393,FIND(",",L393)-1),MapTable!$A:$A,1,0)),ISERROR(VLOOKUP(TRIM(MID(L393,FIND(",",L393)+1,999)),MapTable!$A:$A,1,0))),"맵없음",
  ""),
IF(ISERROR(FIND(",",L393,FIND(",",L393,FIND(",",L393)+1)+1)),
  IF(OR(ISERROR(VLOOKUP(LEFT(L393,FIND(",",L393)-1),MapTable!$A:$A,1,0)),ISERROR(VLOOKUP(TRIM(MID(L393,FIND(",",L393)+1,FIND(",",L393,FIND(",",L393)+1)-FIND(",",L393)-1)),MapTable!$A:$A,1,0)),ISERROR(VLOOKUP(TRIM(MID(L393,FIND(",",L393,FIND(",",L393)+1)+1,999)),MapTable!$A:$A,1,0))),"맵없음",
  ""),
IF(ISERROR(FIND(",",L393,FIND(",",L393,FIND(",",L393,FIND(",",L393)+1)+1)+1)),
  IF(OR(ISERROR(VLOOKUP(LEFT(L393,FIND(",",L393)-1),MapTable!$A:$A,1,0)),ISERROR(VLOOKUP(TRIM(MID(L393,FIND(",",L393)+1,FIND(",",L393,FIND(",",L393)+1)-FIND(",",L393)-1)),MapTable!$A:$A,1,0)),ISERROR(VLOOKUP(TRIM(MID(L393,FIND(",",L393,FIND(",",L393)+1)+1,FIND(",",L393,FIND(",",L393,FIND(",",L393)+1)+1)-FIND(",",L393,FIND(",",L393)+1)-1)),MapTable!$A:$A,1,0)),ISERROR(VLOOKUP(TRIM(MID(L393,FIND(",",L393,FIND(",",L393,FIND(",",L393)+1)+1)+1,999)),MapTable!$A:$A,1,0))),"맵없음",
  ""),
)))))</f>
        <v/>
      </c>
      <c r="O393" t="str">
        <f>IF(ISBLANK(N393),"",IF(ISERROR(VLOOKUP(N393,[1]DropTable!$A:$A,1,0)),"드랍없음",""))</f>
        <v/>
      </c>
      <c r="Q393" t="str">
        <f>IF(ISBLANK(P393),"",IF(ISERROR(VLOOKUP(P393,[1]DropTable!$A:$A,1,0)),"드랍없음",""))</f>
        <v/>
      </c>
      <c r="S393">
        <v>8.1</v>
      </c>
    </row>
    <row r="394" spans="1:19" x14ac:dyDescent="0.3">
      <c r="A394">
        <v>11</v>
      </c>
      <c r="B394">
        <v>2</v>
      </c>
      <c r="C394">
        <f t="shared" si="23"/>
        <v>1680</v>
      </c>
      <c r="D394">
        <v>420</v>
      </c>
      <c r="E394" t="s">
        <v>115</v>
      </c>
      <c r="F394" t="s">
        <v>24</v>
      </c>
      <c r="G394" t="str">
        <f>IF(ISBLANK(F394),"",IF(ISERROR(VLOOKUP(F394,MapTable!$A:$A,1,0)),"컨트롤없음",""))</f>
        <v/>
      </c>
      <c r="H394">
        <f t="shared" si="21"/>
        <v>1</v>
      </c>
      <c r="I394" t="b">
        <f t="shared" ca="1" si="22"/>
        <v>0</v>
      </c>
      <c r="K394" t="str">
        <f>IF(ISBLANK(J394),"",IF(ISERROR(VLOOKUP(J394,MapTable!$A:$A,1,0)),"컨트롤없음",""))</f>
        <v/>
      </c>
      <c r="M394" t="str">
        <f>IF(ISBLANK(L394),"",
IF(ISERROR(FIND(",",L394)),
  IF(ISERROR(VLOOKUP(L394,MapTable!$A:$A,1,0)),"맵없음",
  ""),
IF(ISERROR(FIND(",",L394,FIND(",",L394)+1)),
  IF(OR(ISERROR(VLOOKUP(LEFT(L394,FIND(",",L394)-1),MapTable!$A:$A,1,0)),ISERROR(VLOOKUP(TRIM(MID(L394,FIND(",",L394)+1,999)),MapTable!$A:$A,1,0))),"맵없음",
  ""),
IF(ISERROR(FIND(",",L394,FIND(",",L394,FIND(",",L394)+1)+1)),
  IF(OR(ISERROR(VLOOKUP(LEFT(L394,FIND(",",L394)-1),MapTable!$A:$A,1,0)),ISERROR(VLOOKUP(TRIM(MID(L394,FIND(",",L394)+1,FIND(",",L394,FIND(",",L394)+1)-FIND(",",L394)-1)),MapTable!$A:$A,1,0)),ISERROR(VLOOKUP(TRIM(MID(L394,FIND(",",L394,FIND(",",L394)+1)+1,999)),MapTable!$A:$A,1,0))),"맵없음",
  ""),
IF(ISERROR(FIND(",",L394,FIND(",",L394,FIND(",",L394,FIND(",",L394)+1)+1)+1)),
  IF(OR(ISERROR(VLOOKUP(LEFT(L394,FIND(",",L394)-1),MapTable!$A:$A,1,0)),ISERROR(VLOOKUP(TRIM(MID(L394,FIND(",",L394)+1,FIND(",",L394,FIND(",",L394)+1)-FIND(",",L394)-1)),MapTable!$A:$A,1,0)),ISERROR(VLOOKUP(TRIM(MID(L394,FIND(",",L394,FIND(",",L394)+1)+1,FIND(",",L394,FIND(",",L394,FIND(",",L394)+1)+1)-FIND(",",L394,FIND(",",L394)+1)-1)),MapTable!$A:$A,1,0)),ISERROR(VLOOKUP(TRIM(MID(L394,FIND(",",L394,FIND(",",L394,FIND(",",L394)+1)+1)+1,999)),MapTable!$A:$A,1,0))),"맵없음",
  ""),
)))))</f>
        <v/>
      </c>
      <c r="O394" t="str">
        <f>IF(ISBLANK(N394),"",IF(ISERROR(VLOOKUP(N394,[1]DropTable!$A:$A,1,0)),"드랍없음",""))</f>
        <v/>
      </c>
      <c r="Q394" t="str">
        <f>IF(ISBLANK(P394),"",IF(ISERROR(VLOOKUP(P394,[1]DropTable!$A:$A,1,0)),"드랍없음",""))</f>
        <v/>
      </c>
      <c r="S394">
        <v>8.1</v>
      </c>
    </row>
    <row r="395" spans="1:19" x14ac:dyDescent="0.3">
      <c r="A395">
        <v>11</v>
      </c>
      <c r="B395">
        <v>3</v>
      </c>
      <c r="C395">
        <f t="shared" si="23"/>
        <v>1680</v>
      </c>
      <c r="D395">
        <v>420</v>
      </c>
      <c r="E395" t="s">
        <v>115</v>
      </c>
      <c r="F395" t="s">
        <v>24</v>
      </c>
      <c r="G395" t="str">
        <f>IF(ISBLANK(F395),"",IF(ISERROR(VLOOKUP(F395,MapTable!$A:$A,1,0)),"컨트롤없음",""))</f>
        <v/>
      </c>
      <c r="H395">
        <f t="shared" si="21"/>
        <v>1</v>
      </c>
      <c r="I395" t="b">
        <f t="shared" ca="1" si="22"/>
        <v>0</v>
      </c>
      <c r="K395" t="str">
        <f>IF(ISBLANK(J395),"",IF(ISERROR(VLOOKUP(J395,MapTable!$A:$A,1,0)),"컨트롤없음",""))</f>
        <v/>
      </c>
      <c r="M395" t="str">
        <f>IF(ISBLANK(L395),"",
IF(ISERROR(FIND(",",L395)),
  IF(ISERROR(VLOOKUP(L395,MapTable!$A:$A,1,0)),"맵없음",
  ""),
IF(ISERROR(FIND(",",L395,FIND(",",L395)+1)),
  IF(OR(ISERROR(VLOOKUP(LEFT(L395,FIND(",",L395)-1),MapTable!$A:$A,1,0)),ISERROR(VLOOKUP(TRIM(MID(L395,FIND(",",L395)+1,999)),MapTable!$A:$A,1,0))),"맵없음",
  ""),
IF(ISERROR(FIND(",",L395,FIND(",",L395,FIND(",",L395)+1)+1)),
  IF(OR(ISERROR(VLOOKUP(LEFT(L395,FIND(",",L395)-1),MapTable!$A:$A,1,0)),ISERROR(VLOOKUP(TRIM(MID(L395,FIND(",",L395)+1,FIND(",",L395,FIND(",",L395)+1)-FIND(",",L395)-1)),MapTable!$A:$A,1,0)),ISERROR(VLOOKUP(TRIM(MID(L395,FIND(",",L395,FIND(",",L395)+1)+1,999)),MapTable!$A:$A,1,0))),"맵없음",
  ""),
IF(ISERROR(FIND(",",L395,FIND(",",L395,FIND(",",L395,FIND(",",L395)+1)+1)+1)),
  IF(OR(ISERROR(VLOOKUP(LEFT(L395,FIND(",",L395)-1),MapTable!$A:$A,1,0)),ISERROR(VLOOKUP(TRIM(MID(L395,FIND(",",L395)+1,FIND(",",L395,FIND(",",L395)+1)-FIND(",",L395)-1)),MapTable!$A:$A,1,0)),ISERROR(VLOOKUP(TRIM(MID(L395,FIND(",",L395,FIND(",",L395)+1)+1,FIND(",",L395,FIND(",",L395,FIND(",",L395)+1)+1)-FIND(",",L395,FIND(",",L395)+1)-1)),MapTable!$A:$A,1,0)),ISERROR(VLOOKUP(TRIM(MID(L395,FIND(",",L395,FIND(",",L395,FIND(",",L395)+1)+1)+1,999)),MapTable!$A:$A,1,0))),"맵없음",
  ""),
)))))</f>
        <v/>
      </c>
      <c r="O395" t="str">
        <f>IF(ISBLANK(N395),"",IF(ISERROR(VLOOKUP(N395,[1]DropTable!$A:$A,1,0)),"드랍없음",""))</f>
        <v/>
      </c>
      <c r="Q395" t="str">
        <f>IF(ISBLANK(P395),"",IF(ISERROR(VLOOKUP(P395,[1]DropTable!$A:$A,1,0)),"드랍없음",""))</f>
        <v/>
      </c>
      <c r="S395">
        <v>8.1</v>
      </c>
    </row>
    <row r="396" spans="1:19" x14ac:dyDescent="0.3">
      <c r="A396">
        <v>11</v>
      </c>
      <c r="B396">
        <v>4</v>
      </c>
      <c r="C396">
        <f t="shared" si="23"/>
        <v>1680</v>
      </c>
      <c r="D396">
        <v>420</v>
      </c>
      <c r="E396" t="s">
        <v>115</v>
      </c>
      <c r="F396" t="s">
        <v>24</v>
      </c>
      <c r="G396" t="str">
        <f>IF(ISBLANK(F396),"",IF(ISERROR(VLOOKUP(F396,MapTable!$A:$A,1,0)),"컨트롤없음",""))</f>
        <v/>
      </c>
      <c r="H396">
        <f t="shared" si="21"/>
        <v>11</v>
      </c>
      <c r="I396" t="b">
        <f t="shared" ca="1" si="22"/>
        <v>0</v>
      </c>
      <c r="K396" t="str">
        <f>IF(ISBLANK(J396),"",IF(ISERROR(VLOOKUP(J396,MapTable!$A:$A,1,0)),"컨트롤없음",""))</f>
        <v/>
      </c>
      <c r="M396" t="str">
        <f>IF(ISBLANK(L396),"",
IF(ISERROR(FIND(",",L396)),
  IF(ISERROR(VLOOKUP(L396,MapTable!$A:$A,1,0)),"맵없음",
  ""),
IF(ISERROR(FIND(",",L396,FIND(",",L396)+1)),
  IF(OR(ISERROR(VLOOKUP(LEFT(L396,FIND(",",L396)-1),MapTable!$A:$A,1,0)),ISERROR(VLOOKUP(TRIM(MID(L396,FIND(",",L396)+1,999)),MapTable!$A:$A,1,0))),"맵없음",
  ""),
IF(ISERROR(FIND(",",L396,FIND(",",L396,FIND(",",L396)+1)+1)),
  IF(OR(ISERROR(VLOOKUP(LEFT(L396,FIND(",",L396)-1),MapTable!$A:$A,1,0)),ISERROR(VLOOKUP(TRIM(MID(L396,FIND(",",L396)+1,FIND(",",L396,FIND(",",L396)+1)-FIND(",",L396)-1)),MapTable!$A:$A,1,0)),ISERROR(VLOOKUP(TRIM(MID(L396,FIND(",",L396,FIND(",",L396)+1)+1,999)),MapTable!$A:$A,1,0))),"맵없음",
  ""),
IF(ISERROR(FIND(",",L396,FIND(",",L396,FIND(",",L396,FIND(",",L396)+1)+1)+1)),
  IF(OR(ISERROR(VLOOKUP(LEFT(L396,FIND(",",L396)-1),MapTable!$A:$A,1,0)),ISERROR(VLOOKUP(TRIM(MID(L396,FIND(",",L396)+1,FIND(",",L396,FIND(",",L396)+1)-FIND(",",L396)-1)),MapTable!$A:$A,1,0)),ISERROR(VLOOKUP(TRIM(MID(L396,FIND(",",L396,FIND(",",L396)+1)+1,FIND(",",L396,FIND(",",L396,FIND(",",L396)+1)+1)-FIND(",",L396,FIND(",",L396)+1)-1)),MapTable!$A:$A,1,0)),ISERROR(VLOOKUP(TRIM(MID(L396,FIND(",",L396,FIND(",",L396,FIND(",",L396)+1)+1)+1,999)),MapTable!$A:$A,1,0))),"맵없음",
  ""),
)))))</f>
        <v/>
      </c>
      <c r="O396" t="str">
        <f>IF(ISBLANK(N396),"",IF(ISERROR(VLOOKUP(N396,[1]DropTable!$A:$A,1,0)),"드랍없음",""))</f>
        <v/>
      </c>
      <c r="Q396" t="str">
        <f>IF(ISBLANK(P396),"",IF(ISERROR(VLOOKUP(P396,[1]DropTable!$A:$A,1,0)),"드랍없음",""))</f>
        <v/>
      </c>
      <c r="S396">
        <v>8.1</v>
      </c>
    </row>
    <row r="397" spans="1:19" x14ac:dyDescent="0.3">
      <c r="A397">
        <v>11</v>
      </c>
      <c r="B397">
        <v>5</v>
      </c>
      <c r="C397">
        <f t="shared" si="23"/>
        <v>1680</v>
      </c>
      <c r="D397">
        <v>420</v>
      </c>
      <c r="E397" t="s">
        <v>115</v>
      </c>
      <c r="F397" t="s">
        <v>24</v>
      </c>
      <c r="G397" t="str">
        <f>IF(ISBLANK(F397),"",IF(ISERROR(VLOOKUP(F397,MapTable!$A:$A,1,0)),"컨트롤없음",""))</f>
        <v/>
      </c>
      <c r="H397">
        <f t="shared" si="21"/>
        <v>1</v>
      </c>
      <c r="I397" t="b">
        <f t="shared" ca="1" si="22"/>
        <v>0</v>
      </c>
      <c r="K397" t="str">
        <f>IF(ISBLANK(J397),"",IF(ISERROR(VLOOKUP(J397,MapTable!$A:$A,1,0)),"컨트롤없음",""))</f>
        <v/>
      </c>
      <c r="M397" t="str">
        <f>IF(ISBLANK(L397),"",
IF(ISERROR(FIND(",",L397)),
  IF(ISERROR(VLOOKUP(L397,MapTable!$A:$A,1,0)),"맵없음",
  ""),
IF(ISERROR(FIND(",",L397,FIND(",",L397)+1)),
  IF(OR(ISERROR(VLOOKUP(LEFT(L397,FIND(",",L397)-1),MapTable!$A:$A,1,0)),ISERROR(VLOOKUP(TRIM(MID(L397,FIND(",",L397)+1,999)),MapTable!$A:$A,1,0))),"맵없음",
  ""),
IF(ISERROR(FIND(",",L397,FIND(",",L397,FIND(",",L397)+1)+1)),
  IF(OR(ISERROR(VLOOKUP(LEFT(L397,FIND(",",L397)-1),MapTable!$A:$A,1,0)),ISERROR(VLOOKUP(TRIM(MID(L397,FIND(",",L397)+1,FIND(",",L397,FIND(",",L397)+1)-FIND(",",L397)-1)),MapTable!$A:$A,1,0)),ISERROR(VLOOKUP(TRIM(MID(L397,FIND(",",L397,FIND(",",L397)+1)+1,999)),MapTable!$A:$A,1,0))),"맵없음",
  ""),
IF(ISERROR(FIND(",",L397,FIND(",",L397,FIND(",",L397,FIND(",",L397)+1)+1)+1)),
  IF(OR(ISERROR(VLOOKUP(LEFT(L397,FIND(",",L397)-1),MapTable!$A:$A,1,0)),ISERROR(VLOOKUP(TRIM(MID(L397,FIND(",",L397)+1,FIND(",",L397,FIND(",",L397)+1)-FIND(",",L397)-1)),MapTable!$A:$A,1,0)),ISERROR(VLOOKUP(TRIM(MID(L397,FIND(",",L397,FIND(",",L397)+1)+1,FIND(",",L397,FIND(",",L397,FIND(",",L397)+1)+1)-FIND(",",L397,FIND(",",L397)+1)-1)),MapTable!$A:$A,1,0)),ISERROR(VLOOKUP(TRIM(MID(L397,FIND(",",L397,FIND(",",L397,FIND(",",L397)+1)+1)+1,999)),MapTable!$A:$A,1,0))),"맵없음",
  ""),
)))))</f>
        <v/>
      </c>
      <c r="O397" t="str">
        <f>IF(ISBLANK(N397),"",IF(ISERROR(VLOOKUP(N397,[1]DropTable!$A:$A,1,0)),"드랍없음",""))</f>
        <v/>
      </c>
      <c r="Q397" t="str">
        <f>IF(ISBLANK(P397),"",IF(ISERROR(VLOOKUP(P397,[1]DropTable!$A:$A,1,0)),"드랍없음",""))</f>
        <v/>
      </c>
      <c r="S397">
        <v>8.1</v>
      </c>
    </row>
    <row r="398" spans="1:19" x14ac:dyDescent="0.3">
      <c r="A398">
        <v>11</v>
      </c>
      <c r="B398">
        <v>6</v>
      </c>
      <c r="C398">
        <f t="shared" si="23"/>
        <v>1680</v>
      </c>
      <c r="D398">
        <v>420</v>
      </c>
      <c r="E398" t="s">
        <v>115</v>
      </c>
      <c r="F398" t="s">
        <v>24</v>
      </c>
      <c r="G398" t="str">
        <f>IF(ISBLANK(F398),"",IF(ISERROR(VLOOKUP(F398,MapTable!$A:$A,1,0)),"컨트롤없음",""))</f>
        <v/>
      </c>
      <c r="H398">
        <f t="shared" si="21"/>
        <v>1</v>
      </c>
      <c r="I398" t="b">
        <f t="shared" ca="1" si="22"/>
        <v>0</v>
      </c>
      <c r="K398" t="str">
        <f>IF(ISBLANK(J398),"",IF(ISERROR(VLOOKUP(J398,MapTable!$A:$A,1,0)),"컨트롤없음",""))</f>
        <v/>
      </c>
      <c r="M398" t="str">
        <f>IF(ISBLANK(L398),"",
IF(ISERROR(FIND(",",L398)),
  IF(ISERROR(VLOOKUP(L398,MapTable!$A:$A,1,0)),"맵없음",
  ""),
IF(ISERROR(FIND(",",L398,FIND(",",L398)+1)),
  IF(OR(ISERROR(VLOOKUP(LEFT(L398,FIND(",",L398)-1),MapTable!$A:$A,1,0)),ISERROR(VLOOKUP(TRIM(MID(L398,FIND(",",L398)+1,999)),MapTable!$A:$A,1,0))),"맵없음",
  ""),
IF(ISERROR(FIND(",",L398,FIND(",",L398,FIND(",",L398)+1)+1)),
  IF(OR(ISERROR(VLOOKUP(LEFT(L398,FIND(",",L398)-1),MapTable!$A:$A,1,0)),ISERROR(VLOOKUP(TRIM(MID(L398,FIND(",",L398)+1,FIND(",",L398,FIND(",",L398)+1)-FIND(",",L398)-1)),MapTable!$A:$A,1,0)),ISERROR(VLOOKUP(TRIM(MID(L398,FIND(",",L398,FIND(",",L398)+1)+1,999)),MapTable!$A:$A,1,0))),"맵없음",
  ""),
IF(ISERROR(FIND(",",L398,FIND(",",L398,FIND(",",L398,FIND(",",L398)+1)+1)+1)),
  IF(OR(ISERROR(VLOOKUP(LEFT(L398,FIND(",",L398)-1),MapTable!$A:$A,1,0)),ISERROR(VLOOKUP(TRIM(MID(L398,FIND(",",L398)+1,FIND(",",L398,FIND(",",L398)+1)-FIND(",",L398)-1)),MapTable!$A:$A,1,0)),ISERROR(VLOOKUP(TRIM(MID(L398,FIND(",",L398,FIND(",",L398)+1)+1,FIND(",",L398,FIND(",",L398,FIND(",",L398)+1)+1)-FIND(",",L398,FIND(",",L398)+1)-1)),MapTable!$A:$A,1,0)),ISERROR(VLOOKUP(TRIM(MID(L398,FIND(",",L398,FIND(",",L398,FIND(",",L398)+1)+1)+1,999)),MapTable!$A:$A,1,0))),"맵없음",
  ""),
)))))</f>
        <v/>
      </c>
      <c r="O398" t="str">
        <f>IF(ISBLANK(N398),"",IF(ISERROR(VLOOKUP(N398,[1]DropTable!$A:$A,1,0)),"드랍없음",""))</f>
        <v/>
      </c>
      <c r="Q398" t="str">
        <f>IF(ISBLANK(P398),"",IF(ISERROR(VLOOKUP(P398,[1]DropTable!$A:$A,1,0)),"드랍없음",""))</f>
        <v/>
      </c>
      <c r="S398">
        <v>8.1</v>
      </c>
    </row>
    <row r="399" spans="1:19" x14ac:dyDescent="0.3">
      <c r="A399">
        <v>11</v>
      </c>
      <c r="B399">
        <v>7</v>
      </c>
      <c r="C399">
        <f t="shared" si="23"/>
        <v>1680</v>
      </c>
      <c r="D399">
        <v>420</v>
      </c>
      <c r="E399" t="s">
        <v>115</v>
      </c>
      <c r="F399" t="s">
        <v>24</v>
      </c>
      <c r="G399" t="str">
        <f>IF(ISBLANK(F399),"",IF(ISERROR(VLOOKUP(F399,MapTable!$A:$A,1,0)),"컨트롤없음",""))</f>
        <v/>
      </c>
      <c r="H399">
        <f t="shared" si="21"/>
        <v>1</v>
      </c>
      <c r="I399" t="b">
        <f t="shared" ca="1" si="22"/>
        <v>1</v>
      </c>
      <c r="K399" t="str">
        <f>IF(ISBLANK(J399),"",IF(ISERROR(VLOOKUP(J399,MapTable!$A:$A,1,0)),"컨트롤없음",""))</f>
        <v/>
      </c>
      <c r="M399" t="str">
        <f>IF(ISBLANK(L399),"",
IF(ISERROR(FIND(",",L399)),
  IF(ISERROR(VLOOKUP(L399,MapTable!$A:$A,1,0)),"맵없음",
  ""),
IF(ISERROR(FIND(",",L399,FIND(",",L399)+1)),
  IF(OR(ISERROR(VLOOKUP(LEFT(L399,FIND(",",L399)-1),MapTable!$A:$A,1,0)),ISERROR(VLOOKUP(TRIM(MID(L399,FIND(",",L399)+1,999)),MapTable!$A:$A,1,0))),"맵없음",
  ""),
IF(ISERROR(FIND(",",L399,FIND(",",L399,FIND(",",L399)+1)+1)),
  IF(OR(ISERROR(VLOOKUP(LEFT(L399,FIND(",",L399)-1),MapTable!$A:$A,1,0)),ISERROR(VLOOKUP(TRIM(MID(L399,FIND(",",L399)+1,FIND(",",L399,FIND(",",L399)+1)-FIND(",",L399)-1)),MapTable!$A:$A,1,0)),ISERROR(VLOOKUP(TRIM(MID(L399,FIND(",",L399,FIND(",",L399)+1)+1,999)),MapTable!$A:$A,1,0))),"맵없음",
  ""),
IF(ISERROR(FIND(",",L399,FIND(",",L399,FIND(",",L399,FIND(",",L399)+1)+1)+1)),
  IF(OR(ISERROR(VLOOKUP(LEFT(L399,FIND(",",L399)-1),MapTable!$A:$A,1,0)),ISERROR(VLOOKUP(TRIM(MID(L399,FIND(",",L399)+1,FIND(",",L399,FIND(",",L399)+1)-FIND(",",L399)-1)),MapTable!$A:$A,1,0)),ISERROR(VLOOKUP(TRIM(MID(L399,FIND(",",L399,FIND(",",L399)+1)+1,FIND(",",L399,FIND(",",L399,FIND(",",L399)+1)+1)-FIND(",",L399,FIND(",",L399)+1)-1)),MapTable!$A:$A,1,0)),ISERROR(VLOOKUP(TRIM(MID(L399,FIND(",",L399,FIND(",",L399,FIND(",",L399)+1)+1)+1,999)),MapTable!$A:$A,1,0))),"맵없음",
  ""),
)))))</f>
        <v/>
      </c>
      <c r="O399" t="str">
        <f>IF(ISBLANK(N399),"",IF(ISERROR(VLOOKUP(N399,[1]DropTable!$A:$A,1,0)),"드랍없음",""))</f>
        <v/>
      </c>
      <c r="Q399" t="str">
        <f>IF(ISBLANK(P399),"",IF(ISERROR(VLOOKUP(P399,[1]DropTable!$A:$A,1,0)),"드랍없음",""))</f>
        <v/>
      </c>
      <c r="S399">
        <v>8.1</v>
      </c>
    </row>
    <row r="400" spans="1:19" x14ac:dyDescent="0.3">
      <c r="A400">
        <v>11</v>
      </c>
      <c r="B400">
        <v>8</v>
      </c>
      <c r="C400">
        <f t="shared" si="23"/>
        <v>1680</v>
      </c>
      <c r="D400">
        <v>420</v>
      </c>
      <c r="E400" t="s">
        <v>115</v>
      </c>
      <c r="F400" t="s">
        <v>24</v>
      </c>
      <c r="G400" t="str">
        <f>IF(ISBLANK(F400),"",IF(ISERROR(VLOOKUP(F400,MapTable!$A:$A,1,0)),"컨트롤없음",""))</f>
        <v/>
      </c>
      <c r="H400">
        <f t="shared" si="21"/>
        <v>12</v>
      </c>
      <c r="I400" t="b">
        <f t="shared" ca="1" si="22"/>
        <v>1</v>
      </c>
      <c r="K400" t="str">
        <f>IF(ISBLANK(J400),"",IF(ISERROR(VLOOKUP(J400,MapTable!$A:$A,1,0)),"컨트롤없음",""))</f>
        <v/>
      </c>
      <c r="M400" t="str">
        <f>IF(ISBLANK(L400),"",
IF(ISERROR(FIND(",",L400)),
  IF(ISERROR(VLOOKUP(L400,MapTable!$A:$A,1,0)),"맵없음",
  ""),
IF(ISERROR(FIND(",",L400,FIND(",",L400)+1)),
  IF(OR(ISERROR(VLOOKUP(LEFT(L400,FIND(",",L400)-1),MapTable!$A:$A,1,0)),ISERROR(VLOOKUP(TRIM(MID(L400,FIND(",",L400)+1,999)),MapTable!$A:$A,1,0))),"맵없음",
  ""),
IF(ISERROR(FIND(",",L400,FIND(",",L400,FIND(",",L400)+1)+1)),
  IF(OR(ISERROR(VLOOKUP(LEFT(L400,FIND(",",L400)-1),MapTable!$A:$A,1,0)),ISERROR(VLOOKUP(TRIM(MID(L400,FIND(",",L400)+1,FIND(",",L400,FIND(",",L400)+1)-FIND(",",L400)-1)),MapTable!$A:$A,1,0)),ISERROR(VLOOKUP(TRIM(MID(L400,FIND(",",L400,FIND(",",L400)+1)+1,999)),MapTable!$A:$A,1,0))),"맵없음",
  ""),
IF(ISERROR(FIND(",",L400,FIND(",",L400,FIND(",",L400,FIND(",",L400)+1)+1)+1)),
  IF(OR(ISERROR(VLOOKUP(LEFT(L400,FIND(",",L400)-1),MapTable!$A:$A,1,0)),ISERROR(VLOOKUP(TRIM(MID(L400,FIND(",",L400)+1,FIND(",",L400,FIND(",",L400)+1)-FIND(",",L400)-1)),MapTable!$A:$A,1,0)),ISERROR(VLOOKUP(TRIM(MID(L400,FIND(",",L400,FIND(",",L400)+1)+1,FIND(",",L400,FIND(",",L400,FIND(",",L400)+1)+1)-FIND(",",L400,FIND(",",L400)+1)-1)),MapTable!$A:$A,1,0)),ISERROR(VLOOKUP(TRIM(MID(L400,FIND(",",L400,FIND(",",L400,FIND(",",L400)+1)+1)+1,999)),MapTable!$A:$A,1,0))),"맵없음",
  ""),
)))))</f>
        <v/>
      </c>
      <c r="O400" t="str">
        <f>IF(ISBLANK(N400),"",IF(ISERROR(VLOOKUP(N400,[1]DropTable!$A:$A,1,0)),"드랍없음",""))</f>
        <v/>
      </c>
      <c r="Q400" t="str">
        <f>IF(ISBLANK(P400),"",IF(ISERROR(VLOOKUP(P400,[1]DropTable!$A:$A,1,0)),"드랍없음",""))</f>
        <v/>
      </c>
      <c r="S400">
        <v>8.1</v>
      </c>
    </row>
    <row r="401" spans="1:19" x14ac:dyDescent="0.3">
      <c r="A401">
        <v>11</v>
      </c>
      <c r="B401">
        <v>9</v>
      </c>
      <c r="C401">
        <f t="shared" si="23"/>
        <v>1680</v>
      </c>
      <c r="D401">
        <v>420</v>
      </c>
      <c r="E401" t="s">
        <v>115</v>
      </c>
      <c r="F401" t="s">
        <v>24</v>
      </c>
      <c r="G401" t="str">
        <f>IF(ISBLANK(F401),"",IF(ISERROR(VLOOKUP(F401,MapTable!$A:$A,1,0)),"컨트롤없음",""))</f>
        <v/>
      </c>
      <c r="H401">
        <f t="shared" si="21"/>
        <v>2</v>
      </c>
      <c r="I401" t="b">
        <f t="shared" ca="1" si="22"/>
        <v>0</v>
      </c>
      <c r="K401" t="str">
        <f>IF(ISBLANK(J401),"",IF(ISERROR(VLOOKUP(J401,MapTable!$A:$A,1,0)),"컨트롤없음",""))</f>
        <v/>
      </c>
      <c r="M401" t="str">
        <f>IF(ISBLANK(L401),"",
IF(ISERROR(FIND(",",L401)),
  IF(ISERROR(VLOOKUP(L401,MapTable!$A:$A,1,0)),"맵없음",
  ""),
IF(ISERROR(FIND(",",L401,FIND(",",L401)+1)),
  IF(OR(ISERROR(VLOOKUP(LEFT(L401,FIND(",",L401)-1),MapTable!$A:$A,1,0)),ISERROR(VLOOKUP(TRIM(MID(L401,FIND(",",L401)+1,999)),MapTable!$A:$A,1,0))),"맵없음",
  ""),
IF(ISERROR(FIND(",",L401,FIND(",",L401,FIND(",",L401)+1)+1)),
  IF(OR(ISERROR(VLOOKUP(LEFT(L401,FIND(",",L401)-1),MapTable!$A:$A,1,0)),ISERROR(VLOOKUP(TRIM(MID(L401,FIND(",",L401)+1,FIND(",",L401,FIND(",",L401)+1)-FIND(",",L401)-1)),MapTable!$A:$A,1,0)),ISERROR(VLOOKUP(TRIM(MID(L401,FIND(",",L401,FIND(",",L401)+1)+1,999)),MapTable!$A:$A,1,0))),"맵없음",
  ""),
IF(ISERROR(FIND(",",L401,FIND(",",L401,FIND(",",L401,FIND(",",L401)+1)+1)+1)),
  IF(OR(ISERROR(VLOOKUP(LEFT(L401,FIND(",",L401)-1),MapTable!$A:$A,1,0)),ISERROR(VLOOKUP(TRIM(MID(L401,FIND(",",L401)+1,FIND(",",L401,FIND(",",L401)+1)-FIND(",",L401)-1)),MapTable!$A:$A,1,0)),ISERROR(VLOOKUP(TRIM(MID(L401,FIND(",",L401,FIND(",",L401)+1)+1,FIND(",",L401,FIND(",",L401,FIND(",",L401)+1)+1)-FIND(",",L401,FIND(",",L401)+1)-1)),MapTable!$A:$A,1,0)),ISERROR(VLOOKUP(TRIM(MID(L401,FIND(",",L401,FIND(",",L401,FIND(",",L401)+1)+1)+1,999)),MapTable!$A:$A,1,0))),"맵없음",
  ""),
)))))</f>
        <v/>
      </c>
      <c r="O401" t="str">
        <f>IF(ISBLANK(N401),"",IF(ISERROR(VLOOKUP(N401,[1]DropTable!$A:$A,1,0)),"드랍없음",""))</f>
        <v/>
      </c>
      <c r="Q401" t="str">
        <f>IF(ISBLANK(P401),"",IF(ISERROR(VLOOKUP(P401,[1]DropTable!$A:$A,1,0)),"드랍없음",""))</f>
        <v/>
      </c>
      <c r="S401">
        <v>8.1</v>
      </c>
    </row>
    <row r="402" spans="1:19" x14ac:dyDescent="0.3">
      <c r="A402">
        <v>11</v>
      </c>
      <c r="B402">
        <v>10</v>
      </c>
      <c r="C402">
        <f t="shared" si="23"/>
        <v>1680</v>
      </c>
      <c r="D402">
        <v>420</v>
      </c>
      <c r="E402" t="s">
        <v>115</v>
      </c>
      <c r="F402" t="s">
        <v>24</v>
      </c>
      <c r="G402" t="str">
        <f>IF(ISBLANK(F402),"",IF(ISERROR(VLOOKUP(F402,MapTable!$A:$A,1,0)),"컨트롤없음",""))</f>
        <v/>
      </c>
      <c r="H402">
        <f t="shared" si="21"/>
        <v>2</v>
      </c>
      <c r="I402" t="b">
        <f t="shared" ca="1" si="22"/>
        <v>0</v>
      </c>
      <c r="K402" t="str">
        <f>IF(ISBLANK(J402),"",IF(ISERROR(VLOOKUP(J402,MapTable!$A:$A,1,0)),"컨트롤없음",""))</f>
        <v/>
      </c>
      <c r="M402" t="str">
        <f>IF(ISBLANK(L402),"",
IF(ISERROR(FIND(",",L402)),
  IF(ISERROR(VLOOKUP(L402,MapTable!$A:$A,1,0)),"맵없음",
  ""),
IF(ISERROR(FIND(",",L402,FIND(",",L402)+1)),
  IF(OR(ISERROR(VLOOKUP(LEFT(L402,FIND(",",L402)-1),MapTable!$A:$A,1,0)),ISERROR(VLOOKUP(TRIM(MID(L402,FIND(",",L402)+1,999)),MapTable!$A:$A,1,0))),"맵없음",
  ""),
IF(ISERROR(FIND(",",L402,FIND(",",L402,FIND(",",L402)+1)+1)),
  IF(OR(ISERROR(VLOOKUP(LEFT(L402,FIND(",",L402)-1),MapTable!$A:$A,1,0)),ISERROR(VLOOKUP(TRIM(MID(L402,FIND(",",L402)+1,FIND(",",L402,FIND(",",L402)+1)-FIND(",",L402)-1)),MapTable!$A:$A,1,0)),ISERROR(VLOOKUP(TRIM(MID(L402,FIND(",",L402,FIND(",",L402)+1)+1,999)),MapTable!$A:$A,1,0))),"맵없음",
  ""),
IF(ISERROR(FIND(",",L402,FIND(",",L402,FIND(",",L402,FIND(",",L402)+1)+1)+1)),
  IF(OR(ISERROR(VLOOKUP(LEFT(L402,FIND(",",L402)-1),MapTable!$A:$A,1,0)),ISERROR(VLOOKUP(TRIM(MID(L402,FIND(",",L402)+1,FIND(",",L402,FIND(",",L402)+1)-FIND(",",L402)-1)),MapTable!$A:$A,1,0)),ISERROR(VLOOKUP(TRIM(MID(L402,FIND(",",L402,FIND(",",L402)+1)+1,FIND(",",L402,FIND(",",L402,FIND(",",L402)+1)+1)-FIND(",",L402,FIND(",",L402)+1)-1)),MapTable!$A:$A,1,0)),ISERROR(VLOOKUP(TRIM(MID(L402,FIND(",",L402,FIND(",",L402,FIND(",",L402)+1)+1)+1,999)),MapTable!$A:$A,1,0))),"맵없음",
  ""),
)))))</f>
        <v/>
      </c>
      <c r="O402" t="str">
        <f>IF(ISBLANK(N402),"",IF(ISERROR(VLOOKUP(N402,[1]DropTable!$A:$A,1,0)),"드랍없음",""))</f>
        <v/>
      </c>
      <c r="Q402" t="str">
        <f>IF(ISBLANK(P402),"",IF(ISERROR(VLOOKUP(P402,[1]DropTable!$A:$A,1,0)),"드랍없음",""))</f>
        <v/>
      </c>
      <c r="S402">
        <v>8.1</v>
      </c>
    </row>
    <row r="403" spans="1:19" x14ac:dyDescent="0.3">
      <c r="A403">
        <v>11</v>
      </c>
      <c r="B403">
        <v>11</v>
      </c>
      <c r="C403">
        <f t="shared" si="23"/>
        <v>1680</v>
      </c>
      <c r="D403">
        <v>420</v>
      </c>
      <c r="E403" t="s">
        <v>115</v>
      </c>
      <c r="F403" t="s">
        <v>24</v>
      </c>
      <c r="G403" t="str">
        <f>IF(ISBLANK(F403),"",IF(ISERROR(VLOOKUP(F403,MapTable!$A:$A,1,0)),"컨트롤없음",""))</f>
        <v/>
      </c>
      <c r="H403">
        <f t="shared" si="21"/>
        <v>2</v>
      </c>
      <c r="I403" t="b">
        <f t="shared" ca="1" si="22"/>
        <v>0</v>
      </c>
      <c r="K403" t="str">
        <f>IF(ISBLANK(J403),"",IF(ISERROR(VLOOKUP(J403,MapTable!$A:$A,1,0)),"컨트롤없음",""))</f>
        <v/>
      </c>
      <c r="M403" t="str">
        <f>IF(ISBLANK(L403),"",
IF(ISERROR(FIND(",",L403)),
  IF(ISERROR(VLOOKUP(L403,MapTable!$A:$A,1,0)),"맵없음",
  ""),
IF(ISERROR(FIND(",",L403,FIND(",",L403)+1)),
  IF(OR(ISERROR(VLOOKUP(LEFT(L403,FIND(",",L403)-1),MapTable!$A:$A,1,0)),ISERROR(VLOOKUP(TRIM(MID(L403,FIND(",",L403)+1,999)),MapTable!$A:$A,1,0))),"맵없음",
  ""),
IF(ISERROR(FIND(",",L403,FIND(",",L403,FIND(",",L403)+1)+1)),
  IF(OR(ISERROR(VLOOKUP(LEFT(L403,FIND(",",L403)-1),MapTable!$A:$A,1,0)),ISERROR(VLOOKUP(TRIM(MID(L403,FIND(",",L403)+1,FIND(",",L403,FIND(",",L403)+1)-FIND(",",L403)-1)),MapTable!$A:$A,1,0)),ISERROR(VLOOKUP(TRIM(MID(L403,FIND(",",L403,FIND(",",L403)+1)+1,999)),MapTable!$A:$A,1,0))),"맵없음",
  ""),
IF(ISERROR(FIND(",",L403,FIND(",",L403,FIND(",",L403,FIND(",",L403)+1)+1)+1)),
  IF(OR(ISERROR(VLOOKUP(LEFT(L403,FIND(",",L403)-1),MapTable!$A:$A,1,0)),ISERROR(VLOOKUP(TRIM(MID(L403,FIND(",",L403)+1,FIND(",",L403,FIND(",",L403)+1)-FIND(",",L403)-1)),MapTable!$A:$A,1,0)),ISERROR(VLOOKUP(TRIM(MID(L403,FIND(",",L403,FIND(",",L403)+1)+1,FIND(",",L403,FIND(",",L403,FIND(",",L403)+1)+1)-FIND(",",L403,FIND(",",L403)+1)-1)),MapTable!$A:$A,1,0)),ISERROR(VLOOKUP(TRIM(MID(L403,FIND(",",L403,FIND(",",L403,FIND(",",L403)+1)+1)+1,999)),MapTable!$A:$A,1,0))),"맵없음",
  ""),
)))))</f>
        <v/>
      </c>
      <c r="O403" t="str">
        <f>IF(ISBLANK(N403),"",IF(ISERROR(VLOOKUP(N403,[1]DropTable!$A:$A,1,0)),"드랍없음",""))</f>
        <v/>
      </c>
      <c r="Q403" t="str">
        <f>IF(ISBLANK(P403),"",IF(ISERROR(VLOOKUP(P403,[1]DropTable!$A:$A,1,0)),"드랍없음",""))</f>
        <v/>
      </c>
      <c r="S403">
        <v>8.1</v>
      </c>
    </row>
    <row r="404" spans="1:19" x14ac:dyDescent="0.3">
      <c r="A404">
        <v>11</v>
      </c>
      <c r="B404">
        <v>12</v>
      </c>
      <c r="C404">
        <f t="shared" si="23"/>
        <v>1680</v>
      </c>
      <c r="D404">
        <v>420</v>
      </c>
      <c r="E404" t="s">
        <v>115</v>
      </c>
      <c r="F404" t="s">
        <v>24</v>
      </c>
      <c r="G404" t="str">
        <f>IF(ISBLANK(F404),"",IF(ISERROR(VLOOKUP(F404,MapTable!$A:$A,1,0)),"컨트롤없음",""))</f>
        <v/>
      </c>
      <c r="H404">
        <f t="shared" si="21"/>
        <v>11</v>
      </c>
      <c r="I404" t="b">
        <f t="shared" ca="1" si="22"/>
        <v>0</v>
      </c>
      <c r="K404" t="str">
        <f>IF(ISBLANK(J404),"",IF(ISERROR(VLOOKUP(J404,MapTable!$A:$A,1,0)),"컨트롤없음",""))</f>
        <v/>
      </c>
      <c r="M404" t="str">
        <f>IF(ISBLANK(L404),"",
IF(ISERROR(FIND(",",L404)),
  IF(ISERROR(VLOOKUP(L404,MapTable!$A:$A,1,0)),"맵없음",
  ""),
IF(ISERROR(FIND(",",L404,FIND(",",L404)+1)),
  IF(OR(ISERROR(VLOOKUP(LEFT(L404,FIND(",",L404)-1),MapTable!$A:$A,1,0)),ISERROR(VLOOKUP(TRIM(MID(L404,FIND(",",L404)+1,999)),MapTable!$A:$A,1,0))),"맵없음",
  ""),
IF(ISERROR(FIND(",",L404,FIND(",",L404,FIND(",",L404)+1)+1)),
  IF(OR(ISERROR(VLOOKUP(LEFT(L404,FIND(",",L404)-1),MapTable!$A:$A,1,0)),ISERROR(VLOOKUP(TRIM(MID(L404,FIND(",",L404)+1,FIND(",",L404,FIND(",",L404)+1)-FIND(",",L404)-1)),MapTable!$A:$A,1,0)),ISERROR(VLOOKUP(TRIM(MID(L404,FIND(",",L404,FIND(",",L404)+1)+1,999)),MapTable!$A:$A,1,0))),"맵없음",
  ""),
IF(ISERROR(FIND(",",L404,FIND(",",L404,FIND(",",L404,FIND(",",L404)+1)+1)+1)),
  IF(OR(ISERROR(VLOOKUP(LEFT(L404,FIND(",",L404)-1),MapTable!$A:$A,1,0)),ISERROR(VLOOKUP(TRIM(MID(L404,FIND(",",L404)+1,FIND(",",L404,FIND(",",L404)+1)-FIND(",",L404)-1)),MapTable!$A:$A,1,0)),ISERROR(VLOOKUP(TRIM(MID(L404,FIND(",",L404,FIND(",",L404)+1)+1,FIND(",",L404,FIND(",",L404,FIND(",",L404)+1)+1)-FIND(",",L404,FIND(",",L404)+1)-1)),MapTable!$A:$A,1,0)),ISERROR(VLOOKUP(TRIM(MID(L404,FIND(",",L404,FIND(",",L404,FIND(",",L404)+1)+1)+1,999)),MapTable!$A:$A,1,0))),"맵없음",
  ""),
)))))</f>
        <v/>
      </c>
      <c r="O404" t="str">
        <f>IF(ISBLANK(N404),"",IF(ISERROR(VLOOKUP(N404,[1]DropTable!$A:$A,1,0)),"드랍없음",""))</f>
        <v/>
      </c>
      <c r="Q404" t="str">
        <f>IF(ISBLANK(P404),"",IF(ISERROR(VLOOKUP(P404,[1]DropTable!$A:$A,1,0)),"드랍없음",""))</f>
        <v/>
      </c>
      <c r="S404">
        <v>8.1</v>
      </c>
    </row>
    <row r="405" spans="1:19" x14ac:dyDescent="0.3">
      <c r="A405">
        <v>11</v>
      </c>
      <c r="B405">
        <v>13</v>
      </c>
      <c r="C405">
        <f t="shared" si="23"/>
        <v>1680</v>
      </c>
      <c r="D405">
        <v>420</v>
      </c>
      <c r="E405" t="s">
        <v>115</v>
      </c>
      <c r="F405" t="s">
        <v>24</v>
      </c>
      <c r="G405" t="str">
        <f>IF(ISBLANK(F405),"",IF(ISERROR(VLOOKUP(F405,MapTable!$A:$A,1,0)),"컨트롤없음",""))</f>
        <v/>
      </c>
      <c r="H405">
        <f t="shared" si="21"/>
        <v>2</v>
      </c>
      <c r="I405" t="b">
        <f t="shared" ca="1" si="22"/>
        <v>0</v>
      </c>
      <c r="K405" t="str">
        <f>IF(ISBLANK(J405),"",IF(ISERROR(VLOOKUP(J405,MapTable!$A:$A,1,0)),"컨트롤없음",""))</f>
        <v/>
      </c>
      <c r="M405" t="str">
        <f>IF(ISBLANK(L405),"",
IF(ISERROR(FIND(",",L405)),
  IF(ISERROR(VLOOKUP(L405,MapTable!$A:$A,1,0)),"맵없음",
  ""),
IF(ISERROR(FIND(",",L405,FIND(",",L405)+1)),
  IF(OR(ISERROR(VLOOKUP(LEFT(L405,FIND(",",L405)-1),MapTable!$A:$A,1,0)),ISERROR(VLOOKUP(TRIM(MID(L405,FIND(",",L405)+1,999)),MapTable!$A:$A,1,0))),"맵없음",
  ""),
IF(ISERROR(FIND(",",L405,FIND(",",L405,FIND(",",L405)+1)+1)),
  IF(OR(ISERROR(VLOOKUP(LEFT(L405,FIND(",",L405)-1),MapTable!$A:$A,1,0)),ISERROR(VLOOKUP(TRIM(MID(L405,FIND(",",L405)+1,FIND(",",L405,FIND(",",L405)+1)-FIND(",",L405)-1)),MapTable!$A:$A,1,0)),ISERROR(VLOOKUP(TRIM(MID(L405,FIND(",",L405,FIND(",",L405)+1)+1,999)),MapTable!$A:$A,1,0))),"맵없음",
  ""),
IF(ISERROR(FIND(",",L405,FIND(",",L405,FIND(",",L405,FIND(",",L405)+1)+1)+1)),
  IF(OR(ISERROR(VLOOKUP(LEFT(L405,FIND(",",L405)-1),MapTable!$A:$A,1,0)),ISERROR(VLOOKUP(TRIM(MID(L405,FIND(",",L405)+1,FIND(",",L405,FIND(",",L405)+1)-FIND(",",L405)-1)),MapTable!$A:$A,1,0)),ISERROR(VLOOKUP(TRIM(MID(L405,FIND(",",L405,FIND(",",L405)+1)+1,FIND(",",L405,FIND(",",L405,FIND(",",L405)+1)+1)-FIND(",",L405,FIND(",",L405)+1)-1)),MapTable!$A:$A,1,0)),ISERROR(VLOOKUP(TRIM(MID(L405,FIND(",",L405,FIND(",",L405,FIND(",",L405)+1)+1)+1,999)),MapTable!$A:$A,1,0))),"맵없음",
  ""),
)))))</f>
        <v/>
      </c>
      <c r="O405" t="str">
        <f>IF(ISBLANK(N405),"",IF(ISERROR(VLOOKUP(N405,[1]DropTable!$A:$A,1,0)),"드랍없음",""))</f>
        <v/>
      </c>
      <c r="Q405" t="str">
        <f>IF(ISBLANK(P405),"",IF(ISERROR(VLOOKUP(P405,[1]DropTable!$A:$A,1,0)),"드랍없음",""))</f>
        <v/>
      </c>
      <c r="S405">
        <v>8.1</v>
      </c>
    </row>
    <row r="406" spans="1:19" x14ac:dyDescent="0.3">
      <c r="A406">
        <v>11</v>
      </c>
      <c r="B406">
        <v>14</v>
      </c>
      <c r="C406">
        <f t="shared" si="23"/>
        <v>1680</v>
      </c>
      <c r="D406">
        <v>420</v>
      </c>
      <c r="E406" t="s">
        <v>115</v>
      </c>
      <c r="F406" t="s">
        <v>24</v>
      </c>
      <c r="G406" t="str">
        <f>IF(ISBLANK(F406),"",IF(ISERROR(VLOOKUP(F406,MapTable!$A:$A,1,0)),"컨트롤없음",""))</f>
        <v/>
      </c>
      <c r="H406">
        <f t="shared" si="21"/>
        <v>2</v>
      </c>
      <c r="I406" t="b">
        <f t="shared" ca="1" si="22"/>
        <v>0</v>
      </c>
      <c r="K406" t="str">
        <f>IF(ISBLANK(J406),"",IF(ISERROR(VLOOKUP(J406,MapTable!$A:$A,1,0)),"컨트롤없음",""))</f>
        <v/>
      </c>
      <c r="M406" t="str">
        <f>IF(ISBLANK(L406),"",
IF(ISERROR(FIND(",",L406)),
  IF(ISERROR(VLOOKUP(L406,MapTable!$A:$A,1,0)),"맵없음",
  ""),
IF(ISERROR(FIND(",",L406,FIND(",",L406)+1)),
  IF(OR(ISERROR(VLOOKUP(LEFT(L406,FIND(",",L406)-1),MapTable!$A:$A,1,0)),ISERROR(VLOOKUP(TRIM(MID(L406,FIND(",",L406)+1,999)),MapTable!$A:$A,1,0))),"맵없음",
  ""),
IF(ISERROR(FIND(",",L406,FIND(",",L406,FIND(",",L406)+1)+1)),
  IF(OR(ISERROR(VLOOKUP(LEFT(L406,FIND(",",L406)-1),MapTable!$A:$A,1,0)),ISERROR(VLOOKUP(TRIM(MID(L406,FIND(",",L406)+1,FIND(",",L406,FIND(",",L406)+1)-FIND(",",L406)-1)),MapTable!$A:$A,1,0)),ISERROR(VLOOKUP(TRIM(MID(L406,FIND(",",L406,FIND(",",L406)+1)+1,999)),MapTable!$A:$A,1,0))),"맵없음",
  ""),
IF(ISERROR(FIND(",",L406,FIND(",",L406,FIND(",",L406,FIND(",",L406)+1)+1)+1)),
  IF(OR(ISERROR(VLOOKUP(LEFT(L406,FIND(",",L406)-1),MapTable!$A:$A,1,0)),ISERROR(VLOOKUP(TRIM(MID(L406,FIND(",",L406)+1,FIND(",",L406,FIND(",",L406)+1)-FIND(",",L406)-1)),MapTable!$A:$A,1,0)),ISERROR(VLOOKUP(TRIM(MID(L406,FIND(",",L406,FIND(",",L406)+1)+1,FIND(",",L406,FIND(",",L406,FIND(",",L406)+1)+1)-FIND(",",L406,FIND(",",L406)+1)-1)),MapTable!$A:$A,1,0)),ISERROR(VLOOKUP(TRIM(MID(L406,FIND(",",L406,FIND(",",L406,FIND(",",L406)+1)+1)+1,999)),MapTable!$A:$A,1,0))),"맵없음",
  ""),
)))))</f>
        <v/>
      </c>
      <c r="O406" t="str">
        <f>IF(ISBLANK(N406),"",IF(ISERROR(VLOOKUP(N406,[1]DropTable!$A:$A,1,0)),"드랍없음",""))</f>
        <v/>
      </c>
      <c r="Q406" t="str">
        <f>IF(ISBLANK(P406),"",IF(ISERROR(VLOOKUP(P406,[1]DropTable!$A:$A,1,0)),"드랍없음",""))</f>
        <v/>
      </c>
      <c r="S406">
        <v>8.1</v>
      </c>
    </row>
    <row r="407" spans="1:19" x14ac:dyDescent="0.3">
      <c r="A407">
        <v>11</v>
      </c>
      <c r="B407">
        <v>15</v>
      </c>
      <c r="C407">
        <f t="shared" si="23"/>
        <v>1680</v>
      </c>
      <c r="D407">
        <v>420</v>
      </c>
      <c r="E407" t="s">
        <v>115</v>
      </c>
      <c r="F407" t="s">
        <v>24</v>
      </c>
      <c r="G407" t="str">
        <f>IF(ISBLANK(F407),"",IF(ISERROR(VLOOKUP(F407,MapTable!$A:$A,1,0)),"컨트롤없음",""))</f>
        <v/>
      </c>
      <c r="H407">
        <f t="shared" si="21"/>
        <v>2</v>
      </c>
      <c r="I407" t="b">
        <f t="shared" ca="1" si="22"/>
        <v>1</v>
      </c>
      <c r="K407" t="str">
        <f>IF(ISBLANK(J407),"",IF(ISERROR(VLOOKUP(J407,MapTable!$A:$A,1,0)),"컨트롤없음",""))</f>
        <v/>
      </c>
      <c r="M407" t="str">
        <f>IF(ISBLANK(L407),"",
IF(ISERROR(FIND(",",L407)),
  IF(ISERROR(VLOOKUP(L407,MapTable!$A:$A,1,0)),"맵없음",
  ""),
IF(ISERROR(FIND(",",L407,FIND(",",L407)+1)),
  IF(OR(ISERROR(VLOOKUP(LEFT(L407,FIND(",",L407)-1),MapTable!$A:$A,1,0)),ISERROR(VLOOKUP(TRIM(MID(L407,FIND(",",L407)+1,999)),MapTable!$A:$A,1,0))),"맵없음",
  ""),
IF(ISERROR(FIND(",",L407,FIND(",",L407,FIND(",",L407)+1)+1)),
  IF(OR(ISERROR(VLOOKUP(LEFT(L407,FIND(",",L407)-1),MapTable!$A:$A,1,0)),ISERROR(VLOOKUP(TRIM(MID(L407,FIND(",",L407)+1,FIND(",",L407,FIND(",",L407)+1)-FIND(",",L407)-1)),MapTable!$A:$A,1,0)),ISERROR(VLOOKUP(TRIM(MID(L407,FIND(",",L407,FIND(",",L407)+1)+1,999)),MapTable!$A:$A,1,0))),"맵없음",
  ""),
IF(ISERROR(FIND(",",L407,FIND(",",L407,FIND(",",L407,FIND(",",L407)+1)+1)+1)),
  IF(OR(ISERROR(VLOOKUP(LEFT(L407,FIND(",",L407)-1),MapTable!$A:$A,1,0)),ISERROR(VLOOKUP(TRIM(MID(L407,FIND(",",L407)+1,FIND(",",L407,FIND(",",L407)+1)-FIND(",",L407)-1)),MapTable!$A:$A,1,0)),ISERROR(VLOOKUP(TRIM(MID(L407,FIND(",",L407,FIND(",",L407)+1)+1,FIND(",",L407,FIND(",",L407,FIND(",",L407)+1)+1)-FIND(",",L407,FIND(",",L407)+1)-1)),MapTable!$A:$A,1,0)),ISERROR(VLOOKUP(TRIM(MID(L407,FIND(",",L407,FIND(",",L407,FIND(",",L407)+1)+1)+1,999)),MapTable!$A:$A,1,0))),"맵없음",
  ""),
)))))</f>
        <v/>
      </c>
      <c r="O407" t="str">
        <f>IF(ISBLANK(N407),"",IF(ISERROR(VLOOKUP(N407,[1]DropTable!$A:$A,1,0)),"드랍없음",""))</f>
        <v/>
      </c>
      <c r="Q407" t="str">
        <f>IF(ISBLANK(P407),"",IF(ISERROR(VLOOKUP(P407,[1]DropTable!$A:$A,1,0)),"드랍없음",""))</f>
        <v/>
      </c>
      <c r="S407">
        <v>8.1</v>
      </c>
    </row>
    <row r="408" spans="1:19" x14ac:dyDescent="0.3">
      <c r="A408">
        <v>11</v>
      </c>
      <c r="B408">
        <v>16</v>
      </c>
      <c r="C408">
        <f t="shared" si="23"/>
        <v>1680</v>
      </c>
      <c r="D408">
        <v>420</v>
      </c>
      <c r="E408" t="s">
        <v>115</v>
      </c>
      <c r="F408" t="s">
        <v>24</v>
      </c>
      <c r="G408" t="str">
        <f>IF(ISBLANK(F408),"",IF(ISERROR(VLOOKUP(F408,MapTable!$A:$A,1,0)),"컨트롤없음",""))</f>
        <v/>
      </c>
      <c r="H408">
        <f t="shared" si="21"/>
        <v>12</v>
      </c>
      <c r="I408" t="b">
        <f t="shared" ca="1" si="22"/>
        <v>1</v>
      </c>
      <c r="K408" t="str">
        <f>IF(ISBLANK(J408),"",IF(ISERROR(VLOOKUP(J408,MapTable!$A:$A,1,0)),"컨트롤없음",""))</f>
        <v/>
      </c>
      <c r="M408" t="str">
        <f>IF(ISBLANK(L408),"",
IF(ISERROR(FIND(",",L408)),
  IF(ISERROR(VLOOKUP(L408,MapTable!$A:$A,1,0)),"맵없음",
  ""),
IF(ISERROR(FIND(",",L408,FIND(",",L408)+1)),
  IF(OR(ISERROR(VLOOKUP(LEFT(L408,FIND(",",L408)-1),MapTable!$A:$A,1,0)),ISERROR(VLOOKUP(TRIM(MID(L408,FIND(",",L408)+1,999)),MapTable!$A:$A,1,0))),"맵없음",
  ""),
IF(ISERROR(FIND(",",L408,FIND(",",L408,FIND(",",L408)+1)+1)),
  IF(OR(ISERROR(VLOOKUP(LEFT(L408,FIND(",",L408)-1),MapTable!$A:$A,1,0)),ISERROR(VLOOKUP(TRIM(MID(L408,FIND(",",L408)+1,FIND(",",L408,FIND(",",L408)+1)-FIND(",",L408)-1)),MapTable!$A:$A,1,0)),ISERROR(VLOOKUP(TRIM(MID(L408,FIND(",",L408,FIND(",",L408)+1)+1,999)),MapTable!$A:$A,1,0))),"맵없음",
  ""),
IF(ISERROR(FIND(",",L408,FIND(",",L408,FIND(",",L408,FIND(",",L408)+1)+1)+1)),
  IF(OR(ISERROR(VLOOKUP(LEFT(L408,FIND(",",L408)-1),MapTable!$A:$A,1,0)),ISERROR(VLOOKUP(TRIM(MID(L408,FIND(",",L408)+1,FIND(",",L408,FIND(",",L408)+1)-FIND(",",L408)-1)),MapTable!$A:$A,1,0)),ISERROR(VLOOKUP(TRIM(MID(L408,FIND(",",L408,FIND(",",L408)+1)+1,FIND(",",L408,FIND(",",L408,FIND(",",L408)+1)+1)-FIND(",",L408,FIND(",",L408)+1)-1)),MapTable!$A:$A,1,0)),ISERROR(VLOOKUP(TRIM(MID(L408,FIND(",",L408,FIND(",",L408,FIND(",",L408)+1)+1)+1,999)),MapTable!$A:$A,1,0))),"맵없음",
  ""),
)))))</f>
        <v/>
      </c>
      <c r="O408" t="str">
        <f>IF(ISBLANK(N408),"",IF(ISERROR(VLOOKUP(N408,[1]DropTable!$A:$A,1,0)),"드랍없음",""))</f>
        <v/>
      </c>
      <c r="Q408" t="str">
        <f>IF(ISBLANK(P408),"",IF(ISERROR(VLOOKUP(P408,[1]DropTable!$A:$A,1,0)),"드랍없음",""))</f>
        <v/>
      </c>
      <c r="S408">
        <v>8.1</v>
      </c>
    </row>
    <row r="409" spans="1:19" x14ac:dyDescent="0.3">
      <c r="A409">
        <v>11</v>
      </c>
      <c r="B409">
        <v>17</v>
      </c>
      <c r="C409">
        <f t="shared" si="23"/>
        <v>1680</v>
      </c>
      <c r="D409">
        <v>420</v>
      </c>
      <c r="E409" t="s">
        <v>115</v>
      </c>
      <c r="F409" t="s">
        <v>24</v>
      </c>
      <c r="G409" t="str">
        <f>IF(ISBLANK(F409),"",IF(ISERROR(VLOOKUP(F409,MapTable!$A:$A,1,0)),"컨트롤없음",""))</f>
        <v/>
      </c>
      <c r="H409">
        <f t="shared" si="21"/>
        <v>3</v>
      </c>
      <c r="I409" t="b">
        <f t="shared" ca="1" si="22"/>
        <v>0</v>
      </c>
      <c r="K409" t="str">
        <f>IF(ISBLANK(J409),"",IF(ISERROR(VLOOKUP(J409,MapTable!$A:$A,1,0)),"컨트롤없음",""))</f>
        <v/>
      </c>
      <c r="M409" t="str">
        <f>IF(ISBLANK(L409),"",
IF(ISERROR(FIND(",",L409)),
  IF(ISERROR(VLOOKUP(L409,MapTable!$A:$A,1,0)),"맵없음",
  ""),
IF(ISERROR(FIND(",",L409,FIND(",",L409)+1)),
  IF(OR(ISERROR(VLOOKUP(LEFT(L409,FIND(",",L409)-1),MapTable!$A:$A,1,0)),ISERROR(VLOOKUP(TRIM(MID(L409,FIND(",",L409)+1,999)),MapTable!$A:$A,1,0))),"맵없음",
  ""),
IF(ISERROR(FIND(",",L409,FIND(",",L409,FIND(",",L409)+1)+1)),
  IF(OR(ISERROR(VLOOKUP(LEFT(L409,FIND(",",L409)-1),MapTable!$A:$A,1,0)),ISERROR(VLOOKUP(TRIM(MID(L409,FIND(",",L409)+1,FIND(",",L409,FIND(",",L409)+1)-FIND(",",L409)-1)),MapTable!$A:$A,1,0)),ISERROR(VLOOKUP(TRIM(MID(L409,FIND(",",L409,FIND(",",L409)+1)+1,999)),MapTable!$A:$A,1,0))),"맵없음",
  ""),
IF(ISERROR(FIND(",",L409,FIND(",",L409,FIND(",",L409,FIND(",",L409)+1)+1)+1)),
  IF(OR(ISERROR(VLOOKUP(LEFT(L409,FIND(",",L409)-1),MapTable!$A:$A,1,0)),ISERROR(VLOOKUP(TRIM(MID(L409,FIND(",",L409)+1,FIND(",",L409,FIND(",",L409)+1)-FIND(",",L409)-1)),MapTable!$A:$A,1,0)),ISERROR(VLOOKUP(TRIM(MID(L409,FIND(",",L409,FIND(",",L409)+1)+1,FIND(",",L409,FIND(",",L409,FIND(",",L409)+1)+1)-FIND(",",L409,FIND(",",L409)+1)-1)),MapTable!$A:$A,1,0)),ISERROR(VLOOKUP(TRIM(MID(L409,FIND(",",L409,FIND(",",L409,FIND(",",L409)+1)+1)+1,999)),MapTable!$A:$A,1,0))),"맵없음",
  ""),
)))))</f>
        <v/>
      </c>
      <c r="O409" t="str">
        <f>IF(ISBLANK(N409),"",IF(ISERROR(VLOOKUP(N409,[1]DropTable!$A:$A,1,0)),"드랍없음",""))</f>
        <v/>
      </c>
      <c r="Q409" t="str">
        <f>IF(ISBLANK(P409),"",IF(ISERROR(VLOOKUP(P409,[1]DropTable!$A:$A,1,0)),"드랍없음",""))</f>
        <v/>
      </c>
      <c r="S409">
        <v>8.1</v>
      </c>
    </row>
    <row r="410" spans="1:19" x14ac:dyDescent="0.3">
      <c r="A410">
        <v>11</v>
      </c>
      <c r="B410">
        <v>18</v>
      </c>
      <c r="C410">
        <f t="shared" si="23"/>
        <v>1680</v>
      </c>
      <c r="D410">
        <v>420</v>
      </c>
      <c r="E410" t="s">
        <v>115</v>
      </c>
      <c r="F410" t="s">
        <v>24</v>
      </c>
      <c r="G410" t="str">
        <f>IF(ISBLANK(F410),"",IF(ISERROR(VLOOKUP(F410,MapTable!$A:$A,1,0)),"컨트롤없음",""))</f>
        <v/>
      </c>
      <c r="H410">
        <f t="shared" si="21"/>
        <v>3</v>
      </c>
      <c r="I410" t="b">
        <f t="shared" ca="1" si="22"/>
        <v>0</v>
      </c>
      <c r="K410" t="str">
        <f>IF(ISBLANK(J410),"",IF(ISERROR(VLOOKUP(J410,MapTable!$A:$A,1,0)),"컨트롤없음",""))</f>
        <v/>
      </c>
      <c r="M410" t="str">
        <f>IF(ISBLANK(L410),"",
IF(ISERROR(FIND(",",L410)),
  IF(ISERROR(VLOOKUP(L410,MapTable!$A:$A,1,0)),"맵없음",
  ""),
IF(ISERROR(FIND(",",L410,FIND(",",L410)+1)),
  IF(OR(ISERROR(VLOOKUP(LEFT(L410,FIND(",",L410)-1),MapTable!$A:$A,1,0)),ISERROR(VLOOKUP(TRIM(MID(L410,FIND(",",L410)+1,999)),MapTable!$A:$A,1,0))),"맵없음",
  ""),
IF(ISERROR(FIND(",",L410,FIND(",",L410,FIND(",",L410)+1)+1)),
  IF(OR(ISERROR(VLOOKUP(LEFT(L410,FIND(",",L410)-1),MapTable!$A:$A,1,0)),ISERROR(VLOOKUP(TRIM(MID(L410,FIND(",",L410)+1,FIND(",",L410,FIND(",",L410)+1)-FIND(",",L410)-1)),MapTable!$A:$A,1,0)),ISERROR(VLOOKUP(TRIM(MID(L410,FIND(",",L410,FIND(",",L410)+1)+1,999)),MapTable!$A:$A,1,0))),"맵없음",
  ""),
IF(ISERROR(FIND(",",L410,FIND(",",L410,FIND(",",L410,FIND(",",L410)+1)+1)+1)),
  IF(OR(ISERROR(VLOOKUP(LEFT(L410,FIND(",",L410)-1),MapTable!$A:$A,1,0)),ISERROR(VLOOKUP(TRIM(MID(L410,FIND(",",L410)+1,FIND(",",L410,FIND(",",L410)+1)-FIND(",",L410)-1)),MapTable!$A:$A,1,0)),ISERROR(VLOOKUP(TRIM(MID(L410,FIND(",",L410,FIND(",",L410)+1)+1,FIND(",",L410,FIND(",",L410,FIND(",",L410)+1)+1)-FIND(",",L410,FIND(",",L410)+1)-1)),MapTable!$A:$A,1,0)),ISERROR(VLOOKUP(TRIM(MID(L410,FIND(",",L410,FIND(",",L410,FIND(",",L410)+1)+1)+1,999)),MapTable!$A:$A,1,0))),"맵없음",
  ""),
)))))</f>
        <v/>
      </c>
      <c r="O410" t="str">
        <f>IF(ISBLANK(N410),"",IF(ISERROR(VLOOKUP(N410,[1]DropTable!$A:$A,1,0)),"드랍없음",""))</f>
        <v/>
      </c>
      <c r="Q410" t="str">
        <f>IF(ISBLANK(P410),"",IF(ISERROR(VLOOKUP(P410,[1]DropTable!$A:$A,1,0)),"드랍없음",""))</f>
        <v/>
      </c>
      <c r="S410">
        <v>8.1</v>
      </c>
    </row>
    <row r="411" spans="1:19" x14ac:dyDescent="0.3">
      <c r="A411">
        <v>11</v>
      </c>
      <c r="B411">
        <v>19</v>
      </c>
      <c r="C411">
        <f t="shared" si="23"/>
        <v>1680</v>
      </c>
      <c r="D411">
        <v>420</v>
      </c>
      <c r="E411" t="s">
        <v>115</v>
      </c>
      <c r="F411" t="s">
        <v>24</v>
      </c>
      <c r="G411" t="str">
        <f>IF(ISBLANK(F411),"",IF(ISERROR(VLOOKUP(F411,MapTable!$A:$A,1,0)),"컨트롤없음",""))</f>
        <v/>
      </c>
      <c r="H411">
        <f t="shared" si="21"/>
        <v>3</v>
      </c>
      <c r="I411" t="b">
        <f t="shared" ca="1" si="22"/>
        <v>0</v>
      </c>
      <c r="K411" t="str">
        <f>IF(ISBLANK(J411),"",IF(ISERROR(VLOOKUP(J411,MapTable!$A:$A,1,0)),"컨트롤없음",""))</f>
        <v/>
      </c>
      <c r="M411" t="str">
        <f>IF(ISBLANK(L411),"",
IF(ISERROR(FIND(",",L411)),
  IF(ISERROR(VLOOKUP(L411,MapTable!$A:$A,1,0)),"맵없음",
  ""),
IF(ISERROR(FIND(",",L411,FIND(",",L411)+1)),
  IF(OR(ISERROR(VLOOKUP(LEFT(L411,FIND(",",L411)-1),MapTable!$A:$A,1,0)),ISERROR(VLOOKUP(TRIM(MID(L411,FIND(",",L411)+1,999)),MapTable!$A:$A,1,0))),"맵없음",
  ""),
IF(ISERROR(FIND(",",L411,FIND(",",L411,FIND(",",L411)+1)+1)),
  IF(OR(ISERROR(VLOOKUP(LEFT(L411,FIND(",",L411)-1),MapTable!$A:$A,1,0)),ISERROR(VLOOKUP(TRIM(MID(L411,FIND(",",L411)+1,FIND(",",L411,FIND(",",L411)+1)-FIND(",",L411)-1)),MapTable!$A:$A,1,0)),ISERROR(VLOOKUP(TRIM(MID(L411,FIND(",",L411,FIND(",",L411)+1)+1,999)),MapTable!$A:$A,1,0))),"맵없음",
  ""),
IF(ISERROR(FIND(",",L411,FIND(",",L411,FIND(",",L411,FIND(",",L411)+1)+1)+1)),
  IF(OR(ISERROR(VLOOKUP(LEFT(L411,FIND(",",L411)-1),MapTable!$A:$A,1,0)),ISERROR(VLOOKUP(TRIM(MID(L411,FIND(",",L411)+1,FIND(",",L411,FIND(",",L411)+1)-FIND(",",L411)-1)),MapTable!$A:$A,1,0)),ISERROR(VLOOKUP(TRIM(MID(L411,FIND(",",L411,FIND(",",L411)+1)+1,FIND(",",L411,FIND(",",L411,FIND(",",L411)+1)+1)-FIND(",",L411,FIND(",",L411)+1)-1)),MapTable!$A:$A,1,0)),ISERROR(VLOOKUP(TRIM(MID(L411,FIND(",",L411,FIND(",",L411,FIND(",",L411)+1)+1)+1,999)),MapTable!$A:$A,1,0))),"맵없음",
  ""),
)))))</f>
        <v/>
      </c>
      <c r="O411" t="str">
        <f>IF(ISBLANK(N411),"",IF(ISERROR(VLOOKUP(N411,[1]DropTable!$A:$A,1,0)),"드랍없음",""))</f>
        <v/>
      </c>
      <c r="Q411" t="str">
        <f>IF(ISBLANK(P411),"",IF(ISERROR(VLOOKUP(P411,[1]DropTable!$A:$A,1,0)),"드랍없음",""))</f>
        <v/>
      </c>
      <c r="S411">
        <v>8.1</v>
      </c>
    </row>
    <row r="412" spans="1:19" x14ac:dyDescent="0.3">
      <c r="A412">
        <v>11</v>
      </c>
      <c r="B412">
        <v>20</v>
      </c>
      <c r="C412">
        <f t="shared" si="23"/>
        <v>1680</v>
      </c>
      <c r="D412">
        <v>420</v>
      </c>
      <c r="E412" t="s">
        <v>115</v>
      </c>
      <c r="F412" t="s">
        <v>24</v>
      </c>
      <c r="G412" t="str">
        <f>IF(ISBLANK(F412),"",IF(ISERROR(VLOOKUP(F412,MapTable!$A:$A,1,0)),"컨트롤없음",""))</f>
        <v/>
      </c>
      <c r="H412">
        <f t="shared" si="21"/>
        <v>11</v>
      </c>
      <c r="I412" t="b">
        <f t="shared" ca="1" si="22"/>
        <v>0</v>
      </c>
      <c r="K412" t="str">
        <f>IF(ISBLANK(J412),"",IF(ISERROR(VLOOKUP(J412,MapTable!$A:$A,1,0)),"컨트롤없음",""))</f>
        <v/>
      </c>
      <c r="M412" t="str">
        <f>IF(ISBLANK(L412),"",
IF(ISERROR(FIND(",",L412)),
  IF(ISERROR(VLOOKUP(L412,MapTable!$A:$A,1,0)),"맵없음",
  ""),
IF(ISERROR(FIND(",",L412,FIND(",",L412)+1)),
  IF(OR(ISERROR(VLOOKUP(LEFT(L412,FIND(",",L412)-1),MapTable!$A:$A,1,0)),ISERROR(VLOOKUP(TRIM(MID(L412,FIND(",",L412)+1,999)),MapTable!$A:$A,1,0))),"맵없음",
  ""),
IF(ISERROR(FIND(",",L412,FIND(",",L412,FIND(",",L412)+1)+1)),
  IF(OR(ISERROR(VLOOKUP(LEFT(L412,FIND(",",L412)-1),MapTable!$A:$A,1,0)),ISERROR(VLOOKUP(TRIM(MID(L412,FIND(",",L412)+1,FIND(",",L412,FIND(",",L412)+1)-FIND(",",L412)-1)),MapTable!$A:$A,1,0)),ISERROR(VLOOKUP(TRIM(MID(L412,FIND(",",L412,FIND(",",L412)+1)+1,999)),MapTable!$A:$A,1,0))),"맵없음",
  ""),
IF(ISERROR(FIND(",",L412,FIND(",",L412,FIND(",",L412,FIND(",",L412)+1)+1)+1)),
  IF(OR(ISERROR(VLOOKUP(LEFT(L412,FIND(",",L412)-1),MapTable!$A:$A,1,0)),ISERROR(VLOOKUP(TRIM(MID(L412,FIND(",",L412)+1,FIND(",",L412,FIND(",",L412)+1)-FIND(",",L412)-1)),MapTable!$A:$A,1,0)),ISERROR(VLOOKUP(TRIM(MID(L412,FIND(",",L412,FIND(",",L412)+1)+1,FIND(",",L412,FIND(",",L412,FIND(",",L412)+1)+1)-FIND(",",L412,FIND(",",L412)+1)-1)),MapTable!$A:$A,1,0)),ISERROR(VLOOKUP(TRIM(MID(L412,FIND(",",L412,FIND(",",L412,FIND(",",L412)+1)+1)+1,999)),MapTable!$A:$A,1,0))),"맵없음",
  ""),
)))))</f>
        <v/>
      </c>
      <c r="O412" t="str">
        <f>IF(ISBLANK(N412),"",IF(ISERROR(VLOOKUP(N412,[1]DropTable!$A:$A,1,0)),"드랍없음",""))</f>
        <v/>
      </c>
      <c r="Q412" t="str">
        <f>IF(ISBLANK(P412),"",IF(ISERROR(VLOOKUP(P412,[1]DropTable!$A:$A,1,0)),"드랍없음",""))</f>
        <v/>
      </c>
      <c r="S412">
        <v>8.1</v>
      </c>
    </row>
    <row r="413" spans="1:19" x14ac:dyDescent="0.3">
      <c r="A413">
        <v>11</v>
      </c>
      <c r="B413">
        <v>21</v>
      </c>
      <c r="C413">
        <f t="shared" si="23"/>
        <v>1680</v>
      </c>
      <c r="D413">
        <v>420</v>
      </c>
      <c r="E413" t="s">
        <v>115</v>
      </c>
      <c r="F413" t="s">
        <v>24</v>
      </c>
      <c r="G413" t="str">
        <f>IF(ISBLANK(F413),"",IF(ISERROR(VLOOKUP(F413,MapTable!$A:$A,1,0)),"컨트롤없음",""))</f>
        <v/>
      </c>
      <c r="H413">
        <f t="shared" si="21"/>
        <v>3</v>
      </c>
      <c r="I413" t="b">
        <f t="shared" ca="1" si="22"/>
        <v>0</v>
      </c>
      <c r="K413" t="str">
        <f>IF(ISBLANK(J413),"",IF(ISERROR(VLOOKUP(J413,MapTable!$A:$A,1,0)),"컨트롤없음",""))</f>
        <v/>
      </c>
      <c r="M413" t="str">
        <f>IF(ISBLANK(L413),"",
IF(ISERROR(FIND(",",L413)),
  IF(ISERROR(VLOOKUP(L413,MapTable!$A:$A,1,0)),"맵없음",
  ""),
IF(ISERROR(FIND(",",L413,FIND(",",L413)+1)),
  IF(OR(ISERROR(VLOOKUP(LEFT(L413,FIND(",",L413)-1),MapTable!$A:$A,1,0)),ISERROR(VLOOKUP(TRIM(MID(L413,FIND(",",L413)+1,999)),MapTable!$A:$A,1,0))),"맵없음",
  ""),
IF(ISERROR(FIND(",",L413,FIND(",",L413,FIND(",",L413)+1)+1)),
  IF(OR(ISERROR(VLOOKUP(LEFT(L413,FIND(",",L413)-1),MapTable!$A:$A,1,0)),ISERROR(VLOOKUP(TRIM(MID(L413,FIND(",",L413)+1,FIND(",",L413,FIND(",",L413)+1)-FIND(",",L413)-1)),MapTable!$A:$A,1,0)),ISERROR(VLOOKUP(TRIM(MID(L413,FIND(",",L413,FIND(",",L413)+1)+1,999)),MapTable!$A:$A,1,0))),"맵없음",
  ""),
IF(ISERROR(FIND(",",L413,FIND(",",L413,FIND(",",L413,FIND(",",L413)+1)+1)+1)),
  IF(OR(ISERROR(VLOOKUP(LEFT(L413,FIND(",",L413)-1),MapTable!$A:$A,1,0)),ISERROR(VLOOKUP(TRIM(MID(L413,FIND(",",L413)+1,FIND(",",L413,FIND(",",L413)+1)-FIND(",",L413)-1)),MapTable!$A:$A,1,0)),ISERROR(VLOOKUP(TRIM(MID(L413,FIND(",",L413,FIND(",",L413)+1)+1,FIND(",",L413,FIND(",",L413,FIND(",",L413)+1)+1)-FIND(",",L413,FIND(",",L413)+1)-1)),MapTable!$A:$A,1,0)),ISERROR(VLOOKUP(TRIM(MID(L413,FIND(",",L413,FIND(",",L413,FIND(",",L413)+1)+1)+1,999)),MapTable!$A:$A,1,0))),"맵없음",
  ""),
)))))</f>
        <v/>
      </c>
      <c r="O413" t="str">
        <f>IF(ISBLANK(N413),"",IF(ISERROR(VLOOKUP(N413,[1]DropTable!$A:$A,1,0)),"드랍없음",""))</f>
        <v/>
      </c>
      <c r="Q413" t="str">
        <f>IF(ISBLANK(P413),"",IF(ISERROR(VLOOKUP(P413,[1]DropTable!$A:$A,1,0)),"드랍없음",""))</f>
        <v/>
      </c>
      <c r="S413">
        <v>8.1</v>
      </c>
    </row>
    <row r="414" spans="1:19" x14ac:dyDescent="0.3">
      <c r="A414">
        <v>11</v>
      </c>
      <c r="B414">
        <v>22</v>
      </c>
      <c r="C414">
        <f t="shared" si="23"/>
        <v>1680</v>
      </c>
      <c r="D414">
        <v>420</v>
      </c>
      <c r="E414" t="s">
        <v>115</v>
      </c>
      <c r="F414" t="s">
        <v>24</v>
      </c>
      <c r="G414" t="str">
        <f>IF(ISBLANK(F414),"",IF(ISERROR(VLOOKUP(F414,MapTable!$A:$A,1,0)),"컨트롤없음",""))</f>
        <v/>
      </c>
      <c r="H414">
        <f t="shared" si="21"/>
        <v>3</v>
      </c>
      <c r="I414" t="b">
        <f t="shared" ca="1" si="22"/>
        <v>0</v>
      </c>
      <c r="K414" t="str">
        <f>IF(ISBLANK(J414),"",IF(ISERROR(VLOOKUP(J414,MapTable!$A:$A,1,0)),"컨트롤없음",""))</f>
        <v/>
      </c>
      <c r="M414" t="str">
        <f>IF(ISBLANK(L414),"",
IF(ISERROR(FIND(",",L414)),
  IF(ISERROR(VLOOKUP(L414,MapTable!$A:$A,1,0)),"맵없음",
  ""),
IF(ISERROR(FIND(",",L414,FIND(",",L414)+1)),
  IF(OR(ISERROR(VLOOKUP(LEFT(L414,FIND(",",L414)-1),MapTable!$A:$A,1,0)),ISERROR(VLOOKUP(TRIM(MID(L414,FIND(",",L414)+1,999)),MapTable!$A:$A,1,0))),"맵없음",
  ""),
IF(ISERROR(FIND(",",L414,FIND(",",L414,FIND(",",L414)+1)+1)),
  IF(OR(ISERROR(VLOOKUP(LEFT(L414,FIND(",",L414)-1),MapTable!$A:$A,1,0)),ISERROR(VLOOKUP(TRIM(MID(L414,FIND(",",L414)+1,FIND(",",L414,FIND(",",L414)+1)-FIND(",",L414)-1)),MapTable!$A:$A,1,0)),ISERROR(VLOOKUP(TRIM(MID(L414,FIND(",",L414,FIND(",",L414)+1)+1,999)),MapTable!$A:$A,1,0))),"맵없음",
  ""),
IF(ISERROR(FIND(",",L414,FIND(",",L414,FIND(",",L414,FIND(",",L414)+1)+1)+1)),
  IF(OR(ISERROR(VLOOKUP(LEFT(L414,FIND(",",L414)-1),MapTable!$A:$A,1,0)),ISERROR(VLOOKUP(TRIM(MID(L414,FIND(",",L414)+1,FIND(",",L414,FIND(",",L414)+1)-FIND(",",L414)-1)),MapTable!$A:$A,1,0)),ISERROR(VLOOKUP(TRIM(MID(L414,FIND(",",L414,FIND(",",L414)+1)+1,FIND(",",L414,FIND(",",L414,FIND(",",L414)+1)+1)-FIND(",",L414,FIND(",",L414)+1)-1)),MapTable!$A:$A,1,0)),ISERROR(VLOOKUP(TRIM(MID(L414,FIND(",",L414,FIND(",",L414,FIND(",",L414)+1)+1)+1,999)),MapTable!$A:$A,1,0))),"맵없음",
  ""),
)))))</f>
        <v/>
      </c>
      <c r="O414" t="str">
        <f>IF(ISBLANK(N414),"",IF(ISERROR(VLOOKUP(N414,[1]DropTable!$A:$A,1,0)),"드랍없음",""))</f>
        <v/>
      </c>
      <c r="Q414" t="str">
        <f>IF(ISBLANK(P414),"",IF(ISERROR(VLOOKUP(P414,[1]DropTable!$A:$A,1,0)),"드랍없음",""))</f>
        <v/>
      </c>
      <c r="S414">
        <v>8.1</v>
      </c>
    </row>
    <row r="415" spans="1:19" x14ac:dyDescent="0.3">
      <c r="A415">
        <v>11</v>
      </c>
      <c r="B415">
        <v>23</v>
      </c>
      <c r="C415">
        <f t="shared" si="23"/>
        <v>1680</v>
      </c>
      <c r="D415">
        <v>420</v>
      </c>
      <c r="E415" t="s">
        <v>115</v>
      </c>
      <c r="F415" t="s">
        <v>24</v>
      </c>
      <c r="G415" t="str">
        <f>IF(ISBLANK(F415),"",IF(ISERROR(VLOOKUP(F415,MapTable!$A:$A,1,0)),"컨트롤없음",""))</f>
        <v/>
      </c>
      <c r="H415">
        <f t="shared" si="21"/>
        <v>3</v>
      </c>
      <c r="I415" t="b">
        <f t="shared" ca="1" si="22"/>
        <v>1</v>
      </c>
      <c r="K415" t="str">
        <f>IF(ISBLANK(J415),"",IF(ISERROR(VLOOKUP(J415,MapTable!$A:$A,1,0)),"컨트롤없음",""))</f>
        <v/>
      </c>
      <c r="M415" t="str">
        <f>IF(ISBLANK(L415),"",
IF(ISERROR(FIND(",",L415)),
  IF(ISERROR(VLOOKUP(L415,MapTable!$A:$A,1,0)),"맵없음",
  ""),
IF(ISERROR(FIND(",",L415,FIND(",",L415)+1)),
  IF(OR(ISERROR(VLOOKUP(LEFT(L415,FIND(",",L415)-1),MapTable!$A:$A,1,0)),ISERROR(VLOOKUP(TRIM(MID(L415,FIND(",",L415)+1,999)),MapTable!$A:$A,1,0))),"맵없음",
  ""),
IF(ISERROR(FIND(",",L415,FIND(",",L415,FIND(",",L415)+1)+1)),
  IF(OR(ISERROR(VLOOKUP(LEFT(L415,FIND(",",L415)-1),MapTable!$A:$A,1,0)),ISERROR(VLOOKUP(TRIM(MID(L415,FIND(",",L415)+1,FIND(",",L415,FIND(",",L415)+1)-FIND(",",L415)-1)),MapTable!$A:$A,1,0)),ISERROR(VLOOKUP(TRIM(MID(L415,FIND(",",L415,FIND(",",L415)+1)+1,999)),MapTable!$A:$A,1,0))),"맵없음",
  ""),
IF(ISERROR(FIND(",",L415,FIND(",",L415,FIND(",",L415,FIND(",",L415)+1)+1)+1)),
  IF(OR(ISERROR(VLOOKUP(LEFT(L415,FIND(",",L415)-1),MapTable!$A:$A,1,0)),ISERROR(VLOOKUP(TRIM(MID(L415,FIND(",",L415)+1,FIND(",",L415,FIND(",",L415)+1)-FIND(",",L415)-1)),MapTable!$A:$A,1,0)),ISERROR(VLOOKUP(TRIM(MID(L415,FIND(",",L415,FIND(",",L415)+1)+1,FIND(",",L415,FIND(",",L415,FIND(",",L415)+1)+1)-FIND(",",L415,FIND(",",L415)+1)-1)),MapTable!$A:$A,1,0)),ISERROR(VLOOKUP(TRIM(MID(L415,FIND(",",L415,FIND(",",L415,FIND(",",L415)+1)+1)+1,999)),MapTable!$A:$A,1,0))),"맵없음",
  ""),
)))))</f>
        <v/>
      </c>
      <c r="O415" t="str">
        <f>IF(ISBLANK(N415),"",IF(ISERROR(VLOOKUP(N415,[1]DropTable!$A:$A,1,0)),"드랍없음",""))</f>
        <v/>
      </c>
      <c r="Q415" t="str">
        <f>IF(ISBLANK(P415),"",IF(ISERROR(VLOOKUP(P415,[1]DropTable!$A:$A,1,0)),"드랍없음",""))</f>
        <v/>
      </c>
      <c r="S415">
        <v>8.1</v>
      </c>
    </row>
    <row r="416" spans="1:19" x14ac:dyDescent="0.3">
      <c r="A416">
        <v>11</v>
      </c>
      <c r="B416">
        <v>24</v>
      </c>
      <c r="C416">
        <f t="shared" si="23"/>
        <v>1680</v>
      </c>
      <c r="D416">
        <v>420</v>
      </c>
      <c r="E416" t="s">
        <v>115</v>
      </c>
      <c r="F416" t="s">
        <v>24</v>
      </c>
      <c r="G416" t="str">
        <f>IF(ISBLANK(F416),"",IF(ISERROR(VLOOKUP(F416,MapTable!$A:$A,1,0)),"컨트롤없음",""))</f>
        <v/>
      </c>
      <c r="H416">
        <f t="shared" si="21"/>
        <v>12</v>
      </c>
      <c r="I416" t="b">
        <f t="shared" ca="1" si="22"/>
        <v>1</v>
      </c>
      <c r="K416" t="str">
        <f>IF(ISBLANK(J416),"",IF(ISERROR(VLOOKUP(J416,MapTable!$A:$A,1,0)),"컨트롤없음",""))</f>
        <v/>
      </c>
      <c r="M416" t="str">
        <f>IF(ISBLANK(L416),"",
IF(ISERROR(FIND(",",L416)),
  IF(ISERROR(VLOOKUP(L416,MapTable!$A:$A,1,0)),"맵없음",
  ""),
IF(ISERROR(FIND(",",L416,FIND(",",L416)+1)),
  IF(OR(ISERROR(VLOOKUP(LEFT(L416,FIND(",",L416)-1),MapTable!$A:$A,1,0)),ISERROR(VLOOKUP(TRIM(MID(L416,FIND(",",L416)+1,999)),MapTable!$A:$A,1,0))),"맵없음",
  ""),
IF(ISERROR(FIND(",",L416,FIND(",",L416,FIND(",",L416)+1)+1)),
  IF(OR(ISERROR(VLOOKUP(LEFT(L416,FIND(",",L416)-1),MapTable!$A:$A,1,0)),ISERROR(VLOOKUP(TRIM(MID(L416,FIND(",",L416)+1,FIND(",",L416,FIND(",",L416)+1)-FIND(",",L416)-1)),MapTable!$A:$A,1,0)),ISERROR(VLOOKUP(TRIM(MID(L416,FIND(",",L416,FIND(",",L416)+1)+1,999)),MapTable!$A:$A,1,0))),"맵없음",
  ""),
IF(ISERROR(FIND(",",L416,FIND(",",L416,FIND(",",L416,FIND(",",L416)+1)+1)+1)),
  IF(OR(ISERROR(VLOOKUP(LEFT(L416,FIND(",",L416)-1),MapTable!$A:$A,1,0)),ISERROR(VLOOKUP(TRIM(MID(L416,FIND(",",L416)+1,FIND(",",L416,FIND(",",L416)+1)-FIND(",",L416)-1)),MapTable!$A:$A,1,0)),ISERROR(VLOOKUP(TRIM(MID(L416,FIND(",",L416,FIND(",",L416)+1)+1,FIND(",",L416,FIND(",",L416,FIND(",",L416)+1)+1)-FIND(",",L416,FIND(",",L416)+1)-1)),MapTable!$A:$A,1,0)),ISERROR(VLOOKUP(TRIM(MID(L416,FIND(",",L416,FIND(",",L416,FIND(",",L416)+1)+1)+1,999)),MapTable!$A:$A,1,0))),"맵없음",
  ""),
)))))</f>
        <v/>
      </c>
      <c r="O416" t="str">
        <f>IF(ISBLANK(N416),"",IF(ISERROR(VLOOKUP(N416,[1]DropTable!$A:$A,1,0)),"드랍없음",""))</f>
        <v/>
      </c>
      <c r="Q416" t="str">
        <f>IF(ISBLANK(P416),"",IF(ISERROR(VLOOKUP(P416,[1]DropTable!$A:$A,1,0)),"드랍없음",""))</f>
        <v/>
      </c>
      <c r="S416">
        <v>8.1</v>
      </c>
    </row>
    <row r="417" spans="1:19" x14ac:dyDescent="0.3">
      <c r="A417">
        <v>11</v>
      </c>
      <c r="B417">
        <v>25</v>
      </c>
      <c r="C417">
        <f t="shared" si="23"/>
        <v>1680</v>
      </c>
      <c r="D417">
        <v>420</v>
      </c>
      <c r="E417" t="s">
        <v>115</v>
      </c>
      <c r="F417" t="s">
        <v>24</v>
      </c>
      <c r="G417" t="str">
        <f>IF(ISBLANK(F417),"",IF(ISERROR(VLOOKUP(F417,MapTable!$A:$A,1,0)),"컨트롤없음",""))</f>
        <v/>
      </c>
      <c r="H417">
        <f t="shared" si="21"/>
        <v>4</v>
      </c>
      <c r="I417" t="b">
        <f t="shared" ca="1" si="22"/>
        <v>0</v>
      </c>
      <c r="K417" t="str">
        <f>IF(ISBLANK(J417),"",IF(ISERROR(VLOOKUP(J417,MapTable!$A:$A,1,0)),"컨트롤없음",""))</f>
        <v/>
      </c>
      <c r="M417" t="str">
        <f>IF(ISBLANK(L417),"",
IF(ISERROR(FIND(",",L417)),
  IF(ISERROR(VLOOKUP(L417,MapTable!$A:$A,1,0)),"맵없음",
  ""),
IF(ISERROR(FIND(",",L417,FIND(",",L417)+1)),
  IF(OR(ISERROR(VLOOKUP(LEFT(L417,FIND(",",L417)-1),MapTable!$A:$A,1,0)),ISERROR(VLOOKUP(TRIM(MID(L417,FIND(",",L417)+1,999)),MapTable!$A:$A,1,0))),"맵없음",
  ""),
IF(ISERROR(FIND(",",L417,FIND(",",L417,FIND(",",L417)+1)+1)),
  IF(OR(ISERROR(VLOOKUP(LEFT(L417,FIND(",",L417)-1),MapTable!$A:$A,1,0)),ISERROR(VLOOKUP(TRIM(MID(L417,FIND(",",L417)+1,FIND(",",L417,FIND(",",L417)+1)-FIND(",",L417)-1)),MapTable!$A:$A,1,0)),ISERROR(VLOOKUP(TRIM(MID(L417,FIND(",",L417,FIND(",",L417)+1)+1,999)),MapTable!$A:$A,1,0))),"맵없음",
  ""),
IF(ISERROR(FIND(",",L417,FIND(",",L417,FIND(",",L417,FIND(",",L417)+1)+1)+1)),
  IF(OR(ISERROR(VLOOKUP(LEFT(L417,FIND(",",L417)-1),MapTable!$A:$A,1,0)),ISERROR(VLOOKUP(TRIM(MID(L417,FIND(",",L417)+1,FIND(",",L417,FIND(",",L417)+1)-FIND(",",L417)-1)),MapTable!$A:$A,1,0)),ISERROR(VLOOKUP(TRIM(MID(L417,FIND(",",L417,FIND(",",L417)+1)+1,FIND(",",L417,FIND(",",L417,FIND(",",L417)+1)+1)-FIND(",",L417,FIND(",",L417)+1)-1)),MapTable!$A:$A,1,0)),ISERROR(VLOOKUP(TRIM(MID(L417,FIND(",",L417,FIND(",",L417,FIND(",",L417)+1)+1)+1,999)),MapTable!$A:$A,1,0))),"맵없음",
  ""),
)))))</f>
        <v/>
      </c>
      <c r="O417" t="str">
        <f>IF(ISBLANK(N417),"",IF(ISERROR(VLOOKUP(N417,[1]DropTable!$A:$A,1,0)),"드랍없음",""))</f>
        <v/>
      </c>
      <c r="Q417" t="str">
        <f>IF(ISBLANK(P417),"",IF(ISERROR(VLOOKUP(P417,[1]DropTable!$A:$A,1,0)),"드랍없음",""))</f>
        <v/>
      </c>
      <c r="S417">
        <v>8.1</v>
      </c>
    </row>
    <row r="418" spans="1:19" x14ac:dyDescent="0.3">
      <c r="A418">
        <v>11</v>
      </c>
      <c r="B418">
        <v>26</v>
      </c>
      <c r="C418">
        <f t="shared" si="23"/>
        <v>1680</v>
      </c>
      <c r="D418">
        <v>420</v>
      </c>
      <c r="E418" t="s">
        <v>115</v>
      </c>
      <c r="F418" t="s">
        <v>24</v>
      </c>
      <c r="G418" t="str">
        <f>IF(ISBLANK(F418),"",IF(ISERROR(VLOOKUP(F418,MapTable!$A:$A,1,0)),"컨트롤없음",""))</f>
        <v/>
      </c>
      <c r="H418">
        <f t="shared" si="21"/>
        <v>4</v>
      </c>
      <c r="I418" t="b">
        <f t="shared" ca="1" si="22"/>
        <v>0</v>
      </c>
      <c r="K418" t="str">
        <f>IF(ISBLANK(J418),"",IF(ISERROR(VLOOKUP(J418,MapTable!$A:$A,1,0)),"컨트롤없음",""))</f>
        <v/>
      </c>
      <c r="M418" t="str">
        <f>IF(ISBLANK(L418),"",
IF(ISERROR(FIND(",",L418)),
  IF(ISERROR(VLOOKUP(L418,MapTable!$A:$A,1,0)),"맵없음",
  ""),
IF(ISERROR(FIND(",",L418,FIND(",",L418)+1)),
  IF(OR(ISERROR(VLOOKUP(LEFT(L418,FIND(",",L418)-1),MapTable!$A:$A,1,0)),ISERROR(VLOOKUP(TRIM(MID(L418,FIND(",",L418)+1,999)),MapTable!$A:$A,1,0))),"맵없음",
  ""),
IF(ISERROR(FIND(",",L418,FIND(",",L418,FIND(",",L418)+1)+1)),
  IF(OR(ISERROR(VLOOKUP(LEFT(L418,FIND(",",L418)-1),MapTable!$A:$A,1,0)),ISERROR(VLOOKUP(TRIM(MID(L418,FIND(",",L418)+1,FIND(",",L418,FIND(",",L418)+1)-FIND(",",L418)-1)),MapTable!$A:$A,1,0)),ISERROR(VLOOKUP(TRIM(MID(L418,FIND(",",L418,FIND(",",L418)+1)+1,999)),MapTable!$A:$A,1,0))),"맵없음",
  ""),
IF(ISERROR(FIND(",",L418,FIND(",",L418,FIND(",",L418,FIND(",",L418)+1)+1)+1)),
  IF(OR(ISERROR(VLOOKUP(LEFT(L418,FIND(",",L418)-1),MapTable!$A:$A,1,0)),ISERROR(VLOOKUP(TRIM(MID(L418,FIND(",",L418)+1,FIND(",",L418,FIND(",",L418)+1)-FIND(",",L418)-1)),MapTable!$A:$A,1,0)),ISERROR(VLOOKUP(TRIM(MID(L418,FIND(",",L418,FIND(",",L418)+1)+1,FIND(",",L418,FIND(",",L418,FIND(",",L418)+1)+1)-FIND(",",L418,FIND(",",L418)+1)-1)),MapTable!$A:$A,1,0)),ISERROR(VLOOKUP(TRIM(MID(L418,FIND(",",L418,FIND(",",L418,FIND(",",L418)+1)+1)+1,999)),MapTable!$A:$A,1,0))),"맵없음",
  ""),
)))))</f>
        <v/>
      </c>
      <c r="O418" t="str">
        <f>IF(ISBLANK(N418),"",IF(ISERROR(VLOOKUP(N418,[1]DropTable!$A:$A,1,0)),"드랍없음",""))</f>
        <v/>
      </c>
      <c r="Q418" t="str">
        <f>IF(ISBLANK(P418),"",IF(ISERROR(VLOOKUP(P418,[1]DropTable!$A:$A,1,0)),"드랍없음",""))</f>
        <v/>
      </c>
      <c r="S418">
        <v>8.1</v>
      </c>
    </row>
    <row r="419" spans="1:19" x14ac:dyDescent="0.3">
      <c r="A419">
        <v>11</v>
      </c>
      <c r="B419">
        <v>27</v>
      </c>
      <c r="C419">
        <f t="shared" si="23"/>
        <v>1680</v>
      </c>
      <c r="D419">
        <v>420</v>
      </c>
      <c r="E419" t="s">
        <v>115</v>
      </c>
      <c r="F419" t="s">
        <v>24</v>
      </c>
      <c r="G419" t="str">
        <f>IF(ISBLANK(F419),"",IF(ISERROR(VLOOKUP(F419,MapTable!$A:$A,1,0)),"컨트롤없음",""))</f>
        <v/>
      </c>
      <c r="H419">
        <f t="shared" si="21"/>
        <v>4</v>
      </c>
      <c r="I419" t="b">
        <f t="shared" ca="1" si="22"/>
        <v>0</v>
      </c>
      <c r="K419" t="str">
        <f>IF(ISBLANK(J419),"",IF(ISERROR(VLOOKUP(J419,MapTable!$A:$A,1,0)),"컨트롤없음",""))</f>
        <v/>
      </c>
      <c r="M419" t="str">
        <f>IF(ISBLANK(L419),"",
IF(ISERROR(FIND(",",L419)),
  IF(ISERROR(VLOOKUP(L419,MapTable!$A:$A,1,0)),"맵없음",
  ""),
IF(ISERROR(FIND(",",L419,FIND(",",L419)+1)),
  IF(OR(ISERROR(VLOOKUP(LEFT(L419,FIND(",",L419)-1),MapTable!$A:$A,1,0)),ISERROR(VLOOKUP(TRIM(MID(L419,FIND(",",L419)+1,999)),MapTable!$A:$A,1,0))),"맵없음",
  ""),
IF(ISERROR(FIND(",",L419,FIND(",",L419,FIND(",",L419)+1)+1)),
  IF(OR(ISERROR(VLOOKUP(LEFT(L419,FIND(",",L419)-1),MapTable!$A:$A,1,0)),ISERROR(VLOOKUP(TRIM(MID(L419,FIND(",",L419)+1,FIND(",",L419,FIND(",",L419)+1)-FIND(",",L419)-1)),MapTable!$A:$A,1,0)),ISERROR(VLOOKUP(TRIM(MID(L419,FIND(",",L419,FIND(",",L419)+1)+1,999)),MapTable!$A:$A,1,0))),"맵없음",
  ""),
IF(ISERROR(FIND(",",L419,FIND(",",L419,FIND(",",L419,FIND(",",L419)+1)+1)+1)),
  IF(OR(ISERROR(VLOOKUP(LEFT(L419,FIND(",",L419)-1),MapTable!$A:$A,1,0)),ISERROR(VLOOKUP(TRIM(MID(L419,FIND(",",L419)+1,FIND(",",L419,FIND(",",L419)+1)-FIND(",",L419)-1)),MapTable!$A:$A,1,0)),ISERROR(VLOOKUP(TRIM(MID(L419,FIND(",",L419,FIND(",",L419)+1)+1,FIND(",",L419,FIND(",",L419,FIND(",",L419)+1)+1)-FIND(",",L419,FIND(",",L419)+1)-1)),MapTable!$A:$A,1,0)),ISERROR(VLOOKUP(TRIM(MID(L419,FIND(",",L419,FIND(",",L419,FIND(",",L419)+1)+1)+1,999)),MapTable!$A:$A,1,0))),"맵없음",
  ""),
)))))</f>
        <v/>
      </c>
      <c r="O419" t="str">
        <f>IF(ISBLANK(N419),"",IF(ISERROR(VLOOKUP(N419,[1]DropTable!$A:$A,1,0)),"드랍없음",""))</f>
        <v/>
      </c>
      <c r="Q419" t="str">
        <f>IF(ISBLANK(P419),"",IF(ISERROR(VLOOKUP(P419,[1]DropTable!$A:$A,1,0)),"드랍없음",""))</f>
        <v/>
      </c>
      <c r="S419">
        <v>8.1</v>
      </c>
    </row>
    <row r="420" spans="1:19" x14ac:dyDescent="0.3">
      <c r="A420">
        <v>11</v>
      </c>
      <c r="B420">
        <v>28</v>
      </c>
      <c r="C420">
        <f t="shared" si="23"/>
        <v>1680</v>
      </c>
      <c r="D420">
        <v>420</v>
      </c>
      <c r="E420" t="s">
        <v>115</v>
      </c>
      <c r="F420" t="s">
        <v>24</v>
      </c>
      <c r="G420" t="str">
        <f>IF(ISBLANK(F420),"",IF(ISERROR(VLOOKUP(F420,MapTable!$A:$A,1,0)),"컨트롤없음",""))</f>
        <v/>
      </c>
      <c r="H420">
        <f t="shared" si="21"/>
        <v>11</v>
      </c>
      <c r="I420" t="b">
        <f t="shared" ca="1" si="22"/>
        <v>0</v>
      </c>
      <c r="K420" t="str">
        <f>IF(ISBLANK(J420),"",IF(ISERROR(VLOOKUP(J420,MapTable!$A:$A,1,0)),"컨트롤없음",""))</f>
        <v/>
      </c>
      <c r="M420" t="str">
        <f>IF(ISBLANK(L420),"",
IF(ISERROR(FIND(",",L420)),
  IF(ISERROR(VLOOKUP(L420,MapTable!$A:$A,1,0)),"맵없음",
  ""),
IF(ISERROR(FIND(",",L420,FIND(",",L420)+1)),
  IF(OR(ISERROR(VLOOKUP(LEFT(L420,FIND(",",L420)-1),MapTable!$A:$A,1,0)),ISERROR(VLOOKUP(TRIM(MID(L420,FIND(",",L420)+1,999)),MapTable!$A:$A,1,0))),"맵없음",
  ""),
IF(ISERROR(FIND(",",L420,FIND(",",L420,FIND(",",L420)+1)+1)),
  IF(OR(ISERROR(VLOOKUP(LEFT(L420,FIND(",",L420)-1),MapTable!$A:$A,1,0)),ISERROR(VLOOKUP(TRIM(MID(L420,FIND(",",L420)+1,FIND(",",L420,FIND(",",L420)+1)-FIND(",",L420)-1)),MapTable!$A:$A,1,0)),ISERROR(VLOOKUP(TRIM(MID(L420,FIND(",",L420,FIND(",",L420)+1)+1,999)),MapTable!$A:$A,1,0))),"맵없음",
  ""),
IF(ISERROR(FIND(",",L420,FIND(",",L420,FIND(",",L420,FIND(",",L420)+1)+1)+1)),
  IF(OR(ISERROR(VLOOKUP(LEFT(L420,FIND(",",L420)-1),MapTable!$A:$A,1,0)),ISERROR(VLOOKUP(TRIM(MID(L420,FIND(",",L420)+1,FIND(",",L420,FIND(",",L420)+1)-FIND(",",L420)-1)),MapTable!$A:$A,1,0)),ISERROR(VLOOKUP(TRIM(MID(L420,FIND(",",L420,FIND(",",L420)+1)+1,FIND(",",L420,FIND(",",L420,FIND(",",L420)+1)+1)-FIND(",",L420,FIND(",",L420)+1)-1)),MapTable!$A:$A,1,0)),ISERROR(VLOOKUP(TRIM(MID(L420,FIND(",",L420,FIND(",",L420,FIND(",",L420)+1)+1)+1,999)),MapTable!$A:$A,1,0))),"맵없음",
  ""),
)))))</f>
        <v/>
      </c>
      <c r="O420" t="str">
        <f>IF(ISBLANK(N420),"",IF(ISERROR(VLOOKUP(N420,[1]DropTable!$A:$A,1,0)),"드랍없음",""))</f>
        <v/>
      </c>
      <c r="Q420" t="str">
        <f>IF(ISBLANK(P420),"",IF(ISERROR(VLOOKUP(P420,[1]DropTable!$A:$A,1,0)),"드랍없음",""))</f>
        <v/>
      </c>
      <c r="S420">
        <v>8.1</v>
      </c>
    </row>
    <row r="421" spans="1:19" x14ac:dyDescent="0.3">
      <c r="A421">
        <v>11</v>
      </c>
      <c r="B421">
        <v>29</v>
      </c>
      <c r="C421">
        <f t="shared" si="23"/>
        <v>1680</v>
      </c>
      <c r="D421">
        <v>420</v>
      </c>
      <c r="E421" t="s">
        <v>115</v>
      </c>
      <c r="F421" t="s">
        <v>24</v>
      </c>
      <c r="G421" t="str">
        <f>IF(ISBLANK(F421),"",IF(ISERROR(VLOOKUP(F421,MapTable!$A:$A,1,0)),"컨트롤없음",""))</f>
        <v/>
      </c>
      <c r="H421">
        <f t="shared" si="21"/>
        <v>4</v>
      </c>
      <c r="I421" t="b">
        <f t="shared" ca="1" si="22"/>
        <v>0</v>
      </c>
      <c r="K421" t="str">
        <f>IF(ISBLANK(J421),"",IF(ISERROR(VLOOKUP(J421,MapTable!$A:$A,1,0)),"컨트롤없음",""))</f>
        <v/>
      </c>
      <c r="M421" t="str">
        <f>IF(ISBLANK(L421),"",
IF(ISERROR(FIND(",",L421)),
  IF(ISERROR(VLOOKUP(L421,MapTable!$A:$A,1,0)),"맵없음",
  ""),
IF(ISERROR(FIND(",",L421,FIND(",",L421)+1)),
  IF(OR(ISERROR(VLOOKUP(LEFT(L421,FIND(",",L421)-1),MapTable!$A:$A,1,0)),ISERROR(VLOOKUP(TRIM(MID(L421,FIND(",",L421)+1,999)),MapTable!$A:$A,1,0))),"맵없음",
  ""),
IF(ISERROR(FIND(",",L421,FIND(",",L421,FIND(",",L421)+1)+1)),
  IF(OR(ISERROR(VLOOKUP(LEFT(L421,FIND(",",L421)-1),MapTable!$A:$A,1,0)),ISERROR(VLOOKUP(TRIM(MID(L421,FIND(",",L421)+1,FIND(",",L421,FIND(",",L421)+1)-FIND(",",L421)-1)),MapTable!$A:$A,1,0)),ISERROR(VLOOKUP(TRIM(MID(L421,FIND(",",L421,FIND(",",L421)+1)+1,999)),MapTable!$A:$A,1,0))),"맵없음",
  ""),
IF(ISERROR(FIND(",",L421,FIND(",",L421,FIND(",",L421,FIND(",",L421)+1)+1)+1)),
  IF(OR(ISERROR(VLOOKUP(LEFT(L421,FIND(",",L421)-1),MapTable!$A:$A,1,0)),ISERROR(VLOOKUP(TRIM(MID(L421,FIND(",",L421)+1,FIND(",",L421,FIND(",",L421)+1)-FIND(",",L421)-1)),MapTable!$A:$A,1,0)),ISERROR(VLOOKUP(TRIM(MID(L421,FIND(",",L421,FIND(",",L421)+1)+1,FIND(",",L421,FIND(",",L421,FIND(",",L421)+1)+1)-FIND(",",L421,FIND(",",L421)+1)-1)),MapTable!$A:$A,1,0)),ISERROR(VLOOKUP(TRIM(MID(L421,FIND(",",L421,FIND(",",L421,FIND(",",L421)+1)+1)+1,999)),MapTable!$A:$A,1,0))),"맵없음",
  ""),
)))))</f>
        <v/>
      </c>
      <c r="O421" t="str">
        <f>IF(ISBLANK(N421),"",IF(ISERROR(VLOOKUP(N421,[1]DropTable!$A:$A,1,0)),"드랍없음",""))</f>
        <v/>
      </c>
      <c r="Q421" t="str">
        <f>IF(ISBLANK(P421),"",IF(ISERROR(VLOOKUP(P421,[1]DropTable!$A:$A,1,0)),"드랍없음",""))</f>
        <v/>
      </c>
      <c r="S421">
        <v>8.1</v>
      </c>
    </row>
    <row r="422" spans="1:19" x14ac:dyDescent="0.3">
      <c r="A422">
        <v>11</v>
      </c>
      <c r="B422">
        <v>30</v>
      </c>
      <c r="C422">
        <f t="shared" si="23"/>
        <v>1680</v>
      </c>
      <c r="D422">
        <v>420</v>
      </c>
      <c r="E422" t="s">
        <v>115</v>
      </c>
      <c r="F422" t="s">
        <v>24</v>
      </c>
      <c r="G422" t="str">
        <f>IF(ISBLANK(F422),"",IF(ISERROR(VLOOKUP(F422,MapTable!$A:$A,1,0)),"컨트롤없음",""))</f>
        <v/>
      </c>
      <c r="H422">
        <f t="shared" si="21"/>
        <v>4</v>
      </c>
      <c r="I422" t="b">
        <f t="shared" ca="1" si="22"/>
        <v>0</v>
      </c>
      <c r="K422" t="str">
        <f>IF(ISBLANK(J422),"",IF(ISERROR(VLOOKUP(J422,MapTable!$A:$A,1,0)),"컨트롤없음",""))</f>
        <v/>
      </c>
      <c r="M422" t="str">
        <f>IF(ISBLANK(L422),"",
IF(ISERROR(FIND(",",L422)),
  IF(ISERROR(VLOOKUP(L422,MapTable!$A:$A,1,0)),"맵없음",
  ""),
IF(ISERROR(FIND(",",L422,FIND(",",L422)+1)),
  IF(OR(ISERROR(VLOOKUP(LEFT(L422,FIND(",",L422)-1),MapTable!$A:$A,1,0)),ISERROR(VLOOKUP(TRIM(MID(L422,FIND(",",L422)+1,999)),MapTable!$A:$A,1,0))),"맵없음",
  ""),
IF(ISERROR(FIND(",",L422,FIND(",",L422,FIND(",",L422)+1)+1)),
  IF(OR(ISERROR(VLOOKUP(LEFT(L422,FIND(",",L422)-1),MapTable!$A:$A,1,0)),ISERROR(VLOOKUP(TRIM(MID(L422,FIND(",",L422)+1,FIND(",",L422,FIND(",",L422)+1)-FIND(",",L422)-1)),MapTable!$A:$A,1,0)),ISERROR(VLOOKUP(TRIM(MID(L422,FIND(",",L422,FIND(",",L422)+1)+1,999)),MapTable!$A:$A,1,0))),"맵없음",
  ""),
IF(ISERROR(FIND(",",L422,FIND(",",L422,FIND(",",L422,FIND(",",L422)+1)+1)+1)),
  IF(OR(ISERROR(VLOOKUP(LEFT(L422,FIND(",",L422)-1),MapTable!$A:$A,1,0)),ISERROR(VLOOKUP(TRIM(MID(L422,FIND(",",L422)+1,FIND(",",L422,FIND(",",L422)+1)-FIND(",",L422)-1)),MapTable!$A:$A,1,0)),ISERROR(VLOOKUP(TRIM(MID(L422,FIND(",",L422,FIND(",",L422)+1)+1,FIND(",",L422,FIND(",",L422,FIND(",",L422)+1)+1)-FIND(",",L422,FIND(",",L422)+1)-1)),MapTable!$A:$A,1,0)),ISERROR(VLOOKUP(TRIM(MID(L422,FIND(",",L422,FIND(",",L422,FIND(",",L422)+1)+1)+1,999)),MapTable!$A:$A,1,0))),"맵없음",
  ""),
)))))</f>
        <v/>
      </c>
      <c r="O422" t="str">
        <f>IF(ISBLANK(N422),"",IF(ISERROR(VLOOKUP(N422,[1]DropTable!$A:$A,1,0)),"드랍없음",""))</f>
        <v/>
      </c>
      <c r="Q422" t="str">
        <f>IF(ISBLANK(P422),"",IF(ISERROR(VLOOKUP(P422,[1]DropTable!$A:$A,1,0)),"드랍없음",""))</f>
        <v/>
      </c>
      <c r="S422">
        <v>8.1</v>
      </c>
    </row>
    <row r="423" spans="1:19" x14ac:dyDescent="0.3">
      <c r="A423">
        <v>11</v>
      </c>
      <c r="B423">
        <v>31</v>
      </c>
      <c r="C423">
        <f t="shared" si="23"/>
        <v>1680</v>
      </c>
      <c r="D423">
        <v>420</v>
      </c>
      <c r="E423" t="s">
        <v>115</v>
      </c>
      <c r="F423" t="s">
        <v>24</v>
      </c>
      <c r="G423" t="str">
        <f>IF(ISBLANK(F423),"",IF(ISERROR(VLOOKUP(F423,MapTable!$A:$A,1,0)),"컨트롤없음",""))</f>
        <v/>
      </c>
      <c r="H423">
        <f t="shared" si="21"/>
        <v>4</v>
      </c>
      <c r="I423" t="b">
        <f t="shared" ca="1" si="22"/>
        <v>1</v>
      </c>
      <c r="K423" t="str">
        <f>IF(ISBLANK(J423),"",IF(ISERROR(VLOOKUP(J423,MapTable!$A:$A,1,0)),"컨트롤없음",""))</f>
        <v/>
      </c>
      <c r="M423" t="str">
        <f>IF(ISBLANK(L423),"",
IF(ISERROR(FIND(",",L423)),
  IF(ISERROR(VLOOKUP(L423,MapTable!$A:$A,1,0)),"맵없음",
  ""),
IF(ISERROR(FIND(",",L423,FIND(",",L423)+1)),
  IF(OR(ISERROR(VLOOKUP(LEFT(L423,FIND(",",L423)-1),MapTable!$A:$A,1,0)),ISERROR(VLOOKUP(TRIM(MID(L423,FIND(",",L423)+1,999)),MapTable!$A:$A,1,0))),"맵없음",
  ""),
IF(ISERROR(FIND(",",L423,FIND(",",L423,FIND(",",L423)+1)+1)),
  IF(OR(ISERROR(VLOOKUP(LEFT(L423,FIND(",",L423)-1),MapTable!$A:$A,1,0)),ISERROR(VLOOKUP(TRIM(MID(L423,FIND(",",L423)+1,FIND(",",L423,FIND(",",L423)+1)-FIND(",",L423)-1)),MapTable!$A:$A,1,0)),ISERROR(VLOOKUP(TRIM(MID(L423,FIND(",",L423,FIND(",",L423)+1)+1,999)),MapTable!$A:$A,1,0))),"맵없음",
  ""),
IF(ISERROR(FIND(",",L423,FIND(",",L423,FIND(",",L423,FIND(",",L423)+1)+1)+1)),
  IF(OR(ISERROR(VLOOKUP(LEFT(L423,FIND(",",L423)-1),MapTable!$A:$A,1,0)),ISERROR(VLOOKUP(TRIM(MID(L423,FIND(",",L423)+1,FIND(",",L423,FIND(",",L423)+1)-FIND(",",L423)-1)),MapTable!$A:$A,1,0)),ISERROR(VLOOKUP(TRIM(MID(L423,FIND(",",L423,FIND(",",L423)+1)+1,FIND(",",L423,FIND(",",L423,FIND(",",L423)+1)+1)-FIND(",",L423,FIND(",",L423)+1)-1)),MapTable!$A:$A,1,0)),ISERROR(VLOOKUP(TRIM(MID(L423,FIND(",",L423,FIND(",",L423,FIND(",",L423)+1)+1)+1,999)),MapTable!$A:$A,1,0))),"맵없음",
  ""),
)))))</f>
        <v/>
      </c>
      <c r="O423" t="str">
        <f>IF(ISBLANK(N423),"",IF(ISERROR(VLOOKUP(N423,[1]DropTable!$A:$A,1,0)),"드랍없음",""))</f>
        <v/>
      </c>
      <c r="Q423" t="str">
        <f>IF(ISBLANK(P423),"",IF(ISERROR(VLOOKUP(P423,[1]DropTable!$A:$A,1,0)),"드랍없음",""))</f>
        <v/>
      </c>
      <c r="S423">
        <v>8.1</v>
      </c>
    </row>
    <row r="424" spans="1:19" x14ac:dyDescent="0.3">
      <c r="A424">
        <v>11</v>
      </c>
      <c r="B424">
        <v>32</v>
      </c>
      <c r="C424">
        <f t="shared" si="23"/>
        <v>1680</v>
      </c>
      <c r="D424">
        <v>420</v>
      </c>
      <c r="E424" t="s">
        <v>115</v>
      </c>
      <c r="F424" t="s">
        <v>24</v>
      </c>
      <c r="G424" t="str">
        <f>IF(ISBLANK(F424),"",IF(ISERROR(VLOOKUP(F424,MapTable!$A:$A,1,0)),"컨트롤없음",""))</f>
        <v/>
      </c>
      <c r="H424">
        <f t="shared" si="21"/>
        <v>12</v>
      </c>
      <c r="I424" t="b">
        <f t="shared" ca="1" si="22"/>
        <v>1</v>
      </c>
      <c r="K424" t="str">
        <f>IF(ISBLANK(J424),"",IF(ISERROR(VLOOKUP(J424,MapTable!$A:$A,1,0)),"컨트롤없음",""))</f>
        <v/>
      </c>
      <c r="M424" t="str">
        <f>IF(ISBLANK(L424),"",
IF(ISERROR(FIND(",",L424)),
  IF(ISERROR(VLOOKUP(L424,MapTable!$A:$A,1,0)),"맵없음",
  ""),
IF(ISERROR(FIND(",",L424,FIND(",",L424)+1)),
  IF(OR(ISERROR(VLOOKUP(LEFT(L424,FIND(",",L424)-1),MapTable!$A:$A,1,0)),ISERROR(VLOOKUP(TRIM(MID(L424,FIND(",",L424)+1,999)),MapTable!$A:$A,1,0))),"맵없음",
  ""),
IF(ISERROR(FIND(",",L424,FIND(",",L424,FIND(",",L424)+1)+1)),
  IF(OR(ISERROR(VLOOKUP(LEFT(L424,FIND(",",L424)-1),MapTable!$A:$A,1,0)),ISERROR(VLOOKUP(TRIM(MID(L424,FIND(",",L424)+1,FIND(",",L424,FIND(",",L424)+1)-FIND(",",L424)-1)),MapTable!$A:$A,1,0)),ISERROR(VLOOKUP(TRIM(MID(L424,FIND(",",L424,FIND(",",L424)+1)+1,999)),MapTable!$A:$A,1,0))),"맵없음",
  ""),
IF(ISERROR(FIND(",",L424,FIND(",",L424,FIND(",",L424,FIND(",",L424)+1)+1)+1)),
  IF(OR(ISERROR(VLOOKUP(LEFT(L424,FIND(",",L424)-1),MapTable!$A:$A,1,0)),ISERROR(VLOOKUP(TRIM(MID(L424,FIND(",",L424)+1,FIND(",",L424,FIND(",",L424)+1)-FIND(",",L424)-1)),MapTable!$A:$A,1,0)),ISERROR(VLOOKUP(TRIM(MID(L424,FIND(",",L424,FIND(",",L424)+1)+1,FIND(",",L424,FIND(",",L424,FIND(",",L424)+1)+1)-FIND(",",L424,FIND(",",L424)+1)-1)),MapTable!$A:$A,1,0)),ISERROR(VLOOKUP(TRIM(MID(L424,FIND(",",L424,FIND(",",L424,FIND(",",L424)+1)+1)+1,999)),MapTable!$A:$A,1,0))),"맵없음",
  ""),
)))))</f>
        <v/>
      </c>
      <c r="O424" t="str">
        <f>IF(ISBLANK(N424),"",IF(ISERROR(VLOOKUP(N424,[1]DropTable!$A:$A,1,0)),"드랍없음",""))</f>
        <v/>
      </c>
      <c r="Q424" t="str">
        <f>IF(ISBLANK(P424),"",IF(ISERROR(VLOOKUP(P424,[1]DropTable!$A:$A,1,0)),"드랍없음",""))</f>
        <v/>
      </c>
      <c r="S424">
        <v>8.1</v>
      </c>
    </row>
    <row r="425" spans="1:19" x14ac:dyDescent="0.3">
      <c r="A425">
        <v>11</v>
      </c>
      <c r="B425">
        <v>33</v>
      </c>
      <c r="C425">
        <f t="shared" si="23"/>
        <v>1680</v>
      </c>
      <c r="D425">
        <v>420</v>
      </c>
      <c r="E425" t="s">
        <v>115</v>
      </c>
      <c r="F425" t="s">
        <v>24</v>
      </c>
      <c r="G425" t="str">
        <f>IF(ISBLANK(F425),"",IF(ISERROR(VLOOKUP(F425,MapTable!$A:$A,1,0)),"컨트롤없음",""))</f>
        <v/>
      </c>
      <c r="H425">
        <f t="shared" si="21"/>
        <v>5</v>
      </c>
      <c r="I425" t="b">
        <f t="shared" ca="1" si="22"/>
        <v>0</v>
      </c>
      <c r="K425" t="str">
        <f>IF(ISBLANK(J425),"",IF(ISERROR(VLOOKUP(J425,MapTable!$A:$A,1,0)),"컨트롤없음",""))</f>
        <v/>
      </c>
      <c r="M425" t="str">
        <f>IF(ISBLANK(L425),"",
IF(ISERROR(FIND(",",L425)),
  IF(ISERROR(VLOOKUP(L425,MapTable!$A:$A,1,0)),"맵없음",
  ""),
IF(ISERROR(FIND(",",L425,FIND(",",L425)+1)),
  IF(OR(ISERROR(VLOOKUP(LEFT(L425,FIND(",",L425)-1),MapTable!$A:$A,1,0)),ISERROR(VLOOKUP(TRIM(MID(L425,FIND(",",L425)+1,999)),MapTable!$A:$A,1,0))),"맵없음",
  ""),
IF(ISERROR(FIND(",",L425,FIND(",",L425,FIND(",",L425)+1)+1)),
  IF(OR(ISERROR(VLOOKUP(LEFT(L425,FIND(",",L425)-1),MapTable!$A:$A,1,0)),ISERROR(VLOOKUP(TRIM(MID(L425,FIND(",",L425)+1,FIND(",",L425,FIND(",",L425)+1)-FIND(",",L425)-1)),MapTable!$A:$A,1,0)),ISERROR(VLOOKUP(TRIM(MID(L425,FIND(",",L425,FIND(",",L425)+1)+1,999)),MapTable!$A:$A,1,0))),"맵없음",
  ""),
IF(ISERROR(FIND(",",L425,FIND(",",L425,FIND(",",L425,FIND(",",L425)+1)+1)+1)),
  IF(OR(ISERROR(VLOOKUP(LEFT(L425,FIND(",",L425)-1),MapTable!$A:$A,1,0)),ISERROR(VLOOKUP(TRIM(MID(L425,FIND(",",L425)+1,FIND(",",L425,FIND(",",L425)+1)-FIND(",",L425)-1)),MapTable!$A:$A,1,0)),ISERROR(VLOOKUP(TRIM(MID(L425,FIND(",",L425,FIND(",",L425)+1)+1,FIND(",",L425,FIND(",",L425,FIND(",",L425)+1)+1)-FIND(",",L425,FIND(",",L425)+1)-1)),MapTable!$A:$A,1,0)),ISERROR(VLOOKUP(TRIM(MID(L425,FIND(",",L425,FIND(",",L425,FIND(",",L425)+1)+1)+1,999)),MapTable!$A:$A,1,0))),"맵없음",
  ""),
)))))</f>
        <v/>
      </c>
      <c r="O425" t="str">
        <f>IF(ISBLANK(N425),"",IF(ISERROR(VLOOKUP(N425,[1]DropTable!$A:$A,1,0)),"드랍없음",""))</f>
        <v/>
      </c>
      <c r="Q425" t="str">
        <f>IF(ISBLANK(P425),"",IF(ISERROR(VLOOKUP(P425,[1]DropTable!$A:$A,1,0)),"드랍없음",""))</f>
        <v/>
      </c>
      <c r="S425">
        <v>8.1</v>
      </c>
    </row>
    <row r="426" spans="1:19" x14ac:dyDescent="0.3">
      <c r="A426">
        <v>11</v>
      </c>
      <c r="B426">
        <v>34</v>
      </c>
      <c r="C426">
        <f t="shared" si="23"/>
        <v>1680</v>
      </c>
      <c r="D426">
        <v>420</v>
      </c>
      <c r="E426" t="s">
        <v>115</v>
      </c>
      <c r="F426" t="s">
        <v>24</v>
      </c>
      <c r="G426" t="str">
        <f>IF(ISBLANK(F426),"",IF(ISERROR(VLOOKUP(F426,MapTable!$A:$A,1,0)),"컨트롤없음",""))</f>
        <v/>
      </c>
      <c r="H426">
        <f t="shared" si="21"/>
        <v>5</v>
      </c>
      <c r="I426" t="b">
        <f t="shared" ca="1" si="22"/>
        <v>0</v>
      </c>
      <c r="K426" t="str">
        <f>IF(ISBLANK(J426),"",IF(ISERROR(VLOOKUP(J426,MapTable!$A:$A,1,0)),"컨트롤없음",""))</f>
        <v/>
      </c>
      <c r="M426" t="str">
        <f>IF(ISBLANK(L426),"",
IF(ISERROR(FIND(",",L426)),
  IF(ISERROR(VLOOKUP(L426,MapTable!$A:$A,1,0)),"맵없음",
  ""),
IF(ISERROR(FIND(",",L426,FIND(",",L426)+1)),
  IF(OR(ISERROR(VLOOKUP(LEFT(L426,FIND(",",L426)-1),MapTable!$A:$A,1,0)),ISERROR(VLOOKUP(TRIM(MID(L426,FIND(",",L426)+1,999)),MapTable!$A:$A,1,0))),"맵없음",
  ""),
IF(ISERROR(FIND(",",L426,FIND(",",L426,FIND(",",L426)+1)+1)),
  IF(OR(ISERROR(VLOOKUP(LEFT(L426,FIND(",",L426)-1),MapTable!$A:$A,1,0)),ISERROR(VLOOKUP(TRIM(MID(L426,FIND(",",L426)+1,FIND(",",L426,FIND(",",L426)+1)-FIND(",",L426)-1)),MapTable!$A:$A,1,0)),ISERROR(VLOOKUP(TRIM(MID(L426,FIND(",",L426,FIND(",",L426)+1)+1,999)),MapTable!$A:$A,1,0))),"맵없음",
  ""),
IF(ISERROR(FIND(",",L426,FIND(",",L426,FIND(",",L426,FIND(",",L426)+1)+1)+1)),
  IF(OR(ISERROR(VLOOKUP(LEFT(L426,FIND(",",L426)-1),MapTable!$A:$A,1,0)),ISERROR(VLOOKUP(TRIM(MID(L426,FIND(",",L426)+1,FIND(",",L426,FIND(",",L426)+1)-FIND(",",L426)-1)),MapTable!$A:$A,1,0)),ISERROR(VLOOKUP(TRIM(MID(L426,FIND(",",L426,FIND(",",L426)+1)+1,FIND(",",L426,FIND(",",L426,FIND(",",L426)+1)+1)-FIND(",",L426,FIND(",",L426)+1)-1)),MapTable!$A:$A,1,0)),ISERROR(VLOOKUP(TRIM(MID(L426,FIND(",",L426,FIND(",",L426,FIND(",",L426)+1)+1)+1,999)),MapTable!$A:$A,1,0))),"맵없음",
  ""),
)))))</f>
        <v/>
      </c>
      <c r="O426" t="str">
        <f>IF(ISBLANK(N426),"",IF(ISERROR(VLOOKUP(N426,[1]DropTable!$A:$A,1,0)),"드랍없음",""))</f>
        <v/>
      </c>
      <c r="Q426" t="str">
        <f>IF(ISBLANK(P426),"",IF(ISERROR(VLOOKUP(P426,[1]DropTable!$A:$A,1,0)),"드랍없음",""))</f>
        <v/>
      </c>
      <c r="S426">
        <v>8.1</v>
      </c>
    </row>
    <row r="427" spans="1:19" x14ac:dyDescent="0.3">
      <c r="A427">
        <v>11</v>
      </c>
      <c r="B427">
        <v>35</v>
      </c>
      <c r="C427">
        <f t="shared" si="23"/>
        <v>1680</v>
      </c>
      <c r="D427">
        <v>420</v>
      </c>
      <c r="E427" t="s">
        <v>115</v>
      </c>
      <c r="F427" t="s">
        <v>24</v>
      </c>
      <c r="G427" t="str">
        <f>IF(ISBLANK(F427),"",IF(ISERROR(VLOOKUP(F427,MapTable!$A:$A,1,0)),"컨트롤없음",""))</f>
        <v/>
      </c>
      <c r="H427">
        <f t="shared" si="21"/>
        <v>5</v>
      </c>
      <c r="I427" t="b">
        <f t="shared" ca="1" si="22"/>
        <v>0</v>
      </c>
      <c r="K427" t="str">
        <f>IF(ISBLANK(J427),"",IF(ISERROR(VLOOKUP(J427,MapTable!$A:$A,1,0)),"컨트롤없음",""))</f>
        <v/>
      </c>
      <c r="M427" t="str">
        <f>IF(ISBLANK(L427),"",
IF(ISERROR(FIND(",",L427)),
  IF(ISERROR(VLOOKUP(L427,MapTable!$A:$A,1,0)),"맵없음",
  ""),
IF(ISERROR(FIND(",",L427,FIND(",",L427)+1)),
  IF(OR(ISERROR(VLOOKUP(LEFT(L427,FIND(",",L427)-1),MapTable!$A:$A,1,0)),ISERROR(VLOOKUP(TRIM(MID(L427,FIND(",",L427)+1,999)),MapTable!$A:$A,1,0))),"맵없음",
  ""),
IF(ISERROR(FIND(",",L427,FIND(",",L427,FIND(",",L427)+1)+1)),
  IF(OR(ISERROR(VLOOKUP(LEFT(L427,FIND(",",L427)-1),MapTable!$A:$A,1,0)),ISERROR(VLOOKUP(TRIM(MID(L427,FIND(",",L427)+1,FIND(",",L427,FIND(",",L427)+1)-FIND(",",L427)-1)),MapTable!$A:$A,1,0)),ISERROR(VLOOKUP(TRIM(MID(L427,FIND(",",L427,FIND(",",L427)+1)+1,999)),MapTable!$A:$A,1,0))),"맵없음",
  ""),
IF(ISERROR(FIND(",",L427,FIND(",",L427,FIND(",",L427,FIND(",",L427)+1)+1)+1)),
  IF(OR(ISERROR(VLOOKUP(LEFT(L427,FIND(",",L427)-1),MapTable!$A:$A,1,0)),ISERROR(VLOOKUP(TRIM(MID(L427,FIND(",",L427)+1,FIND(",",L427,FIND(",",L427)+1)-FIND(",",L427)-1)),MapTable!$A:$A,1,0)),ISERROR(VLOOKUP(TRIM(MID(L427,FIND(",",L427,FIND(",",L427)+1)+1,FIND(",",L427,FIND(",",L427,FIND(",",L427)+1)+1)-FIND(",",L427,FIND(",",L427)+1)-1)),MapTable!$A:$A,1,0)),ISERROR(VLOOKUP(TRIM(MID(L427,FIND(",",L427,FIND(",",L427,FIND(",",L427)+1)+1)+1,999)),MapTable!$A:$A,1,0))),"맵없음",
  ""),
)))))</f>
        <v/>
      </c>
      <c r="O427" t="str">
        <f>IF(ISBLANK(N427),"",IF(ISERROR(VLOOKUP(N427,[1]DropTable!$A:$A,1,0)),"드랍없음",""))</f>
        <v/>
      </c>
      <c r="Q427" t="str">
        <f>IF(ISBLANK(P427),"",IF(ISERROR(VLOOKUP(P427,[1]DropTable!$A:$A,1,0)),"드랍없음",""))</f>
        <v/>
      </c>
      <c r="S427">
        <v>8.1</v>
      </c>
    </row>
    <row r="428" spans="1:19" x14ac:dyDescent="0.3">
      <c r="A428">
        <v>11</v>
      </c>
      <c r="B428">
        <v>36</v>
      </c>
      <c r="C428">
        <f t="shared" si="23"/>
        <v>1680</v>
      </c>
      <c r="D428">
        <v>420</v>
      </c>
      <c r="E428" t="s">
        <v>115</v>
      </c>
      <c r="F428" t="s">
        <v>24</v>
      </c>
      <c r="G428" t="str">
        <f>IF(ISBLANK(F428),"",IF(ISERROR(VLOOKUP(F428,MapTable!$A:$A,1,0)),"컨트롤없음",""))</f>
        <v/>
      </c>
      <c r="H428">
        <f t="shared" si="21"/>
        <v>11</v>
      </c>
      <c r="I428" t="b">
        <f t="shared" ca="1" si="22"/>
        <v>0</v>
      </c>
      <c r="K428" t="str">
        <f>IF(ISBLANK(J428),"",IF(ISERROR(VLOOKUP(J428,MapTable!$A:$A,1,0)),"컨트롤없음",""))</f>
        <v/>
      </c>
      <c r="M428" t="str">
        <f>IF(ISBLANK(L428),"",
IF(ISERROR(FIND(",",L428)),
  IF(ISERROR(VLOOKUP(L428,MapTable!$A:$A,1,0)),"맵없음",
  ""),
IF(ISERROR(FIND(",",L428,FIND(",",L428)+1)),
  IF(OR(ISERROR(VLOOKUP(LEFT(L428,FIND(",",L428)-1),MapTable!$A:$A,1,0)),ISERROR(VLOOKUP(TRIM(MID(L428,FIND(",",L428)+1,999)),MapTable!$A:$A,1,0))),"맵없음",
  ""),
IF(ISERROR(FIND(",",L428,FIND(",",L428,FIND(",",L428)+1)+1)),
  IF(OR(ISERROR(VLOOKUP(LEFT(L428,FIND(",",L428)-1),MapTable!$A:$A,1,0)),ISERROR(VLOOKUP(TRIM(MID(L428,FIND(",",L428)+1,FIND(",",L428,FIND(",",L428)+1)-FIND(",",L428)-1)),MapTable!$A:$A,1,0)),ISERROR(VLOOKUP(TRIM(MID(L428,FIND(",",L428,FIND(",",L428)+1)+1,999)),MapTable!$A:$A,1,0))),"맵없음",
  ""),
IF(ISERROR(FIND(",",L428,FIND(",",L428,FIND(",",L428,FIND(",",L428)+1)+1)+1)),
  IF(OR(ISERROR(VLOOKUP(LEFT(L428,FIND(",",L428)-1),MapTable!$A:$A,1,0)),ISERROR(VLOOKUP(TRIM(MID(L428,FIND(",",L428)+1,FIND(",",L428,FIND(",",L428)+1)-FIND(",",L428)-1)),MapTable!$A:$A,1,0)),ISERROR(VLOOKUP(TRIM(MID(L428,FIND(",",L428,FIND(",",L428)+1)+1,FIND(",",L428,FIND(",",L428,FIND(",",L428)+1)+1)-FIND(",",L428,FIND(",",L428)+1)-1)),MapTable!$A:$A,1,0)),ISERROR(VLOOKUP(TRIM(MID(L428,FIND(",",L428,FIND(",",L428,FIND(",",L428)+1)+1)+1,999)),MapTable!$A:$A,1,0))),"맵없음",
  ""),
)))))</f>
        <v/>
      </c>
      <c r="O428" t="str">
        <f>IF(ISBLANK(N428),"",IF(ISERROR(VLOOKUP(N428,[1]DropTable!$A:$A,1,0)),"드랍없음",""))</f>
        <v/>
      </c>
      <c r="Q428" t="str">
        <f>IF(ISBLANK(P428),"",IF(ISERROR(VLOOKUP(P428,[1]DropTable!$A:$A,1,0)),"드랍없음",""))</f>
        <v/>
      </c>
      <c r="S428">
        <v>8.1</v>
      </c>
    </row>
    <row r="429" spans="1:19" x14ac:dyDescent="0.3">
      <c r="A429">
        <v>11</v>
      </c>
      <c r="B429">
        <v>37</v>
      </c>
      <c r="C429">
        <f t="shared" si="23"/>
        <v>1680</v>
      </c>
      <c r="D429">
        <v>420</v>
      </c>
      <c r="E429" t="s">
        <v>115</v>
      </c>
      <c r="F429" t="s">
        <v>24</v>
      </c>
      <c r="G429" t="str">
        <f>IF(ISBLANK(F429),"",IF(ISERROR(VLOOKUP(F429,MapTable!$A:$A,1,0)),"컨트롤없음",""))</f>
        <v/>
      </c>
      <c r="H429">
        <f t="shared" si="21"/>
        <v>5</v>
      </c>
      <c r="I429" t="b">
        <f t="shared" ca="1" si="22"/>
        <v>0</v>
      </c>
      <c r="K429" t="str">
        <f>IF(ISBLANK(J429),"",IF(ISERROR(VLOOKUP(J429,MapTable!$A:$A,1,0)),"컨트롤없음",""))</f>
        <v/>
      </c>
      <c r="M429" t="str">
        <f>IF(ISBLANK(L429),"",
IF(ISERROR(FIND(",",L429)),
  IF(ISERROR(VLOOKUP(L429,MapTable!$A:$A,1,0)),"맵없음",
  ""),
IF(ISERROR(FIND(",",L429,FIND(",",L429)+1)),
  IF(OR(ISERROR(VLOOKUP(LEFT(L429,FIND(",",L429)-1),MapTable!$A:$A,1,0)),ISERROR(VLOOKUP(TRIM(MID(L429,FIND(",",L429)+1,999)),MapTable!$A:$A,1,0))),"맵없음",
  ""),
IF(ISERROR(FIND(",",L429,FIND(",",L429,FIND(",",L429)+1)+1)),
  IF(OR(ISERROR(VLOOKUP(LEFT(L429,FIND(",",L429)-1),MapTable!$A:$A,1,0)),ISERROR(VLOOKUP(TRIM(MID(L429,FIND(",",L429)+1,FIND(",",L429,FIND(",",L429)+1)-FIND(",",L429)-1)),MapTable!$A:$A,1,0)),ISERROR(VLOOKUP(TRIM(MID(L429,FIND(",",L429,FIND(",",L429)+1)+1,999)),MapTable!$A:$A,1,0))),"맵없음",
  ""),
IF(ISERROR(FIND(",",L429,FIND(",",L429,FIND(",",L429,FIND(",",L429)+1)+1)+1)),
  IF(OR(ISERROR(VLOOKUP(LEFT(L429,FIND(",",L429)-1),MapTable!$A:$A,1,0)),ISERROR(VLOOKUP(TRIM(MID(L429,FIND(",",L429)+1,FIND(",",L429,FIND(",",L429)+1)-FIND(",",L429)-1)),MapTable!$A:$A,1,0)),ISERROR(VLOOKUP(TRIM(MID(L429,FIND(",",L429,FIND(",",L429)+1)+1,FIND(",",L429,FIND(",",L429,FIND(",",L429)+1)+1)-FIND(",",L429,FIND(",",L429)+1)-1)),MapTable!$A:$A,1,0)),ISERROR(VLOOKUP(TRIM(MID(L429,FIND(",",L429,FIND(",",L429,FIND(",",L429)+1)+1)+1,999)),MapTable!$A:$A,1,0))),"맵없음",
  ""),
)))))</f>
        <v/>
      </c>
      <c r="O429" t="str">
        <f>IF(ISBLANK(N429),"",IF(ISERROR(VLOOKUP(N429,[1]DropTable!$A:$A,1,0)),"드랍없음",""))</f>
        <v/>
      </c>
      <c r="Q429" t="str">
        <f>IF(ISBLANK(P429),"",IF(ISERROR(VLOOKUP(P429,[1]DropTable!$A:$A,1,0)),"드랍없음",""))</f>
        <v/>
      </c>
      <c r="S429">
        <v>8.1</v>
      </c>
    </row>
    <row r="430" spans="1:19" x14ac:dyDescent="0.3">
      <c r="A430">
        <v>11</v>
      </c>
      <c r="B430">
        <v>38</v>
      </c>
      <c r="C430">
        <f t="shared" si="23"/>
        <v>1680</v>
      </c>
      <c r="D430">
        <v>420</v>
      </c>
      <c r="E430" t="s">
        <v>115</v>
      </c>
      <c r="F430" t="s">
        <v>24</v>
      </c>
      <c r="G430" t="str">
        <f>IF(ISBLANK(F430),"",IF(ISERROR(VLOOKUP(F430,MapTable!$A:$A,1,0)),"컨트롤없음",""))</f>
        <v/>
      </c>
      <c r="H430">
        <f t="shared" si="21"/>
        <v>5</v>
      </c>
      <c r="I430" t="b">
        <f t="shared" ca="1" si="22"/>
        <v>0</v>
      </c>
      <c r="K430" t="str">
        <f>IF(ISBLANK(J430),"",IF(ISERROR(VLOOKUP(J430,MapTable!$A:$A,1,0)),"컨트롤없음",""))</f>
        <v/>
      </c>
      <c r="M430" t="str">
        <f>IF(ISBLANK(L430),"",
IF(ISERROR(FIND(",",L430)),
  IF(ISERROR(VLOOKUP(L430,MapTable!$A:$A,1,0)),"맵없음",
  ""),
IF(ISERROR(FIND(",",L430,FIND(",",L430)+1)),
  IF(OR(ISERROR(VLOOKUP(LEFT(L430,FIND(",",L430)-1),MapTable!$A:$A,1,0)),ISERROR(VLOOKUP(TRIM(MID(L430,FIND(",",L430)+1,999)),MapTable!$A:$A,1,0))),"맵없음",
  ""),
IF(ISERROR(FIND(",",L430,FIND(",",L430,FIND(",",L430)+1)+1)),
  IF(OR(ISERROR(VLOOKUP(LEFT(L430,FIND(",",L430)-1),MapTable!$A:$A,1,0)),ISERROR(VLOOKUP(TRIM(MID(L430,FIND(",",L430)+1,FIND(",",L430,FIND(",",L430)+1)-FIND(",",L430)-1)),MapTable!$A:$A,1,0)),ISERROR(VLOOKUP(TRIM(MID(L430,FIND(",",L430,FIND(",",L430)+1)+1,999)),MapTable!$A:$A,1,0))),"맵없음",
  ""),
IF(ISERROR(FIND(",",L430,FIND(",",L430,FIND(",",L430,FIND(",",L430)+1)+1)+1)),
  IF(OR(ISERROR(VLOOKUP(LEFT(L430,FIND(",",L430)-1),MapTable!$A:$A,1,0)),ISERROR(VLOOKUP(TRIM(MID(L430,FIND(",",L430)+1,FIND(",",L430,FIND(",",L430)+1)-FIND(",",L430)-1)),MapTable!$A:$A,1,0)),ISERROR(VLOOKUP(TRIM(MID(L430,FIND(",",L430,FIND(",",L430)+1)+1,FIND(",",L430,FIND(",",L430,FIND(",",L430)+1)+1)-FIND(",",L430,FIND(",",L430)+1)-1)),MapTable!$A:$A,1,0)),ISERROR(VLOOKUP(TRIM(MID(L430,FIND(",",L430,FIND(",",L430,FIND(",",L430)+1)+1)+1,999)),MapTable!$A:$A,1,0))),"맵없음",
  ""),
)))))</f>
        <v/>
      </c>
      <c r="O430" t="str">
        <f>IF(ISBLANK(N430),"",IF(ISERROR(VLOOKUP(N430,[1]DropTable!$A:$A,1,0)),"드랍없음",""))</f>
        <v/>
      </c>
      <c r="Q430" t="str">
        <f>IF(ISBLANK(P430),"",IF(ISERROR(VLOOKUP(P430,[1]DropTable!$A:$A,1,0)),"드랍없음",""))</f>
        <v/>
      </c>
      <c r="S430">
        <v>8.1</v>
      </c>
    </row>
    <row r="431" spans="1:19" x14ac:dyDescent="0.3">
      <c r="A431">
        <v>11</v>
      </c>
      <c r="B431">
        <v>39</v>
      </c>
      <c r="C431">
        <f t="shared" si="23"/>
        <v>1680</v>
      </c>
      <c r="D431">
        <v>420</v>
      </c>
      <c r="E431" t="s">
        <v>115</v>
      </c>
      <c r="F431" t="s">
        <v>24</v>
      </c>
      <c r="G431" t="str">
        <f>IF(ISBLANK(F431),"",IF(ISERROR(VLOOKUP(F431,MapTable!$A:$A,1,0)),"컨트롤없음",""))</f>
        <v/>
      </c>
      <c r="H431">
        <f t="shared" si="21"/>
        <v>5</v>
      </c>
      <c r="I431" t="b">
        <f t="shared" ca="1" si="22"/>
        <v>1</v>
      </c>
      <c r="K431" t="str">
        <f>IF(ISBLANK(J431),"",IF(ISERROR(VLOOKUP(J431,MapTable!$A:$A,1,0)),"컨트롤없음",""))</f>
        <v/>
      </c>
      <c r="M431" t="str">
        <f>IF(ISBLANK(L431),"",
IF(ISERROR(FIND(",",L431)),
  IF(ISERROR(VLOOKUP(L431,MapTable!$A:$A,1,0)),"맵없음",
  ""),
IF(ISERROR(FIND(",",L431,FIND(",",L431)+1)),
  IF(OR(ISERROR(VLOOKUP(LEFT(L431,FIND(",",L431)-1),MapTable!$A:$A,1,0)),ISERROR(VLOOKUP(TRIM(MID(L431,FIND(",",L431)+1,999)),MapTable!$A:$A,1,0))),"맵없음",
  ""),
IF(ISERROR(FIND(",",L431,FIND(",",L431,FIND(",",L431)+1)+1)),
  IF(OR(ISERROR(VLOOKUP(LEFT(L431,FIND(",",L431)-1),MapTable!$A:$A,1,0)),ISERROR(VLOOKUP(TRIM(MID(L431,FIND(",",L431)+1,FIND(",",L431,FIND(",",L431)+1)-FIND(",",L431)-1)),MapTable!$A:$A,1,0)),ISERROR(VLOOKUP(TRIM(MID(L431,FIND(",",L431,FIND(",",L431)+1)+1,999)),MapTable!$A:$A,1,0))),"맵없음",
  ""),
IF(ISERROR(FIND(",",L431,FIND(",",L431,FIND(",",L431,FIND(",",L431)+1)+1)+1)),
  IF(OR(ISERROR(VLOOKUP(LEFT(L431,FIND(",",L431)-1),MapTable!$A:$A,1,0)),ISERROR(VLOOKUP(TRIM(MID(L431,FIND(",",L431)+1,FIND(",",L431,FIND(",",L431)+1)-FIND(",",L431)-1)),MapTable!$A:$A,1,0)),ISERROR(VLOOKUP(TRIM(MID(L431,FIND(",",L431,FIND(",",L431)+1)+1,FIND(",",L431,FIND(",",L431,FIND(",",L431)+1)+1)-FIND(",",L431,FIND(",",L431)+1)-1)),MapTable!$A:$A,1,0)),ISERROR(VLOOKUP(TRIM(MID(L431,FIND(",",L431,FIND(",",L431,FIND(",",L431)+1)+1)+1,999)),MapTable!$A:$A,1,0))),"맵없음",
  ""),
)))))</f>
        <v/>
      </c>
      <c r="O431" t="str">
        <f>IF(ISBLANK(N431),"",IF(ISERROR(VLOOKUP(N431,[1]DropTable!$A:$A,1,0)),"드랍없음",""))</f>
        <v/>
      </c>
      <c r="Q431" t="str">
        <f>IF(ISBLANK(P431),"",IF(ISERROR(VLOOKUP(P431,[1]DropTable!$A:$A,1,0)),"드랍없음",""))</f>
        <v/>
      </c>
      <c r="S431">
        <v>8.1</v>
      </c>
    </row>
    <row r="432" spans="1:19" x14ac:dyDescent="0.3">
      <c r="A432">
        <v>11</v>
      </c>
      <c r="B432">
        <v>40</v>
      </c>
      <c r="C432">
        <f t="shared" si="23"/>
        <v>1680</v>
      </c>
      <c r="D432">
        <v>420</v>
      </c>
      <c r="E432" t="s">
        <v>115</v>
      </c>
      <c r="F432" t="s">
        <v>24</v>
      </c>
      <c r="G432" t="str">
        <f>IF(ISBLANK(F432),"",IF(ISERROR(VLOOKUP(F432,MapTable!$A:$A,1,0)),"컨트롤없음",""))</f>
        <v/>
      </c>
      <c r="H432">
        <f t="shared" si="21"/>
        <v>12</v>
      </c>
      <c r="I432" t="b">
        <f t="shared" ca="1" si="22"/>
        <v>0</v>
      </c>
      <c r="K432" t="str">
        <f>IF(ISBLANK(J432),"",IF(ISERROR(VLOOKUP(J432,MapTable!$A:$A,1,0)),"컨트롤없음",""))</f>
        <v/>
      </c>
      <c r="M432" t="str">
        <f>IF(ISBLANK(L432),"",
IF(ISERROR(FIND(",",L432)),
  IF(ISERROR(VLOOKUP(L432,MapTable!$A:$A,1,0)),"맵없음",
  ""),
IF(ISERROR(FIND(",",L432,FIND(",",L432)+1)),
  IF(OR(ISERROR(VLOOKUP(LEFT(L432,FIND(",",L432)-1),MapTable!$A:$A,1,0)),ISERROR(VLOOKUP(TRIM(MID(L432,FIND(",",L432)+1,999)),MapTable!$A:$A,1,0))),"맵없음",
  ""),
IF(ISERROR(FIND(",",L432,FIND(",",L432,FIND(",",L432)+1)+1)),
  IF(OR(ISERROR(VLOOKUP(LEFT(L432,FIND(",",L432)-1),MapTable!$A:$A,1,0)),ISERROR(VLOOKUP(TRIM(MID(L432,FIND(",",L432)+1,FIND(",",L432,FIND(",",L432)+1)-FIND(",",L432)-1)),MapTable!$A:$A,1,0)),ISERROR(VLOOKUP(TRIM(MID(L432,FIND(",",L432,FIND(",",L432)+1)+1,999)),MapTable!$A:$A,1,0))),"맵없음",
  ""),
IF(ISERROR(FIND(",",L432,FIND(",",L432,FIND(",",L432,FIND(",",L432)+1)+1)+1)),
  IF(OR(ISERROR(VLOOKUP(LEFT(L432,FIND(",",L432)-1),MapTable!$A:$A,1,0)),ISERROR(VLOOKUP(TRIM(MID(L432,FIND(",",L432)+1,FIND(",",L432,FIND(",",L432)+1)-FIND(",",L432)-1)),MapTable!$A:$A,1,0)),ISERROR(VLOOKUP(TRIM(MID(L432,FIND(",",L432,FIND(",",L432)+1)+1,FIND(",",L432,FIND(",",L432,FIND(",",L432)+1)+1)-FIND(",",L432,FIND(",",L432)+1)-1)),MapTable!$A:$A,1,0)),ISERROR(VLOOKUP(TRIM(MID(L432,FIND(",",L432,FIND(",",L432,FIND(",",L432)+1)+1)+1,999)),MapTable!$A:$A,1,0))),"맵없음",
  ""),
)))))</f>
        <v/>
      </c>
      <c r="O432" t="str">
        <f>IF(ISBLANK(N432),"",IF(ISERROR(VLOOKUP(N432,[1]DropTable!$A:$A,1,0)),"드랍없음",""))</f>
        <v/>
      </c>
      <c r="Q432" t="str">
        <f>IF(ISBLANK(P432),"",IF(ISERROR(VLOOKUP(P432,[1]DropTable!$A:$A,1,0)),"드랍없음",""))</f>
        <v/>
      </c>
      <c r="S432">
        <v>8.1</v>
      </c>
    </row>
    <row r="433" spans="1:19" x14ac:dyDescent="0.3">
      <c r="A433">
        <v>12</v>
      </c>
      <c r="B433">
        <v>0</v>
      </c>
      <c r="C433">
        <v>1680</v>
      </c>
      <c r="D433">
        <v>420</v>
      </c>
      <c r="E433" t="s">
        <v>115</v>
      </c>
      <c r="F433" t="s">
        <v>64</v>
      </c>
      <c r="G433" t="str">
        <f>IF(ISBLANK(F433),"",IF(ISERROR(VLOOKUP(F433,MapTable!$A:$A,1,0)),"컨트롤없음",""))</f>
        <v/>
      </c>
      <c r="H433">
        <f t="shared" si="21"/>
        <v>0</v>
      </c>
      <c r="I433" t="b">
        <f t="shared" ca="1" si="22"/>
        <v>0</v>
      </c>
      <c r="K433" t="str">
        <f>IF(ISBLANK(J433),"",IF(ISERROR(VLOOKUP(J433,MapTable!$A:$A,1,0)),"컨트롤없음",""))</f>
        <v/>
      </c>
      <c r="M433" t="str">
        <f>IF(ISBLANK(L433),"",
IF(ISERROR(FIND(",",L433)),
  IF(ISERROR(VLOOKUP(L433,MapTable!$A:$A,1,0)),"맵없음",
  ""),
IF(ISERROR(FIND(",",L433,FIND(",",L433)+1)),
  IF(OR(ISERROR(VLOOKUP(LEFT(L433,FIND(",",L433)-1),MapTable!$A:$A,1,0)),ISERROR(VLOOKUP(TRIM(MID(L433,FIND(",",L433)+1,999)),MapTable!$A:$A,1,0))),"맵없음",
  ""),
IF(ISERROR(FIND(",",L433,FIND(",",L433,FIND(",",L433)+1)+1)),
  IF(OR(ISERROR(VLOOKUP(LEFT(L433,FIND(",",L433)-1),MapTable!$A:$A,1,0)),ISERROR(VLOOKUP(TRIM(MID(L433,FIND(",",L433)+1,FIND(",",L433,FIND(",",L433)+1)-FIND(",",L433)-1)),MapTable!$A:$A,1,0)),ISERROR(VLOOKUP(TRIM(MID(L433,FIND(",",L433,FIND(",",L433)+1)+1,999)),MapTable!$A:$A,1,0))),"맵없음",
  ""),
IF(ISERROR(FIND(",",L433,FIND(",",L433,FIND(",",L433,FIND(",",L433)+1)+1)+1)),
  IF(OR(ISERROR(VLOOKUP(LEFT(L433,FIND(",",L433)-1),MapTable!$A:$A,1,0)),ISERROR(VLOOKUP(TRIM(MID(L433,FIND(",",L433)+1,FIND(",",L433,FIND(",",L433)+1)-FIND(",",L433)-1)),MapTable!$A:$A,1,0)),ISERROR(VLOOKUP(TRIM(MID(L433,FIND(",",L433,FIND(",",L433)+1)+1,FIND(",",L433,FIND(",",L433,FIND(",",L433)+1)+1)-FIND(",",L433,FIND(",",L433)+1)-1)),MapTable!$A:$A,1,0)),ISERROR(VLOOKUP(TRIM(MID(L433,FIND(",",L433,FIND(",",L433,FIND(",",L433)+1)+1)+1,999)),MapTable!$A:$A,1,0))),"맵없음",
  ""),
)))))</f>
        <v/>
      </c>
      <c r="O433" t="str">
        <f>IF(ISBLANK(N433),"",IF(ISERROR(VLOOKUP(N433,[1]DropTable!$A:$A,1,0)),"드랍없음",""))</f>
        <v/>
      </c>
      <c r="Q433" t="str">
        <f>IF(ISBLANK(P433),"",IF(ISERROR(VLOOKUP(P433,[1]DropTable!$A:$A,1,0)),"드랍없음",""))</f>
        <v/>
      </c>
      <c r="S433">
        <v>8.1</v>
      </c>
    </row>
    <row r="434" spans="1:19" x14ac:dyDescent="0.3">
      <c r="A434">
        <v>12</v>
      </c>
      <c r="B434">
        <v>1</v>
      </c>
      <c r="C434">
        <f t="shared" si="23"/>
        <v>1680</v>
      </c>
      <c r="D434">
        <v>420</v>
      </c>
      <c r="E434" t="s">
        <v>115</v>
      </c>
      <c r="F434" t="s">
        <v>24</v>
      </c>
      <c r="G434" t="str">
        <f>IF(ISBLANK(F434),"",IF(ISERROR(VLOOKUP(F434,MapTable!$A:$A,1,0)),"컨트롤없음",""))</f>
        <v/>
      </c>
      <c r="H434">
        <f t="shared" si="21"/>
        <v>1</v>
      </c>
      <c r="I434" t="b">
        <f t="shared" ca="1" si="22"/>
        <v>0</v>
      </c>
      <c r="K434" t="str">
        <f>IF(ISBLANK(J434),"",IF(ISERROR(VLOOKUP(J434,MapTable!$A:$A,1,0)),"컨트롤없음",""))</f>
        <v/>
      </c>
      <c r="M434" t="str">
        <f>IF(ISBLANK(L434),"",
IF(ISERROR(FIND(",",L434)),
  IF(ISERROR(VLOOKUP(L434,MapTable!$A:$A,1,0)),"맵없음",
  ""),
IF(ISERROR(FIND(",",L434,FIND(",",L434)+1)),
  IF(OR(ISERROR(VLOOKUP(LEFT(L434,FIND(",",L434)-1),MapTable!$A:$A,1,0)),ISERROR(VLOOKUP(TRIM(MID(L434,FIND(",",L434)+1,999)),MapTable!$A:$A,1,0))),"맵없음",
  ""),
IF(ISERROR(FIND(",",L434,FIND(",",L434,FIND(",",L434)+1)+1)),
  IF(OR(ISERROR(VLOOKUP(LEFT(L434,FIND(",",L434)-1),MapTable!$A:$A,1,0)),ISERROR(VLOOKUP(TRIM(MID(L434,FIND(",",L434)+1,FIND(",",L434,FIND(",",L434)+1)-FIND(",",L434)-1)),MapTable!$A:$A,1,0)),ISERROR(VLOOKUP(TRIM(MID(L434,FIND(",",L434,FIND(",",L434)+1)+1,999)),MapTable!$A:$A,1,0))),"맵없음",
  ""),
IF(ISERROR(FIND(",",L434,FIND(",",L434,FIND(",",L434,FIND(",",L434)+1)+1)+1)),
  IF(OR(ISERROR(VLOOKUP(LEFT(L434,FIND(",",L434)-1),MapTable!$A:$A,1,0)),ISERROR(VLOOKUP(TRIM(MID(L434,FIND(",",L434)+1,FIND(",",L434,FIND(",",L434)+1)-FIND(",",L434)-1)),MapTable!$A:$A,1,0)),ISERROR(VLOOKUP(TRIM(MID(L434,FIND(",",L434,FIND(",",L434)+1)+1,FIND(",",L434,FIND(",",L434,FIND(",",L434)+1)+1)-FIND(",",L434,FIND(",",L434)+1)-1)),MapTable!$A:$A,1,0)),ISERROR(VLOOKUP(TRIM(MID(L434,FIND(",",L434,FIND(",",L434,FIND(",",L434)+1)+1)+1,999)),MapTable!$A:$A,1,0))),"맵없음",
  ""),
)))))</f>
        <v/>
      </c>
      <c r="O434" t="str">
        <f>IF(ISBLANK(N434),"",IF(ISERROR(VLOOKUP(N434,[1]DropTable!$A:$A,1,0)),"드랍없음",""))</f>
        <v/>
      </c>
      <c r="Q434" t="str">
        <f>IF(ISBLANK(P434),"",IF(ISERROR(VLOOKUP(P434,[1]DropTable!$A:$A,1,0)),"드랍없음",""))</f>
        <v/>
      </c>
      <c r="S434">
        <v>8.1</v>
      </c>
    </row>
    <row r="435" spans="1:19" x14ac:dyDescent="0.3">
      <c r="A435">
        <v>12</v>
      </c>
      <c r="B435">
        <v>2</v>
      </c>
      <c r="C435">
        <f t="shared" si="23"/>
        <v>1680</v>
      </c>
      <c r="D435">
        <v>420</v>
      </c>
      <c r="E435" t="s">
        <v>115</v>
      </c>
      <c r="F435" t="s">
        <v>24</v>
      </c>
      <c r="G435" t="str">
        <f>IF(ISBLANK(F435),"",IF(ISERROR(VLOOKUP(F435,MapTable!$A:$A,1,0)),"컨트롤없음",""))</f>
        <v/>
      </c>
      <c r="H435">
        <f t="shared" si="21"/>
        <v>1</v>
      </c>
      <c r="I435" t="b">
        <f t="shared" ca="1" si="22"/>
        <v>0</v>
      </c>
      <c r="K435" t="str">
        <f>IF(ISBLANK(J435),"",IF(ISERROR(VLOOKUP(J435,MapTable!$A:$A,1,0)),"컨트롤없음",""))</f>
        <v/>
      </c>
      <c r="M435" t="str">
        <f>IF(ISBLANK(L435),"",
IF(ISERROR(FIND(",",L435)),
  IF(ISERROR(VLOOKUP(L435,MapTable!$A:$A,1,0)),"맵없음",
  ""),
IF(ISERROR(FIND(",",L435,FIND(",",L435)+1)),
  IF(OR(ISERROR(VLOOKUP(LEFT(L435,FIND(",",L435)-1),MapTable!$A:$A,1,0)),ISERROR(VLOOKUP(TRIM(MID(L435,FIND(",",L435)+1,999)),MapTable!$A:$A,1,0))),"맵없음",
  ""),
IF(ISERROR(FIND(",",L435,FIND(",",L435,FIND(",",L435)+1)+1)),
  IF(OR(ISERROR(VLOOKUP(LEFT(L435,FIND(",",L435)-1),MapTable!$A:$A,1,0)),ISERROR(VLOOKUP(TRIM(MID(L435,FIND(",",L435)+1,FIND(",",L435,FIND(",",L435)+1)-FIND(",",L435)-1)),MapTable!$A:$A,1,0)),ISERROR(VLOOKUP(TRIM(MID(L435,FIND(",",L435,FIND(",",L435)+1)+1,999)),MapTable!$A:$A,1,0))),"맵없음",
  ""),
IF(ISERROR(FIND(",",L435,FIND(",",L435,FIND(",",L435,FIND(",",L435)+1)+1)+1)),
  IF(OR(ISERROR(VLOOKUP(LEFT(L435,FIND(",",L435)-1),MapTable!$A:$A,1,0)),ISERROR(VLOOKUP(TRIM(MID(L435,FIND(",",L435)+1,FIND(",",L435,FIND(",",L435)+1)-FIND(",",L435)-1)),MapTable!$A:$A,1,0)),ISERROR(VLOOKUP(TRIM(MID(L435,FIND(",",L435,FIND(",",L435)+1)+1,FIND(",",L435,FIND(",",L435,FIND(",",L435)+1)+1)-FIND(",",L435,FIND(",",L435)+1)-1)),MapTable!$A:$A,1,0)),ISERROR(VLOOKUP(TRIM(MID(L435,FIND(",",L435,FIND(",",L435,FIND(",",L435)+1)+1)+1,999)),MapTable!$A:$A,1,0))),"맵없음",
  ""),
)))))</f>
        <v/>
      </c>
      <c r="O435" t="str">
        <f>IF(ISBLANK(N435),"",IF(ISERROR(VLOOKUP(N435,[1]DropTable!$A:$A,1,0)),"드랍없음",""))</f>
        <v/>
      </c>
      <c r="Q435" t="str">
        <f>IF(ISBLANK(P435),"",IF(ISERROR(VLOOKUP(P435,[1]DropTable!$A:$A,1,0)),"드랍없음",""))</f>
        <v/>
      </c>
      <c r="S435">
        <v>8.1</v>
      </c>
    </row>
    <row r="436" spans="1:19" x14ac:dyDescent="0.3">
      <c r="A436">
        <v>12</v>
      </c>
      <c r="B436">
        <v>3</v>
      </c>
      <c r="C436">
        <f t="shared" si="23"/>
        <v>1680</v>
      </c>
      <c r="D436">
        <v>420</v>
      </c>
      <c r="E436" t="s">
        <v>115</v>
      </c>
      <c r="F436" t="s">
        <v>24</v>
      </c>
      <c r="G436" t="str">
        <f>IF(ISBLANK(F436),"",IF(ISERROR(VLOOKUP(F436,MapTable!$A:$A,1,0)),"컨트롤없음",""))</f>
        <v/>
      </c>
      <c r="H436">
        <f t="shared" si="21"/>
        <v>1</v>
      </c>
      <c r="I436" t="b">
        <f t="shared" ca="1" si="22"/>
        <v>0</v>
      </c>
      <c r="K436" t="str">
        <f>IF(ISBLANK(J436),"",IF(ISERROR(VLOOKUP(J436,MapTable!$A:$A,1,0)),"컨트롤없음",""))</f>
        <v/>
      </c>
      <c r="M436" t="str">
        <f>IF(ISBLANK(L436),"",
IF(ISERROR(FIND(",",L436)),
  IF(ISERROR(VLOOKUP(L436,MapTable!$A:$A,1,0)),"맵없음",
  ""),
IF(ISERROR(FIND(",",L436,FIND(",",L436)+1)),
  IF(OR(ISERROR(VLOOKUP(LEFT(L436,FIND(",",L436)-1),MapTable!$A:$A,1,0)),ISERROR(VLOOKUP(TRIM(MID(L436,FIND(",",L436)+1,999)),MapTable!$A:$A,1,0))),"맵없음",
  ""),
IF(ISERROR(FIND(",",L436,FIND(",",L436,FIND(",",L436)+1)+1)),
  IF(OR(ISERROR(VLOOKUP(LEFT(L436,FIND(",",L436)-1),MapTable!$A:$A,1,0)),ISERROR(VLOOKUP(TRIM(MID(L436,FIND(",",L436)+1,FIND(",",L436,FIND(",",L436)+1)-FIND(",",L436)-1)),MapTable!$A:$A,1,0)),ISERROR(VLOOKUP(TRIM(MID(L436,FIND(",",L436,FIND(",",L436)+1)+1,999)),MapTable!$A:$A,1,0))),"맵없음",
  ""),
IF(ISERROR(FIND(",",L436,FIND(",",L436,FIND(",",L436,FIND(",",L436)+1)+1)+1)),
  IF(OR(ISERROR(VLOOKUP(LEFT(L436,FIND(",",L436)-1),MapTable!$A:$A,1,0)),ISERROR(VLOOKUP(TRIM(MID(L436,FIND(",",L436)+1,FIND(",",L436,FIND(",",L436)+1)-FIND(",",L436)-1)),MapTable!$A:$A,1,0)),ISERROR(VLOOKUP(TRIM(MID(L436,FIND(",",L436,FIND(",",L436)+1)+1,FIND(",",L436,FIND(",",L436,FIND(",",L436)+1)+1)-FIND(",",L436,FIND(",",L436)+1)-1)),MapTable!$A:$A,1,0)),ISERROR(VLOOKUP(TRIM(MID(L436,FIND(",",L436,FIND(",",L436,FIND(",",L436)+1)+1)+1,999)),MapTable!$A:$A,1,0))),"맵없음",
  ""),
)))))</f>
        <v/>
      </c>
      <c r="O436" t="str">
        <f>IF(ISBLANK(N436),"",IF(ISERROR(VLOOKUP(N436,[1]DropTable!$A:$A,1,0)),"드랍없음",""))</f>
        <v/>
      </c>
      <c r="Q436" t="str">
        <f>IF(ISBLANK(P436),"",IF(ISERROR(VLOOKUP(P436,[1]DropTable!$A:$A,1,0)),"드랍없음",""))</f>
        <v/>
      </c>
      <c r="S436">
        <v>8.1</v>
      </c>
    </row>
    <row r="437" spans="1:19" x14ac:dyDescent="0.3">
      <c r="A437">
        <v>12</v>
      </c>
      <c r="B437">
        <v>4</v>
      </c>
      <c r="C437">
        <f t="shared" si="23"/>
        <v>1680</v>
      </c>
      <c r="D437">
        <v>420</v>
      </c>
      <c r="E437" t="s">
        <v>115</v>
      </c>
      <c r="F437" t="s">
        <v>24</v>
      </c>
      <c r="G437" t="str">
        <f>IF(ISBLANK(F437),"",IF(ISERROR(VLOOKUP(F437,MapTable!$A:$A,1,0)),"컨트롤없음",""))</f>
        <v/>
      </c>
      <c r="H437">
        <f t="shared" si="21"/>
        <v>1</v>
      </c>
      <c r="I437" t="b">
        <f t="shared" ca="1" si="22"/>
        <v>0</v>
      </c>
      <c r="K437" t="str">
        <f>IF(ISBLANK(J437),"",IF(ISERROR(VLOOKUP(J437,MapTable!$A:$A,1,0)),"컨트롤없음",""))</f>
        <v/>
      </c>
      <c r="M437" t="str">
        <f>IF(ISBLANK(L437),"",
IF(ISERROR(FIND(",",L437)),
  IF(ISERROR(VLOOKUP(L437,MapTable!$A:$A,1,0)),"맵없음",
  ""),
IF(ISERROR(FIND(",",L437,FIND(",",L437)+1)),
  IF(OR(ISERROR(VLOOKUP(LEFT(L437,FIND(",",L437)-1),MapTable!$A:$A,1,0)),ISERROR(VLOOKUP(TRIM(MID(L437,FIND(",",L437)+1,999)),MapTable!$A:$A,1,0))),"맵없음",
  ""),
IF(ISERROR(FIND(",",L437,FIND(",",L437,FIND(",",L437)+1)+1)),
  IF(OR(ISERROR(VLOOKUP(LEFT(L437,FIND(",",L437)-1),MapTable!$A:$A,1,0)),ISERROR(VLOOKUP(TRIM(MID(L437,FIND(",",L437)+1,FIND(",",L437,FIND(",",L437)+1)-FIND(",",L437)-1)),MapTable!$A:$A,1,0)),ISERROR(VLOOKUP(TRIM(MID(L437,FIND(",",L437,FIND(",",L437)+1)+1,999)),MapTable!$A:$A,1,0))),"맵없음",
  ""),
IF(ISERROR(FIND(",",L437,FIND(",",L437,FIND(",",L437,FIND(",",L437)+1)+1)+1)),
  IF(OR(ISERROR(VLOOKUP(LEFT(L437,FIND(",",L437)-1),MapTable!$A:$A,1,0)),ISERROR(VLOOKUP(TRIM(MID(L437,FIND(",",L437)+1,FIND(",",L437,FIND(",",L437)+1)-FIND(",",L437)-1)),MapTable!$A:$A,1,0)),ISERROR(VLOOKUP(TRIM(MID(L437,FIND(",",L437,FIND(",",L437)+1)+1,FIND(",",L437,FIND(",",L437,FIND(",",L437)+1)+1)-FIND(",",L437,FIND(",",L437)+1)-1)),MapTable!$A:$A,1,0)),ISERROR(VLOOKUP(TRIM(MID(L437,FIND(",",L437,FIND(",",L437,FIND(",",L437)+1)+1)+1,999)),MapTable!$A:$A,1,0))),"맵없음",
  ""),
)))))</f>
        <v/>
      </c>
      <c r="O437" t="str">
        <f>IF(ISBLANK(N437),"",IF(ISERROR(VLOOKUP(N437,[1]DropTable!$A:$A,1,0)),"드랍없음",""))</f>
        <v/>
      </c>
      <c r="Q437" t="str">
        <f>IF(ISBLANK(P437),"",IF(ISERROR(VLOOKUP(P437,[1]DropTable!$A:$A,1,0)),"드랍없음",""))</f>
        <v/>
      </c>
      <c r="S437">
        <v>8.1</v>
      </c>
    </row>
    <row r="438" spans="1:19" x14ac:dyDescent="0.3">
      <c r="A438">
        <v>12</v>
      </c>
      <c r="B438">
        <v>5</v>
      </c>
      <c r="C438">
        <f t="shared" si="23"/>
        <v>1680</v>
      </c>
      <c r="D438">
        <v>420</v>
      </c>
      <c r="E438" t="s">
        <v>115</v>
      </c>
      <c r="F438" t="s">
        <v>24</v>
      </c>
      <c r="G438" t="str">
        <f>IF(ISBLANK(F438),"",IF(ISERROR(VLOOKUP(F438,MapTable!$A:$A,1,0)),"컨트롤없음",""))</f>
        <v/>
      </c>
      <c r="H438">
        <f t="shared" si="21"/>
        <v>11</v>
      </c>
      <c r="I438" t="b">
        <f t="shared" ca="1" si="22"/>
        <v>0</v>
      </c>
      <c r="K438" t="str">
        <f>IF(ISBLANK(J438),"",IF(ISERROR(VLOOKUP(J438,MapTable!$A:$A,1,0)),"컨트롤없음",""))</f>
        <v/>
      </c>
      <c r="M438" t="str">
        <f>IF(ISBLANK(L438),"",
IF(ISERROR(FIND(",",L438)),
  IF(ISERROR(VLOOKUP(L438,MapTable!$A:$A,1,0)),"맵없음",
  ""),
IF(ISERROR(FIND(",",L438,FIND(",",L438)+1)),
  IF(OR(ISERROR(VLOOKUP(LEFT(L438,FIND(",",L438)-1),MapTable!$A:$A,1,0)),ISERROR(VLOOKUP(TRIM(MID(L438,FIND(",",L438)+1,999)),MapTable!$A:$A,1,0))),"맵없음",
  ""),
IF(ISERROR(FIND(",",L438,FIND(",",L438,FIND(",",L438)+1)+1)),
  IF(OR(ISERROR(VLOOKUP(LEFT(L438,FIND(",",L438)-1),MapTable!$A:$A,1,0)),ISERROR(VLOOKUP(TRIM(MID(L438,FIND(",",L438)+1,FIND(",",L438,FIND(",",L438)+1)-FIND(",",L438)-1)),MapTable!$A:$A,1,0)),ISERROR(VLOOKUP(TRIM(MID(L438,FIND(",",L438,FIND(",",L438)+1)+1,999)),MapTable!$A:$A,1,0))),"맵없음",
  ""),
IF(ISERROR(FIND(",",L438,FIND(",",L438,FIND(",",L438,FIND(",",L438)+1)+1)+1)),
  IF(OR(ISERROR(VLOOKUP(LEFT(L438,FIND(",",L438)-1),MapTable!$A:$A,1,0)),ISERROR(VLOOKUP(TRIM(MID(L438,FIND(",",L438)+1,FIND(",",L438,FIND(",",L438)+1)-FIND(",",L438)-1)),MapTable!$A:$A,1,0)),ISERROR(VLOOKUP(TRIM(MID(L438,FIND(",",L438,FIND(",",L438)+1)+1,FIND(",",L438,FIND(",",L438,FIND(",",L438)+1)+1)-FIND(",",L438,FIND(",",L438)+1)-1)),MapTable!$A:$A,1,0)),ISERROR(VLOOKUP(TRIM(MID(L438,FIND(",",L438,FIND(",",L438,FIND(",",L438)+1)+1)+1,999)),MapTable!$A:$A,1,0))),"맵없음",
  ""),
)))))</f>
        <v/>
      </c>
      <c r="O438" t="str">
        <f>IF(ISBLANK(N438),"",IF(ISERROR(VLOOKUP(N438,[1]DropTable!$A:$A,1,0)),"드랍없음",""))</f>
        <v/>
      </c>
      <c r="Q438" t="str">
        <f>IF(ISBLANK(P438),"",IF(ISERROR(VLOOKUP(P438,[1]DropTable!$A:$A,1,0)),"드랍없음",""))</f>
        <v/>
      </c>
      <c r="S438">
        <v>8.1</v>
      </c>
    </row>
    <row r="439" spans="1:19" x14ac:dyDescent="0.3">
      <c r="A439">
        <v>12</v>
      </c>
      <c r="B439">
        <v>6</v>
      </c>
      <c r="C439">
        <f t="shared" si="23"/>
        <v>1680</v>
      </c>
      <c r="D439">
        <v>420</v>
      </c>
      <c r="E439" t="s">
        <v>115</v>
      </c>
      <c r="F439" t="s">
        <v>24</v>
      </c>
      <c r="G439" t="str">
        <f>IF(ISBLANK(F439),"",IF(ISERROR(VLOOKUP(F439,MapTable!$A:$A,1,0)),"컨트롤없음",""))</f>
        <v/>
      </c>
      <c r="H439">
        <f t="shared" si="21"/>
        <v>1</v>
      </c>
      <c r="I439" t="b">
        <f t="shared" ca="1" si="22"/>
        <v>0</v>
      </c>
      <c r="K439" t="str">
        <f>IF(ISBLANK(J439),"",IF(ISERROR(VLOOKUP(J439,MapTable!$A:$A,1,0)),"컨트롤없음",""))</f>
        <v/>
      </c>
      <c r="M439" t="str">
        <f>IF(ISBLANK(L439),"",
IF(ISERROR(FIND(",",L439)),
  IF(ISERROR(VLOOKUP(L439,MapTable!$A:$A,1,0)),"맵없음",
  ""),
IF(ISERROR(FIND(",",L439,FIND(",",L439)+1)),
  IF(OR(ISERROR(VLOOKUP(LEFT(L439,FIND(",",L439)-1),MapTable!$A:$A,1,0)),ISERROR(VLOOKUP(TRIM(MID(L439,FIND(",",L439)+1,999)),MapTable!$A:$A,1,0))),"맵없음",
  ""),
IF(ISERROR(FIND(",",L439,FIND(",",L439,FIND(",",L439)+1)+1)),
  IF(OR(ISERROR(VLOOKUP(LEFT(L439,FIND(",",L439)-1),MapTable!$A:$A,1,0)),ISERROR(VLOOKUP(TRIM(MID(L439,FIND(",",L439)+1,FIND(",",L439,FIND(",",L439)+1)-FIND(",",L439)-1)),MapTable!$A:$A,1,0)),ISERROR(VLOOKUP(TRIM(MID(L439,FIND(",",L439,FIND(",",L439)+1)+1,999)),MapTable!$A:$A,1,0))),"맵없음",
  ""),
IF(ISERROR(FIND(",",L439,FIND(",",L439,FIND(",",L439,FIND(",",L439)+1)+1)+1)),
  IF(OR(ISERROR(VLOOKUP(LEFT(L439,FIND(",",L439)-1),MapTable!$A:$A,1,0)),ISERROR(VLOOKUP(TRIM(MID(L439,FIND(",",L439)+1,FIND(",",L439,FIND(",",L439)+1)-FIND(",",L439)-1)),MapTable!$A:$A,1,0)),ISERROR(VLOOKUP(TRIM(MID(L439,FIND(",",L439,FIND(",",L439)+1)+1,FIND(",",L439,FIND(",",L439,FIND(",",L439)+1)+1)-FIND(",",L439,FIND(",",L439)+1)-1)),MapTable!$A:$A,1,0)),ISERROR(VLOOKUP(TRIM(MID(L439,FIND(",",L439,FIND(",",L439,FIND(",",L439)+1)+1)+1,999)),MapTable!$A:$A,1,0))),"맵없음",
  ""),
)))))</f>
        <v/>
      </c>
      <c r="O439" t="str">
        <f>IF(ISBLANK(N439),"",IF(ISERROR(VLOOKUP(N439,[1]DropTable!$A:$A,1,0)),"드랍없음",""))</f>
        <v/>
      </c>
      <c r="Q439" t="str">
        <f>IF(ISBLANK(P439),"",IF(ISERROR(VLOOKUP(P439,[1]DropTable!$A:$A,1,0)),"드랍없음",""))</f>
        <v/>
      </c>
      <c r="S439">
        <v>8.1</v>
      </c>
    </row>
    <row r="440" spans="1:19" x14ac:dyDescent="0.3">
      <c r="A440">
        <v>12</v>
      </c>
      <c r="B440">
        <v>7</v>
      </c>
      <c r="C440">
        <f t="shared" si="23"/>
        <v>1680</v>
      </c>
      <c r="D440">
        <v>420</v>
      </c>
      <c r="E440" t="s">
        <v>115</v>
      </c>
      <c r="F440" t="s">
        <v>24</v>
      </c>
      <c r="G440" t="str">
        <f>IF(ISBLANK(F440),"",IF(ISERROR(VLOOKUP(F440,MapTable!$A:$A,1,0)),"컨트롤없음",""))</f>
        <v/>
      </c>
      <c r="H440">
        <f t="shared" si="21"/>
        <v>1</v>
      </c>
      <c r="I440" t="b">
        <f t="shared" ca="1" si="22"/>
        <v>0</v>
      </c>
      <c r="K440" t="str">
        <f>IF(ISBLANK(J440),"",IF(ISERROR(VLOOKUP(J440,MapTable!$A:$A,1,0)),"컨트롤없음",""))</f>
        <v/>
      </c>
      <c r="M440" t="str">
        <f>IF(ISBLANK(L440),"",
IF(ISERROR(FIND(",",L440)),
  IF(ISERROR(VLOOKUP(L440,MapTable!$A:$A,1,0)),"맵없음",
  ""),
IF(ISERROR(FIND(",",L440,FIND(",",L440)+1)),
  IF(OR(ISERROR(VLOOKUP(LEFT(L440,FIND(",",L440)-1),MapTable!$A:$A,1,0)),ISERROR(VLOOKUP(TRIM(MID(L440,FIND(",",L440)+1,999)),MapTable!$A:$A,1,0))),"맵없음",
  ""),
IF(ISERROR(FIND(",",L440,FIND(",",L440,FIND(",",L440)+1)+1)),
  IF(OR(ISERROR(VLOOKUP(LEFT(L440,FIND(",",L440)-1),MapTable!$A:$A,1,0)),ISERROR(VLOOKUP(TRIM(MID(L440,FIND(",",L440)+1,FIND(",",L440,FIND(",",L440)+1)-FIND(",",L440)-1)),MapTable!$A:$A,1,0)),ISERROR(VLOOKUP(TRIM(MID(L440,FIND(",",L440,FIND(",",L440)+1)+1,999)),MapTable!$A:$A,1,0))),"맵없음",
  ""),
IF(ISERROR(FIND(",",L440,FIND(",",L440,FIND(",",L440,FIND(",",L440)+1)+1)+1)),
  IF(OR(ISERROR(VLOOKUP(LEFT(L440,FIND(",",L440)-1),MapTable!$A:$A,1,0)),ISERROR(VLOOKUP(TRIM(MID(L440,FIND(",",L440)+1,FIND(",",L440,FIND(",",L440)+1)-FIND(",",L440)-1)),MapTable!$A:$A,1,0)),ISERROR(VLOOKUP(TRIM(MID(L440,FIND(",",L440,FIND(",",L440)+1)+1,FIND(",",L440,FIND(",",L440,FIND(",",L440)+1)+1)-FIND(",",L440,FIND(",",L440)+1)-1)),MapTable!$A:$A,1,0)),ISERROR(VLOOKUP(TRIM(MID(L440,FIND(",",L440,FIND(",",L440,FIND(",",L440)+1)+1)+1,999)),MapTable!$A:$A,1,0))),"맵없음",
  ""),
)))))</f>
        <v/>
      </c>
      <c r="O440" t="str">
        <f>IF(ISBLANK(N440),"",IF(ISERROR(VLOOKUP(N440,[1]DropTable!$A:$A,1,0)),"드랍없음",""))</f>
        <v/>
      </c>
      <c r="Q440" t="str">
        <f>IF(ISBLANK(P440),"",IF(ISERROR(VLOOKUP(P440,[1]DropTable!$A:$A,1,0)),"드랍없음",""))</f>
        <v/>
      </c>
      <c r="S440">
        <v>8.1</v>
      </c>
    </row>
    <row r="441" spans="1:19" x14ac:dyDescent="0.3">
      <c r="A441">
        <v>12</v>
      </c>
      <c r="B441">
        <v>8</v>
      </c>
      <c r="C441">
        <f t="shared" si="23"/>
        <v>1680</v>
      </c>
      <c r="D441">
        <v>420</v>
      </c>
      <c r="E441" t="s">
        <v>115</v>
      </c>
      <c r="F441" t="s">
        <v>24</v>
      </c>
      <c r="G441" t="str">
        <f>IF(ISBLANK(F441),"",IF(ISERROR(VLOOKUP(F441,MapTable!$A:$A,1,0)),"컨트롤없음",""))</f>
        <v/>
      </c>
      <c r="H441">
        <f t="shared" si="21"/>
        <v>1</v>
      </c>
      <c r="I441" t="b">
        <f t="shared" ca="1" si="22"/>
        <v>0</v>
      </c>
      <c r="K441" t="str">
        <f>IF(ISBLANK(J441),"",IF(ISERROR(VLOOKUP(J441,MapTable!$A:$A,1,0)),"컨트롤없음",""))</f>
        <v/>
      </c>
      <c r="M441" t="str">
        <f>IF(ISBLANK(L441),"",
IF(ISERROR(FIND(",",L441)),
  IF(ISERROR(VLOOKUP(L441,MapTable!$A:$A,1,0)),"맵없음",
  ""),
IF(ISERROR(FIND(",",L441,FIND(",",L441)+1)),
  IF(OR(ISERROR(VLOOKUP(LEFT(L441,FIND(",",L441)-1),MapTable!$A:$A,1,0)),ISERROR(VLOOKUP(TRIM(MID(L441,FIND(",",L441)+1,999)),MapTable!$A:$A,1,0))),"맵없음",
  ""),
IF(ISERROR(FIND(",",L441,FIND(",",L441,FIND(",",L441)+1)+1)),
  IF(OR(ISERROR(VLOOKUP(LEFT(L441,FIND(",",L441)-1),MapTable!$A:$A,1,0)),ISERROR(VLOOKUP(TRIM(MID(L441,FIND(",",L441)+1,FIND(",",L441,FIND(",",L441)+1)-FIND(",",L441)-1)),MapTable!$A:$A,1,0)),ISERROR(VLOOKUP(TRIM(MID(L441,FIND(",",L441,FIND(",",L441)+1)+1,999)),MapTable!$A:$A,1,0))),"맵없음",
  ""),
IF(ISERROR(FIND(",",L441,FIND(",",L441,FIND(",",L441,FIND(",",L441)+1)+1)+1)),
  IF(OR(ISERROR(VLOOKUP(LEFT(L441,FIND(",",L441)-1),MapTable!$A:$A,1,0)),ISERROR(VLOOKUP(TRIM(MID(L441,FIND(",",L441)+1,FIND(",",L441,FIND(",",L441)+1)-FIND(",",L441)-1)),MapTable!$A:$A,1,0)),ISERROR(VLOOKUP(TRIM(MID(L441,FIND(",",L441,FIND(",",L441)+1)+1,FIND(",",L441,FIND(",",L441,FIND(",",L441)+1)+1)-FIND(",",L441,FIND(",",L441)+1)-1)),MapTable!$A:$A,1,0)),ISERROR(VLOOKUP(TRIM(MID(L441,FIND(",",L441,FIND(",",L441,FIND(",",L441)+1)+1)+1,999)),MapTable!$A:$A,1,0))),"맵없음",
  ""),
)))))</f>
        <v/>
      </c>
      <c r="O441" t="str">
        <f>IF(ISBLANK(N441),"",IF(ISERROR(VLOOKUP(N441,[1]DropTable!$A:$A,1,0)),"드랍없음",""))</f>
        <v/>
      </c>
      <c r="Q441" t="str">
        <f>IF(ISBLANK(P441),"",IF(ISERROR(VLOOKUP(P441,[1]DropTable!$A:$A,1,0)),"드랍없음",""))</f>
        <v/>
      </c>
      <c r="S441">
        <v>8.1</v>
      </c>
    </row>
    <row r="442" spans="1:19" x14ac:dyDescent="0.3">
      <c r="A442">
        <v>12</v>
      </c>
      <c r="B442">
        <v>9</v>
      </c>
      <c r="C442">
        <f t="shared" si="23"/>
        <v>1680</v>
      </c>
      <c r="D442">
        <v>420</v>
      </c>
      <c r="E442" t="s">
        <v>115</v>
      </c>
      <c r="F442" t="s">
        <v>24</v>
      </c>
      <c r="G442" t="str">
        <f>IF(ISBLANK(F442),"",IF(ISERROR(VLOOKUP(F442,MapTable!$A:$A,1,0)),"컨트롤없음",""))</f>
        <v/>
      </c>
      <c r="H442">
        <f t="shared" si="21"/>
        <v>1</v>
      </c>
      <c r="I442" t="b">
        <f t="shared" ca="1" si="22"/>
        <v>1</v>
      </c>
      <c r="K442" t="str">
        <f>IF(ISBLANK(J442),"",IF(ISERROR(VLOOKUP(J442,MapTable!$A:$A,1,0)),"컨트롤없음",""))</f>
        <v/>
      </c>
      <c r="M442" t="str">
        <f>IF(ISBLANK(L442),"",
IF(ISERROR(FIND(",",L442)),
  IF(ISERROR(VLOOKUP(L442,MapTable!$A:$A,1,0)),"맵없음",
  ""),
IF(ISERROR(FIND(",",L442,FIND(",",L442)+1)),
  IF(OR(ISERROR(VLOOKUP(LEFT(L442,FIND(",",L442)-1),MapTable!$A:$A,1,0)),ISERROR(VLOOKUP(TRIM(MID(L442,FIND(",",L442)+1,999)),MapTable!$A:$A,1,0))),"맵없음",
  ""),
IF(ISERROR(FIND(",",L442,FIND(",",L442,FIND(",",L442)+1)+1)),
  IF(OR(ISERROR(VLOOKUP(LEFT(L442,FIND(",",L442)-1),MapTable!$A:$A,1,0)),ISERROR(VLOOKUP(TRIM(MID(L442,FIND(",",L442)+1,FIND(",",L442,FIND(",",L442)+1)-FIND(",",L442)-1)),MapTable!$A:$A,1,0)),ISERROR(VLOOKUP(TRIM(MID(L442,FIND(",",L442,FIND(",",L442)+1)+1,999)),MapTable!$A:$A,1,0))),"맵없음",
  ""),
IF(ISERROR(FIND(",",L442,FIND(",",L442,FIND(",",L442,FIND(",",L442)+1)+1)+1)),
  IF(OR(ISERROR(VLOOKUP(LEFT(L442,FIND(",",L442)-1),MapTable!$A:$A,1,0)),ISERROR(VLOOKUP(TRIM(MID(L442,FIND(",",L442)+1,FIND(",",L442,FIND(",",L442)+1)-FIND(",",L442)-1)),MapTable!$A:$A,1,0)),ISERROR(VLOOKUP(TRIM(MID(L442,FIND(",",L442,FIND(",",L442)+1)+1,FIND(",",L442,FIND(",",L442,FIND(",",L442)+1)+1)-FIND(",",L442,FIND(",",L442)+1)-1)),MapTable!$A:$A,1,0)),ISERROR(VLOOKUP(TRIM(MID(L442,FIND(",",L442,FIND(",",L442,FIND(",",L442)+1)+1)+1,999)),MapTable!$A:$A,1,0))),"맵없음",
  ""),
)))))</f>
        <v/>
      </c>
      <c r="O442" t="str">
        <f>IF(ISBLANK(N442),"",IF(ISERROR(VLOOKUP(N442,[1]DropTable!$A:$A,1,0)),"드랍없음",""))</f>
        <v/>
      </c>
      <c r="Q442" t="str">
        <f>IF(ISBLANK(P442),"",IF(ISERROR(VLOOKUP(P442,[1]DropTable!$A:$A,1,0)),"드랍없음",""))</f>
        <v/>
      </c>
      <c r="S442">
        <v>8.1</v>
      </c>
    </row>
    <row r="443" spans="1:19" x14ac:dyDescent="0.3">
      <c r="A443">
        <v>12</v>
      </c>
      <c r="B443">
        <v>10</v>
      </c>
      <c r="C443">
        <f t="shared" si="23"/>
        <v>1680</v>
      </c>
      <c r="D443">
        <v>420</v>
      </c>
      <c r="E443" t="s">
        <v>115</v>
      </c>
      <c r="F443" t="s">
        <v>24</v>
      </c>
      <c r="G443" t="str">
        <f>IF(ISBLANK(F443),"",IF(ISERROR(VLOOKUP(F443,MapTable!$A:$A,1,0)),"컨트롤없음",""))</f>
        <v/>
      </c>
      <c r="H443">
        <f t="shared" si="21"/>
        <v>12</v>
      </c>
      <c r="I443" t="b">
        <f t="shared" ca="1" si="22"/>
        <v>1</v>
      </c>
      <c r="K443" t="str">
        <f>IF(ISBLANK(J443),"",IF(ISERROR(VLOOKUP(J443,MapTable!$A:$A,1,0)),"컨트롤없음",""))</f>
        <v/>
      </c>
      <c r="M443" t="str">
        <f>IF(ISBLANK(L443),"",
IF(ISERROR(FIND(",",L443)),
  IF(ISERROR(VLOOKUP(L443,MapTable!$A:$A,1,0)),"맵없음",
  ""),
IF(ISERROR(FIND(",",L443,FIND(",",L443)+1)),
  IF(OR(ISERROR(VLOOKUP(LEFT(L443,FIND(",",L443)-1),MapTable!$A:$A,1,0)),ISERROR(VLOOKUP(TRIM(MID(L443,FIND(",",L443)+1,999)),MapTable!$A:$A,1,0))),"맵없음",
  ""),
IF(ISERROR(FIND(",",L443,FIND(",",L443,FIND(",",L443)+1)+1)),
  IF(OR(ISERROR(VLOOKUP(LEFT(L443,FIND(",",L443)-1),MapTable!$A:$A,1,0)),ISERROR(VLOOKUP(TRIM(MID(L443,FIND(",",L443)+1,FIND(",",L443,FIND(",",L443)+1)-FIND(",",L443)-1)),MapTable!$A:$A,1,0)),ISERROR(VLOOKUP(TRIM(MID(L443,FIND(",",L443,FIND(",",L443)+1)+1,999)),MapTable!$A:$A,1,0))),"맵없음",
  ""),
IF(ISERROR(FIND(",",L443,FIND(",",L443,FIND(",",L443,FIND(",",L443)+1)+1)+1)),
  IF(OR(ISERROR(VLOOKUP(LEFT(L443,FIND(",",L443)-1),MapTable!$A:$A,1,0)),ISERROR(VLOOKUP(TRIM(MID(L443,FIND(",",L443)+1,FIND(",",L443,FIND(",",L443)+1)-FIND(",",L443)-1)),MapTable!$A:$A,1,0)),ISERROR(VLOOKUP(TRIM(MID(L443,FIND(",",L443,FIND(",",L443)+1)+1,FIND(",",L443,FIND(",",L443,FIND(",",L443)+1)+1)-FIND(",",L443,FIND(",",L443)+1)-1)),MapTable!$A:$A,1,0)),ISERROR(VLOOKUP(TRIM(MID(L443,FIND(",",L443,FIND(",",L443,FIND(",",L443)+1)+1)+1,999)),MapTable!$A:$A,1,0))),"맵없음",
  ""),
)))))</f>
        <v/>
      </c>
      <c r="O443" t="str">
        <f>IF(ISBLANK(N443),"",IF(ISERROR(VLOOKUP(N443,[1]DropTable!$A:$A,1,0)),"드랍없음",""))</f>
        <v/>
      </c>
      <c r="Q443" t="str">
        <f>IF(ISBLANK(P443),"",IF(ISERROR(VLOOKUP(P443,[1]DropTable!$A:$A,1,0)),"드랍없음",""))</f>
        <v/>
      </c>
      <c r="S443">
        <v>8.1</v>
      </c>
    </row>
    <row r="444" spans="1:19" x14ac:dyDescent="0.3">
      <c r="A444">
        <v>12</v>
      </c>
      <c r="B444">
        <v>11</v>
      </c>
      <c r="C444">
        <f t="shared" si="23"/>
        <v>1680</v>
      </c>
      <c r="D444">
        <v>420</v>
      </c>
      <c r="E444" t="s">
        <v>115</v>
      </c>
      <c r="F444" t="s">
        <v>24</v>
      </c>
      <c r="G444" t="str">
        <f>IF(ISBLANK(F444),"",IF(ISERROR(VLOOKUP(F444,MapTable!$A:$A,1,0)),"컨트롤없음",""))</f>
        <v/>
      </c>
      <c r="H444">
        <f t="shared" si="21"/>
        <v>2</v>
      </c>
      <c r="I444" t="b">
        <f t="shared" ca="1" si="22"/>
        <v>0</v>
      </c>
      <c r="K444" t="str">
        <f>IF(ISBLANK(J444),"",IF(ISERROR(VLOOKUP(J444,MapTable!$A:$A,1,0)),"컨트롤없음",""))</f>
        <v/>
      </c>
      <c r="M444" t="str">
        <f>IF(ISBLANK(L444),"",
IF(ISERROR(FIND(",",L444)),
  IF(ISERROR(VLOOKUP(L444,MapTable!$A:$A,1,0)),"맵없음",
  ""),
IF(ISERROR(FIND(",",L444,FIND(",",L444)+1)),
  IF(OR(ISERROR(VLOOKUP(LEFT(L444,FIND(",",L444)-1),MapTable!$A:$A,1,0)),ISERROR(VLOOKUP(TRIM(MID(L444,FIND(",",L444)+1,999)),MapTable!$A:$A,1,0))),"맵없음",
  ""),
IF(ISERROR(FIND(",",L444,FIND(",",L444,FIND(",",L444)+1)+1)),
  IF(OR(ISERROR(VLOOKUP(LEFT(L444,FIND(",",L444)-1),MapTable!$A:$A,1,0)),ISERROR(VLOOKUP(TRIM(MID(L444,FIND(",",L444)+1,FIND(",",L444,FIND(",",L444)+1)-FIND(",",L444)-1)),MapTable!$A:$A,1,0)),ISERROR(VLOOKUP(TRIM(MID(L444,FIND(",",L444,FIND(",",L444)+1)+1,999)),MapTable!$A:$A,1,0))),"맵없음",
  ""),
IF(ISERROR(FIND(",",L444,FIND(",",L444,FIND(",",L444,FIND(",",L444)+1)+1)+1)),
  IF(OR(ISERROR(VLOOKUP(LEFT(L444,FIND(",",L444)-1),MapTable!$A:$A,1,0)),ISERROR(VLOOKUP(TRIM(MID(L444,FIND(",",L444)+1,FIND(",",L444,FIND(",",L444)+1)-FIND(",",L444)-1)),MapTable!$A:$A,1,0)),ISERROR(VLOOKUP(TRIM(MID(L444,FIND(",",L444,FIND(",",L444)+1)+1,FIND(",",L444,FIND(",",L444,FIND(",",L444)+1)+1)-FIND(",",L444,FIND(",",L444)+1)-1)),MapTable!$A:$A,1,0)),ISERROR(VLOOKUP(TRIM(MID(L444,FIND(",",L444,FIND(",",L444,FIND(",",L444)+1)+1)+1,999)),MapTable!$A:$A,1,0))),"맵없음",
  ""),
)))))</f>
        <v/>
      </c>
      <c r="O444" t="str">
        <f>IF(ISBLANK(N444),"",IF(ISERROR(VLOOKUP(N444,[1]DropTable!$A:$A,1,0)),"드랍없음",""))</f>
        <v/>
      </c>
      <c r="Q444" t="str">
        <f>IF(ISBLANK(P444),"",IF(ISERROR(VLOOKUP(P444,[1]DropTable!$A:$A,1,0)),"드랍없음",""))</f>
        <v/>
      </c>
      <c r="S444">
        <v>8.1</v>
      </c>
    </row>
    <row r="445" spans="1:19" x14ac:dyDescent="0.3">
      <c r="A445">
        <v>12</v>
      </c>
      <c r="B445">
        <v>12</v>
      </c>
      <c r="C445">
        <f t="shared" si="23"/>
        <v>1680</v>
      </c>
      <c r="D445">
        <v>420</v>
      </c>
      <c r="E445" t="s">
        <v>115</v>
      </c>
      <c r="F445" t="s">
        <v>24</v>
      </c>
      <c r="G445" t="str">
        <f>IF(ISBLANK(F445),"",IF(ISERROR(VLOOKUP(F445,MapTable!$A:$A,1,0)),"컨트롤없음",""))</f>
        <v/>
      </c>
      <c r="H445">
        <f t="shared" si="21"/>
        <v>2</v>
      </c>
      <c r="I445" t="b">
        <f t="shared" ca="1" si="22"/>
        <v>0</v>
      </c>
      <c r="K445" t="str">
        <f>IF(ISBLANK(J445),"",IF(ISERROR(VLOOKUP(J445,MapTable!$A:$A,1,0)),"컨트롤없음",""))</f>
        <v/>
      </c>
      <c r="M445" t="str">
        <f>IF(ISBLANK(L445),"",
IF(ISERROR(FIND(",",L445)),
  IF(ISERROR(VLOOKUP(L445,MapTable!$A:$A,1,0)),"맵없음",
  ""),
IF(ISERROR(FIND(",",L445,FIND(",",L445)+1)),
  IF(OR(ISERROR(VLOOKUP(LEFT(L445,FIND(",",L445)-1),MapTable!$A:$A,1,0)),ISERROR(VLOOKUP(TRIM(MID(L445,FIND(",",L445)+1,999)),MapTable!$A:$A,1,0))),"맵없음",
  ""),
IF(ISERROR(FIND(",",L445,FIND(",",L445,FIND(",",L445)+1)+1)),
  IF(OR(ISERROR(VLOOKUP(LEFT(L445,FIND(",",L445)-1),MapTable!$A:$A,1,0)),ISERROR(VLOOKUP(TRIM(MID(L445,FIND(",",L445)+1,FIND(",",L445,FIND(",",L445)+1)-FIND(",",L445)-1)),MapTable!$A:$A,1,0)),ISERROR(VLOOKUP(TRIM(MID(L445,FIND(",",L445,FIND(",",L445)+1)+1,999)),MapTable!$A:$A,1,0))),"맵없음",
  ""),
IF(ISERROR(FIND(",",L445,FIND(",",L445,FIND(",",L445,FIND(",",L445)+1)+1)+1)),
  IF(OR(ISERROR(VLOOKUP(LEFT(L445,FIND(",",L445)-1),MapTable!$A:$A,1,0)),ISERROR(VLOOKUP(TRIM(MID(L445,FIND(",",L445)+1,FIND(",",L445,FIND(",",L445)+1)-FIND(",",L445)-1)),MapTable!$A:$A,1,0)),ISERROR(VLOOKUP(TRIM(MID(L445,FIND(",",L445,FIND(",",L445)+1)+1,FIND(",",L445,FIND(",",L445,FIND(",",L445)+1)+1)-FIND(",",L445,FIND(",",L445)+1)-1)),MapTable!$A:$A,1,0)),ISERROR(VLOOKUP(TRIM(MID(L445,FIND(",",L445,FIND(",",L445,FIND(",",L445)+1)+1)+1,999)),MapTable!$A:$A,1,0))),"맵없음",
  ""),
)))))</f>
        <v/>
      </c>
      <c r="O445" t="str">
        <f>IF(ISBLANK(N445),"",IF(ISERROR(VLOOKUP(N445,[1]DropTable!$A:$A,1,0)),"드랍없음",""))</f>
        <v/>
      </c>
      <c r="Q445" t="str">
        <f>IF(ISBLANK(P445),"",IF(ISERROR(VLOOKUP(P445,[1]DropTable!$A:$A,1,0)),"드랍없음",""))</f>
        <v/>
      </c>
      <c r="S445">
        <v>8.1</v>
      </c>
    </row>
    <row r="446" spans="1:19" x14ac:dyDescent="0.3">
      <c r="A446">
        <v>12</v>
      </c>
      <c r="B446">
        <v>13</v>
      </c>
      <c r="C446">
        <f t="shared" si="23"/>
        <v>1680</v>
      </c>
      <c r="D446">
        <v>420</v>
      </c>
      <c r="E446" t="s">
        <v>115</v>
      </c>
      <c r="F446" t="s">
        <v>24</v>
      </c>
      <c r="G446" t="str">
        <f>IF(ISBLANK(F446),"",IF(ISERROR(VLOOKUP(F446,MapTable!$A:$A,1,0)),"컨트롤없음",""))</f>
        <v/>
      </c>
      <c r="H446">
        <f t="shared" si="21"/>
        <v>2</v>
      </c>
      <c r="I446" t="b">
        <f t="shared" ca="1" si="22"/>
        <v>0</v>
      </c>
      <c r="K446" t="str">
        <f>IF(ISBLANK(J446),"",IF(ISERROR(VLOOKUP(J446,MapTable!$A:$A,1,0)),"컨트롤없음",""))</f>
        <v/>
      </c>
      <c r="M446" t="str">
        <f>IF(ISBLANK(L446),"",
IF(ISERROR(FIND(",",L446)),
  IF(ISERROR(VLOOKUP(L446,MapTable!$A:$A,1,0)),"맵없음",
  ""),
IF(ISERROR(FIND(",",L446,FIND(",",L446)+1)),
  IF(OR(ISERROR(VLOOKUP(LEFT(L446,FIND(",",L446)-1),MapTable!$A:$A,1,0)),ISERROR(VLOOKUP(TRIM(MID(L446,FIND(",",L446)+1,999)),MapTable!$A:$A,1,0))),"맵없음",
  ""),
IF(ISERROR(FIND(",",L446,FIND(",",L446,FIND(",",L446)+1)+1)),
  IF(OR(ISERROR(VLOOKUP(LEFT(L446,FIND(",",L446)-1),MapTable!$A:$A,1,0)),ISERROR(VLOOKUP(TRIM(MID(L446,FIND(",",L446)+1,FIND(",",L446,FIND(",",L446)+1)-FIND(",",L446)-1)),MapTable!$A:$A,1,0)),ISERROR(VLOOKUP(TRIM(MID(L446,FIND(",",L446,FIND(",",L446)+1)+1,999)),MapTable!$A:$A,1,0))),"맵없음",
  ""),
IF(ISERROR(FIND(",",L446,FIND(",",L446,FIND(",",L446,FIND(",",L446)+1)+1)+1)),
  IF(OR(ISERROR(VLOOKUP(LEFT(L446,FIND(",",L446)-1),MapTable!$A:$A,1,0)),ISERROR(VLOOKUP(TRIM(MID(L446,FIND(",",L446)+1,FIND(",",L446,FIND(",",L446)+1)-FIND(",",L446)-1)),MapTable!$A:$A,1,0)),ISERROR(VLOOKUP(TRIM(MID(L446,FIND(",",L446,FIND(",",L446)+1)+1,FIND(",",L446,FIND(",",L446,FIND(",",L446)+1)+1)-FIND(",",L446,FIND(",",L446)+1)-1)),MapTable!$A:$A,1,0)),ISERROR(VLOOKUP(TRIM(MID(L446,FIND(",",L446,FIND(",",L446,FIND(",",L446)+1)+1)+1,999)),MapTable!$A:$A,1,0))),"맵없음",
  ""),
)))))</f>
        <v/>
      </c>
      <c r="O446" t="str">
        <f>IF(ISBLANK(N446),"",IF(ISERROR(VLOOKUP(N446,[1]DropTable!$A:$A,1,0)),"드랍없음",""))</f>
        <v/>
      </c>
      <c r="Q446" t="str">
        <f>IF(ISBLANK(P446),"",IF(ISERROR(VLOOKUP(P446,[1]DropTable!$A:$A,1,0)),"드랍없음",""))</f>
        <v/>
      </c>
      <c r="S446">
        <v>8.1</v>
      </c>
    </row>
    <row r="447" spans="1:19" x14ac:dyDescent="0.3">
      <c r="A447">
        <v>12</v>
      </c>
      <c r="B447">
        <v>14</v>
      </c>
      <c r="C447">
        <f t="shared" si="23"/>
        <v>1680</v>
      </c>
      <c r="D447">
        <v>420</v>
      </c>
      <c r="E447" t="s">
        <v>115</v>
      </c>
      <c r="F447" t="s">
        <v>24</v>
      </c>
      <c r="G447" t="str">
        <f>IF(ISBLANK(F447),"",IF(ISERROR(VLOOKUP(F447,MapTable!$A:$A,1,0)),"컨트롤없음",""))</f>
        <v/>
      </c>
      <c r="H447">
        <f t="shared" si="21"/>
        <v>2</v>
      </c>
      <c r="I447" t="b">
        <f t="shared" ca="1" si="22"/>
        <v>0</v>
      </c>
      <c r="K447" t="str">
        <f>IF(ISBLANK(J447),"",IF(ISERROR(VLOOKUP(J447,MapTable!$A:$A,1,0)),"컨트롤없음",""))</f>
        <v/>
      </c>
      <c r="M447" t="str">
        <f>IF(ISBLANK(L447),"",
IF(ISERROR(FIND(",",L447)),
  IF(ISERROR(VLOOKUP(L447,MapTable!$A:$A,1,0)),"맵없음",
  ""),
IF(ISERROR(FIND(",",L447,FIND(",",L447)+1)),
  IF(OR(ISERROR(VLOOKUP(LEFT(L447,FIND(",",L447)-1),MapTable!$A:$A,1,0)),ISERROR(VLOOKUP(TRIM(MID(L447,FIND(",",L447)+1,999)),MapTable!$A:$A,1,0))),"맵없음",
  ""),
IF(ISERROR(FIND(",",L447,FIND(",",L447,FIND(",",L447)+1)+1)),
  IF(OR(ISERROR(VLOOKUP(LEFT(L447,FIND(",",L447)-1),MapTable!$A:$A,1,0)),ISERROR(VLOOKUP(TRIM(MID(L447,FIND(",",L447)+1,FIND(",",L447,FIND(",",L447)+1)-FIND(",",L447)-1)),MapTable!$A:$A,1,0)),ISERROR(VLOOKUP(TRIM(MID(L447,FIND(",",L447,FIND(",",L447)+1)+1,999)),MapTable!$A:$A,1,0))),"맵없음",
  ""),
IF(ISERROR(FIND(",",L447,FIND(",",L447,FIND(",",L447,FIND(",",L447)+1)+1)+1)),
  IF(OR(ISERROR(VLOOKUP(LEFT(L447,FIND(",",L447)-1),MapTable!$A:$A,1,0)),ISERROR(VLOOKUP(TRIM(MID(L447,FIND(",",L447)+1,FIND(",",L447,FIND(",",L447)+1)-FIND(",",L447)-1)),MapTable!$A:$A,1,0)),ISERROR(VLOOKUP(TRIM(MID(L447,FIND(",",L447,FIND(",",L447)+1)+1,FIND(",",L447,FIND(",",L447,FIND(",",L447)+1)+1)-FIND(",",L447,FIND(",",L447)+1)-1)),MapTable!$A:$A,1,0)),ISERROR(VLOOKUP(TRIM(MID(L447,FIND(",",L447,FIND(",",L447,FIND(",",L447)+1)+1)+1,999)),MapTable!$A:$A,1,0))),"맵없음",
  ""),
)))))</f>
        <v/>
      </c>
      <c r="O447" t="str">
        <f>IF(ISBLANK(N447),"",IF(ISERROR(VLOOKUP(N447,[1]DropTable!$A:$A,1,0)),"드랍없음",""))</f>
        <v/>
      </c>
      <c r="Q447" t="str">
        <f>IF(ISBLANK(P447),"",IF(ISERROR(VLOOKUP(P447,[1]DropTable!$A:$A,1,0)),"드랍없음",""))</f>
        <v/>
      </c>
      <c r="S447">
        <v>8.1</v>
      </c>
    </row>
    <row r="448" spans="1:19" x14ac:dyDescent="0.3">
      <c r="A448">
        <v>12</v>
      </c>
      <c r="B448">
        <v>15</v>
      </c>
      <c r="C448">
        <f t="shared" si="23"/>
        <v>1680</v>
      </c>
      <c r="D448">
        <v>420</v>
      </c>
      <c r="E448" t="s">
        <v>115</v>
      </c>
      <c r="F448" t="s">
        <v>24</v>
      </c>
      <c r="G448" t="str">
        <f>IF(ISBLANK(F448),"",IF(ISERROR(VLOOKUP(F448,MapTable!$A:$A,1,0)),"컨트롤없음",""))</f>
        <v/>
      </c>
      <c r="H448">
        <f t="shared" si="21"/>
        <v>11</v>
      </c>
      <c r="I448" t="b">
        <f t="shared" ca="1" si="22"/>
        <v>0</v>
      </c>
      <c r="K448" t="str">
        <f>IF(ISBLANK(J448),"",IF(ISERROR(VLOOKUP(J448,MapTable!$A:$A,1,0)),"컨트롤없음",""))</f>
        <v/>
      </c>
      <c r="M448" t="str">
        <f>IF(ISBLANK(L448),"",
IF(ISERROR(FIND(",",L448)),
  IF(ISERROR(VLOOKUP(L448,MapTable!$A:$A,1,0)),"맵없음",
  ""),
IF(ISERROR(FIND(",",L448,FIND(",",L448)+1)),
  IF(OR(ISERROR(VLOOKUP(LEFT(L448,FIND(",",L448)-1),MapTable!$A:$A,1,0)),ISERROR(VLOOKUP(TRIM(MID(L448,FIND(",",L448)+1,999)),MapTable!$A:$A,1,0))),"맵없음",
  ""),
IF(ISERROR(FIND(",",L448,FIND(",",L448,FIND(",",L448)+1)+1)),
  IF(OR(ISERROR(VLOOKUP(LEFT(L448,FIND(",",L448)-1),MapTable!$A:$A,1,0)),ISERROR(VLOOKUP(TRIM(MID(L448,FIND(",",L448)+1,FIND(",",L448,FIND(",",L448)+1)-FIND(",",L448)-1)),MapTable!$A:$A,1,0)),ISERROR(VLOOKUP(TRIM(MID(L448,FIND(",",L448,FIND(",",L448)+1)+1,999)),MapTable!$A:$A,1,0))),"맵없음",
  ""),
IF(ISERROR(FIND(",",L448,FIND(",",L448,FIND(",",L448,FIND(",",L448)+1)+1)+1)),
  IF(OR(ISERROR(VLOOKUP(LEFT(L448,FIND(",",L448)-1),MapTable!$A:$A,1,0)),ISERROR(VLOOKUP(TRIM(MID(L448,FIND(",",L448)+1,FIND(",",L448,FIND(",",L448)+1)-FIND(",",L448)-1)),MapTable!$A:$A,1,0)),ISERROR(VLOOKUP(TRIM(MID(L448,FIND(",",L448,FIND(",",L448)+1)+1,FIND(",",L448,FIND(",",L448,FIND(",",L448)+1)+1)-FIND(",",L448,FIND(",",L448)+1)-1)),MapTable!$A:$A,1,0)),ISERROR(VLOOKUP(TRIM(MID(L448,FIND(",",L448,FIND(",",L448,FIND(",",L448)+1)+1)+1,999)),MapTable!$A:$A,1,0))),"맵없음",
  ""),
)))))</f>
        <v/>
      </c>
      <c r="O448" t="str">
        <f>IF(ISBLANK(N448),"",IF(ISERROR(VLOOKUP(N448,[1]DropTable!$A:$A,1,0)),"드랍없음",""))</f>
        <v/>
      </c>
      <c r="Q448" t="str">
        <f>IF(ISBLANK(P448),"",IF(ISERROR(VLOOKUP(P448,[1]DropTable!$A:$A,1,0)),"드랍없음",""))</f>
        <v/>
      </c>
      <c r="S448">
        <v>8.1</v>
      </c>
    </row>
    <row r="449" spans="1:19" x14ac:dyDescent="0.3">
      <c r="A449">
        <v>12</v>
      </c>
      <c r="B449">
        <v>16</v>
      </c>
      <c r="C449">
        <f t="shared" si="23"/>
        <v>1680</v>
      </c>
      <c r="D449">
        <v>420</v>
      </c>
      <c r="E449" t="s">
        <v>115</v>
      </c>
      <c r="F449" t="s">
        <v>24</v>
      </c>
      <c r="G449" t="str">
        <f>IF(ISBLANK(F449),"",IF(ISERROR(VLOOKUP(F449,MapTable!$A:$A,1,0)),"컨트롤없음",""))</f>
        <v/>
      </c>
      <c r="H449">
        <f t="shared" si="21"/>
        <v>2</v>
      </c>
      <c r="I449" t="b">
        <f t="shared" ca="1" si="22"/>
        <v>0</v>
      </c>
      <c r="K449" t="str">
        <f>IF(ISBLANK(J449),"",IF(ISERROR(VLOOKUP(J449,MapTable!$A:$A,1,0)),"컨트롤없음",""))</f>
        <v/>
      </c>
      <c r="M449" t="str">
        <f>IF(ISBLANK(L449),"",
IF(ISERROR(FIND(",",L449)),
  IF(ISERROR(VLOOKUP(L449,MapTable!$A:$A,1,0)),"맵없음",
  ""),
IF(ISERROR(FIND(",",L449,FIND(",",L449)+1)),
  IF(OR(ISERROR(VLOOKUP(LEFT(L449,FIND(",",L449)-1),MapTable!$A:$A,1,0)),ISERROR(VLOOKUP(TRIM(MID(L449,FIND(",",L449)+1,999)),MapTable!$A:$A,1,0))),"맵없음",
  ""),
IF(ISERROR(FIND(",",L449,FIND(",",L449,FIND(",",L449)+1)+1)),
  IF(OR(ISERROR(VLOOKUP(LEFT(L449,FIND(",",L449)-1),MapTable!$A:$A,1,0)),ISERROR(VLOOKUP(TRIM(MID(L449,FIND(",",L449)+1,FIND(",",L449,FIND(",",L449)+1)-FIND(",",L449)-1)),MapTable!$A:$A,1,0)),ISERROR(VLOOKUP(TRIM(MID(L449,FIND(",",L449,FIND(",",L449)+1)+1,999)),MapTable!$A:$A,1,0))),"맵없음",
  ""),
IF(ISERROR(FIND(",",L449,FIND(",",L449,FIND(",",L449,FIND(",",L449)+1)+1)+1)),
  IF(OR(ISERROR(VLOOKUP(LEFT(L449,FIND(",",L449)-1),MapTable!$A:$A,1,0)),ISERROR(VLOOKUP(TRIM(MID(L449,FIND(",",L449)+1,FIND(",",L449,FIND(",",L449)+1)-FIND(",",L449)-1)),MapTable!$A:$A,1,0)),ISERROR(VLOOKUP(TRIM(MID(L449,FIND(",",L449,FIND(",",L449)+1)+1,FIND(",",L449,FIND(",",L449,FIND(",",L449)+1)+1)-FIND(",",L449,FIND(",",L449)+1)-1)),MapTable!$A:$A,1,0)),ISERROR(VLOOKUP(TRIM(MID(L449,FIND(",",L449,FIND(",",L449,FIND(",",L449)+1)+1)+1,999)),MapTable!$A:$A,1,0))),"맵없음",
  ""),
)))))</f>
        <v/>
      </c>
      <c r="O449" t="str">
        <f>IF(ISBLANK(N449),"",IF(ISERROR(VLOOKUP(N449,[1]DropTable!$A:$A,1,0)),"드랍없음",""))</f>
        <v/>
      </c>
      <c r="Q449" t="str">
        <f>IF(ISBLANK(P449),"",IF(ISERROR(VLOOKUP(P449,[1]DropTable!$A:$A,1,0)),"드랍없음",""))</f>
        <v/>
      </c>
      <c r="S449">
        <v>8.1</v>
      </c>
    </row>
    <row r="450" spans="1:19" x14ac:dyDescent="0.3">
      <c r="A450">
        <v>12</v>
      </c>
      <c r="B450">
        <v>17</v>
      </c>
      <c r="C450">
        <f t="shared" si="23"/>
        <v>1680</v>
      </c>
      <c r="D450">
        <v>420</v>
      </c>
      <c r="E450" t="s">
        <v>115</v>
      </c>
      <c r="F450" t="s">
        <v>24</v>
      </c>
      <c r="G450" t="str">
        <f>IF(ISBLANK(F450),"",IF(ISERROR(VLOOKUP(F450,MapTable!$A:$A,1,0)),"컨트롤없음",""))</f>
        <v/>
      </c>
      <c r="H450">
        <f t="shared" ref="H450:H513" si="24">IF(B450=0,0,
IF(COUNTIF(A:A,A450)=11,12,
IF(MOD(B450,((COUNTIF(A:A,A450)-1)/5))=0,12,
IF(MOD(B450,((COUNTIF(A:A,A450)-1)/5))=((COUNTIF(A:A,A450)-1)/10),11,
INT(B450/((COUNTIF(A:A,A450)-1)/5))+1))))</f>
        <v>2</v>
      </c>
      <c r="I450" t="b">
        <f t="shared" ref="I450:I513" ca="1" si="25">IF((COUNTIF(A:A,A450)-1)=B450,FALSE,
IF(H450=12,TRUE,
IF(OFFSET(H450,1,0)=12,TRUE)))</f>
        <v>0</v>
      </c>
      <c r="K450" t="str">
        <f>IF(ISBLANK(J450),"",IF(ISERROR(VLOOKUP(J450,MapTable!$A:$A,1,0)),"컨트롤없음",""))</f>
        <v/>
      </c>
      <c r="M450" t="str">
        <f>IF(ISBLANK(L450),"",
IF(ISERROR(FIND(",",L450)),
  IF(ISERROR(VLOOKUP(L450,MapTable!$A:$A,1,0)),"맵없음",
  ""),
IF(ISERROR(FIND(",",L450,FIND(",",L450)+1)),
  IF(OR(ISERROR(VLOOKUP(LEFT(L450,FIND(",",L450)-1),MapTable!$A:$A,1,0)),ISERROR(VLOOKUP(TRIM(MID(L450,FIND(",",L450)+1,999)),MapTable!$A:$A,1,0))),"맵없음",
  ""),
IF(ISERROR(FIND(",",L450,FIND(",",L450,FIND(",",L450)+1)+1)),
  IF(OR(ISERROR(VLOOKUP(LEFT(L450,FIND(",",L450)-1),MapTable!$A:$A,1,0)),ISERROR(VLOOKUP(TRIM(MID(L450,FIND(",",L450)+1,FIND(",",L450,FIND(",",L450)+1)-FIND(",",L450)-1)),MapTable!$A:$A,1,0)),ISERROR(VLOOKUP(TRIM(MID(L450,FIND(",",L450,FIND(",",L450)+1)+1,999)),MapTable!$A:$A,1,0))),"맵없음",
  ""),
IF(ISERROR(FIND(",",L450,FIND(",",L450,FIND(",",L450,FIND(",",L450)+1)+1)+1)),
  IF(OR(ISERROR(VLOOKUP(LEFT(L450,FIND(",",L450)-1),MapTable!$A:$A,1,0)),ISERROR(VLOOKUP(TRIM(MID(L450,FIND(",",L450)+1,FIND(",",L450,FIND(",",L450)+1)-FIND(",",L450)-1)),MapTable!$A:$A,1,0)),ISERROR(VLOOKUP(TRIM(MID(L450,FIND(",",L450,FIND(",",L450)+1)+1,FIND(",",L450,FIND(",",L450,FIND(",",L450)+1)+1)-FIND(",",L450,FIND(",",L450)+1)-1)),MapTable!$A:$A,1,0)),ISERROR(VLOOKUP(TRIM(MID(L450,FIND(",",L450,FIND(",",L450,FIND(",",L450)+1)+1)+1,999)),MapTable!$A:$A,1,0))),"맵없음",
  ""),
)))))</f>
        <v/>
      </c>
      <c r="O450" t="str">
        <f>IF(ISBLANK(N450),"",IF(ISERROR(VLOOKUP(N450,[1]DropTable!$A:$A,1,0)),"드랍없음",""))</f>
        <v/>
      </c>
      <c r="Q450" t="str">
        <f>IF(ISBLANK(P450),"",IF(ISERROR(VLOOKUP(P450,[1]DropTable!$A:$A,1,0)),"드랍없음",""))</f>
        <v/>
      </c>
      <c r="S450">
        <v>8.1</v>
      </c>
    </row>
    <row r="451" spans="1:19" x14ac:dyDescent="0.3">
      <c r="A451">
        <v>12</v>
      </c>
      <c r="B451">
        <v>18</v>
      </c>
      <c r="C451">
        <f t="shared" si="23"/>
        <v>1680</v>
      </c>
      <c r="D451">
        <v>420</v>
      </c>
      <c r="E451" t="s">
        <v>115</v>
      </c>
      <c r="F451" t="s">
        <v>24</v>
      </c>
      <c r="G451" t="str">
        <f>IF(ISBLANK(F451),"",IF(ISERROR(VLOOKUP(F451,MapTable!$A:$A,1,0)),"컨트롤없음",""))</f>
        <v/>
      </c>
      <c r="H451">
        <f t="shared" si="24"/>
        <v>2</v>
      </c>
      <c r="I451" t="b">
        <f t="shared" ca="1" si="25"/>
        <v>0</v>
      </c>
      <c r="K451" t="str">
        <f>IF(ISBLANK(J451),"",IF(ISERROR(VLOOKUP(J451,MapTable!$A:$A,1,0)),"컨트롤없음",""))</f>
        <v/>
      </c>
      <c r="M451" t="str">
        <f>IF(ISBLANK(L451),"",
IF(ISERROR(FIND(",",L451)),
  IF(ISERROR(VLOOKUP(L451,MapTable!$A:$A,1,0)),"맵없음",
  ""),
IF(ISERROR(FIND(",",L451,FIND(",",L451)+1)),
  IF(OR(ISERROR(VLOOKUP(LEFT(L451,FIND(",",L451)-1),MapTable!$A:$A,1,0)),ISERROR(VLOOKUP(TRIM(MID(L451,FIND(",",L451)+1,999)),MapTable!$A:$A,1,0))),"맵없음",
  ""),
IF(ISERROR(FIND(",",L451,FIND(",",L451,FIND(",",L451)+1)+1)),
  IF(OR(ISERROR(VLOOKUP(LEFT(L451,FIND(",",L451)-1),MapTable!$A:$A,1,0)),ISERROR(VLOOKUP(TRIM(MID(L451,FIND(",",L451)+1,FIND(",",L451,FIND(",",L451)+1)-FIND(",",L451)-1)),MapTable!$A:$A,1,0)),ISERROR(VLOOKUP(TRIM(MID(L451,FIND(",",L451,FIND(",",L451)+1)+1,999)),MapTable!$A:$A,1,0))),"맵없음",
  ""),
IF(ISERROR(FIND(",",L451,FIND(",",L451,FIND(",",L451,FIND(",",L451)+1)+1)+1)),
  IF(OR(ISERROR(VLOOKUP(LEFT(L451,FIND(",",L451)-1),MapTable!$A:$A,1,0)),ISERROR(VLOOKUP(TRIM(MID(L451,FIND(",",L451)+1,FIND(",",L451,FIND(",",L451)+1)-FIND(",",L451)-1)),MapTable!$A:$A,1,0)),ISERROR(VLOOKUP(TRIM(MID(L451,FIND(",",L451,FIND(",",L451)+1)+1,FIND(",",L451,FIND(",",L451,FIND(",",L451)+1)+1)-FIND(",",L451,FIND(",",L451)+1)-1)),MapTable!$A:$A,1,0)),ISERROR(VLOOKUP(TRIM(MID(L451,FIND(",",L451,FIND(",",L451,FIND(",",L451)+1)+1)+1,999)),MapTable!$A:$A,1,0))),"맵없음",
  ""),
)))))</f>
        <v/>
      </c>
      <c r="O451" t="str">
        <f>IF(ISBLANK(N451),"",IF(ISERROR(VLOOKUP(N451,[1]DropTable!$A:$A,1,0)),"드랍없음",""))</f>
        <v/>
      </c>
      <c r="Q451" t="str">
        <f>IF(ISBLANK(P451),"",IF(ISERROR(VLOOKUP(P451,[1]DropTable!$A:$A,1,0)),"드랍없음",""))</f>
        <v/>
      </c>
      <c r="S451">
        <v>8.1</v>
      </c>
    </row>
    <row r="452" spans="1:19" x14ac:dyDescent="0.3">
      <c r="A452">
        <v>12</v>
      </c>
      <c r="B452">
        <v>19</v>
      </c>
      <c r="C452">
        <f t="shared" si="23"/>
        <v>1680</v>
      </c>
      <c r="D452">
        <v>420</v>
      </c>
      <c r="E452" t="s">
        <v>115</v>
      </c>
      <c r="F452" t="s">
        <v>24</v>
      </c>
      <c r="G452" t="str">
        <f>IF(ISBLANK(F452),"",IF(ISERROR(VLOOKUP(F452,MapTable!$A:$A,1,0)),"컨트롤없음",""))</f>
        <v/>
      </c>
      <c r="H452">
        <f t="shared" si="24"/>
        <v>2</v>
      </c>
      <c r="I452" t="b">
        <f t="shared" ca="1" si="25"/>
        <v>1</v>
      </c>
      <c r="K452" t="str">
        <f>IF(ISBLANK(J452),"",IF(ISERROR(VLOOKUP(J452,MapTable!$A:$A,1,0)),"컨트롤없음",""))</f>
        <v/>
      </c>
      <c r="M452" t="str">
        <f>IF(ISBLANK(L452),"",
IF(ISERROR(FIND(",",L452)),
  IF(ISERROR(VLOOKUP(L452,MapTable!$A:$A,1,0)),"맵없음",
  ""),
IF(ISERROR(FIND(",",L452,FIND(",",L452)+1)),
  IF(OR(ISERROR(VLOOKUP(LEFT(L452,FIND(",",L452)-1),MapTable!$A:$A,1,0)),ISERROR(VLOOKUP(TRIM(MID(L452,FIND(",",L452)+1,999)),MapTable!$A:$A,1,0))),"맵없음",
  ""),
IF(ISERROR(FIND(",",L452,FIND(",",L452,FIND(",",L452)+1)+1)),
  IF(OR(ISERROR(VLOOKUP(LEFT(L452,FIND(",",L452)-1),MapTable!$A:$A,1,0)),ISERROR(VLOOKUP(TRIM(MID(L452,FIND(",",L452)+1,FIND(",",L452,FIND(",",L452)+1)-FIND(",",L452)-1)),MapTable!$A:$A,1,0)),ISERROR(VLOOKUP(TRIM(MID(L452,FIND(",",L452,FIND(",",L452)+1)+1,999)),MapTable!$A:$A,1,0))),"맵없음",
  ""),
IF(ISERROR(FIND(",",L452,FIND(",",L452,FIND(",",L452,FIND(",",L452)+1)+1)+1)),
  IF(OR(ISERROR(VLOOKUP(LEFT(L452,FIND(",",L452)-1),MapTable!$A:$A,1,0)),ISERROR(VLOOKUP(TRIM(MID(L452,FIND(",",L452)+1,FIND(",",L452,FIND(",",L452)+1)-FIND(",",L452)-1)),MapTable!$A:$A,1,0)),ISERROR(VLOOKUP(TRIM(MID(L452,FIND(",",L452,FIND(",",L452)+1)+1,FIND(",",L452,FIND(",",L452,FIND(",",L452)+1)+1)-FIND(",",L452,FIND(",",L452)+1)-1)),MapTable!$A:$A,1,0)),ISERROR(VLOOKUP(TRIM(MID(L452,FIND(",",L452,FIND(",",L452,FIND(",",L452)+1)+1)+1,999)),MapTable!$A:$A,1,0))),"맵없음",
  ""),
)))))</f>
        <v/>
      </c>
      <c r="O452" t="str">
        <f>IF(ISBLANK(N452),"",IF(ISERROR(VLOOKUP(N452,[1]DropTable!$A:$A,1,0)),"드랍없음",""))</f>
        <v/>
      </c>
      <c r="Q452" t="str">
        <f>IF(ISBLANK(P452),"",IF(ISERROR(VLOOKUP(P452,[1]DropTable!$A:$A,1,0)),"드랍없음",""))</f>
        <v/>
      </c>
      <c r="S452">
        <v>8.1</v>
      </c>
    </row>
    <row r="453" spans="1:19" x14ac:dyDescent="0.3">
      <c r="A453">
        <v>12</v>
      </c>
      <c r="B453">
        <v>20</v>
      </c>
      <c r="C453">
        <f t="shared" si="23"/>
        <v>1680</v>
      </c>
      <c r="D453">
        <v>420</v>
      </c>
      <c r="E453" t="s">
        <v>115</v>
      </c>
      <c r="F453" t="s">
        <v>24</v>
      </c>
      <c r="G453" t="str">
        <f>IF(ISBLANK(F453),"",IF(ISERROR(VLOOKUP(F453,MapTable!$A:$A,1,0)),"컨트롤없음",""))</f>
        <v/>
      </c>
      <c r="H453">
        <f t="shared" si="24"/>
        <v>12</v>
      </c>
      <c r="I453" t="b">
        <f t="shared" ca="1" si="25"/>
        <v>1</v>
      </c>
      <c r="K453" t="str">
        <f>IF(ISBLANK(J453),"",IF(ISERROR(VLOOKUP(J453,MapTable!$A:$A,1,0)),"컨트롤없음",""))</f>
        <v/>
      </c>
      <c r="M453" t="str">
        <f>IF(ISBLANK(L453),"",
IF(ISERROR(FIND(",",L453)),
  IF(ISERROR(VLOOKUP(L453,MapTable!$A:$A,1,0)),"맵없음",
  ""),
IF(ISERROR(FIND(",",L453,FIND(",",L453)+1)),
  IF(OR(ISERROR(VLOOKUP(LEFT(L453,FIND(",",L453)-1),MapTable!$A:$A,1,0)),ISERROR(VLOOKUP(TRIM(MID(L453,FIND(",",L453)+1,999)),MapTable!$A:$A,1,0))),"맵없음",
  ""),
IF(ISERROR(FIND(",",L453,FIND(",",L453,FIND(",",L453)+1)+1)),
  IF(OR(ISERROR(VLOOKUP(LEFT(L453,FIND(",",L453)-1),MapTable!$A:$A,1,0)),ISERROR(VLOOKUP(TRIM(MID(L453,FIND(",",L453)+1,FIND(",",L453,FIND(",",L453)+1)-FIND(",",L453)-1)),MapTable!$A:$A,1,0)),ISERROR(VLOOKUP(TRIM(MID(L453,FIND(",",L453,FIND(",",L453)+1)+1,999)),MapTable!$A:$A,1,0))),"맵없음",
  ""),
IF(ISERROR(FIND(",",L453,FIND(",",L453,FIND(",",L453,FIND(",",L453)+1)+1)+1)),
  IF(OR(ISERROR(VLOOKUP(LEFT(L453,FIND(",",L453)-1),MapTable!$A:$A,1,0)),ISERROR(VLOOKUP(TRIM(MID(L453,FIND(",",L453)+1,FIND(",",L453,FIND(",",L453)+1)-FIND(",",L453)-1)),MapTable!$A:$A,1,0)),ISERROR(VLOOKUP(TRIM(MID(L453,FIND(",",L453,FIND(",",L453)+1)+1,FIND(",",L453,FIND(",",L453,FIND(",",L453)+1)+1)-FIND(",",L453,FIND(",",L453)+1)-1)),MapTable!$A:$A,1,0)),ISERROR(VLOOKUP(TRIM(MID(L453,FIND(",",L453,FIND(",",L453,FIND(",",L453)+1)+1)+1,999)),MapTable!$A:$A,1,0))),"맵없음",
  ""),
)))))</f>
        <v/>
      </c>
      <c r="O453" t="str">
        <f>IF(ISBLANK(N453),"",IF(ISERROR(VLOOKUP(N453,[1]DropTable!$A:$A,1,0)),"드랍없음",""))</f>
        <v/>
      </c>
      <c r="Q453" t="str">
        <f>IF(ISBLANK(P453),"",IF(ISERROR(VLOOKUP(P453,[1]DropTable!$A:$A,1,0)),"드랍없음",""))</f>
        <v/>
      </c>
      <c r="S453">
        <v>8.1</v>
      </c>
    </row>
    <row r="454" spans="1:19" x14ac:dyDescent="0.3">
      <c r="A454">
        <v>12</v>
      </c>
      <c r="B454">
        <v>21</v>
      </c>
      <c r="C454">
        <f t="shared" si="23"/>
        <v>1680</v>
      </c>
      <c r="D454">
        <v>420</v>
      </c>
      <c r="E454" t="s">
        <v>115</v>
      </c>
      <c r="F454" t="s">
        <v>24</v>
      </c>
      <c r="G454" t="str">
        <f>IF(ISBLANK(F454),"",IF(ISERROR(VLOOKUP(F454,MapTable!$A:$A,1,0)),"컨트롤없음",""))</f>
        <v/>
      </c>
      <c r="H454">
        <f t="shared" si="24"/>
        <v>3</v>
      </c>
      <c r="I454" t="b">
        <f t="shared" ca="1" si="25"/>
        <v>0</v>
      </c>
      <c r="K454" t="str">
        <f>IF(ISBLANK(J454),"",IF(ISERROR(VLOOKUP(J454,MapTable!$A:$A,1,0)),"컨트롤없음",""))</f>
        <v/>
      </c>
      <c r="M454" t="str">
        <f>IF(ISBLANK(L454),"",
IF(ISERROR(FIND(",",L454)),
  IF(ISERROR(VLOOKUP(L454,MapTable!$A:$A,1,0)),"맵없음",
  ""),
IF(ISERROR(FIND(",",L454,FIND(",",L454)+1)),
  IF(OR(ISERROR(VLOOKUP(LEFT(L454,FIND(",",L454)-1),MapTable!$A:$A,1,0)),ISERROR(VLOOKUP(TRIM(MID(L454,FIND(",",L454)+1,999)),MapTable!$A:$A,1,0))),"맵없음",
  ""),
IF(ISERROR(FIND(",",L454,FIND(",",L454,FIND(",",L454)+1)+1)),
  IF(OR(ISERROR(VLOOKUP(LEFT(L454,FIND(",",L454)-1),MapTable!$A:$A,1,0)),ISERROR(VLOOKUP(TRIM(MID(L454,FIND(",",L454)+1,FIND(",",L454,FIND(",",L454)+1)-FIND(",",L454)-1)),MapTable!$A:$A,1,0)),ISERROR(VLOOKUP(TRIM(MID(L454,FIND(",",L454,FIND(",",L454)+1)+1,999)),MapTable!$A:$A,1,0))),"맵없음",
  ""),
IF(ISERROR(FIND(",",L454,FIND(",",L454,FIND(",",L454,FIND(",",L454)+1)+1)+1)),
  IF(OR(ISERROR(VLOOKUP(LEFT(L454,FIND(",",L454)-1),MapTable!$A:$A,1,0)),ISERROR(VLOOKUP(TRIM(MID(L454,FIND(",",L454)+1,FIND(",",L454,FIND(",",L454)+1)-FIND(",",L454)-1)),MapTable!$A:$A,1,0)),ISERROR(VLOOKUP(TRIM(MID(L454,FIND(",",L454,FIND(",",L454)+1)+1,FIND(",",L454,FIND(",",L454,FIND(",",L454)+1)+1)-FIND(",",L454,FIND(",",L454)+1)-1)),MapTable!$A:$A,1,0)),ISERROR(VLOOKUP(TRIM(MID(L454,FIND(",",L454,FIND(",",L454,FIND(",",L454)+1)+1)+1,999)),MapTable!$A:$A,1,0))),"맵없음",
  ""),
)))))</f>
        <v/>
      </c>
      <c r="O454" t="str">
        <f>IF(ISBLANK(N454),"",IF(ISERROR(VLOOKUP(N454,[1]DropTable!$A:$A,1,0)),"드랍없음",""))</f>
        <v/>
      </c>
      <c r="Q454" t="str">
        <f>IF(ISBLANK(P454),"",IF(ISERROR(VLOOKUP(P454,[1]DropTable!$A:$A,1,0)),"드랍없음",""))</f>
        <v/>
      </c>
      <c r="S454">
        <v>8.1</v>
      </c>
    </row>
    <row r="455" spans="1:19" x14ac:dyDescent="0.3">
      <c r="A455">
        <v>12</v>
      </c>
      <c r="B455">
        <v>22</v>
      </c>
      <c r="C455">
        <f t="shared" si="23"/>
        <v>1680</v>
      </c>
      <c r="D455">
        <v>420</v>
      </c>
      <c r="E455" t="s">
        <v>115</v>
      </c>
      <c r="F455" t="s">
        <v>24</v>
      </c>
      <c r="G455" t="str">
        <f>IF(ISBLANK(F455),"",IF(ISERROR(VLOOKUP(F455,MapTable!$A:$A,1,0)),"컨트롤없음",""))</f>
        <v/>
      </c>
      <c r="H455">
        <f t="shared" si="24"/>
        <v>3</v>
      </c>
      <c r="I455" t="b">
        <f t="shared" ca="1" si="25"/>
        <v>0</v>
      </c>
      <c r="K455" t="str">
        <f>IF(ISBLANK(J455),"",IF(ISERROR(VLOOKUP(J455,MapTable!$A:$A,1,0)),"컨트롤없음",""))</f>
        <v/>
      </c>
      <c r="M455" t="str">
        <f>IF(ISBLANK(L455),"",
IF(ISERROR(FIND(",",L455)),
  IF(ISERROR(VLOOKUP(L455,MapTable!$A:$A,1,0)),"맵없음",
  ""),
IF(ISERROR(FIND(",",L455,FIND(",",L455)+1)),
  IF(OR(ISERROR(VLOOKUP(LEFT(L455,FIND(",",L455)-1),MapTable!$A:$A,1,0)),ISERROR(VLOOKUP(TRIM(MID(L455,FIND(",",L455)+1,999)),MapTable!$A:$A,1,0))),"맵없음",
  ""),
IF(ISERROR(FIND(",",L455,FIND(",",L455,FIND(",",L455)+1)+1)),
  IF(OR(ISERROR(VLOOKUP(LEFT(L455,FIND(",",L455)-1),MapTable!$A:$A,1,0)),ISERROR(VLOOKUP(TRIM(MID(L455,FIND(",",L455)+1,FIND(",",L455,FIND(",",L455)+1)-FIND(",",L455)-1)),MapTable!$A:$A,1,0)),ISERROR(VLOOKUP(TRIM(MID(L455,FIND(",",L455,FIND(",",L455)+1)+1,999)),MapTable!$A:$A,1,0))),"맵없음",
  ""),
IF(ISERROR(FIND(",",L455,FIND(",",L455,FIND(",",L455,FIND(",",L455)+1)+1)+1)),
  IF(OR(ISERROR(VLOOKUP(LEFT(L455,FIND(",",L455)-1),MapTable!$A:$A,1,0)),ISERROR(VLOOKUP(TRIM(MID(L455,FIND(",",L455)+1,FIND(",",L455,FIND(",",L455)+1)-FIND(",",L455)-1)),MapTable!$A:$A,1,0)),ISERROR(VLOOKUP(TRIM(MID(L455,FIND(",",L455,FIND(",",L455)+1)+1,FIND(",",L455,FIND(",",L455,FIND(",",L455)+1)+1)-FIND(",",L455,FIND(",",L455)+1)-1)),MapTable!$A:$A,1,0)),ISERROR(VLOOKUP(TRIM(MID(L455,FIND(",",L455,FIND(",",L455,FIND(",",L455)+1)+1)+1,999)),MapTable!$A:$A,1,0))),"맵없음",
  ""),
)))))</f>
        <v/>
      </c>
      <c r="O455" t="str">
        <f>IF(ISBLANK(N455),"",IF(ISERROR(VLOOKUP(N455,[1]DropTable!$A:$A,1,0)),"드랍없음",""))</f>
        <v/>
      </c>
      <c r="Q455" t="str">
        <f>IF(ISBLANK(P455),"",IF(ISERROR(VLOOKUP(P455,[1]DropTable!$A:$A,1,0)),"드랍없음",""))</f>
        <v/>
      </c>
      <c r="S455">
        <v>8.1</v>
      </c>
    </row>
    <row r="456" spans="1:19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 t="s">
        <v>115</v>
      </c>
      <c r="F456" t="s">
        <v>24</v>
      </c>
      <c r="G456" t="str">
        <f>IF(ISBLANK(F456),"",IF(ISERROR(VLOOKUP(F456,MapTable!$A:$A,1,0)),"컨트롤없음",""))</f>
        <v/>
      </c>
      <c r="H456">
        <f t="shared" si="24"/>
        <v>3</v>
      </c>
      <c r="I456" t="b">
        <f t="shared" ca="1" si="25"/>
        <v>0</v>
      </c>
      <c r="K456" t="str">
        <f>IF(ISBLANK(J456),"",IF(ISERROR(VLOOKUP(J456,MapTable!$A:$A,1,0)),"컨트롤없음",""))</f>
        <v/>
      </c>
      <c r="M456" t="str">
        <f>IF(ISBLANK(L456),"",
IF(ISERROR(FIND(",",L456)),
  IF(ISERROR(VLOOKUP(L456,MapTable!$A:$A,1,0)),"맵없음",
  ""),
IF(ISERROR(FIND(",",L456,FIND(",",L456)+1)),
  IF(OR(ISERROR(VLOOKUP(LEFT(L456,FIND(",",L456)-1),MapTable!$A:$A,1,0)),ISERROR(VLOOKUP(TRIM(MID(L456,FIND(",",L456)+1,999)),MapTable!$A:$A,1,0))),"맵없음",
  ""),
IF(ISERROR(FIND(",",L456,FIND(",",L456,FIND(",",L456)+1)+1)),
  IF(OR(ISERROR(VLOOKUP(LEFT(L456,FIND(",",L456)-1),MapTable!$A:$A,1,0)),ISERROR(VLOOKUP(TRIM(MID(L456,FIND(",",L456)+1,FIND(",",L456,FIND(",",L456)+1)-FIND(",",L456)-1)),MapTable!$A:$A,1,0)),ISERROR(VLOOKUP(TRIM(MID(L456,FIND(",",L456,FIND(",",L456)+1)+1,999)),MapTable!$A:$A,1,0))),"맵없음",
  ""),
IF(ISERROR(FIND(",",L456,FIND(",",L456,FIND(",",L456,FIND(",",L456)+1)+1)+1)),
  IF(OR(ISERROR(VLOOKUP(LEFT(L456,FIND(",",L456)-1),MapTable!$A:$A,1,0)),ISERROR(VLOOKUP(TRIM(MID(L456,FIND(",",L456)+1,FIND(",",L456,FIND(",",L456)+1)-FIND(",",L456)-1)),MapTable!$A:$A,1,0)),ISERROR(VLOOKUP(TRIM(MID(L456,FIND(",",L456,FIND(",",L456)+1)+1,FIND(",",L456,FIND(",",L456,FIND(",",L456)+1)+1)-FIND(",",L456,FIND(",",L456)+1)-1)),MapTable!$A:$A,1,0)),ISERROR(VLOOKUP(TRIM(MID(L456,FIND(",",L456,FIND(",",L456,FIND(",",L456)+1)+1)+1,999)),MapTable!$A:$A,1,0))),"맵없음",
  ""),
)))))</f>
        <v/>
      </c>
      <c r="O456" t="str">
        <f>IF(ISBLANK(N456),"",IF(ISERROR(VLOOKUP(N456,[1]DropTable!$A:$A,1,0)),"드랍없음",""))</f>
        <v/>
      </c>
      <c r="Q456" t="str">
        <f>IF(ISBLANK(P456),"",IF(ISERROR(VLOOKUP(P456,[1]DropTable!$A:$A,1,0)),"드랍없음",""))</f>
        <v/>
      </c>
      <c r="S456">
        <v>8.1</v>
      </c>
    </row>
    <row r="457" spans="1:19" x14ac:dyDescent="0.3">
      <c r="A457">
        <v>12</v>
      </c>
      <c r="B457">
        <v>24</v>
      </c>
      <c r="C457">
        <f t="shared" si="26"/>
        <v>1680</v>
      </c>
      <c r="D457">
        <v>420</v>
      </c>
      <c r="E457" t="s">
        <v>115</v>
      </c>
      <c r="F457" t="s">
        <v>24</v>
      </c>
      <c r="G457" t="str">
        <f>IF(ISBLANK(F457),"",IF(ISERROR(VLOOKUP(F457,MapTable!$A:$A,1,0)),"컨트롤없음",""))</f>
        <v/>
      </c>
      <c r="H457">
        <f t="shared" si="24"/>
        <v>3</v>
      </c>
      <c r="I457" t="b">
        <f t="shared" ca="1" si="25"/>
        <v>0</v>
      </c>
      <c r="K457" t="str">
        <f>IF(ISBLANK(J457),"",IF(ISERROR(VLOOKUP(J457,MapTable!$A:$A,1,0)),"컨트롤없음",""))</f>
        <v/>
      </c>
      <c r="M457" t="str">
        <f>IF(ISBLANK(L457),"",
IF(ISERROR(FIND(",",L457)),
  IF(ISERROR(VLOOKUP(L457,MapTable!$A:$A,1,0)),"맵없음",
  ""),
IF(ISERROR(FIND(",",L457,FIND(",",L457)+1)),
  IF(OR(ISERROR(VLOOKUP(LEFT(L457,FIND(",",L457)-1),MapTable!$A:$A,1,0)),ISERROR(VLOOKUP(TRIM(MID(L457,FIND(",",L457)+1,999)),MapTable!$A:$A,1,0))),"맵없음",
  ""),
IF(ISERROR(FIND(",",L457,FIND(",",L457,FIND(",",L457)+1)+1)),
  IF(OR(ISERROR(VLOOKUP(LEFT(L457,FIND(",",L457)-1),MapTable!$A:$A,1,0)),ISERROR(VLOOKUP(TRIM(MID(L457,FIND(",",L457)+1,FIND(",",L457,FIND(",",L457)+1)-FIND(",",L457)-1)),MapTable!$A:$A,1,0)),ISERROR(VLOOKUP(TRIM(MID(L457,FIND(",",L457,FIND(",",L457)+1)+1,999)),MapTable!$A:$A,1,0))),"맵없음",
  ""),
IF(ISERROR(FIND(",",L457,FIND(",",L457,FIND(",",L457,FIND(",",L457)+1)+1)+1)),
  IF(OR(ISERROR(VLOOKUP(LEFT(L457,FIND(",",L457)-1),MapTable!$A:$A,1,0)),ISERROR(VLOOKUP(TRIM(MID(L457,FIND(",",L457)+1,FIND(",",L457,FIND(",",L457)+1)-FIND(",",L457)-1)),MapTable!$A:$A,1,0)),ISERROR(VLOOKUP(TRIM(MID(L457,FIND(",",L457,FIND(",",L457)+1)+1,FIND(",",L457,FIND(",",L457,FIND(",",L457)+1)+1)-FIND(",",L457,FIND(",",L457)+1)-1)),MapTable!$A:$A,1,0)),ISERROR(VLOOKUP(TRIM(MID(L457,FIND(",",L457,FIND(",",L457,FIND(",",L457)+1)+1)+1,999)),MapTable!$A:$A,1,0))),"맵없음",
  ""),
)))))</f>
        <v/>
      </c>
      <c r="O457" t="str">
        <f>IF(ISBLANK(N457),"",IF(ISERROR(VLOOKUP(N457,[1]DropTable!$A:$A,1,0)),"드랍없음",""))</f>
        <v/>
      </c>
      <c r="Q457" t="str">
        <f>IF(ISBLANK(P457),"",IF(ISERROR(VLOOKUP(P457,[1]DropTable!$A:$A,1,0)),"드랍없음",""))</f>
        <v/>
      </c>
      <c r="S457">
        <v>8.1</v>
      </c>
    </row>
    <row r="458" spans="1:19" x14ac:dyDescent="0.3">
      <c r="A458">
        <v>12</v>
      </c>
      <c r="B458">
        <v>25</v>
      </c>
      <c r="C458">
        <f t="shared" si="26"/>
        <v>1680</v>
      </c>
      <c r="D458">
        <v>420</v>
      </c>
      <c r="E458" t="s">
        <v>115</v>
      </c>
      <c r="F458" t="s">
        <v>24</v>
      </c>
      <c r="G458" t="str">
        <f>IF(ISBLANK(F458),"",IF(ISERROR(VLOOKUP(F458,MapTable!$A:$A,1,0)),"컨트롤없음",""))</f>
        <v/>
      </c>
      <c r="H458">
        <f t="shared" si="24"/>
        <v>11</v>
      </c>
      <c r="I458" t="b">
        <f t="shared" ca="1" si="25"/>
        <v>0</v>
      </c>
      <c r="K458" t="str">
        <f>IF(ISBLANK(J458),"",IF(ISERROR(VLOOKUP(J458,MapTable!$A:$A,1,0)),"컨트롤없음",""))</f>
        <v/>
      </c>
      <c r="M458" t="str">
        <f>IF(ISBLANK(L458),"",
IF(ISERROR(FIND(",",L458)),
  IF(ISERROR(VLOOKUP(L458,MapTable!$A:$A,1,0)),"맵없음",
  ""),
IF(ISERROR(FIND(",",L458,FIND(",",L458)+1)),
  IF(OR(ISERROR(VLOOKUP(LEFT(L458,FIND(",",L458)-1),MapTable!$A:$A,1,0)),ISERROR(VLOOKUP(TRIM(MID(L458,FIND(",",L458)+1,999)),MapTable!$A:$A,1,0))),"맵없음",
  ""),
IF(ISERROR(FIND(",",L458,FIND(",",L458,FIND(",",L458)+1)+1)),
  IF(OR(ISERROR(VLOOKUP(LEFT(L458,FIND(",",L458)-1),MapTable!$A:$A,1,0)),ISERROR(VLOOKUP(TRIM(MID(L458,FIND(",",L458)+1,FIND(",",L458,FIND(",",L458)+1)-FIND(",",L458)-1)),MapTable!$A:$A,1,0)),ISERROR(VLOOKUP(TRIM(MID(L458,FIND(",",L458,FIND(",",L458)+1)+1,999)),MapTable!$A:$A,1,0))),"맵없음",
  ""),
IF(ISERROR(FIND(",",L458,FIND(",",L458,FIND(",",L458,FIND(",",L458)+1)+1)+1)),
  IF(OR(ISERROR(VLOOKUP(LEFT(L458,FIND(",",L458)-1),MapTable!$A:$A,1,0)),ISERROR(VLOOKUP(TRIM(MID(L458,FIND(",",L458)+1,FIND(",",L458,FIND(",",L458)+1)-FIND(",",L458)-1)),MapTable!$A:$A,1,0)),ISERROR(VLOOKUP(TRIM(MID(L458,FIND(",",L458,FIND(",",L458)+1)+1,FIND(",",L458,FIND(",",L458,FIND(",",L458)+1)+1)-FIND(",",L458,FIND(",",L458)+1)-1)),MapTable!$A:$A,1,0)),ISERROR(VLOOKUP(TRIM(MID(L458,FIND(",",L458,FIND(",",L458,FIND(",",L458)+1)+1)+1,999)),MapTable!$A:$A,1,0))),"맵없음",
  ""),
)))))</f>
        <v/>
      </c>
      <c r="O458" t="str">
        <f>IF(ISBLANK(N458),"",IF(ISERROR(VLOOKUP(N458,[1]DropTable!$A:$A,1,0)),"드랍없음",""))</f>
        <v/>
      </c>
      <c r="Q458" t="str">
        <f>IF(ISBLANK(P458),"",IF(ISERROR(VLOOKUP(P458,[1]DropTable!$A:$A,1,0)),"드랍없음",""))</f>
        <v/>
      </c>
      <c r="S458">
        <v>8.1</v>
      </c>
    </row>
    <row r="459" spans="1:19" x14ac:dyDescent="0.3">
      <c r="A459">
        <v>12</v>
      </c>
      <c r="B459">
        <v>26</v>
      </c>
      <c r="C459">
        <f t="shared" si="26"/>
        <v>1680</v>
      </c>
      <c r="D459">
        <v>420</v>
      </c>
      <c r="E459" t="s">
        <v>115</v>
      </c>
      <c r="F459" t="s">
        <v>24</v>
      </c>
      <c r="G459" t="str">
        <f>IF(ISBLANK(F459),"",IF(ISERROR(VLOOKUP(F459,MapTable!$A:$A,1,0)),"컨트롤없음",""))</f>
        <v/>
      </c>
      <c r="H459">
        <f t="shared" si="24"/>
        <v>3</v>
      </c>
      <c r="I459" t="b">
        <f t="shared" ca="1" si="25"/>
        <v>0</v>
      </c>
      <c r="K459" t="str">
        <f>IF(ISBLANK(J459),"",IF(ISERROR(VLOOKUP(J459,MapTable!$A:$A,1,0)),"컨트롤없음",""))</f>
        <v/>
      </c>
      <c r="M459" t="str">
        <f>IF(ISBLANK(L459),"",
IF(ISERROR(FIND(",",L459)),
  IF(ISERROR(VLOOKUP(L459,MapTable!$A:$A,1,0)),"맵없음",
  ""),
IF(ISERROR(FIND(",",L459,FIND(",",L459)+1)),
  IF(OR(ISERROR(VLOOKUP(LEFT(L459,FIND(",",L459)-1),MapTable!$A:$A,1,0)),ISERROR(VLOOKUP(TRIM(MID(L459,FIND(",",L459)+1,999)),MapTable!$A:$A,1,0))),"맵없음",
  ""),
IF(ISERROR(FIND(",",L459,FIND(",",L459,FIND(",",L459)+1)+1)),
  IF(OR(ISERROR(VLOOKUP(LEFT(L459,FIND(",",L459)-1),MapTable!$A:$A,1,0)),ISERROR(VLOOKUP(TRIM(MID(L459,FIND(",",L459)+1,FIND(",",L459,FIND(",",L459)+1)-FIND(",",L459)-1)),MapTable!$A:$A,1,0)),ISERROR(VLOOKUP(TRIM(MID(L459,FIND(",",L459,FIND(",",L459)+1)+1,999)),MapTable!$A:$A,1,0))),"맵없음",
  ""),
IF(ISERROR(FIND(",",L459,FIND(",",L459,FIND(",",L459,FIND(",",L459)+1)+1)+1)),
  IF(OR(ISERROR(VLOOKUP(LEFT(L459,FIND(",",L459)-1),MapTable!$A:$A,1,0)),ISERROR(VLOOKUP(TRIM(MID(L459,FIND(",",L459)+1,FIND(",",L459,FIND(",",L459)+1)-FIND(",",L459)-1)),MapTable!$A:$A,1,0)),ISERROR(VLOOKUP(TRIM(MID(L459,FIND(",",L459,FIND(",",L459)+1)+1,FIND(",",L459,FIND(",",L459,FIND(",",L459)+1)+1)-FIND(",",L459,FIND(",",L459)+1)-1)),MapTable!$A:$A,1,0)),ISERROR(VLOOKUP(TRIM(MID(L459,FIND(",",L459,FIND(",",L459,FIND(",",L459)+1)+1)+1,999)),MapTable!$A:$A,1,0))),"맵없음",
  ""),
)))))</f>
        <v/>
      </c>
      <c r="O459" t="str">
        <f>IF(ISBLANK(N459),"",IF(ISERROR(VLOOKUP(N459,[1]DropTable!$A:$A,1,0)),"드랍없음",""))</f>
        <v/>
      </c>
      <c r="Q459" t="str">
        <f>IF(ISBLANK(P459),"",IF(ISERROR(VLOOKUP(P459,[1]DropTable!$A:$A,1,0)),"드랍없음",""))</f>
        <v/>
      </c>
      <c r="S459">
        <v>8.1</v>
      </c>
    </row>
    <row r="460" spans="1:19" x14ac:dyDescent="0.3">
      <c r="A460">
        <v>12</v>
      </c>
      <c r="B460">
        <v>27</v>
      </c>
      <c r="C460">
        <f t="shared" si="26"/>
        <v>1680</v>
      </c>
      <c r="D460">
        <v>420</v>
      </c>
      <c r="E460" t="s">
        <v>115</v>
      </c>
      <c r="F460" t="s">
        <v>24</v>
      </c>
      <c r="G460" t="str">
        <f>IF(ISBLANK(F460),"",IF(ISERROR(VLOOKUP(F460,MapTable!$A:$A,1,0)),"컨트롤없음",""))</f>
        <v/>
      </c>
      <c r="H460">
        <f t="shared" si="24"/>
        <v>3</v>
      </c>
      <c r="I460" t="b">
        <f t="shared" ca="1" si="25"/>
        <v>0</v>
      </c>
      <c r="K460" t="str">
        <f>IF(ISBLANK(J460),"",IF(ISERROR(VLOOKUP(J460,MapTable!$A:$A,1,0)),"컨트롤없음",""))</f>
        <v/>
      </c>
      <c r="M460" t="str">
        <f>IF(ISBLANK(L460),"",
IF(ISERROR(FIND(",",L460)),
  IF(ISERROR(VLOOKUP(L460,MapTable!$A:$A,1,0)),"맵없음",
  ""),
IF(ISERROR(FIND(",",L460,FIND(",",L460)+1)),
  IF(OR(ISERROR(VLOOKUP(LEFT(L460,FIND(",",L460)-1),MapTable!$A:$A,1,0)),ISERROR(VLOOKUP(TRIM(MID(L460,FIND(",",L460)+1,999)),MapTable!$A:$A,1,0))),"맵없음",
  ""),
IF(ISERROR(FIND(",",L460,FIND(",",L460,FIND(",",L460)+1)+1)),
  IF(OR(ISERROR(VLOOKUP(LEFT(L460,FIND(",",L460)-1),MapTable!$A:$A,1,0)),ISERROR(VLOOKUP(TRIM(MID(L460,FIND(",",L460)+1,FIND(",",L460,FIND(",",L460)+1)-FIND(",",L460)-1)),MapTable!$A:$A,1,0)),ISERROR(VLOOKUP(TRIM(MID(L460,FIND(",",L460,FIND(",",L460)+1)+1,999)),MapTable!$A:$A,1,0))),"맵없음",
  ""),
IF(ISERROR(FIND(",",L460,FIND(",",L460,FIND(",",L460,FIND(",",L460)+1)+1)+1)),
  IF(OR(ISERROR(VLOOKUP(LEFT(L460,FIND(",",L460)-1),MapTable!$A:$A,1,0)),ISERROR(VLOOKUP(TRIM(MID(L460,FIND(",",L460)+1,FIND(",",L460,FIND(",",L460)+1)-FIND(",",L460)-1)),MapTable!$A:$A,1,0)),ISERROR(VLOOKUP(TRIM(MID(L460,FIND(",",L460,FIND(",",L460)+1)+1,FIND(",",L460,FIND(",",L460,FIND(",",L460)+1)+1)-FIND(",",L460,FIND(",",L460)+1)-1)),MapTable!$A:$A,1,0)),ISERROR(VLOOKUP(TRIM(MID(L460,FIND(",",L460,FIND(",",L460,FIND(",",L460)+1)+1)+1,999)),MapTable!$A:$A,1,0))),"맵없음",
  ""),
)))))</f>
        <v/>
      </c>
      <c r="O460" t="str">
        <f>IF(ISBLANK(N460),"",IF(ISERROR(VLOOKUP(N460,[1]DropTable!$A:$A,1,0)),"드랍없음",""))</f>
        <v/>
      </c>
      <c r="Q460" t="str">
        <f>IF(ISBLANK(P460),"",IF(ISERROR(VLOOKUP(P460,[1]DropTable!$A:$A,1,0)),"드랍없음",""))</f>
        <v/>
      </c>
      <c r="S460">
        <v>8.1</v>
      </c>
    </row>
    <row r="461" spans="1:19" x14ac:dyDescent="0.3">
      <c r="A461">
        <v>12</v>
      </c>
      <c r="B461">
        <v>28</v>
      </c>
      <c r="C461">
        <f t="shared" si="26"/>
        <v>1680</v>
      </c>
      <c r="D461">
        <v>420</v>
      </c>
      <c r="E461" t="s">
        <v>115</v>
      </c>
      <c r="F461" t="s">
        <v>24</v>
      </c>
      <c r="G461" t="str">
        <f>IF(ISBLANK(F461),"",IF(ISERROR(VLOOKUP(F461,MapTable!$A:$A,1,0)),"컨트롤없음",""))</f>
        <v/>
      </c>
      <c r="H461">
        <f t="shared" si="24"/>
        <v>3</v>
      </c>
      <c r="I461" t="b">
        <f t="shared" ca="1" si="25"/>
        <v>0</v>
      </c>
      <c r="K461" t="str">
        <f>IF(ISBLANK(J461),"",IF(ISERROR(VLOOKUP(J461,MapTable!$A:$A,1,0)),"컨트롤없음",""))</f>
        <v/>
      </c>
      <c r="M461" t="str">
        <f>IF(ISBLANK(L461),"",
IF(ISERROR(FIND(",",L461)),
  IF(ISERROR(VLOOKUP(L461,MapTable!$A:$A,1,0)),"맵없음",
  ""),
IF(ISERROR(FIND(",",L461,FIND(",",L461)+1)),
  IF(OR(ISERROR(VLOOKUP(LEFT(L461,FIND(",",L461)-1),MapTable!$A:$A,1,0)),ISERROR(VLOOKUP(TRIM(MID(L461,FIND(",",L461)+1,999)),MapTable!$A:$A,1,0))),"맵없음",
  ""),
IF(ISERROR(FIND(",",L461,FIND(",",L461,FIND(",",L461)+1)+1)),
  IF(OR(ISERROR(VLOOKUP(LEFT(L461,FIND(",",L461)-1),MapTable!$A:$A,1,0)),ISERROR(VLOOKUP(TRIM(MID(L461,FIND(",",L461)+1,FIND(",",L461,FIND(",",L461)+1)-FIND(",",L461)-1)),MapTable!$A:$A,1,0)),ISERROR(VLOOKUP(TRIM(MID(L461,FIND(",",L461,FIND(",",L461)+1)+1,999)),MapTable!$A:$A,1,0))),"맵없음",
  ""),
IF(ISERROR(FIND(",",L461,FIND(",",L461,FIND(",",L461,FIND(",",L461)+1)+1)+1)),
  IF(OR(ISERROR(VLOOKUP(LEFT(L461,FIND(",",L461)-1),MapTable!$A:$A,1,0)),ISERROR(VLOOKUP(TRIM(MID(L461,FIND(",",L461)+1,FIND(",",L461,FIND(",",L461)+1)-FIND(",",L461)-1)),MapTable!$A:$A,1,0)),ISERROR(VLOOKUP(TRIM(MID(L461,FIND(",",L461,FIND(",",L461)+1)+1,FIND(",",L461,FIND(",",L461,FIND(",",L461)+1)+1)-FIND(",",L461,FIND(",",L461)+1)-1)),MapTable!$A:$A,1,0)),ISERROR(VLOOKUP(TRIM(MID(L461,FIND(",",L461,FIND(",",L461,FIND(",",L461)+1)+1)+1,999)),MapTable!$A:$A,1,0))),"맵없음",
  ""),
)))))</f>
        <v/>
      </c>
      <c r="O461" t="str">
        <f>IF(ISBLANK(N461),"",IF(ISERROR(VLOOKUP(N461,[1]DropTable!$A:$A,1,0)),"드랍없음",""))</f>
        <v/>
      </c>
      <c r="Q461" t="str">
        <f>IF(ISBLANK(P461),"",IF(ISERROR(VLOOKUP(P461,[1]DropTable!$A:$A,1,0)),"드랍없음",""))</f>
        <v/>
      </c>
      <c r="S461">
        <v>8.1</v>
      </c>
    </row>
    <row r="462" spans="1:19" x14ac:dyDescent="0.3">
      <c r="A462">
        <v>12</v>
      </c>
      <c r="B462">
        <v>29</v>
      </c>
      <c r="C462">
        <f t="shared" si="26"/>
        <v>1680</v>
      </c>
      <c r="D462">
        <v>420</v>
      </c>
      <c r="E462" t="s">
        <v>115</v>
      </c>
      <c r="F462" t="s">
        <v>24</v>
      </c>
      <c r="G462" t="str">
        <f>IF(ISBLANK(F462),"",IF(ISERROR(VLOOKUP(F462,MapTable!$A:$A,1,0)),"컨트롤없음",""))</f>
        <v/>
      </c>
      <c r="H462">
        <f t="shared" si="24"/>
        <v>3</v>
      </c>
      <c r="I462" t="b">
        <f t="shared" ca="1" si="25"/>
        <v>1</v>
      </c>
      <c r="K462" t="str">
        <f>IF(ISBLANK(J462),"",IF(ISERROR(VLOOKUP(J462,MapTable!$A:$A,1,0)),"컨트롤없음",""))</f>
        <v/>
      </c>
      <c r="M462" t="str">
        <f>IF(ISBLANK(L462),"",
IF(ISERROR(FIND(",",L462)),
  IF(ISERROR(VLOOKUP(L462,MapTable!$A:$A,1,0)),"맵없음",
  ""),
IF(ISERROR(FIND(",",L462,FIND(",",L462)+1)),
  IF(OR(ISERROR(VLOOKUP(LEFT(L462,FIND(",",L462)-1),MapTable!$A:$A,1,0)),ISERROR(VLOOKUP(TRIM(MID(L462,FIND(",",L462)+1,999)),MapTable!$A:$A,1,0))),"맵없음",
  ""),
IF(ISERROR(FIND(",",L462,FIND(",",L462,FIND(",",L462)+1)+1)),
  IF(OR(ISERROR(VLOOKUP(LEFT(L462,FIND(",",L462)-1),MapTable!$A:$A,1,0)),ISERROR(VLOOKUP(TRIM(MID(L462,FIND(",",L462)+1,FIND(",",L462,FIND(",",L462)+1)-FIND(",",L462)-1)),MapTable!$A:$A,1,0)),ISERROR(VLOOKUP(TRIM(MID(L462,FIND(",",L462,FIND(",",L462)+1)+1,999)),MapTable!$A:$A,1,0))),"맵없음",
  ""),
IF(ISERROR(FIND(",",L462,FIND(",",L462,FIND(",",L462,FIND(",",L462)+1)+1)+1)),
  IF(OR(ISERROR(VLOOKUP(LEFT(L462,FIND(",",L462)-1),MapTable!$A:$A,1,0)),ISERROR(VLOOKUP(TRIM(MID(L462,FIND(",",L462)+1,FIND(",",L462,FIND(",",L462)+1)-FIND(",",L462)-1)),MapTable!$A:$A,1,0)),ISERROR(VLOOKUP(TRIM(MID(L462,FIND(",",L462,FIND(",",L462)+1)+1,FIND(",",L462,FIND(",",L462,FIND(",",L462)+1)+1)-FIND(",",L462,FIND(",",L462)+1)-1)),MapTable!$A:$A,1,0)),ISERROR(VLOOKUP(TRIM(MID(L462,FIND(",",L462,FIND(",",L462,FIND(",",L462)+1)+1)+1,999)),MapTable!$A:$A,1,0))),"맵없음",
  ""),
)))))</f>
        <v/>
      </c>
      <c r="O462" t="str">
        <f>IF(ISBLANK(N462),"",IF(ISERROR(VLOOKUP(N462,[1]DropTable!$A:$A,1,0)),"드랍없음",""))</f>
        <v/>
      </c>
      <c r="Q462" t="str">
        <f>IF(ISBLANK(P462),"",IF(ISERROR(VLOOKUP(P462,[1]DropTable!$A:$A,1,0)),"드랍없음",""))</f>
        <v/>
      </c>
      <c r="S462">
        <v>8.1</v>
      </c>
    </row>
    <row r="463" spans="1:19" x14ac:dyDescent="0.3">
      <c r="A463">
        <v>12</v>
      </c>
      <c r="B463">
        <v>30</v>
      </c>
      <c r="C463">
        <f t="shared" si="26"/>
        <v>1680</v>
      </c>
      <c r="D463">
        <v>420</v>
      </c>
      <c r="E463" t="s">
        <v>115</v>
      </c>
      <c r="F463" t="s">
        <v>24</v>
      </c>
      <c r="G463" t="str">
        <f>IF(ISBLANK(F463),"",IF(ISERROR(VLOOKUP(F463,MapTable!$A:$A,1,0)),"컨트롤없음",""))</f>
        <v/>
      </c>
      <c r="H463">
        <f t="shared" si="24"/>
        <v>12</v>
      </c>
      <c r="I463" t="b">
        <f t="shared" ca="1" si="25"/>
        <v>1</v>
      </c>
      <c r="K463" t="str">
        <f>IF(ISBLANK(J463),"",IF(ISERROR(VLOOKUP(J463,MapTable!$A:$A,1,0)),"컨트롤없음",""))</f>
        <v/>
      </c>
      <c r="M463" t="str">
        <f>IF(ISBLANK(L463),"",
IF(ISERROR(FIND(",",L463)),
  IF(ISERROR(VLOOKUP(L463,MapTable!$A:$A,1,0)),"맵없음",
  ""),
IF(ISERROR(FIND(",",L463,FIND(",",L463)+1)),
  IF(OR(ISERROR(VLOOKUP(LEFT(L463,FIND(",",L463)-1),MapTable!$A:$A,1,0)),ISERROR(VLOOKUP(TRIM(MID(L463,FIND(",",L463)+1,999)),MapTable!$A:$A,1,0))),"맵없음",
  ""),
IF(ISERROR(FIND(",",L463,FIND(",",L463,FIND(",",L463)+1)+1)),
  IF(OR(ISERROR(VLOOKUP(LEFT(L463,FIND(",",L463)-1),MapTable!$A:$A,1,0)),ISERROR(VLOOKUP(TRIM(MID(L463,FIND(",",L463)+1,FIND(",",L463,FIND(",",L463)+1)-FIND(",",L463)-1)),MapTable!$A:$A,1,0)),ISERROR(VLOOKUP(TRIM(MID(L463,FIND(",",L463,FIND(",",L463)+1)+1,999)),MapTable!$A:$A,1,0))),"맵없음",
  ""),
IF(ISERROR(FIND(",",L463,FIND(",",L463,FIND(",",L463,FIND(",",L463)+1)+1)+1)),
  IF(OR(ISERROR(VLOOKUP(LEFT(L463,FIND(",",L463)-1),MapTable!$A:$A,1,0)),ISERROR(VLOOKUP(TRIM(MID(L463,FIND(",",L463)+1,FIND(",",L463,FIND(",",L463)+1)-FIND(",",L463)-1)),MapTable!$A:$A,1,0)),ISERROR(VLOOKUP(TRIM(MID(L463,FIND(",",L463,FIND(",",L463)+1)+1,FIND(",",L463,FIND(",",L463,FIND(",",L463)+1)+1)-FIND(",",L463,FIND(",",L463)+1)-1)),MapTable!$A:$A,1,0)),ISERROR(VLOOKUP(TRIM(MID(L463,FIND(",",L463,FIND(",",L463,FIND(",",L463)+1)+1)+1,999)),MapTable!$A:$A,1,0))),"맵없음",
  ""),
)))))</f>
        <v/>
      </c>
      <c r="O463" t="str">
        <f>IF(ISBLANK(N463),"",IF(ISERROR(VLOOKUP(N463,[1]DropTable!$A:$A,1,0)),"드랍없음",""))</f>
        <v/>
      </c>
      <c r="Q463" t="str">
        <f>IF(ISBLANK(P463),"",IF(ISERROR(VLOOKUP(P463,[1]DropTable!$A:$A,1,0)),"드랍없음",""))</f>
        <v/>
      </c>
      <c r="S463">
        <v>8.1</v>
      </c>
    </row>
    <row r="464" spans="1:19" x14ac:dyDescent="0.3">
      <c r="A464">
        <v>12</v>
      </c>
      <c r="B464">
        <v>31</v>
      </c>
      <c r="C464">
        <f t="shared" si="26"/>
        <v>1680</v>
      </c>
      <c r="D464">
        <v>420</v>
      </c>
      <c r="E464" t="s">
        <v>115</v>
      </c>
      <c r="F464" t="s">
        <v>24</v>
      </c>
      <c r="G464" t="str">
        <f>IF(ISBLANK(F464),"",IF(ISERROR(VLOOKUP(F464,MapTable!$A:$A,1,0)),"컨트롤없음",""))</f>
        <v/>
      </c>
      <c r="H464">
        <f t="shared" si="24"/>
        <v>4</v>
      </c>
      <c r="I464" t="b">
        <f t="shared" ca="1" si="25"/>
        <v>0</v>
      </c>
      <c r="K464" t="str">
        <f>IF(ISBLANK(J464),"",IF(ISERROR(VLOOKUP(J464,MapTable!$A:$A,1,0)),"컨트롤없음",""))</f>
        <v/>
      </c>
      <c r="M464" t="str">
        <f>IF(ISBLANK(L464),"",
IF(ISERROR(FIND(",",L464)),
  IF(ISERROR(VLOOKUP(L464,MapTable!$A:$A,1,0)),"맵없음",
  ""),
IF(ISERROR(FIND(",",L464,FIND(",",L464)+1)),
  IF(OR(ISERROR(VLOOKUP(LEFT(L464,FIND(",",L464)-1),MapTable!$A:$A,1,0)),ISERROR(VLOOKUP(TRIM(MID(L464,FIND(",",L464)+1,999)),MapTable!$A:$A,1,0))),"맵없음",
  ""),
IF(ISERROR(FIND(",",L464,FIND(",",L464,FIND(",",L464)+1)+1)),
  IF(OR(ISERROR(VLOOKUP(LEFT(L464,FIND(",",L464)-1),MapTable!$A:$A,1,0)),ISERROR(VLOOKUP(TRIM(MID(L464,FIND(",",L464)+1,FIND(",",L464,FIND(",",L464)+1)-FIND(",",L464)-1)),MapTable!$A:$A,1,0)),ISERROR(VLOOKUP(TRIM(MID(L464,FIND(",",L464,FIND(",",L464)+1)+1,999)),MapTable!$A:$A,1,0))),"맵없음",
  ""),
IF(ISERROR(FIND(",",L464,FIND(",",L464,FIND(",",L464,FIND(",",L464)+1)+1)+1)),
  IF(OR(ISERROR(VLOOKUP(LEFT(L464,FIND(",",L464)-1),MapTable!$A:$A,1,0)),ISERROR(VLOOKUP(TRIM(MID(L464,FIND(",",L464)+1,FIND(",",L464,FIND(",",L464)+1)-FIND(",",L464)-1)),MapTable!$A:$A,1,0)),ISERROR(VLOOKUP(TRIM(MID(L464,FIND(",",L464,FIND(",",L464)+1)+1,FIND(",",L464,FIND(",",L464,FIND(",",L464)+1)+1)-FIND(",",L464,FIND(",",L464)+1)-1)),MapTable!$A:$A,1,0)),ISERROR(VLOOKUP(TRIM(MID(L464,FIND(",",L464,FIND(",",L464,FIND(",",L464)+1)+1)+1,999)),MapTable!$A:$A,1,0))),"맵없음",
  ""),
)))))</f>
        <v/>
      </c>
      <c r="O464" t="str">
        <f>IF(ISBLANK(N464),"",IF(ISERROR(VLOOKUP(N464,[1]DropTable!$A:$A,1,0)),"드랍없음",""))</f>
        <v/>
      </c>
      <c r="Q464" t="str">
        <f>IF(ISBLANK(P464),"",IF(ISERROR(VLOOKUP(P464,[1]DropTable!$A:$A,1,0)),"드랍없음",""))</f>
        <v/>
      </c>
      <c r="S464">
        <v>8.1</v>
      </c>
    </row>
    <row r="465" spans="1:19" x14ac:dyDescent="0.3">
      <c r="A465">
        <v>12</v>
      </c>
      <c r="B465">
        <v>32</v>
      </c>
      <c r="C465">
        <f t="shared" si="26"/>
        <v>1680</v>
      </c>
      <c r="D465">
        <v>420</v>
      </c>
      <c r="E465" t="s">
        <v>115</v>
      </c>
      <c r="F465" t="s">
        <v>24</v>
      </c>
      <c r="G465" t="str">
        <f>IF(ISBLANK(F465),"",IF(ISERROR(VLOOKUP(F465,MapTable!$A:$A,1,0)),"컨트롤없음",""))</f>
        <v/>
      </c>
      <c r="H465">
        <f t="shared" si="24"/>
        <v>4</v>
      </c>
      <c r="I465" t="b">
        <f t="shared" ca="1" si="25"/>
        <v>0</v>
      </c>
      <c r="K465" t="str">
        <f>IF(ISBLANK(J465),"",IF(ISERROR(VLOOKUP(J465,MapTable!$A:$A,1,0)),"컨트롤없음",""))</f>
        <v/>
      </c>
      <c r="M465" t="str">
        <f>IF(ISBLANK(L465),"",
IF(ISERROR(FIND(",",L465)),
  IF(ISERROR(VLOOKUP(L465,MapTable!$A:$A,1,0)),"맵없음",
  ""),
IF(ISERROR(FIND(",",L465,FIND(",",L465)+1)),
  IF(OR(ISERROR(VLOOKUP(LEFT(L465,FIND(",",L465)-1),MapTable!$A:$A,1,0)),ISERROR(VLOOKUP(TRIM(MID(L465,FIND(",",L465)+1,999)),MapTable!$A:$A,1,0))),"맵없음",
  ""),
IF(ISERROR(FIND(",",L465,FIND(",",L465,FIND(",",L465)+1)+1)),
  IF(OR(ISERROR(VLOOKUP(LEFT(L465,FIND(",",L465)-1),MapTable!$A:$A,1,0)),ISERROR(VLOOKUP(TRIM(MID(L465,FIND(",",L465)+1,FIND(",",L465,FIND(",",L465)+1)-FIND(",",L465)-1)),MapTable!$A:$A,1,0)),ISERROR(VLOOKUP(TRIM(MID(L465,FIND(",",L465,FIND(",",L465)+1)+1,999)),MapTable!$A:$A,1,0))),"맵없음",
  ""),
IF(ISERROR(FIND(",",L465,FIND(",",L465,FIND(",",L465,FIND(",",L465)+1)+1)+1)),
  IF(OR(ISERROR(VLOOKUP(LEFT(L465,FIND(",",L465)-1),MapTable!$A:$A,1,0)),ISERROR(VLOOKUP(TRIM(MID(L465,FIND(",",L465)+1,FIND(",",L465,FIND(",",L465)+1)-FIND(",",L465)-1)),MapTable!$A:$A,1,0)),ISERROR(VLOOKUP(TRIM(MID(L465,FIND(",",L465,FIND(",",L465)+1)+1,FIND(",",L465,FIND(",",L465,FIND(",",L465)+1)+1)-FIND(",",L465,FIND(",",L465)+1)-1)),MapTable!$A:$A,1,0)),ISERROR(VLOOKUP(TRIM(MID(L465,FIND(",",L465,FIND(",",L465,FIND(",",L465)+1)+1)+1,999)),MapTable!$A:$A,1,0))),"맵없음",
  ""),
)))))</f>
        <v/>
      </c>
      <c r="O465" t="str">
        <f>IF(ISBLANK(N465),"",IF(ISERROR(VLOOKUP(N465,[1]DropTable!$A:$A,1,0)),"드랍없음",""))</f>
        <v/>
      </c>
      <c r="Q465" t="str">
        <f>IF(ISBLANK(P465),"",IF(ISERROR(VLOOKUP(P465,[1]DropTable!$A:$A,1,0)),"드랍없음",""))</f>
        <v/>
      </c>
      <c r="S465">
        <v>8.1</v>
      </c>
    </row>
    <row r="466" spans="1:19" x14ac:dyDescent="0.3">
      <c r="A466">
        <v>12</v>
      </c>
      <c r="B466">
        <v>33</v>
      </c>
      <c r="C466">
        <f t="shared" si="26"/>
        <v>1680</v>
      </c>
      <c r="D466">
        <v>420</v>
      </c>
      <c r="E466" t="s">
        <v>115</v>
      </c>
      <c r="F466" t="s">
        <v>24</v>
      </c>
      <c r="G466" t="str">
        <f>IF(ISBLANK(F466),"",IF(ISERROR(VLOOKUP(F466,MapTable!$A:$A,1,0)),"컨트롤없음",""))</f>
        <v/>
      </c>
      <c r="H466">
        <f t="shared" si="24"/>
        <v>4</v>
      </c>
      <c r="I466" t="b">
        <f t="shared" ca="1" si="25"/>
        <v>0</v>
      </c>
      <c r="K466" t="str">
        <f>IF(ISBLANK(J466),"",IF(ISERROR(VLOOKUP(J466,MapTable!$A:$A,1,0)),"컨트롤없음",""))</f>
        <v/>
      </c>
      <c r="M466" t="str">
        <f>IF(ISBLANK(L466),"",
IF(ISERROR(FIND(",",L466)),
  IF(ISERROR(VLOOKUP(L466,MapTable!$A:$A,1,0)),"맵없음",
  ""),
IF(ISERROR(FIND(",",L466,FIND(",",L466)+1)),
  IF(OR(ISERROR(VLOOKUP(LEFT(L466,FIND(",",L466)-1),MapTable!$A:$A,1,0)),ISERROR(VLOOKUP(TRIM(MID(L466,FIND(",",L466)+1,999)),MapTable!$A:$A,1,0))),"맵없음",
  ""),
IF(ISERROR(FIND(",",L466,FIND(",",L466,FIND(",",L466)+1)+1)),
  IF(OR(ISERROR(VLOOKUP(LEFT(L466,FIND(",",L466)-1),MapTable!$A:$A,1,0)),ISERROR(VLOOKUP(TRIM(MID(L466,FIND(",",L466)+1,FIND(",",L466,FIND(",",L466)+1)-FIND(",",L466)-1)),MapTable!$A:$A,1,0)),ISERROR(VLOOKUP(TRIM(MID(L466,FIND(",",L466,FIND(",",L466)+1)+1,999)),MapTable!$A:$A,1,0))),"맵없음",
  ""),
IF(ISERROR(FIND(",",L466,FIND(",",L466,FIND(",",L466,FIND(",",L466)+1)+1)+1)),
  IF(OR(ISERROR(VLOOKUP(LEFT(L466,FIND(",",L466)-1),MapTable!$A:$A,1,0)),ISERROR(VLOOKUP(TRIM(MID(L466,FIND(",",L466)+1,FIND(",",L466,FIND(",",L466)+1)-FIND(",",L466)-1)),MapTable!$A:$A,1,0)),ISERROR(VLOOKUP(TRIM(MID(L466,FIND(",",L466,FIND(",",L466)+1)+1,FIND(",",L466,FIND(",",L466,FIND(",",L466)+1)+1)-FIND(",",L466,FIND(",",L466)+1)-1)),MapTable!$A:$A,1,0)),ISERROR(VLOOKUP(TRIM(MID(L466,FIND(",",L466,FIND(",",L466,FIND(",",L466)+1)+1)+1,999)),MapTable!$A:$A,1,0))),"맵없음",
  ""),
)))))</f>
        <v/>
      </c>
      <c r="O466" t="str">
        <f>IF(ISBLANK(N466),"",IF(ISERROR(VLOOKUP(N466,[1]DropTable!$A:$A,1,0)),"드랍없음",""))</f>
        <v/>
      </c>
      <c r="Q466" t="str">
        <f>IF(ISBLANK(P466),"",IF(ISERROR(VLOOKUP(P466,[1]DropTable!$A:$A,1,0)),"드랍없음",""))</f>
        <v/>
      </c>
      <c r="S466">
        <v>8.1</v>
      </c>
    </row>
    <row r="467" spans="1:19" x14ac:dyDescent="0.3">
      <c r="A467">
        <v>12</v>
      </c>
      <c r="B467">
        <v>34</v>
      </c>
      <c r="C467">
        <f t="shared" si="26"/>
        <v>1680</v>
      </c>
      <c r="D467">
        <v>420</v>
      </c>
      <c r="E467" t="s">
        <v>115</v>
      </c>
      <c r="F467" t="s">
        <v>24</v>
      </c>
      <c r="G467" t="str">
        <f>IF(ISBLANK(F467),"",IF(ISERROR(VLOOKUP(F467,MapTable!$A:$A,1,0)),"컨트롤없음",""))</f>
        <v/>
      </c>
      <c r="H467">
        <f t="shared" si="24"/>
        <v>4</v>
      </c>
      <c r="I467" t="b">
        <f t="shared" ca="1" si="25"/>
        <v>0</v>
      </c>
      <c r="K467" t="str">
        <f>IF(ISBLANK(J467),"",IF(ISERROR(VLOOKUP(J467,MapTable!$A:$A,1,0)),"컨트롤없음",""))</f>
        <v/>
      </c>
      <c r="M467" t="str">
        <f>IF(ISBLANK(L467),"",
IF(ISERROR(FIND(",",L467)),
  IF(ISERROR(VLOOKUP(L467,MapTable!$A:$A,1,0)),"맵없음",
  ""),
IF(ISERROR(FIND(",",L467,FIND(",",L467)+1)),
  IF(OR(ISERROR(VLOOKUP(LEFT(L467,FIND(",",L467)-1),MapTable!$A:$A,1,0)),ISERROR(VLOOKUP(TRIM(MID(L467,FIND(",",L467)+1,999)),MapTable!$A:$A,1,0))),"맵없음",
  ""),
IF(ISERROR(FIND(",",L467,FIND(",",L467,FIND(",",L467)+1)+1)),
  IF(OR(ISERROR(VLOOKUP(LEFT(L467,FIND(",",L467)-1),MapTable!$A:$A,1,0)),ISERROR(VLOOKUP(TRIM(MID(L467,FIND(",",L467)+1,FIND(",",L467,FIND(",",L467)+1)-FIND(",",L467)-1)),MapTable!$A:$A,1,0)),ISERROR(VLOOKUP(TRIM(MID(L467,FIND(",",L467,FIND(",",L467)+1)+1,999)),MapTable!$A:$A,1,0))),"맵없음",
  ""),
IF(ISERROR(FIND(",",L467,FIND(",",L467,FIND(",",L467,FIND(",",L467)+1)+1)+1)),
  IF(OR(ISERROR(VLOOKUP(LEFT(L467,FIND(",",L467)-1),MapTable!$A:$A,1,0)),ISERROR(VLOOKUP(TRIM(MID(L467,FIND(",",L467)+1,FIND(",",L467,FIND(",",L467)+1)-FIND(",",L467)-1)),MapTable!$A:$A,1,0)),ISERROR(VLOOKUP(TRIM(MID(L467,FIND(",",L467,FIND(",",L467)+1)+1,FIND(",",L467,FIND(",",L467,FIND(",",L467)+1)+1)-FIND(",",L467,FIND(",",L467)+1)-1)),MapTable!$A:$A,1,0)),ISERROR(VLOOKUP(TRIM(MID(L467,FIND(",",L467,FIND(",",L467,FIND(",",L467)+1)+1)+1,999)),MapTable!$A:$A,1,0))),"맵없음",
  ""),
)))))</f>
        <v/>
      </c>
      <c r="O467" t="str">
        <f>IF(ISBLANK(N467),"",IF(ISERROR(VLOOKUP(N467,[1]DropTable!$A:$A,1,0)),"드랍없음",""))</f>
        <v/>
      </c>
      <c r="Q467" t="str">
        <f>IF(ISBLANK(P467),"",IF(ISERROR(VLOOKUP(P467,[1]DropTable!$A:$A,1,0)),"드랍없음",""))</f>
        <v/>
      </c>
      <c r="S467">
        <v>8.1</v>
      </c>
    </row>
    <row r="468" spans="1:19" x14ac:dyDescent="0.3">
      <c r="A468">
        <v>12</v>
      </c>
      <c r="B468">
        <v>35</v>
      </c>
      <c r="C468">
        <f t="shared" si="26"/>
        <v>1680</v>
      </c>
      <c r="D468">
        <v>420</v>
      </c>
      <c r="E468" t="s">
        <v>115</v>
      </c>
      <c r="F468" t="s">
        <v>24</v>
      </c>
      <c r="G468" t="str">
        <f>IF(ISBLANK(F468),"",IF(ISERROR(VLOOKUP(F468,MapTable!$A:$A,1,0)),"컨트롤없음",""))</f>
        <v/>
      </c>
      <c r="H468">
        <f t="shared" si="24"/>
        <v>11</v>
      </c>
      <c r="I468" t="b">
        <f t="shared" ca="1" si="25"/>
        <v>0</v>
      </c>
      <c r="K468" t="str">
        <f>IF(ISBLANK(J468),"",IF(ISERROR(VLOOKUP(J468,MapTable!$A:$A,1,0)),"컨트롤없음",""))</f>
        <v/>
      </c>
      <c r="M468" t="str">
        <f>IF(ISBLANK(L468),"",
IF(ISERROR(FIND(",",L468)),
  IF(ISERROR(VLOOKUP(L468,MapTable!$A:$A,1,0)),"맵없음",
  ""),
IF(ISERROR(FIND(",",L468,FIND(",",L468)+1)),
  IF(OR(ISERROR(VLOOKUP(LEFT(L468,FIND(",",L468)-1),MapTable!$A:$A,1,0)),ISERROR(VLOOKUP(TRIM(MID(L468,FIND(",",L468)+1,999)),MapTable!$A:$A,1,0))),"맵없음",
  ""),
IF(ISERROR(FIND(",",L468,FIND(",",L468,FIND(",",L468)+1)+1)),
  IF(OR(ISERROR(VLOOKUP(LEFT(L468,FIND(",",L468)-1),MapTable!$A:$A,1,0)),ISERROR(VLOOKUP(TRIM(MID(L468,FIND(",",L468)+1,FIND(",",L468,FIND(",",L468)+1)-FIND(",",L468)-1)),MapTable!$A:$A,1,0)),ISERROR(VLOOKUP(TRIM(MID(L468,FIND(",",L468,FIND(",",L468)+1)+1,999)),MapTable!$A:$A,1,0))),"맵없음",
  ""),
IF(ISERROR(FIND(",",L468,FIND(",",L468,FIND(",",L468,FIND(",",L468)+1)+1)+1)),
  IF(OR(ISERROR(VLOOKUP(LEFT(L468,FIND(",",L468)-1),MapTable!$A:$A,1,0)),ISERROR(VLOOKUP(TRIM(MID(L468,FIND(",",L468)+1,FIND(",",L468,FIND(",",L468)+1)-FIND(",",L468)-1)),MapTable!$A:$A,1,0)),ISERROR(VLOOKUP(TRIM(MID(L468,FIND(",",L468,FIND(",",L468)+1)+1,FIND(",",L468,FIND(",",L468,FIND(",",L468)+1)+1)-FIND(",",L468,FIND(",",L468)+1)-1)),MapTable!$A:$A,1,0)),ISERROR(VLOOKUP(TRIM(MID(L468,FIND(",",L468,FIND(",",L468,FIND(",",L468)+1)+1)+1,999)),MapTable!$A:$A,1,0))),"맵없음",
  ""),
)))))</f>
        <v/>
      </c>
      <c r="O468" t="str">
        <f>IF(ISBLANK(N468),"",IF(ISERROR(VLOOKUP(N468,[1]DropTable!$A:$A,1,0)),"드랍없음",""))</f>
        <v/>
      </c>
      <c r="Q468" t="str">
        <f>IF(ISBLANK(P468),"",IF(ISERROR(VLOOKUP(P468,[1]DropTable!$A:$A,1,0)),"드랍없음",""))</f>
        <v/>
      </c>
      <c r="S468">
        <v>8.1</v>
      </c>
    </row>
    <row r="469" spans="1:19" x14ac:dyDescent="0.3">
      <c r="A469">
        <v>12</v>
      </c>
      <c r="B469">
        <v>36</v>
      </c>
      <c r="C469">
        <f t="shared" si="26"/>
        <v>1680</v>
      </c>
      <c r="D469">
        <v>420</v>
      </c>
      <c r="E469" t="s">
        <v>115</v>
      </c>
      <c r="F469" t="s">
        <v>24</v>
      </c>
      <c r="G469" t="str">
        <f>IF(ISBLANK(F469),"",IF(ISERROR(VLOOKUP(F469,MapTable!$A:$A,1,0)),"컨트롤없음",""))</f>
        <v/>
      </c>
      <c r="H469">
        <f t="shared" si="24"/>
        <v>4</v>
      </c>
      <c r="I469" t="b">
        <f t="shared" ca="1" si="25"/>
        <v>0</v>
      </c>
      <c r="K469" t="str">
        <f>IF(ISBLANK(J469),"",IF(ISERROR(VLOOKUP(J469,MapTable!$A:$A,1,0)),"컨트롤없음",""))</f>
        <v/>
      </c>
      <c r="M469" t="str">
        <f>IF(ISBLANK(L469),"",
IF(ISERROR(FIND(",",L469)),
  IF(ISERROR(VLOOKUP(L469,MapTable!$A:$A,1,0)),"맵없음",
  ""),
IF(ISERROR(FIND(",",L469,FIND(",",L469)+1)),
  IF(OR(ISERROR(VLOOKUP(LEFT(L469,FIND(",",L469)-1),MapTable!$A:$A,1,0)),ISERROR(VLOOKUP(TRIM(MID(L469,FIND(",",L469)+1,999)),MapTable!$A:$A,1,0))),"맵없음",
  ""),
IF(ISERROR(FIND(",",L469,FIND(",",L469,FIND(",",L469)+1)+1)),
  IF(OR(ISERROR(VLOOKUP(LEFT(L469,FIND(",",L469)-1),MapTable!$A:$A,1,0)),ISERROR(VLOOKUP(TRIM(MID(L469,FIND(",",L469)+1,FIND(",",L469,FIND(",",L469)+1)-FIND(",",L469)-1)),MapTable!$A:$A,1,0)),ISERROR(VLOOKUP(TRIM(MID(L469,FIND(",",L469,FIND(",",L469)+1)+1,999)),MapTable!$A:$A,1,0))),"맵없음",
  ""),
IF(ISERROR(FIND(",",L469,FIND(",",L469,FIND(",",L469,FIND(",",L469)+1)+1)+1)),
  IF(OR(ISERROR(VLOOKUP(LEFT(L469,FIND(",",L469)-1),MapTable!$A:$A,1,0)),ISERROR(VLOOKUP(TRIM(MID(L469,FIND(",",L469)+1,FIND(",",L469,FIND(",",L469)+1)-FIND(",",L469)-1)),MapTable!$A:$A,1,0)),ISERROR(VLOOKUP(TRIM(MID(L469,FIND(",",L469,FIND(",",L469)+1)+1,FIND(",",L469,FIND(",",L469,FIND(",",L469)+1)+1)-FIND(",",L469,FIND(",",L469)+1)-1)),MapTable!$A:$A,1,0)),ISERROR(VLOOKUP(TRIM(MID(L469,FIND(",",L469,FIND(",",L469,FIND(",",L469)+1)+1)+1,999)),MapTable!$A:$A,1,0))),"맵없음",
  ""),
)))))</f>
        <v/>
      </c>
      <c r="O469" t="str">
        <f>IF(ISBLANK(N469),"",IF(ISERROR(VLOOKUP(N469,[1]DropTable!$A:$A,1,0)),"드랍없음",""))</f>
        <v/>
      </c>
      <c r="Q469" t="str">
        <f>IF(ISBLANK(P469),"",IF(ISERROR(VLOOKUP(P469,[1]DropTable!$A:$A,1,0)),"드랍없음",""))</f>
        <v/>
      </c>
      <c r="S469">
        <v>8.1</v>
      </c>
    </row>
    <row r="470" spans="1:19" x14ac:dyDescent="0.3">
      <c r="A470">
        <v>12</v>
      </c>
      <c r="B470">
        <v>37</v>
      </c>
      <c r="C470">
        <f t="shared" si="26"/>
        <v>1680</v>
      </c>
      <c r="D470">
        <v>420</v>
      </c>
      <c r="E470" t="s">
        <v>115</v>
      </c>
      <c r="F470" t="s">
        <v>24</v>
      </c>
      <c r="G470" t="str">
        <f>IF(ISBLANK(F470),"",IF(ISERROR(VLOOKUP(F470,MapTable!$A:$A,1,0)),"컨트롤없음",""))</f>
        <v/>
      </c>
      <c r="H470">
        <f t="shared" si="24"/>
        <v>4</v>
      </c>
      <c r="I470" t="b">
        <f t="shared" ca="1" si="25"/>
        <v>0</v>
      </c>
      <c r="K470" t="str">
        <f>IF(ISBLANK(J470),"",IF(ISERROR(VLOOKUP(J470,MapTable!$A:$A,1,0)),"컨트롤없음",""))</f>
        <v/>
      </c>
      <c r="M470" t="str">
        <f>IF(ISBLANK(L470),"",
IF(ISERROR(FIND(",",L470)),
  IF(ISERROR(VLOOKUP(L470,MapTable!$A:$A,1,0)),"맵없음",
  ""),
IF(ISERROR(FIND(",",L470,FIND(",",L470)+1)),
  IF(OR(ISERROR(VLOOKUP(LEFT(L470,FIND(",",L470)-1),MapTable!$A:$A,1,0)),ISERROR(VLOOKUP(TRIM(MID(L470,FIND(",",L470)+1,999)),MapTable!$A:$A,1,0))),"맵없음",
  ""),
IF(ISERROR(FIND(",",L470,FIND(",",L470,FIND(",",L470)+1)+1)),
  IF(OR(ISERROR(VLOOKUP(LEFT(L470,FIND(",",L470)-1),MapTable!$A:$A,1,0)),ISERROR(VLOOKUP(TRIM(MID(L470,FIND(",",L470)+1,FIND(",",L470,FIND(",",L470)+1)-FIND(",",L470)-1)),MapTable!$A:$A,1,0)),ISERROR(VLOOKUP(TRIM(MID(L470,FIND(",",L470,FIND(",",L470)+1)+1,999)),MapTable!$A:$A,1,0))),"맵없음",
  ""),
IF(ISERROR(FIND(",",L470,FIND(",",L470,FIND(",",L470,FIND(",",L470)+1)+1)+1)),
  IF(OR(ISERROR(VLOOKUP(LEFT(L470,FIND(",",L470)-1),MapTable!$A:$A,1,0)),ISERROR(VLOOKUP(TRIM(MID(L470,FIND(",",L470)+1,FIND(",",L470,FIND(",",L470)+1)-FIND(",",L470)-1)),MapTable!$A:$A,1,0)),ISERROR(VLOOKUP(TRIM(MID(L470,FIND(",",L470,FIND(",",L470)+1)+1,FIND(",",L470,FIND(",",L470,FIND(",",L470)+1)+1)-FIND(",",L470,FIND(",",L470)+1)-1)),MapTable!$A:$A,1,0)),ISERROR(VLOOKUP(TRIM(MID(L470,FIND(",",L470,FIND(",",L470,FIND(",",L470)+1)+1)+1,999)),MapTable!$A:$A,1,0))),"맵없음",
  ""),
)))))</f>
        <v/>
      </c>
      <c r="O470" t="str">
        <f>IF(ISBLANK(N470),"",IF(ISERROR(VLOOKUP(N470,[1]DropTable!$A:$A,1,0)),"드랍없음",""))</f>
        <v/>
      </c>
      <c r="Q470" t="str">
        <f>IF(ISBLANK(P470),"",IF(ISERROR(VLOOKUP(P470,[1]DropTable!$A:$A,1,0)),"드랍없음",""))</f>
        <v/>
      </c>
      <c r="S470">
        <v>8.1</v>
      </c>
    </row>
    <row r="471" spans="1:19" x14ac:dyDescent="0.3">
      <c r="A471">
        <v>12</v>
      </c>
      <c r="B471">
        <v>38</v>
      </c>
      <c r="C471">
        <f t="shared" si="26"/>
        <v>1680</v>
      </c>
      <c r="D471">
        <v>420</v>
      </c>
      <c r="E471" t="s">
        <v>115</v>
      </c>
      <c r="F471" t="s">
        <v>24</v>
      </c>
      <c r="G471" t="str">
        <f>IF(ISBLANK(F471),"",IF(ISERROR(VLOOKUP(F471,MapTable!$A:$A,1,0)),"컨트롤없음",""))</f>
        <v/>
      </c>
      <c r="H471">
        <f t="shared" si="24"/>
        <v>4</v>
      </c>
      <c r="I471" t="b">
        <f t="shared" ca="1" si="25"/>
        <v>0</v>
      </c>
      <c r="K471" t="str">
        <f>IF(ISBLANK(J471),"",IF(ISERROR(VLOOKUP(J471,MapTable!$A:$A,1,0)),"컨트롤없음",""))</f>
        <v/>
      </c>
      <c r="M471" t="str">
        <f>IF(ISBLANK(L471),"",
IF(ISERROR(FIND(",",L471)),
  IF(ISERROR(VLOOKUP(L471,MapTable!$A:$A,1,0)),"맵없음",
  ""),
IF(ISERROR(FIND(",",L471,FIND(",",L471)+1)),
  IF(OR(ISERROR(VLOOKUP(LEFT(L471,FIND(",",L471)-1),MapTable!$A:$A,1,0)),ISERROR(VLOOKUP(TRIM(MID(L471,FIND(",",L471)+1,999)),MapTable!$A:$A,1,0))),"맵없음",
  ""),
IF(ISERROR(FIND(",",L471,FIND(",",L471,FIND(",",L471)+1)+1)),
  IF(OR(ISERROR(VLOOKUP(LEFT(L471,FIND(",",L471)-1),MapTable!$A:$A,1,0)),ISERROR(VLOOKUP(TRIM(MID(L471,FIND(",",L471)+1,FIND(",",L471,FIND(",",L471)+1)-FIND(",",L471)-1)),MapTable!$A:$A,1,0)),ISERROR(VLOOKUP(TRIM(MID(L471,FIND(",",L471,FIND(",",L471)+1)+1,999)),MapTable!$A:$A,1,0))),"맵없음",
  ""),
IF(ISERROR(FIND(",",L471,FIND(",",L471,FIND(",",L471,FIND(",",L471)+1)+1)+1)),
  IF(OR(ISERROR(VLOOKUP(LEFT(L471,FIND(",",L471)-1),MapTable!$A:$A,1,0)),ISERROR(VLOOKUP(TRIM(MID(L471,FIND(",",L471)+1,FIND(",",L471,FIND(",",L471)+1)-FIND(",",L471)-1)),MapTable!$A:$A,1,0)),ISERROR(VLOOKUP(TRIM(MID(L471,FIND(",",L471,FIND(",",L471)+1)+1,FIND(",",L471,FIND(",",L471,FIND(",",L471)+1)+1)-FIND(",",L471,FIND(",",L471)+1)-1)),MapTable!$A:$A,1,0)),ISERROR(VLOOKUP(TRIM(MID(L471,FIND(",",L471,FIND(",",L471,FIND(",",L471)+1)+1)+1,999)),MapTable!$A:$A,1,0))),"맵없음",
  ""),
)))))</f>
        <v/>
      </c>
      <c r="O471" t="str">
        <f>IF(ISBLANK(N471),"",IF(ISERROR(VLOOKUP(N471,[1]DropTable!$A:$A,1,0)),"드랍없음",""))</f>
        <v/>
      </c>
      <c r="Q471" t="str">
        <f>IF(ISBLANK(P471),"",IF(ISERROR(VLOOKUP(P471,[1]DropTable!$A:$A,1,0)),"드랍없음",""))</f>
        <v/>
      </c>
      <c r="S471">
        <v>8.1</v>
      </c>
    </row>
    <row r="472" spans="1:19" x14ac:dyDescent="0.3">
      <c r="A472">
        <v>12</v>
      </c>
      <c r="B472">
        <v>39</v>
      </c>
      <c r="C472">
        <f t="shared" si="26"/>
        <v>1680</v>
      </c>
      <c r="D472">
        <v>420</v>
      </c>
      <c r="E472" t="s">
        <v>115</v>
      </c>
      <c r="F472" t="s">
        <v>24</v>
      </c>
      <c r="G472" t="str">
        <f>IF(ISBLANK(F472),"",IF(ISERROR(VLOOKUP(F472,MapTable!$A:$A,1,0)),"컨트롤없음",""))</f>
        <v/>
      </c>
      <c r="H472">
        <f t="shared" si="24"/>
        <v>4</v>
      </c>
      <c r="I472" t="b">
        <f t="shared" ca="1" si="25"/>
        <v>1</v>
      </c>
      <c r="K472" t="str">
        <f>IF(ISBLANK(J472),"",IF(ISERROR(VLOOKUP(J472,MapTable!$A:$A,1,0)),"컨트롤없음",""))</f>
        <v/>
      </c>
      <c r="M472" t="str">
        <f>IF(ISBLANK(L472),"",
IF(ISERROR(FIND(",",L472)),
  IF(ISERROR(VLOOKUP(L472,MapTable!$A:$A,1,0)),"맵없음",
  ""),
IF(ISERROR(FIND(",",L472,FIND(",",L472)+1)),
  IF(OR(ISERROR(VLOOKUP(LEFT(L472,FIND(",",L472)-1),MapTable!$A:$A,1,0)),ISERROR(VLOOKUP(TRIM(MID(L472,FIND(",",L472)+1,999)),MapTable!$A:$A,1,0))),"맵없음",
  ""),
IF(ISERROR(FIND(",",L472,FIND(",",L472,FIND(",",L472)+1)+1)),
  IF(OR(ISERROR(VLOOKUP(LEFT(L472,FIND(",",L472)-1),MapTable!$A:$A,1,0)),ISERROR(VLOOKUP(TRIM(MID(L472,FIND(",",L472)+1,FIND(",",L472,FIND(",",L472)+1)-FIND(",",L472)-1)),MapTable!$A:$A,1,0)),ISERROR(VLOOKUP(TRIM(MID(L472,FIND(",",L472,FIND(",",L472)+1)+1,999)),MapTable!$A:$A,1,0))),"맵없음",
  ""),
IF(ISERROR(FIND(",",L472,FIND(",",L472,FIND(",",L472,FIND(",",L472)+1)+1)+1)),
  IF(OR(ISERROR(VLOOKUP(LEFT(L472,FIND(",",L472)-1),MapTable!$A:$A,1,0)),ISERROR(VLOOKUP(TRIM(MID(L472,FIND(",",L472)+1,FIND(",",L472,FIND(",",L472)+1)-FIND(",",L472)-1)),MapTable!$A:$A,1,0)),ISERROR(VLOOKUP(TRIM(MID(L472,FIND(",",L472,FIND(",",L472)+1)+1,FIND(",",L472,FIND(",",L472,FIND(",",L472)+1)+1)-FIND(",",L472,FIND(",",L472)+1)-1)),MapTable!$A:$A,1,0)),ISERROR(VLOOKUP(TRIM(MID(L472,FIND(",",L472,FIND(",",L472,FIND(",",L472)+1)+1)+1,999)),MapTable!$A:$A,1,0))),"맵없음",
  ""),
)))))</f>
        <v/>
      </c>
      <c r="O472" t="str">
        <f>IF(ISBLANK(N472),"",IF(ISERROR(VLOOKUP(N472,[1]DropTable!$A:$A,1,0)),"드랍없음",""))</f>
        <v/>
      </c>
      <c r="Q472" t="str">
        <f>IF(ISBLANK(P472),"",IF(ISERROR(VLOOKUP(P472,[1]DropTable!$A:$A,1,0)),"드랍없음",""))</f>
        <v/>
      </c>
      <c r="S472">
        <v>8.1</v>
      </c>
    </row>
    <row r="473" spans="1:19" x14ac:dyDescent="0.3">
      <c r="A473">
        <v>12</v>
      </c>
      <c r="B473">
        <v>40</v>
      </c>
      <c r="C473">
        <f t="shared" si="26"/>
        <v>1680</v>
      </c>
      <c r="D473">
        <v>420</v>
      </c>
      <c r="E473" t="s">
        <v>115</v>
      </c>
      <c r="F473" t="s">
        <v>24</v>
      </c>
      <c r="G473" t="str">
        <f>IF(ISBLANK(F473),"",IF(ISERROR(VLOOKUP(F473,MapTable!$A:$A,1,0)),"컨트롤없음",""))</f>
        <v/>
      </c>
      <c r="H473">
        <f t="shared" si="24"/>
        <v>12</v>
      </c>
      <c r="I473" t="b">
        <f t="shared" ca="1" si="25"/>
        <v>1</v>
      </c>
      <c r="K473" t="str">
        <f>IF(ISBLANK(J473),"",IF(ISERROR(VLOOKUP(J473,MapTable!$A:$A,1,0)),"컨트롤없음",""))</f>
        <v/>
      </c>
      <c r="M473" t="str">
        <f>IF(ISBLANK(L473),"",
IF(ISERROR(FIND(",",L473)),
  IF(ISERROR(VLOOKUP(L473,MapTable!$A:$A,1,0)),"맵없음",
  ""),
IF(ISERROR(FIND(",",L473,FIND(",",L473)+1)),
  IF(OR(ISERROR(VLOOKUP(LEFT(L473,FIND(",",L473)-1),MapTable!$A:$A,1,0)),ISERROR(VLOOKUP(TRIM(MID(L473,FIND(",",L473)+1,999)),MapTable!$A:$A,1,0))),"맵없음",
  ""),
IF(ISERROR(FIND(",",L473,FIND(",",L473,FIND(",",L473)+1)+1)),
  IF(OR(ISERROR(VLOOKUP(LEFT(L473,FIND(",",L473)-1),MapTable!$A:$A,1,0)),ISERROR(VLOOKUP(TRIM(MID(L473,FIND(",",L473)+1,FIND(",",L473,FIND(",",L473)+1)-FIND(",",L473)-1)),MapTable!$A:$A,1,0)),ISERROR(VLOOKUP(TRIM(MID(L473,FIND(",",L473,FIND(",",L473)+1)+1,999)),MapTable!$A:$A,1,0))),"맵없음",
  ""),
IF(ISERROR(FIND(",",L473,FIND(",",L473,FIND(",",L473,FIND(",",L473)+1)+1)+1)),
  IF(OR(ISERROR(VLOOKUP(LEFT(L473,FIND(",",L473)-1),MapTable!$A:$A,1,0)),ISERROR(VLOOKUP(TRIM(MID(L473,FIND(",",L473)+1,FIND(",",L473,FIND(",",L473)+1)-FIND(",",L473)-1)),MapTable!$A:$A,1,0)),ISERROR(VLOOKUP(TRIM(MID(L473,FIND(",",L473,FIND(",",L473)+1)+1,FIND(",",L473,FIND(",",L473,FIND(",",L473)+1)+1)-FIND(",",L473,FIND(",",L473)+1)-1)),MapTable!$A:$A,1,0)),ISERROR(VLOOKUP(TRIM(MID(L473,FIND(",",L473,FIND(",",L473,FIND(",",L473)+1)+1)+1,999)),MapTable!$A:$A,1,0))),"맵없음",
  ""),
)))))</f>
        <v/>
      </c>
      <c r="O473" t="str">
        <f>IF(ISBLANK(N473),"",IF(ISERROR(VLOOKUP(N473,[1]DropTable!$A:$A,1,0)),"드랍없음",""))</f>
        <v/>
      </c>
      <c r="Q473" t="str">
        <f>IF(ISBLANK(P473),"",IF(ISERROR(VLOOKUP(P473,[1]DropTable!$A:$A,1,0)),"드랍없음",""))</f>
        <v/>
      </c>
      <c r="S473">
        <v>8.1</v>
      </c>
    </row>
    <row r="474" spans="1:19" x14ac:dyDescent="0.3">
      <c r="A474">
        <v>12</v>
      </c>
      <c r="B474">
        <v>41</v>
      </c>
      <c r="C474">
        <f t="shared" si="26"/>
        <v>1680</v>
      </c>
      <c r="D474">
        <v>420</v>
      </c>
      <c r="E474" t="s">
        <v>115</v>
      </c>
      <c r="F474" t="s">
        <v>24</v>
      </c>
      <c r="G474" t="str">
        <f>IF(ISBLANK(F474),"",IF(ISERROR(VLOOKUP(F474,MapTable!$A:$A,1,0)),"컨트롤없음",""))</f>
        <v/>
      </c>
      <c r="H474">
        <f t="shared" si="24"/>
        <v>5</v>
      </c>
      <c r="I474" t="b">
        <f t="shared" ca="1" si="25"/>
        <v>0</v>
      </c>
      <c r="K474" t="str">
        <f>IF(ISBLANK(J474),"",IF(ISERROR(VLOOKUP(J474,MapTable!$A:$A,1,0)),"컨트롤없음",""))</f>
        <v/>
      </c>
      <c r="M474" t="str">
        <f>IF(ISBLANK(L474),"",
IF(ISERROR(FIND(",",L474)),
  IF(ISERROR(VLOOKUP(L474,MapTable!$A:$A,1,0)),"맵없음",
  ""),
IF(ISERROR(FIND(",",L474,FIND(",",L474)+1)),
  IF(OR(ISERROR(VLOOKUP(LEFT(L474,FIND(",",L474)-1),MapTable!$A:$A,1,0)),ISERROR(VLOOKUP(TRIM(MID(L474,FIND(",",L474)+1,999)),MapTable!$A:$A,1,0))),"맵없음",
  ""),
IF(ISERROR(FIND(",",L474,FIND(",",L474,FIND(",",L474)+1)+1)),
  IF(OR(ISERROR(VLOOKUP(LEFT(L474,FIND(",",L474)-1),MapTable!$A:$A,1,0)),ISERROR(VLOOKUP(TRIM(MID(L474,FIND(",",L474)+1,FIND(",",L474,FIND(",",L474)+1)-FIND(",",L474)-1)),MapTable!$A:$A,1,0)),ISERROR(VLOOKUP(TRIM(MID(L474,FIND(",",L474,FIND(",",L474)+1)+1,999)),MapTable!$A:$A,1,0))),"맵없음",
  ""),
IF(ISERROR(FIND(",",L474,FIND(",",L474,FIND(",",L474,FIND(",",L474)+1)+1)+1)),
  IF(OR(ISERROR(VLOOKUP(LEFT(L474,FIND(",",L474)-1),MapTable!$A:$A,1,0)),ISERROR(VLOOKUP(TRIM(MID(L474,FIND(",",L474)+1,FIND(",",L474,FIND(",",L474)+1)-FIND(",",L474)-1)),MapTable!$A:$A,1,0)),ISERROR(VLOOKUP(TRIM(MID(L474,FIND(",",L474,FIND(",",L474)+1)+1,FIND(",",L474,FIND(",",L474,FIND(",",L474)+1)+1)-FIND(",",L474,FIND(",",L474)+1)-1)),MapTable!$A:$A,1,0)),ISERROR(VLOOKUP(TRIM(MID(L474,FIND(",",L474,FIND(",",L474,FIND(",",L474)+1)+1)+1,999)),MapTable!$A:$A,1,0))),"맵없음",
  ""),
)))))</f>
        <v/>
      </c>
      <c r="O474" t="str">
        <f>IF(ISBLANK(N474),"",IF(ISERROR(VLOOKUP(N474,[1]DropTable!$A:$A,1,0)),"드랍없음",""))</f>
        <v/>
      </c>
      <c r="Q474" t="str">
        <f>IF(ISBLANK(P474),"",IF(ISERROR(VLOOKUP(P474,[1]DropTable!$A:$A,1,0)),"드랍없음",""))</f>
        <v/>
      </c>
      <c r="S474">
        <v>8.1</v>
      </c>
    </row>
    <row r="475" spans="1:19" x14ac:dyDescent="0.3">
      <c r="A475">
        <v>12</v>
      </c>
      <c r="B475">
        <v>42</v>
      </c>
      <c r="C475">
        <f t="shared" si="26"/>
        <v>1680</v>
      </c>
      <c r="D475">
        <v>420</v>
      </c>
      <c r="E475" t="s">
        <v>115</v>
      </c>
      <c r="F475" t="s">
        <v>24</v>
      </c>
      <c r="G475" t="str">
        <f>IF(ISBLANK(F475),"",IF(ISERROR(VLOOKUP(F475,MapTable!$A:$A,1,0)),"컨트롤없음",""))</f>
        <v/>
      </c>
      <c r="H475">
        <f t="shared" si="24"/>
        <v>5</v>
      </c>
      <c r="I475" t="b">
        <f t="shared" ca="1" si="25"/>
        <v>0</v>
      </c>
      <c r="K475" t="str">
        <f>IF(ISBLANK(J475),"",IF(ISERROR(VLOOKUP(J475,MapTable!$A:$A,1,0)),"컨트롤없음",""))</f>
        <v/>
      </c>
      <c r="M475" t="str">
        <f>IF(ISBLANK(L475),"",
IF(ISERROR(FIND(",",L475)),
  IF(ISERROR(VLOOKUP(L475,MapTable!$A:$A,1,0)),"맵없음",
  ""),
IF(ISERROR(FIND(",",L475,FIND(",",L475)+1)),
  IF(OR(ISERROR(VLOOKUP(LEFT(L475,FIND(",",L475)-1),MapTable!$A:$A,1,0)),ISERROR(VLOOKUP(TRIM(MID(L475,FIND(",",L475)+1,999)),MapTable!$A:$A,1,0))),"맵없음",
  ""),
IF(ISERROR(FIND(",",L475,FIND(",",L475,FIND(",",L475)+1)+1)),
  IF(OR(ISERROR(VLOOKUP(LEFT(L475,FIND(",",L475)-1),MapTable!$A:$A,1,0)),ISERROR(VLOOKUP(TRIM(MID(L475,FIND(",",L475)+1,FIND(",",L475,FIND(",",L475)+1)-FIND(",",L475)-1)),MapTable!$A:$A,1,0)),ISERROR(VLOOKUP(TRIM(MID(L475,FIND(",",L475,FIND(",",L475)+1)+1,999)),MapTable!$A:$A,1,0))),"맵없음",
  ""),
IF(ISERROR(FIND(",",L475,FIND(",",L475,FIND(",",L475,FIND(",",L475)+1)+1)+1)),
  IF(OR(ISERROR(VLOOKUP(LEFT(L475,FIND(",",L475)-1),MapTable!$A:$A,1,0)),ISERROR(VLOOKUP(TRIM(MID(L475,FIND(",",L475)+1,FIND(",",L475,FIND(",",L475)+1)-FIND(",",L475)-1)),MapTable!$A:$A,1,0)),ISERROR(VLOOKUP(TRIM(MID(L475,FIND(",",L475,FIND(",",L475)+1)+1,FIND(",",L475,FIND(",",L475,FIND(",",L475)+1)+1)-FIND(",",L475,FIND(",",L475)+1)-1)),MapTable!$A:$A,1,0)),ISERROR(VLOOKUP(TRIM(MID(L475,FIND(",",L475,FIND(",",L475,FIND(",",L475)+1)+1)+1,999)),MapTable!$A:$A,1,0))),"맵없음",
  ""),
)))))</f>
        <v/>
      </c>
      <c r="O475" t="str">
        <f>IF(ISBLANK(N475),"",IF(ISERROR(VLOOKUP(N475,[1]DropTable!$A:$A,1,0)),"드랍없음",""))</f>
        <v/>
      </c>
      <c r="Q475" t="str">
        <f>IF(ISBLANK(P475),"",IF(ISERROR(VLOOKUP(P475,[1]DropTable!$A:$A,1,0)),"드랍없음",""))</f>
        <v/>
      </c>
      <c r="S475">
        <v>8.1</v>
      </c>
    </row>
    <row r="476" spans="1:19" x14ac:dyDescent="0.3">
      <c r="A476">
        <v>12</v>
      </c>
      <c r="B476">
        <v>43</v>
      </c>
      <c r="C476">
        <f t="shared" si="26"/>
        <v>1680</v>
      </c>
      <c r="D476">
        <v>420</v>
      </c>
      <c r="E476" t="s">
        <v>115</v>
      </c>
      <c r="F476" t="s">
        <v>24</v>
      </c>
      <c r="G476" t="str">
        <f>IF(ISBLANK(F476),"",IF(ISERROR(VLOOKUP(F476,MapTable!$A:$A,1,0)),"컨트롤없음",""))</f>
        <v/>
      </c>
      <c r="H476">
        <f t="shared" si="24"/>
        <v>5</v>
      </c>
      <c r="I476" t="b">
        <f t="shared" ca="1" si="25"/>
        <v>0</v>
      </c>
      <c r="K476" t="str">
        <f>IF(ISBLANK(J476),"",IF(ISERROR(VLOOKUP(J476,MapTable!$A:$A,1,0)),"컨트롤없음",""))</f>
        <v/>
      </c>
      <c r="M476" t="str">
        <f>IF(ISBLANK(L476),"",
IF(ISERROR(FIND(",",L476)),
  IF(ISERROR(VLOOKUP(L476,MapTable!$A:$A,1,0)),"맵없음",
  ""),
IF(ISERROR(FIND(",",L476,FIND(",",L476)+1)),
  IF(OR(ISERROR(VLOOKUP(LEFT(L476,FIND(",",L476)-1),MapTable!$A:$A,1,0)),ISERROR(VLOOKUP(TRIM(MID(L476,FIND(",",L476)+1,999)),MapTable!$A:$A,1,0))),"맵없음",
  ""),
IF(ISERROR(FIND(",",L476,FIND(",",L476,FIND(",",L476)+1)+1)),
  IF(OR(ISERROR(VLOOKUP(LEFT(L476,FIND(",",L476)-1),MapTable!$A:$A,1,0)),ISERROR(VLOOKUP(TRIM(MID(L476,FIND(",",L476)+1,FIND(",",L476,FIND(",",L476)+1)-FIND(",",L476)-1)),MapTable!$A:$A,1,0)),ISERROR(VLOOKUP(TRIM(MID(L476,FIND(",",L476,FIND(",",L476)+1)+1,999)),MapTable!$A:$A,1,0))),"맵없음",
  ""),
IF(ISERROR(FIND(",",L476,FIND(",",L476,FIND(",",L476,FIND(",",L476)+1)+1)+1)),
  IF(OR(ISERROR(VLOOKUP(LEFT(L476,FIND(",",L476)-1),MapTable!$A:$A,1,0)),ISERROR(VLOOKUP(TRIM(MID(L476,FIND(",",L476)+1,FIND(",",L476,FIND(",",L476)+1)-FIND(",",L476)-1)),MapTable!$A:$A,1,0)),ISERROR(VLOOKUP(TRIM(MID(L476,FIND(",",L476,FIND(",",L476)+1)+1,FIND(",",L476,FIND(",",L476,FIND(",",L476)+1)+1)-FIND(",",L476,FIND(",",L476)+1)-1)),MapTable!$A:$A,1,0)),ISERROR(VLOOKUP(TRIM(MID(L476,FIND(",",L476,FIND(",",L476,FIND(",",L476)+1)+1)+1,999)),MapTable!$A:$A,1,0))),"맵없음",
  ""),
)))))</f>
        <v/>
      </c>
      <c r="O476" t="str">
        <f>IF(ISBLANK(N476),"",IF(ISERROR(VLOOKUP(N476,[1]DropTable!$A:$A,1,0)),"드랍없음",""))</f>
        <v/>
      </c>
      <c r="Q476" t="str">
        <f>IF(ISBLANK(P476),"",IF(ISERROR(VLOOKUP(P476,[1]DropTable!$A:$A,1,0)),"드랍없음",""))</f>
        <v/>
      </c>
      <c r="S476">
        <v>8.1</v>
      </c>
    </row>
    <row r="477" spans="1:19" x14ac:dyDescent="0.3">
      <c r="A477">
        <v>12</v>
      </c>
      <c r="B477">
        <v>44</v>
      </c>
      <c r="C477">
        <f t="shared" si="26"/>
        <v>1680</v>
      </c>
      <c r="D477">
        <v>420</v>
      </c>
      <c r="E477" t="s">
        <v>115</v>
      </c>
      <c r="F477" t="s">
        <v>24</v>
      </c>
      <c r="G477" t="str">
        <f>IF(ISBLANK(F477),"",IF(ISERROR(VLOOKUP(F477,MapTable!$A:$A,1,0)),"컨트롤없음",""))</f>
        <v/>
      </c>
      <c r="H477">
        <f t="shared" si="24"/>
        <v>5</v>
      </c>
      <c r="I477" t="b">
        <f t="shared" ca="1" si="25"/>
        <v>0</v>
      </c>
      <c r="K477" t="str">
        <f>IF(ISBLANK(J477),"",IF(ISERROR(VLOOKUP(J477,MapTable!$A:$A,1,0)),"컨트롤없음",""))</f>
        <v/>
      </c>
      <c r="M477" t="str">
        <f>IF(ISBLANK(L477),"",
IF(ISERROR(FIND(",",L477)),
  IF(ISERROR(VLOOKUP(L477,MapTable!$A:$A,1,0)),"맵없음",
  ""),
IF(ISERROR(FIND(",",L477,FIND(",",L477)+1)),
  IF(OR(ISERROR(VLOOKUP(LEFT(L477,FIND(",",L477)-1),MapTable!$A:$A,1,0)),ISERROR(VLOOKUP(TRIM(MID(L477,FIND(",",L477)+1,999)),MapTable!$A:$A,1,0))),"맵없음",
  ""),
IF(ISERROR(FIND(",",L477,FIND(",",L477,FIND(",",L477)+1)+1)),
  IF(OR(ISERROR(VLOOKUP(LEFT(L477,FIND(",",L477)-1),MapTable!$A:$A,1,0)),ISERROR(VLOOKUP(TRIM(MID(L477,FIND(",",L477)+1,FIND(",",L477,FIND(",",L477)+1)-FIND(",",L477)-1)),MapTable!$A:$A,1,0)),ISERROR(VLOOKUP(TRIM(MID(L477,FIND(",",L477,FIND(",",L477)+1)+1,999)),MapTable!$A:$A,1,0))),"맵없음",
  ""),
IF(ISERROR(FIND(",",L477,FIND(",",L477,FIND(",",L477,FIND(",",L477)+1)+1)+1)),
  IF(OR(ISERROR(VLOOKUP(LEFT(L477,FIND(",",L477)-1),MapTable!$A:$A,1,0)),ISERROR(VLOOKUP(TRIM(MID(L477,FIND(",",L477)+1,FIND(",",L477,FIND(",",L477)+1)-FIND(",",L477)-1)),MapTable!$A:$A,1,0)),ISERROR(VLOOKUP(TRIM(MID(L477,FIND(",",L477,FIND(",",L477)+1)+1,FIND(",",L477,FIND(",",L477,FIND(",",L477)+1)+1)-FIND(",",L477,FIND(",",L477)+1)-1)),MapTable!$A:$A,1,0)),ISERROR(VLOOKUP(TRIM(MID(L477,FIND(",",L477,FIND(",",L477,FIND(",",L477)+1)+1)+1,999)),MapTable!$A:$A,1,0))),"맵없음",
  ""),
)))))</f>
        <v/>
      </c>
      <c r="O477" t="str">
        <f>IF(ISBLANK(N477),"",IF(ISERROR(VLOOKUP(N477,[1]DropTable!$A:$A,1,0)),"드랍없음",""))</f>
        <v/>
      </c>
      <c r="Q477" t="str">
        <f>IF(ISBLANK(P477),"",IF(ISERROR(VLOOKUP(P477,[1]DropTable!$A:$A,1,0)),"드랍없음",""))</f>
        <v/>
      </c>
      <c r="S477">
        <v>8.1</v>
      </c>
    </row>
    <row r="478" spans="1:19" x14ac:dyDescent="0.3">
      <c r="A478">
        <v>12</v>
      </c>
      <c r="B478">
        <v>45</v>
      </c>
      <c r="C478">
        <f t="shared" si="26"/>
        <v>1680</v>
      </c>
      <c r="D478">
        <v>420</v>
      </c>
      <c r="E478" t="s">
        <v>115</v>
      </c>
      <c r="F478" t="s">
        <v>24</v>
      </c>
      <c r="G478" t="str">
        <f>IF(ISBLANK(F478),"",IF(ISERROR(VLOOKUP(F478,MapTable!$A:$A,1,0)),"컨트롤없음",""))</f>
        <v/>
      </c>
      <c r="H478">
        <f t="shared" si="24"/>
        <v>11</v>
      </c>
      <c r="I478" t="b">
        <f t="shared" ca="1" si="25"/>
        <v>0</v>
      </c>
      <c r="K478" t="str">
        <f>IF(ISBLANK(J478),"",IF(ISERROR(VLOOKUP(J478,MapTable!$A:$A,1,0)),"컨트롤없음",""))</f>
        <v/>
      </c>
      <c r="M478" t="str">
        <f>IF(ISBLANK(L478),"",
IF(ISERROR(FIND(",",L478)),
  IF(ISERROR(VLOOKUP(L478,MapTable!$A:$A,1,0)),"맵없음",
  ""),
IF(ISERROR(FIND(",",L478,FIND(",",L478)+1)),
  IF(OR(ISERROR(VLOOKUP(LEFT(L478,FIND(",",L478)-1),MapTable!$A:$A,1,0)),ISERROR(VLOOKUP(TRIM(MID(L478,FIND(",",L478)+1,999)),MapTable!$A:$A,1,0))),"맵없음",
  ""),
IF(ISERROR(FIND(",",L478,FIND(",",L478,FIND(",",L478)+1)+1)),
  IF(OR(ISERROR(VLOOKUP(LEFT(L478,FIND(",",L478)-1),MapTable!$A:$A,1,0)),ISERROR(VLOOKUP(TRIM(MID(L478,FIND(",",L478)+1,FIND(",",L478,FIND(",",L478)+1)-FIND(",",L478)-1)),MapTable!$A:$A,1,0)),ISERROR(VLOOKUP(TRIM(MID(L478,FIND(",",L478,FIND(",",L478)+1)+1,999)),MapTable!$A:$A,1,0))),"맵없음",
  ""),
IF(ISERROR(FIND(",",L478,FIND(",",L478,FIND(",",L478,FIND(",",L478)+1)+1)+1)),
  IF(OR(ISERROR(VLOOKUP(LEFT(L478,FIND(",",L478)-1),MapTable!$A:$A,1,0)),ISERROR(VLOOKUP(TRIM(MID(L478,FIND(",",L478)+1,FIND(",",L478,FIND(",",L478)+1)-FIND(",",L478)-1)),MapTable!$A:$A,1,0)),ISERROR(VLOOKUP(TRIM(MID(L478,FIND(",",L478,FIND(",",L478)+1)+1,FIND(",",L478,FIND(",",L478,FIND(",",L478)+1)+1)-FIND(",",L478,FIND(",",L478)+1)-1)),MapTable!$A:$A,1,0)),ISERROR(VLOOKUP(TRIM(MID(L478,FIND(",",L478,FIND(",",L478,FIND(",",L478)+1)+1)+1,999)),MapTable!$A:$A,1,0))),"맵없음",
  ""),
)))))</f>
        <v/>
      </c>
      <c r="O478" t="str">
        <f>IF(ISBLANK(N478),"",IF(ISERROR(VLOOKUP(N478,[1]DropTable!$A:$A,1,0)),"드랍없음",""))</f>
        <v/>
      </c>
      <c r="Q478" t="str">
        <f>IF(ISBLANK(P478),"",IF(ISERROR(VLOOKUP(P478,[1]DropTable!$A:$A,1,0)),"드랍없음",""))</f>
        <v/>
      </c>
      <c r="S478">
        <v>8.1</v>
      </c>
    </row>
    <row r="479" spans="1:19" x14ac:dyDescent="0.3">
      <c r="A479">
        <v>12</v>
      </c>
      <c r="B479">
        <v>46</v>
      </c>
      <c r="C479">
        <f t="shared" si="26"/>
        <v>1680</v>
      </c>
      <c r="D479">
        <v>420</v>
      </c>
      <c r="E479" t="s">
        <v>115</v>
      </c>
      <c r="F479" t="s">
        <v>24</v>
      </c>
      <c r="G479" t="str">
        <f>IF(ISBLANK(F479),"",IF(ISERROR(VLOOKUP(F479,MapTable!$A:$A,1,0)),"컨트롤없음",""))</f>
        <v/>
      </c>
      <c r="H479">
        <f t="shared" si="24"/>
        <v>5</v>
      </c>
      <c r="I479" t="b">
        <f t="shared" ca="1" si="25"/>
        <v>0</v>
      </c>
      <c r="K479" t="str">
        <f>IF(ISBLANK(J479),"",IF(ISERROR(VLOOKUP(J479,MapTable!$A:$A,1,0)),"컨트롤없음",""))</f>
        <v/>
      </c>
      <c r="M479" t="str">
        <f>IF(ISBLANK(L479),"",
IF(ISERROR(FIND(",",L479)),
  IF(ISERROR(VLOOKUP(L479,MapTable!$A:$A,1,0)),"맵없음",
  ""),
IF(ISERROR(FIND(",",L479,FIND(",",L479)+1)),
  IF(OR(ISERROR(VLOOKUP(LEFT(L479,FIND(",",L479)-1),MapTable!$A:$A,1,0)),ISERROR(VLOOKUP(TRIM(MID(L479,FIND(",",L479)+1,999)),MapTable!$A:$A,1,0))),"맵없음",
  ""),
IF(ISERROR(FIND(",",L479,FIND(",",L479,FIND(",",L479)+1)+1)),
  IF(OR(ISERROR(VLOOKUP(LEFT(L479,FIND(",",L479)-1),MapTable!$A:$A,1,0)),ISERROR(VLOOKUP(TRIM(MID(L479,FIND(",",L479)+1,FIND(",",L479,FIND(",",L479)+1)-FIND(",",L479)-1)),MapTable!$A:$A,1,0)),ISERROR(VLOOKUP(TRIM(MID(L479,FIND(",",L479,FIND(",",L479)+1)+1,999)),MapTable!$A:$A,1,0))),"맵없음",
  ""),
IF(ISERROR(FIND(",",L479,FIND(",",L479,FIND(",",L479,FIND(",",L479)+1)+1)+1)),
  IF(OR(ISERROR(VLOOKUP(LEFT(L479,FIND(",",L479)-1),MapTable!$A:$A,1,0)),ISERROR(VLOOKUP(TRIM(MID(L479,FIND(",",L479)+1,FIND(",",L479,FIND(",",L479)+1)-FIND(",",L479)-1)),MapTable!$A:$A,1,0)),ISERROR(VLOOKUP(TRIM(MID(L479,FIND(",",L479,FIND(",",L479)+1)+1,FIND(",",L479,FIND(",",L479,FIND(",",L479)+1)+1)-FIND(",",L479,FIND(",",L479)+1)-1)),MapTable!$A:$A,1,0)),ISERROR(VLOOKUP(TRIM(MID(L479,FIND(",",L479,FIND(",",L479,FIND(",",L479)+1)+1)+1,999)),MapTable!$A:$A,1,0))),"맵없음",
  ""),
)))))</f>
        <v/>
      </c>
      <c r="O479" t="str">
        <f>IF(ISBLANK(N479),"",IF(ISERROR(VLOOKUP(N479,[1]DropTable!$A:$A,1,0)),"드랍없음",""))</f>
        <v/>
      </c>
      <c r="Q479" t="str">
        <f>IF(ISBLANK(P479),"",IF(ISERROR(VLOOKUP(P479,[1]DropTable!$A:$A,1,0)),"드랍없음",""))</f>
        <v/>
      </c>
      <c r="S479">
        <v>8.1</v>
      </c>
    </row>
    <row r="480" spans="1:19" x14ac:dyDescent="0.3">
      <c r="A480">
        <v>12</v>
      </c>
      <c r="B480">
        <v>47</v>
      </c>
      <c r="C480">
        <f t="shared" si="26"/>
        <v>1680</v>
      </c>
      <c r="D480">
        <v>420</v>
      </c>
      <c r="E480" t="s">
        <v>115</v>
      </c>
      <c r="F480" t="s">
        <v>24</v>
      </c>
      <c r="G480" t="str">
        <f>IF(ISBLANK(F480),"",IF(ISERROR(VLOOKUP(F480,MapTable!$A:$A,1,0)),"컨트롤없음",""))</f>
        <v/>
      </c>
      <c r="H480">
        <f t="shared" si="24"/>
        <v>5</v>
      </c>
      <c r="I480" t="b">
        <f t="shared" ca="1" si="25"/>
        <v>0</v>
      </c>
      <c r="K480" t="str">
        <f>IF(ISBLANK(J480),"",IF(ISERROR(VLOOKUP(J480,MapTable!$A:$A,1,0)),"컨트롤없음",""))</f>
        <v/>
      </c>
      <c r="M480" t="str">
        <f>IF(ISBLANK(L480),"",
IF(ISERROR(FIND(",",L480)),
  IF(ISERROR(VLOOKUP(L480,MapTable!$A:$A,1,0)),"맵없음",
  ""),
IF(ISERROR(FIND(",",L480,FIND(",",L480)+1)),
  IF(OR(ISERROR(VLOOKUP(LEFT(L480,FIND(",",L480)-1),MapTable!$A:$A,1,0)),ISERROR(VLOOKUP(TRIM(MID(L480,FIND(",",L480)+1,999)),MapTable!$A:$A,1,0))),"맵없음",
  ""),
IF(ISERROR(FIND(",",L480,FIND(",",L480,FIND(",",L480)+1)+1)),
  IF(OR(ISERROR(VLOOKUP(LEFT(L480,FIND(",",L480)-1),MapTable!$A:$A,1,0)),ISERROR(VLOOKUP(TRIM(MID(L480,FIND(",",L480)+1,FIND(",",L480,FIND(",",L480)+1)-FIND(",",L480)-1)),MapTable!$A:$A,1,0)),ISERROR(VLOOKUP(TRIM(MID(L480,FIND(",",L480,FIND(",",L480)+1)+1,999)),MapTable!$A:$A,1,0))),"맵없음",
  ""),
IF(ISERROR(FIND(",",L480,FIND(",",L480,FIND(",",L480,FIND(",",L480)+1)+1)+1)),
  IF(OR(ISERROR(VLOOKUP(LEFT(L480,FIND(",",L480)-1),MapTable!$A:$A,1,0)),ISERROR(VLOOKUP(TRIM(MID(L480,FIND(",",L480)+1,FIND(",",L480,FIND(",",L480)+1)-FIND(",",L480)-1)),MapTable!$A:$A,1,0)),ISERROR(VLOOKUP(TRIM(MID(L480,FIND(",",L480,FIND(",",L480)+1)+1,FIND(",",L480,FIND(",",L480,FIND(",",L480)+1)+1)-FIND(",",L480,FIND(",",L480)+1)-1)),MapTable!$A:$A,1,0)),ISERROR(VLOOKUP(TRIM(MID(L480,FIND(",",L480,FIND(",",L480,FIND(",",L480)+1)+1)+1,999)),MapTable!$A:$A,1,0))),"맵없음",
  ""),
)))))</f>
        <v/>
      </c>
      <c r="O480" t="str">
        <f>IF(ISBLANK(N480),"",IF(ISERROR(VLOOKUP(N480,[1]DropTable!$A:$A,1,0)),"드랍없음",""))</f>
        <v/>
      </c>
      <c r="Q480" t="str">
        <f>IF(ISBLANK(P480),"",IF(ISERROR(VLOOKUP(P480,[1]DropTable!$A:$A,1,0)),"드랍없음",""))</f>
        <v/>
      </c>
      <c r="S480">
        <v>8.1</v>
      </c>
    </row>
    <row r="481" spans="1:19" x14ac:dyDescent="0.3">
      <c r="A481">
        <v>12</v>
      </c>
      <c r="B481">
        <v>48</v>
      </c>
      <c r="C481">
        <f t="shared" si="26"/>
        <v>1680</v>
      </c>
      <c r="D481">
        <v>420</v>
      </c>
      <c r="E481" t="s">
        <v>115</v>
      </c>
      <c r="F481" t="s">
        <v>24</v>
      </c>
      <c r="G481" t="str">
        <f>IF(ISBLANK(F481),"",IF(ISERROR(VLOOKUP(F481,MapTable!$A:$A,1,0)),"컨트롤없음",""))</f>
        <v/>
      </c>
      <c r="H481">
        <f t="shared" si="24"/>
        <v>5</v>
      </c>
      <c r="I481" t="b">
        <f t="shared" ca="1" si="25"/>
        <v>0</v>
      </c>
      <c r="K481" t="str">
        <f>IF(ISBLANK(J481),"",IF(ISERROR(VLOOKUP(J481,MapTable!$A:$A,1,0)),"컨트롤없음",""))</f>
        <v/>
      </c>
      <c r="M481" t="str">
        <f>IF(ISBLANK(L481),"",
IF(ISERROR(FIND(",",L481)),
  IF(ISERROR(VLOOKUP(L481,MapTable!$A:$A,1,0)),"맵없음",
  ""),
IF(ISERROR(FIND(",",L481,FIND(",",L481)+1)),
  IF(OR(ISERROR(VLOOKUP(LEFT(L481,FIND(",",L481)-1),MapTable!$A:$A,1,0)),ISERROR(VLOOKUP(TRIM(MID(L481,FIND(",",L481)+1,999)),MapTable!$A:$A,1,0))),"맵없음",
  ""),
IF(ISERROR(FIND(",",L481,FIND(",",L481,FIND(",",L481)+1)+1)),
  IF(OR(ISERROR(VLOOKUP(LEFT(L481,FIND(",",L481)-1),MapTable!$A:$A,1,0)),ISERROR(VLOOKUP(TRIM(MID(L481,FIND(",",L481)+1,FIND(",",L481,FIND(",",L481)+1)-FIND(",",L481)-1)),MapTable!$A:$A,1,0)),ISERROR(VLOOKUP(TRIM(MID(L481,FIND(",",L481,FIND(",",L481)+1)+1,999)),MapTable!$A:$A,1,0))),"맵없음",
  ""),
IF(ISERROR(FIND(",",L481,FIND(",",L481,FIND(",",L481,FIND(",",L481)+1)+1)+1)),
  IF(OR(ISERROR(VLOOKUP(LEFT(L481,FIND(",",L481)-1),MapTable!$A:$A,1,0)),ISERROR(VLOOKUP(TRIM(MID(L481,FIND(",",L481)+1,FIND(",",L481,FIND(",",L481)+1)-FIND(",",L481)-1)),MapTable!$A:$A,1,0)),ISERROR(VLOOKUP(TRIM(MID(L481,FIND(",",L481,FIND(",",L481)+1)+1,FIND(",",L481,FIND(",",L481,FIND(",",L481)+1)+1)-FIND(",",L481,FIND(",",L481)+1)-1)),MapTable!$A:$A,1,0)),ISERROR(VLOOKUP(TRIM(MID(L481,FIND(",",L481,FIND(",",L481,FIND(",",L481)+1)+1)+1,999)),MapTable!$A:$A,1,0))),"맵없음",
  ""),
)))))</f>
        <v/>
      </c>
      <c r="O481" t="str">
        <f>IF(ISBLANK(N481),"",IF(ISERROR(VLOOKUP(N481,[1]DropTable!$A:$A,1,0)),"드랍없음",""))</f>
        <v/>
      </c>
      <c r="Q481" t="str">
        <f>IF(ISBLANK(P481),"",IF(ISERROR(VLOOKUP(P481,[1]DropTable!$A:$A,1,0)),"드랍없음",""))</f>
        <v/>
      </c>
      <c r="S481">
        <v>8.1</v>
      </c>
    </row>
    <row r="482" spans="1:19" x14ac:dyDescent="0.3">
      <c r="A482">
        <v>12</v>
      </c>
      <c r="B482">
        <v>49</v>
      </c>
      <c r="C482">
        <f t="shared" si="26"/>
        <v>1680</v>
      </c>
      <c r="D482">
        <v>420</v>
      </c>
      <c r="E482" t="s">
        <v>115</v>
      </c>
      <c r="F482" t="s">
        <v>24</v>
      </c>
      <c r="G482" t="str">
        <f>IF(ISBLANK(F482),"",IF(ISERROR(VLOOKUP(F482,MapTable!$A:$A,1,0)),"컨트롤없음",""))</f>
        <v/>
      </c>
      <c r="H482">
        <f t="shared" si="24"/>
        <v>5</v>
      </c>
      <c r="I482" t="b">
        <f t="shared" ca="1" si="25"/>
        <v>1</v>
      </c>
      <c r="K482" t="str">
        <f>IF(ISBLANK(J482),"",IF(ISERROR(VLOOKUP(J482,MapTable!$A:$A,1,0)),"컨트롤없음",""))</f>
        <v/>
      </c>
      <c r="M482" t="str">
        <f>IF(ISBLANK(L482),"",
IF(ISERROR(FIND(",",L482)),
  IF(ISERROR(VLOOKUP(L482,MapTable!$A:$A,1,0)),"맵없음",
  ""),
IF(ISERROR(FIND(",",L482,FIND(",",L482)+1)),
  IF(OR(ISERROR(VLOOKUP(LEFT(L482,FIND(",",L482)-1),MapTable!$A:$A,1,0)),ISERROR(VLOOKUP(TRIM(MID(L482,FIND(",",L482)+1,999)),MapTable!$A:$A,1,0))),"맵없음",
  ""),
IF(ISERROR(FIND(",",L482,FIND(",",L482,FIND(",",L482)+1)+1)),
  IF(OR(ISERROR(VLOOKUP(LEFT(L482,FIND(",",L482)-1),MapTable!$A:$A,1,0)),ISERROR(VLOOKUP(TRIM(MID(L482,FIND(",",L482)+1,FIND(",",L482,FIND(",",L482)+1)-FIND(",",L482)-1)),MapTable!$A:$A,1,0)),ISERROR(VLOOKUP(TRIM(MID(L482,FIND(",",L482,FIND(",",L482)+1)+1,999)),MapTable!$A:$A,1,0))),"맵없음",
  ""),
IF(ISERROR(FIND(",",L482,FIND(",",L482,FIND(",",L482,FIND(",",L482)+1)+1)+1)),
  IF(OR(ISERROR(VLOOKUP(LEFT(L482,FIND(",",L482)-1),MapTable!$A:$A,1,0)),ISERROR(VLOOKUP(TRIM(MID(L482,FIND(",",L482)+1,FIND(",",L482,FIND(",",L482)+1)-FIND(",",L482)-1)),MapTable!$A:$A,1,0)),ISERROR(VLOOKUP(TRIM(MID(L482,FIND(",",L482,FIND(",",L482)+1)+1,FIND(",",L482,FIND(",",L482,FIND(",",L482)+1)+1)-FIND(",",L482,FIND(",",L482)+1)-1)),MapTable!$A:$A,1,0)),ISERROR(VLOOKUP(TRIM(MID(L482,FIND(",",L482,FIND(",",L482,FIND(",",L482)+1)+1)+1,999)),MapTable!$A:$A,1,0))),"맵없음",
  ""),
)))))</f>
        <v/>
      </c>
      <c r="O482" t="str">
        <f>IF(ISBLANK(N482),"",IF(ISERROR(VLOOKUP(N482,[1]DropTable!$A:$A,1,0)),"드랍없음",""))</f>
        <v/>
      </c>
      <c r="Q482" t="str">
        <f>IF(ISBLANK(P482),"",IF(ISERROR(VLOOKUP(P482,[1]DropTable!$A:$A,1,0)),"드랍없음",""))</f>
        <v/>
      </c>
      <c r="S482">
        <v>8.1</v>
      </c>
    </row>
    <row r="483" spans="1:19" x14ac:dyDescent="0.3">
      <c r="A483">
        <v>12</v>
      </c>
      <c r="B483">
        <v>50</v>
      </c>
      <c r="C483">
        <f t="shared" si="26"/>
        <v>1680</v>
      </c>
      <c r="D483">
        <v>420</v>
      </c>
      <c r="E483" t="s">
        <v>115</v>
      </c>
      <c r="F483" t="s">
        <v>24</v>
      </c>
      <c r="G483" t="str">
        <f>IF(ISBLANK(F483),"",IF(ISERROR(VLOOKUP(F483,MapTable!$A:$A,1,0)),"컨트롤없음",""))</f>
        <v/>
      </c>
      <c r="H483">
        <f t="shared" si="24"/>
        <v>12</v>
      </c>
      <c r="I483" t="b">
        <f t="shared" ca="1" si="25"/>
        <v>0</v>
      </c>
      <c r="K483" t="str">
        <f>IF(ISBLANK(J483),"",IF(ISERROR(VLOOKUP(J483,MapTable!$A:$A,1,0)),"컨트롤없음",""))</f>
        <v/>
      </c>
      <c r="M483" t="str">
        <f>IF(ISBLANK(L483),"",
IF(ISERROR(FIND(",",L483)),
  IF(ISERROR(VLOOKUP(L483,MapTable!$A:$A,1,0)),"맵없음",
  ""),
IF(ISERROR(FIND(",",L483,FIND(",",L483)+1)),
  IF(OR(ISERROR(VLOOKUP(LEFT(L483,FIND(",",L483)-1),MapTable!$A:$A,1,0)),ISERROR(VLOOKUP(TRIM(MID(L483,FIND(",",L483)+1,999)),MapTable!$A:$A,1,0))),"맵없음",
  ""),
IF(ISERROR(FIND(",",L483,FIND(",",L483,FIND(",",L483)+1)+1)),
  IF(OR(ISERROR(VLOOKUP(LEFT(L483,FIND(",",L483)-1),MapTable!$A:$A,1,0)),ISERROR(VLOOKUP(TRIM(MID(L483,FIND(",",L483)+1,FIND(",",L483,FIND(",",L483)+1)-FIND(",",L483)-1)),MapTable!$A:$A,1,0)),ISERROR(VLOOKUP(TRIM(MID(L483,FIND(",",L483,FIND(",",L483)+1)+1,999)),MapTable!$A:$A,1,0))),"맵없음",
  ""),
IF(ISERROR(FIND(",",L483,FIND(",",L483,FIND(",",L483,FIND(",",L483)+1)+1)+1)),
  IF(OR(ISERROR(VLOOKUP(LEFT(L483,FIND(",",L483)-1),MapTable!$A:$A,1,0)),ISERROR(VLOOKUP(TRIM(MID(L483,FIND(",",L483)+1,FIND(",",L483,FIND(",",L483)+1)-FIND(",",L483)-1)),MapTable!$A:$A,1,0)),ISERROR(VLOOKUP(TRIM(MID(L483,FIND(",",L483,FIND(",",L483)+1)+1,FIND(",",L483,FIND(",",L483,FIND(",",L483)+1)+1)-FIND(",",L483,FIND(",",L483)+1)-1)),MapTable!$A:$A,1,0)),ISERROR(VLOOKUP(TRIM(MID(L483,FIND(",",L483,FIND(",",L483,FIND(",",L483)+1)+1)+1,999)),MapTable!$A:$A,1,0))),"맵없음",
  ""),
)))))</f>
        <v/>
      </c>
      <c r="O483" t="str">
        <f>IF(ISBLANK(N483),"",IF(ISERROR(VLOOKUP(N483,[1]DropTable!$A:$A,1,0)),"드랍없음",""))</f>
        <v/>
      </c>
      <c r="Q483" t="str">
        <f>IF(ISBLANK(P483),"",IF(ISERROR(VLOOKUP(P483,[1]DropTable!$A:$A,1,0)),"드랍없음",""))</f>
        <v/>
      </c>
      <c r="S483">
        <v>8.1</v>
      </c>
    </row>
    <row r="484" spans="1:19" x14ac:dyDescent="0.3">
      <c r="A484">
        <v>13</v>
      </c>
      <c r="B484">
        <v>0</v>
      </c>
      <c r="C484">
        <v>1680</v>
      </c>
      <c r="D484">
        <v>420</v>
      </c>
      <c r="E484" t="s">
        <v>115</v>
      </c>
      <c r="F484" t="s">
        <v>64</v>
      </c>
      <c r="G484" t="str">
        <f>IF(ISBLANK(F484),"",IF(ISERROR(VLOOKUP(F484,MapTable!$A:$A,1,0)),"컨트롤없음",""))</f>
        <v/>
      </c>
      <c r="H484">
        <f t="shared" si="24"/>
        <v>0</v>
      </c>
      <c r="I484" t="b">
        <f t="shared" ca="1" si="25"/>
        <v>0</v>
      </c>
      <c r="K484" t="str">
        <f>IF(ISBLANK(J484),"",IF(ISERROR(VLOOKUP(J484,MapTable!$A:$A,1,0)),"컨트롤없음",""))</f>
        <v/>
      </c>
      <c r="M484" t="str">
        <f>IF(ISBLANK(L484),"",
IF(ISERROR(FIND(",",L484)),
  IF(ISERROR(VLOOKUP(L484,MapTable!$A:$A,1,0)),"맵없음",
  ""),
IF(ISERROR(FIND(",",L484,FIND(",",L484)+1)),
  IF(OR(ISERROR(VLOOKUP(LEFT(L484,FIND(",",L484)-1),MapTable!$A:$A,1,0)),ISERROR(VLOOKUP(TRIM(MID(L484,FIND(",",L484)+1,999)),MapTable!$A:$A,1,0))),"맵없음",
  ""),
IF(ISERROR(FIND(",",L484,FIND(",",L484,FIND(",",L484)+1)+1)),
  IF(OR(ISERROR(VLOOKUP(LEFT(L484,FIND(",",L484)-1),MapTable!$A:$A,1,0)),ISERROR(VLOOKUP(TRIM(MID(L484,FIND(",",L484)+1,FIND(",",L484,FIND(",",L484)+1)-FIND(",",L484)-1)),MapTable!$A:$A,1,0)),ISERROR(VLOOKUP(TRIM(MID(L484,FIND(",",L484,FIND(",",L484)+1)+1,999)),MapTable!$A:$A,1,0))),"맵없음",
  ""),
IF(ISERROR(FIND(",",L484,FIND(",",L484,FIND(",",L484,FIND(",",L484)+1)+1)+1)),
  IF(OR(ISERROR(VLOOKUP(LEFT(L484,FIND(",",L484)-1),MapTable!$A:$A,1,0)),ISERROR(VLOOKUP(TRIM(MID(L484,FIND(",",L484)+1,FIND(",",L484,FIND(",",L484)+1)-FIND(",",L484)-1)),MapTable!$A:$A,1,0)),ISERROR(VLOOKUP(TRIM(MID(L484,FIND(",",L484,FIND(",",L484)+1)+1,FIND(",",L484,FIND(",",L484,FIND(",",L484)+1)+1)-FIND(",",L484,FIND(",",L484)+1)-1)),MapTable!$A:$A,1,0)),ISERROR(VLOOKUP(TRIM(MID(L484,FIND(",",L484,FIND(",",L484,FIND(",",L484)+1)+1)+1,999)),MapTable!$A:$A,1,0))),"맵없음",
  ""),
)))))</f>
        <v/>
      </c>
      <c r="O484" t="str">
        <f>IF(ISBLANK(N484),"",IF(ISERROR(VLOOKUP(N484,[1]DropTable!$A:$A,1,0)),"드랍없음",""))</f>
        <v/>
      </c>
      <c r="Q484" t="str">
        <f>IF(ISBLANK(P484),"",IF(ISERROR(VLOOKUP(P484,[1]DropTable!$A:$A,1,0)),"드랍없음",""))</f>
        <v/>
      </c>
      <c r="S484">
        <v>8.1</v>
      </c>
    </row>
    <row r="485" spans="1:19" x14ac:dyDescent="0.3">
      <c r="A485">
        <v>13</v>
      </c>
      <c r="B485">
        <v>1</v>
      </c>
      <c r="C485">
        <f t="shared" si="26"/>
        <v>1680</v>
      </c>
      <c r="D485">
        <v>420</v>
      </c>
      <c r="E485" t="s">
        <v>115</v>
      </c>
      <c r="F485" t="s">
        <v>24</v>
      </c>
      <c r="G485" t="str">
        <f>IF(ISBLANK(F485),"",IF(ISERROR(VLOOKUP(F485,MapTable!$A:$A,1,0)),"컨트롤없음",""))</f>
        <v/>
      </c>
      <c r="H485">
        <f t="shared" si="24"/>
        <v>1</v>
      </c>
      <c r="I485" t="b">
        <f t="shared" ca="1" si="25"/>
        <v>0</v>
      </c>
      <c r="K485" t="str">
        <f>IF(ISBLANK(J485),"",IF(ISERROR(VLOOKUP(J485,MapTable!$A:$A,1,0)),"컨트롤없음",""))</f>
        <v/>
      </c>
      <c r="M485" t="str">
        <f>IF(ISBLANK(L485),"",
IF(ISERROR(FIND(",",L485)),
  IF(ISERROR(VLOOKUP(L485,MapTable!$A:$A,1,0)),"맵없음",
  ""),
IF(ISERROR(FIND(",",L485,FIND(",",L485)+1)),
  IF(OR(ISERROR(VLOOKUP(LEFT(L485,FIND(",",L485)-1),MapTable!$A:$A,1,0)),ISERROR(VLOOKUP(TRIM(MID(L485,FIND(",",L485)+1,999)),MapTable!$A:$A,1,0))),"맵없음",
  ""),
IF(ISERROR(FIND(",",L485,FIND(",",L485,FIND(",",L485)+1)+1)),
  IF(OR(ISERROR(VLOOKUP(LEFT(L485,FIND(",",L485)-1),MapTable!$A:$A,1,0)),ISERROR(VLOOKUP(TRIM(MID(L485,FIND(",",L485)+1,FIND(",",L485,FIND(",",L485)+1)-FIND(",",L485)-1)),MapTable!$A:$A,1,0)),ISERROR(VLOOKUP(TRIM(MID(L485,FIND(",",L485,FIND(",",L485)+1)+1,999)),MapTable!$A:$A,1,0))),"맵없음",
  ""),
IF(ISERROR(FIND(",",L485,FIND(",",L485,FIND(",",L485,FIND(",",L485)+1)+1)+1)),
  IF(OR(ISERROR(VLOOKUP(LEFT(L485,FIND(",",L485)-1),MapTable!$A:$A,1,0)),ISERROR(VLOOKUP(TRIM(MID(L485,FIND(",",L485)+1,FIND(",",L485,FIND(",",L485)+1)-FIND(",",L485)-1)),MapTable!$A:$A,1,0)),ISERROR(VLOOKUP(TRIM(MID(L485,FIND(",",L485,FIND(",",L485)+1)+1,FIND(",",L485,FIND(",",L485,FIND(",",L485)+1)+1)-FIND(",",L485,FIND(",",L485)+1)-1)),MapTable!$A:$A,1,0)),ISERROR(VLOOKUP(TRIM(MID(L485,FIND(",",L485,FIND(",",L485,FIND(",",L485)+1)+1)+1,999)),MapTable!$A:$A,1,0))),"맵없음",
  ""),
)))))</f>
        <v/>
      </c>
      <c r="O485" t="str">
        <f>IF(ISBLANK(N485),"",IF(ISERROR(VLOOKUP(N485,[1]DropTable!$A:$A,1,0)),"드랍없음",""))</f>
        <v/>
      </c>
      <c r="Q485" t="str">
        <f>IF(ISBLANK(P485),"",IF(ISERROR(VLOOKUP(P485,[1]DropTable!$A:$A,1,0)),"드랍없음",""))</f>
        <v/>
      </c>
      <c r="S485">
        <v>8.1</v>
      </c>
    </row>
    <row r="486" spans="1:19" x14ac:dyDescent="0.3">
      <c r="A486">
        <v>13</v>
      </c>
      <c r="B486">
        <v>2</v>
      </c>
      <c r="C486">
        <f t="shared" si="26"/>
        <v>1680</v>
      </c>
      <c r="D486">
        <v>420</v>
      </c>
      <c r="E486" t="s">
        <v>115</v>
      </c>
      <c r="F486" t="s">
        <v>24</v>
      </c>
      <c r="G486" t="str">
        <f>IF(ISBLANK(F486),"",IF(ISERROR(VLOOKUP(F486,MapTable!$A:$A,1,0)),"컨트롤없음",""))</f>
        <v/>
      </c>
      <c r="H486">
        <f t="shared" si="24"/>
        <v>11</v>
      </c>
      <c r="I486" t="b">
        <f t="shared" ca="1" si="25"/>
        <v>0</v>
      </c>
      <c r="K486" t="str">
        <f>IF(ISBLANK(J486),"",IF(ISERROR(VLOOKUP(J486,MapTable!$A:$A,1,0)),"컨트롤없음",""))</f>
        <v/>
      </c>
      <c r="M486" t="str">
        <f>IF(ISBLANK(L486),"",
IF(ISERROR(FIND(",",L486)),
  IF(ISERROR(VLOOKUP(L486,MapTable!$A:$A,1,0)),"맵없음",
  ""),
IF(ISERROR(FIND(",",L486,FIND(",",L486)+1)),
  IF(OR(ISERROR(VLOOKUP(LEFT(L486,FIND(",",L486)-1),MapTable!$A:$A,1,0)),ISERROR(VLOOKUP(TRIM(MID(L486,FIND(",",L486)+1,999)),MapTable!$A:$A,1,0))),"맵없음",
  ""),
IF(ISERROR(FIND(",",L486,FIND(",",L486,FIND(",",L486)+1)+1)),
  IF(OR(ISERROR(VLOOKUP(LEFT(L486,FIND(",",L486)-1),MapTable!$A:$A,1,0)),ISERROR(VLOOKUP(TRIM(MID(L486,FIND(",",L486)+1,FIND(",",L486,FIND(",",L486)+1)-FIND(",",L486)-1)),MapTable!$A:$A,1,0)),ISERROR(VLOOKUP(TRIM(MID(L486,FIND(",",L486,FIND(",",L486)+1)+1,999)),MapTable!$A:$A,1,0))),"맵없음",
  ""),
IF(ISERROR(FIND(",",L486,FIND(",",L486,FIND(",",L486,FIND(",",L486)+1)+1)+1)),
  IF(OR(ISERROR(VLOOKUP(LEFT(L486,FIND(",",L486)-1),MapTable!$A:$A,1,0)),ISERROR(VLOOKUP(TRIM(MID(L486,FIND(",",L486)+1,FIND(",",L486,FIND(",",L486)+1)-FIND(",",L486)-1)),MapTable!$A:$A,1,0)),ISERROR(VLOOKUP(TRIM(MID(L486,FIND(",",L486,FIND(",",L486)+1)+1,FIND(",",L486,FIND(",",L486,FIND(",",L486)+1)+1)-FIND(",",L486,FIND(",",L486)+1)-1)),MapTable!$A:$A,1,0)),ISERROR(VLOOKUP(TRIM(MID(L486,FIND(",",L486,FIND(",",L486,FIND(",",L486)+1)+1)+1,999)),MapTable!$A:$A,1,0))),"맵없음",
  ""),
)))))</f>
        <v/>
      </c>
      <c r="O486" t="str">
        <f>IF(ISBLANK(N486),"",IF(ISERROR(VLOOKUP(N486,[1]DropTable!$A:$A,1,0)),"드랍없음",""))</f>
        <v/>
      </c>
      <c r="Q486" t="str">
        <f>IF(ISBLANK(P486),"",IF(ISERROR(VLOOKUP(P486,[1]DropTable!$A:$A,1,0)),"드랍없음",""))</f>
        <v/>
      </c>
      <c r="S486">
        <v>8.1</v>
      </c>
    </row>
    <row r="487" spans="1:19" x14ac:dyDescent="0.3">
      <c r="A487">
        <v>13</v>
      </c>
      <c r="B487">
        <v>3</v>
      </c>
      <c r="C487">
        <f t="shared" si="26"/>
        <v>1680</v>
      </c>
      <c r="D487">
        <v>420</v>
      </c>
      <c r="E487" t="s">
        <v>115</v>
      </c>
      <c r="F487" t="s">
        <v>24</v>
      </c>
      <c r="G487" t="str">
        <f>IF(ISBLANK(F487),"",IF(ISERROR(VLOOKUP(F487,MapTable!$A:$A,1,0)),"컨트롤없음",""))</f>
        <v/>
      </c>
      <c r="H487">
        <f t="shared" si="24"/>
        <v>1</v>
      </c>
      <c r="I487" t="b">
        <f t="shared" ca="1" si="25"/>
        <v>1</v>
      </c>
      <c r="K487" t="str">
        <f>IF(ISBLANK(J487),"",IF(ISERROR(VLOOKUP(J487,MapTable!$A:$A,1,0)),"컨트롤없음",""))</f>
        <v/>
      </c>
      <c r="M487" t="str">
        <f>IF(ISBLANK(L487),"",
IF(ISERROR(FIND(",",L487)),
  IF(ISERROR(VLOOKUP(L487,MapTable!$A:$A,1,0)),"맵없음",
  ""),
IF(ISERROR(FIND(",",L487,FIND(",",L487)+1)),
  IF(OR(ISERROR(VLOOKUP(LEFT(L487,FIND(",",L487)-1),MapTable!$A:$A,1,0)),ISERROR(VLOOKUP(TRIM(MID(L487,FIND(",",L487)+1,999)),MapTable!$A:$A,1,0))),"맵없음",
  ""),
IF(ISERROR(FIND(",",L487,FIND(",",L487,FIND(",",L487)+1)+1)),
  IF(OR(ISERROR(VLOOKUP(LEFT(L487,FIND(",",L487)-1),MapTable!$A:$A,1,0)),ISERROR(VLOOKUP(TRIM(MID(L487,FIND(",",L487)+1,FIND(",",L487,FIND(",",L487)+1)-FIND(",",L487)-1)),MapTable!$A:$A,1,0)),ISERROR(VLOOKUP(TRIM(MID(L487,FIND(",",L487,FIND(",",L487)+1)+1,999)),MapTable!$A:$A,1,0))),"맵없음",
  ""),
IF(ISERROR(FIND(",",L487,FIND(",",L487,FIND(",",L487,FIND(",",L487)+1)+1)+1)),
  IF(OR(ISERROR(VLOOKUP(LEFT(L487,FIND(",",L487)-1),MapTable!$A:$A,1,0)),ISERROR(VLOOKUP(TRIM(MID(L487,FIND(",",L487)+1,FIND(",",L487,FIND(",",L487)+1)-FIND(",",L487)-1)),MapTable!$A:$A,1,0)),ISERROR(VLOOKUP(TRIM(MID(L487,FIND(",",L487,FIND(",",L487)+1)+1,FIND(",",L487,FIND(",",L487,FIND(",",L487)+1)+1)-FIND(",",L487,FIND(",",L487)+1)-1)),MapTable!$A:$A,1,0)),ISERROR(VLOOKUP(TRIM(MID(L487,FIND(",",L487,FIND(",",L487,FIND(",",L487)+1)+1)+1,999)),MapTable!$A:$A,1,0))),"맵없음",
  ""),
)))))</f>
        <v/>
      </c>
      <c r="O487" t="str">
        <f>IF(ISBLANK(N487),"",IF(ISERROR(VLOOKUP(N487,[1]DropTable!$A:$A,1,0)),"드랍없음",""))</f>
        <v/>
      </c>
      <c r="Q487" t="str">
        <f>IF(ISBLANK(P487),"",IF(ISERROR(VLOOKUP(P487,[1]DropTable!$A:$A,1,0)),"드랍없음",""))</f>
        <v/>
      </c>
      <c r="S487">
        <v>8.1</v>
      </c>
    </row>
    <row r="488" spans="1:19" x14ac:dyDescent="0.3">
      <c r="A488">
        <v>13</v>
      </c>
      <c r="B488">
        <v>4</v>
      </c>
      <c r="C488">
        <f t="shared" si="26"/>
        <v>1680</v>
      </c>
      <c r="D488">
        <v>420</v>
      </c>
      <c r="E488" t="s">
        <v>115</v>
      </c>
      <c r="F488" t="s">
        <v>24</v>
      </c>
      <c r="G488" t="str">
        <f>IF(ISBLANK(F488),"",IF(ISERROR(VLOOKUP(F488,MapTable!$A:$A,1,0)),"컨트롤없음",""))</f>
        <v/>
      </c>
      <c r="H488">
        <f t="shared" si="24"/>
        <v>12</v>
      </c>
      <c r="I488" t="b">
        <f t="shared" ca="1" si="25"/>
        <v>1</v>
      </c>
      <c r="K488" t="str">
        <f>IF(ISBLANK(J488),"",IF(ISERROR(VLOOKUP(J488,MapTable!$A:$A,1,0)),"컨트롤없음",""))</f>
        <v/>
      </c>
      <c r="M488" t="str">
        <f>IF(ISBLANK(L488),"",
IF(ISERROR(FIND(",",L488)),
  IF(ISERROR(VLOOKUP(L488,MapTable!$A:$A,1,0)),"맵없음",
  ""),
IF(ISERROR(FIND(",",L488,FIND(",",L488)+1)),
  IF(OR(ISERROR(VLOOKUP(LEFT(L488,FIND(",",L488)-1),MapTable!$A:$A,1,0)),ISERROR(VLOOKUP(TRIM(MID(L488,FIND(",",L488)+1,999)),MapTable!$A:$A,1,0))),"맵없음",
  ""),
IF(ISERROR(FIND(",",L488,FIND(",",L488,FIND(",",L488)+1)+1)),
  IF(OR(ISERROR(VLOOKUP(LEFT(L488,FIND(",",L488)-1),MapTable!$A:$A,1,0)),ISERROR(VLOOKUP(TRIM(MID(L488,FIND(",",L488)+1,FIND(",",L488,FIND(",",L488)+1)-FIND(",",L488)-1)),MapTable!$A:$A,1,0)),ISERROR(VLOOKUP(TRIM(MID(L488,FIND(",",L488,FIND(",",L488)+1)+1,999)),MapTable!$A:$A,1,0))),"맵없음",
  ""),
IF(ISERROR(FIND(",",L488,FIND(",",L488,FIND(",",L488,FIND(",",L488)+1)+1)+1)),
  IF(OR(ISERROR(VLOOKUP(LEFT(L488,FIND(",",L488)-1),MapTable!$A:$A,1,0)),ISERROR(VLOOKUP(TRIM(MID(L488,FIND(",",L488)+1,FIND(",",L488,FIND(",",L488)+1)-FIND(",",L488)-1)),MapTable!$A:$A,1,0)),ISERROR(VLOOKUP(TRIM(MID(L488,FIND(",",L488,FIND(",",L488)+1)+1,FIND(",",L488,FIND(",",L488,FIND(",",L488)+1)+1)-FIND(",",L488,FIND(",",L488)+1)-1)),MapTable!$A:$A,1,0)),ISERROR(VLOOKUP(TRIM(MID(L488,FIND(",",L488,FIND(",",L488,FIND(",",L488)+1)+1)+1,999)),MapTable!$A:$A,1,0))),"맵없음",
  ""),
)))))</f>
        <v/>
      </c>
      <c r="O488" t="str">
        <f>IF(ISBLANK(N488),"",IF(ISERROR(VLOOKUP(N488,[1]DropTable!$A:$A,1,0)),"드랍없음",""))</f>
        <v/>
      </c>
      <c r="Q488" t="str">
        <f>IF(ISBLANK(P488),"",IF(ISERROR(VLOOKUP(P488,[1]DropTable!$A:$A,1,0)),"드랍없음",""))</f>
        <v/>
      </c>
      <c r="S488">
        <v>8.1</v>
      </c>
    </row>
    <row r="489" spans="1:19" x14ac:dyDescent="0.3">
      <c r="A489">
        <v>13</v>
      </c>
      <c r="B489">
        <v>5</v>
      </c>
      <c r="C489">
        <f t="shared" si="26"/>
        <v>1680</v>
      </c>
      <c r="D489">
        <v>420</v>
      </c>
      <c r="E489" t="s">
        <v>115</v>
      </c>
      <c r="F489" t="s">
        <v>24</v>
      </c>
      <c r="G489" t="str">
        <f>IF(ISBLANK(F489),"",IF(ISERROR(VLOOKUP(F489,MapTable!$A:$A,1,0)),"컨트롤없음",""))</f>
        <v/>
      </c>
      <c r="H489">
        <f t="shared" si="24"/>
        <v>2</v>
      </c>
      <c r="I489" t="b">
        <f t="shared" ca="1" si="25"/>
        <v>0</v>
      </c>
      <c r="K489" t="str">
        <f>IF(ISBLANK(J489),"",IF(ISERROR(VLOOKUP(J489,MapTable!$A:$A,1,0)),"컨트롤없음",""))</f>
        <v/>
      </c>
      <c r="M489" t="str">
        <f>IF(ISBLANK(L489),"",
IF(ISERROR(FIND(",",L489)),
  IF(ISERROR(VLOOKUP(L489,MapTable!$A:$A,1,0)),"맵없음",
  ""),
IF(ISERROR(FIND(",",L489,FIND(",",L489)+1)),
  IF(OR(ISERROR(VLOOKUP(LEFT(L489,FIND(",",L489)-1),MapTable!$A:$A,1,0)),ISERROR(VLOOKUP(TRIM(MID(L489,FIND(",",L489)+1,999)),MapTable!$A:$A,1,0))),"맵없음",
  ""),
IF(ISERROR(FIND(",",L489,FIND(",",L489,FIND(",",L489)+1)+1)),
  IF(OR(ISERROR(VLOOKUP(LEFT(L489,FIND(",",L489)-1),MapTable!$A:$A,1,0)),ISERROR(VLOOKUP(TRIM(MID(L489,FIND(",",L489)+1,FIND(",",L489,FIND(",",L489)+1)-FIND(",",L489)-1)),MapTable!$A:$A,1,0)),ISERROR(VLOOKUP(TRIM(MID(L489,FIND(",",L489,FIND(",",L489)+1)+1,999)),MapTable!$A:$A,1,0))),"맵없음",
  ""),
IF(ISERROR(FIND(",",L489,FIND(",",L489,FIND(",",L489,FIND(",",L489)+1)+1)+1)),
  IF(OR(ISERROR(VLOOKUP(LEFT(L489,FIND(",",L489)-1),MapTable!$A:$A,1,0)),ISERROR(VLOOKUP(TRIM(MID(L489,FIND(",",L489)+1,FIND(",",L489,FIND(",",L489)+1)-FIND(",",L489)-1)),MapTable!$A:$A,1,0)),ISERROR(VLOOKUP(TRIM(MID(L489,FIND(",",L489,FIND(",",L489)+1)+1,FIND(",",L489,FIND(",",L489,FIND(",",L489)+1)+1)-FIND(",",L489,FIND(",",L489)+1)-1)),MapTable!$A:$A,1,0)),ISERROR(VLOOKUP(TRIM(MID(L489,FIND(",",L489,FIND(",",L489,FIND(",",L489)+1)+1)+1,999)),MapTable!$A:$A,1,0))),"맵없음",
  ""),
)))))</f>
        <v/>
      </c>
      <c r="O489" t="str">
        <f>IF(ISBLANK(N489),"",IF(ISERROR(VLOOKUP(N489,[1]DropTable!$A:$A,1,0)),"드랍없음",""))</f>
        <v/>
      </c>
      <c r="Q489" t="str">
        <f>IF(ISBLANK(P489),"",IF(ISERROR(VLOOKUP(P489,[1]DropTable!$A:$A,1,0)),"드랍없음",""))</f>
        <v/>
      </c>
      <c r="S489">
        <v>8.1</v>
      </c>
    </row>
    <row r="490" spans="1:19" x14ac:dyDescent="0.3">
      <c r="A490">
        <v>13</v>
      </c>
      <c r="B490">
        <v>6</v>
      </c>
      <c r="C490">
        <f t="shared" si="26"/>
        <v>1680</v>
      </c>
      <c r="D490">
        <v>420</v>
      </c>
      <c r="E490" t="s">
        <v>115</v>
      </c>
      <c r="F490" t="s">
        <v>24</v>
      </c>
      <c r="G490" t="str">
        <f>IF(ISBLANK(F490),"",IF(ISERROR(VLOOKUP(F490,MapTable!$A:$A,1,0)),"컨트롤없음",""))</f>
        <v/>
      </c>
      <c r="H490">
        <f t="shared" si="24"/>
        <v>11</v>
      </c>
      <c r="I490" t="b">
        <f t="shared" ca="1" si="25"/>
        <v>0</v>
      </c>
      <c r="K490" t="str">
        <f>IF(ISBLANK(J490),"",IF(ISERROR(VLOOKUP(J490,MapTable!$A:$A,1,0)),"컨트롤없음",""))</f>
        <v/>
      </c>
      <c r="M490" t="str">
        <f>IF(ISBLANK(L490),"",
IF(ISERROR(FIND(",",L490)),
  IF(ISERROR(VLOOKUP(L490,MapTable!$A:$A,1,0)),"맵없음",
  ""),
IF(ISERROR(FIND(",",L490,FIND(",",L490)+1)),
  IF(OR(ISERROR(VLOOKUP(LEFT(L490,FIND(",",L490)-1),MapTable!$A:$A,1,0)),ISERROR(VLOOKUP(TRIM(MID(L490,FIND(",",L490)+1,999)),MapTable!$A:$A,1,0))),"맵없음",
  ""),
IF(ISERROR(FIND(",",L490,FIND(",",L490,FIND(",",L490)+1)+1)),
  IF(OR(ISERROR(VLOOKUP(LEFT(L490,FIND(",",L490)-1),MapTable!$A:$A,1,0)),ISERROR(VLOOKUP(TRIM(MID(L490,FIND(",",L490)+1,FIND(",",L490,FIND(",",L490)+1)-FIND(",",L490)-1)),MapTable!$A:$A,1,0)),ISERROR(VLOOKUP(TRIM(MID(L490,FIND(",",L490,FIND(",",L490)+1)+1,999)),MapTable!$A:$A,1,0))),"맵없음",
  ""),
IF(ISERROR(FIND(",",L490,FIND(",",L490,FIND(",",L490,FIND(",",L490)+1)+1)+1)),
  IF(OR(ISERROR(VLOOKUP(LEFT(L490,FIND(",",L490)-1),MapTable!$A:$A,1,0)),ISERROR(VLOOKUP(TRIM(MID(L490,FIND(",",L490)+1,FIND(",",L490,FIND(",",L490)+1)-FIND(",",L490)-1)),MapTable!$A:$A,1,0)),ISERROR(VLOOKUP(TRIM(MID(L490,FIND(",",L490,FIND(",",L490)+1)+1,FIND(",",L490,FIND(",",L490,FIND(",",L490)+1)+1)-FIND(",",L490,FIND(",",L490)+1)-1)),MapTable!$A:$A,1,0)),ISERROR(VLOOKUP(TRIM(MID(L490,FIND(",",L490,FIND(",",L490,FIND(",",L490)+1)+1)+1,999)),MapTable!$A:$A,1,0))),"맵없음",
  ""),
)))))</f>
        <v/>
      </c>
      <c r="O490" t="str">
        <f>IF(ISBLANK(N490),"",IF(ISERROR(VLOOKUP(N490,[1]DropTable!$A:$A,1,0)),"드랍없음",""))</f>
        <v/>
      </c>
      <c r="Q490" t="str">
        <f>IF(ISBLANK(P490),"",IF(ISERROR(VLOOKUP(P490,[1]DropTable!$A:$A,1,0)),"드랍없음",""))</f>
        <v/>
      </c>
      <c r="S490">
        <v>8.1</v>
      </c>
    </row>
    <row r="491" spans="1:19" x14ac:dyDescent="0.3">
      <c r="A491">
        <v>13</v>
      </c>
      <c r="B491">
        <v>7</v>
      </c>
      <c r="C491">
        <f t="shared" si="26"/>
        <v>1680</v>
      </c>
      <c r="D491">
        <v>420</v>
      </c>
      <c r="E491" t="s">
        <v>115</v>
      </c>
      <c r="F491" t="s">
        <v>24</v>
      </c>
      <c r="G491" t="str">
        <f>IF(ISBLANK(F491),"",IF(ISERROR(VLOOKUP(F491,MapTable!$A:$A,1,0)),"컨트롤없음",""))</f>
        <v/>
      </c>
      <c r="H491">
        <f t="shared" si="24"/>
        <v>2</v>
      </c>
      <c r="I491" t="b">
        <f t="shared" ca="1" si="25"/>
        <v>1</v>
      </c>
      <c r="K491" t="str">
        <f>IF(ISBLANK(J491),"",IF(ISERROR(VLOOKUP(J491,MapTable!$A:$A,1,0)),"컨트롤없음",""))</f>
        <v/>
      </c>
      <c r="M491" t="str">
        <f>IF(ISBLANK(L491),"",
IF(ISERROR(FIND(",",L491)),
  IF(ISERROR(VLOOKUP(L491,MapTable!$A:$A,1,0)),"맵없음",
  ""),
IF(ISERROR(FIND(",",L491,FIND(",",L491)+1)),
  IF(OR(ISERROR(VLOOKUP(LEFT(L491,FIND(",",L491)-1),MapTable!$A:$A,1,0)),ISERROR(VLOOKUP(TRIM(MID(L491,FIND(",",L491)+1,999)),MapTable!$A:$A,1,0))),"맵없음",
  ""),
IF(ISERROR(FIND(",",L491,FIND(",",L491,FIND(",",L491)+1)+1)),
  IF(OR(ISERROR(VLOOKUP(LEFT(L491,FIND(",",L491)-1),MapTable!$A:$A,1,0)),ISERROR(VLOOKUP(TRIM(MID(L491,FIND(",",L491)+1,FIND(",",L491,FIND(",",L491)+1)-FIND(",",L491)-1)),MapTable!$A:$A,1,0)),ISERROR(VLOOKUP(TRIM(MID(L491,FIND(",",L491,FIND(",",L491)+1)+1,999)),MapTable!$A:$A,1,0))),"맵없음",
  ""),
IF(ISERROR(FIND(",",L491,FIND(",",L491,FIND(",",L491,FIND(",",L491)+1)+1)+1)),
  IF(OR(ISERROR(VLOOKUP(LEFT(L491,FIND(",",L491)-1),MapTable!$A:$A,1,0)),ISERROR(VLOOKUP(TRIM(MID(L491,FIND(",",L491)+1,FIND(",",L491,FIND(",",L491)+1)-FIND(",",L491)-1)),MapTable!$A:$A,1,0)),ISERROR(VLOOKUP(TRIM(MID(L491,FIND(",",L491,FIND(",",L491)+1)+1,FIND(",",L491,FIND(",",L491,FIND(",",L491)+1)+1)-FIND(",",L491,FIND(",",L491)+1)-1)),MapTable!$A:$A,1,0)),ISERROR(VLOOKUP(TRIM(MID(L491,FIND(",",L491,FIND(",",L491,FIND(",",L491)+1)+1)+1,999)),MapTable!$A:$A,1,0))),"맵없음",
  ""),
)))))</f>
        <v/>
      </c>
      <c r="O491" t="str">
        <f>IF(ISBLANK(N491),"",IF(ISERROR(VLOOKUP(N491,[1]DropTable!$A:$A,1,0)),"드랍없음",""))</f>
        <v/>
      </c>
      <c r="Q491" t="str">
        <f>IF(ISBLANK(P491),"",IF(ISERROR(VLOOKUP(P491,[1]DropTable!$A:$A,1,0)),"드랍없음",""))</f>
        <v/>
      </c>
      <c r="S491">
        <v>8.1</v>
      </c>
    </row>
    <row r="492" spans="1:19" x14ac:dyDescent="0.3">
      <c r="A492">
        <v>13</v>
      </c>
      <c r="B492">
        <v>8</v>
      </c>
      <c r="C492">
        <f t="shared" si="26"/>
        <v>1680</v>
      </c>
      <c r="D492">
        <v>420</v>
      </c>
      <c r="E492" t="s">
        <v>115</v>
      </c>
      <c r="F492" t="s">
        <v>24</v>
      </c>
      <c r="G492" t="str">
        <f>IF(ISBLANK(F492),"",IF(ISERROR(VLOOKUP(F492,MapTable!$A:$A,1,0)),"컨트롤없음",""))</f>
        <v/>
      </c>
      <c r="H492">
        <f t="shared" si="24"/>
        <v>12</v>
      </c>
      <c r="I492" t="b">
        <f t="shared" ca="1" si="25"/>
        <v>1</v>
      </c>
      <c r="K492" t="str">
        <f>IF(ISBLANK(J492),"",IF(ISERROR(VLOOKUP(J492,MapTable!$A:$A,1,0)),"컨트롤없음",""))</f>
        <v/>
      </c>
      <c r="M492" t="str">
        <f>IF(ISBLANK(L492),"",
IF(ISERROR(FIND(",",L492)),
  IF(ISERROR(VLOOKUP(L492,MapTable!$A:$A,1,0)),"맵없음",
  ""),
IF(ISERROR(FIND(",",L492,FIND(",",L492)+1)),
  IF(OR(ISERROR(VLOOKUP(LEFT(L492,FIND(",",L492)-1),MapTable!$A:$A,1,0)),ISERROR(VLOOKUP(TRIM(MID(L492,FIND(",",L492)+1,999)),MapTable!$A:$A,1,0))),"맵없음",
  ""),
IF(ISERROR(FIND(",",L492,FIND(",",L492,FIND(",",L492)+1)+1)),
  IF(OR(ISERROR(VLOOKUP(LEFT(L492,FIND(",",L492)-1),MapTable!$A:$A,1,0)),ISERROR(VLOOKUP(TRIM(MID(L492,FIND(",",L492)+1,FIND(",",L492,FIND(",",L492)+1)-FIND(",",L492)-1)),MapTable!$A:$A,1,0)),ISERROR(VLOOKUP(TRIM(MID(L492,FIND(",",L492,FIND(",",L492)+1)+1,999)),MapTable!$A:$A,1,0))),"맵없음",
  ""),
IF(ISERROR(FIND(",",L492,FIND(",",L492,FIND(",",L492,FIND(",",L492)+1)+1)+1)),
  IF(OR(ISERROR(VLOOKUP(LEFT(L492,FIND(",",L492)-1),MapTable!$A:$A,1,0)),ISERROR(VLOOKUP(TRIM(MID(L492,FIND(",",L492)+1,FIND(",",L492,FIND(",",L492)+1)-FIND(",",L492)-1)),MapTable!$A:$A,1,0)),ISERROR(VLOOKUP(TRIM(MID(L492,FIND(",",L492,FIND(",",L492)+1)+1,FIND(",",L492,FIND(",",L492,FIND(",",L492)+1)+1)-FIND(",",L492,FIND(",",L492)+1)-1)),MapTable!$A:$A,1,0)),ISERROR(VLOOKUP(TRIM(MID(L492,FIND(",",L492,FIND(",",L492,FIND(",",L492)+1)+1)+1,999)),MapTable!$A:$A,1,0))),"맵없음",
  ""),
)))))</f>
        <v/>
      </c>
      <c r="O492" t="str">
        <f>IF(ISBLANK(N492),"",IF(ISERROR(VLOOKUP(N492,[1]DropTable!$A:$A,1,0)),"드랍없음",""))</f>
        <v/>
      </c>
      <c r="Q492" t="str">
        <f>IF(ISBLANK(P492),"",IF(ISERROR(VLOOKUP(P492,[1]DropTable!$A:$A,1,0)),"드랍없음",""))</f>
        <v/>
      </c>
      <c r="S492">
        <v>8.1</v>
      </c>
    </row>
    <row r="493" spans="1:19" x14ac:dyDescent="0.3">
      <c r="A493">
        <v>13</v>
      </c>
      <c r="B493">
        <v>9</v>
      </c>
      <c r="C493">
        <f t="shared" si="26"/>
        <v>1680</v>
      </c>
      <c r="D493">
        <v>420</v>
      </c>
      <c r="E493" t="s">
        <v>115</v>
      </c>
      <c r="F493" t="s">
        <v>24</v>
      </c>
      <c r="G493" t="str">
        <f>IF(ISBLANK(F493),"",IF(ISERROR(VLOOKUP(F493,MapTable!$A:$A,1,0)),"컨트롤없음",""))</f>
        <v/>
      </c>
      <c r="H493">
        <f t="shared" si="24"/>
        <v>3</v>
      </c>
      <c r="I493" t="b">
        <f t="shared" ca="1" si="25"/>
        <v>0</v>
      </c>
      <c r="K493" t="str">
        <f>IF(ISBLANK(J493),"",IF(ISERROR(VLOOKUP(J493,MapTable!$A:$A,1,0)),"컨트롤없음",""))</f>
        <v/>
      </c>
      <c r="M493" t="str">
        <f>IF(ISBLANK(L493),"",
IF(ISERROR(FIND(",",L493)),
  IF(ISERROR(VLOOKUP(L493,MapTable!$A:$A,1,0)),"맵없음",
  ""),
IF(ISERROR(FIND(",",L493,FIND(",",L493)+1)),
  IF(OR(ISERROR(VLOOKUP(LEFT(L493,FIND(",",L493)-1),MapTable!$A:$A,1,0)),ISERROR(VLOOKUP(TRIM(MID(L493,FIND(",",L493)+1,999)),MapTable!$A:$A,1,0))),"맵없음",
  ""),
IF(ISERROR(FIND(",",L493,FIND(",",L493,FIND(",",L493)+1)+1)),
  IF(OR(ISERROR(VLOOKUP(LEFT(L493,FIND(",",L493)-1),MapTable!$A:$A,1,0)),ISERROR(VLOOKUP(TRIM(MID(L493,FIND(",",L493)+1,FIND(",",L493,FIND(",",L493)+1)-FIND(",",L493)-1)),MapTable!$A:$A,1,0)),ISERROR(VLOOKUP(TRIM(MID(L493,FIND(",",L493,FIND(",",L493)+1)+1,999)),MapTable!$A:$A,1,0))),"맵없음",
  ""),
IF(ISERROR(FIND(",",L493,FIND(",",L493,FIND(",",L493,FIND(",",L493)+1)+1)+1)),
  IF(OR(ISERROR(VLOOKUP(LEFT(L493,FIND(",",L493)-1),MapTable!$A:$A,1,0)),ISERROR(VLOOKUP(TRIM(MID(L493,FIND(",",L493)+1,FIND(",",L493,FIND(",",L493)+1)-FIND(",",L493)-1)),MapTable!$A:$A,1,0)),ISERROR(VLOOKUP(TRIM(MID(L493,FIND(",",L493,FIND(",",L493)+1)+1,FIND(",",L493,FIND(",",L493,FIND(",",L493)+1)+1)-FIND(",",L493,FIND(",",L493)+1)-1)),MapTable!$A:$A,1,0)),ISERROR(VLOOKUP(TRIM(MID(L493,FIND(",",L493,FIND(",",L493,FIND(",",L493)+1)+1)+1,999)),MapTable!$A:$A,1,0))),"맵없음",
  ""),
)))))</f>
        <v/>
      </c>
      <c r="O493" t="str">
        <f>IF(ISBLANK(N493),"",IF(ISERROR(VLOOKUP(N493,[1]DropTable!$A:$A,1,0)),"드랍없음",""))</f>
        <v/>
      </c>
      <c r="Q493" t="str">
        <f>IF(ISBLANK(P493),"",IF(ISERROR(VLOOKUP(P493,[1]DropTable!$A:$A,1,0)),"드랍없음",""))</f>
        <v/>
      </c>
      <c r="S493">
        <v>8.1</v>
      </c>
    </row>
    <row r="494" spans="1:19" x14ac:dyDescent="0.3">
      <c r="A494">
        <v>13</v>
      </c>
      <c r="B494">
        <v>10</v>
      </c>
      <c r="C494">
        <f t="shared" si="26"/>
        <v>1680</v>
      </c>
      <c r="D494">
        <v>420</v>
      </c>
      <c r="E494" t="s">
        <v>115</v>
      </c>
      <c r="F494" t="s">
        <v>24</v>
      </c>
      <c r="G494" t="str">
        <f>IF(ISBLANK(F494),"",IF(ISERROR(VLOOKUP(F494,MapTable!$A:$A,1,0)),"컨트롤없음",""))</f>
        <v/>
      </c>
      <c r="H494">
        <f t="shared" si="24"/>
        <v>11</v>
      </c>
      <c r="I494" t="b">
        <f t="shared" ca="1" si="25"/>
        <v>0</v>
      </c>
      <c r="K494" t="str">
        <f>IF(ISBLANK(J494),"",IF(ISERROR(VLOOKUP(J494,MapTable!$A:$A,1,0)),"컨트롤없음",""))</f>
        <v/>
      </c>
      <c r="M494" t="str">
        <f>IF(ISBLANK(L494),"",
IF(ISERROR(FIND(",",L494)),
  IF(ISERROR(VLOOKUP(L494,MapTable!$A:$A,1,0)),"맵없음",
  ""),
IF(ISERROR(FIND(",",L494,FIND(",",L494)+1)),
  IF(OR(ISERROR(VLOOKUP(LEFT(L494,FIND(",",L494)-1),MapTable!$A:$A,1,0)),ISERROR(VLOOKUP(TRIM(MID(L494,FIND(",",L494)+1,999)),MapTable!$A:$A,1,0))),"맵없음",
  ""),
IF(ISERROR(FIND(",",L494,FIND(",",L494,FIND(",",L494)+1)+1)),
  IF(OR(ISERROR(VLOOKUP(LEFT(L494,FIND(",",L494)-1),MapTable!$A:$A,1,0)),ISERROR(VLOOKUP(TRIM(MID(L494,FIND(",",L494)+1,FIND(",",L494,FIND(",",L494)+1)-FIND(",",L494)-1)),MapTable!$A:$A,1,0)),ISERROR(VLOOKUP(TRIM(MID(L494,FIND(",",L494,FIND(",",L494)+1)+1,999)),MapTable!$A:$A,1,0))),"맵없음",
  ""),
IF(ISERROR(FIND(",",L494,FIND(",",L494,FIND(",",L494,FIND(",",L494)+1)+1)+1)),
  IF(OR(ISERROR(VLOOKUP(LEFT(L494,FIND(",",L494)-1),MapTable!$A:$A,1,0)),ISERROR(VLOOKUP(TRIM(MID(L494,FIND(",",L494)+1,FIND(",",L494,FIND(",",L494)+1)-FIND(",",L494)-1)),MapTable!$A:$A,1,0)),ISERROR(VLOOKUP(TRIM(MID(L494,FIND(",",L494,FIND(",",L494)+1)+1,FIND(",",L494,FIND(",",L494,FIND(",",L494)+1)+1)-FIND(",",L494,FIND(",",L494)+1)-1)),MapTable!$A:$A,1,0)),ISERROR(VLOOKUP(TRIM(MID(L494,FIND(",",L494,FIND(",",L494,FIND(",",L494)+1)+1)+1,999)),MapTable!$A:$A,1,0))),"맵없음",
  ""),
)))))</f>
        <v/>
      </c>
      <c r="O494" t="str">
        <f>IF(ISBLANK(N494),"",IF(ISERROR(VLOOKUP(N494,[1]DropTable!$A:$A,1,0)),"드랍없음",""))</f>
        <v/>
      </c>
      <c r="Q494" t="str">
        <f>IF(ISBLANK(P494),"",IF(ISERROR(VLOOKUP(P494,[1]DropTable!$A:$A,1,0)),"드랍없음",""))</f>
        <v/>
      </c>
      <c r="S494">
        <v>8.1</v>
      </c>
    </row>
    <row r="495" spans="1:19" x14ac:dyDescent="0.3">
      <c r="A495">
        <v>13</v>
      </c>
      <c r="B495">
        <v>11</v>
      </c>
      <c r="C495">
        <f t="shared" si="26"/>
        <v>1680</v>
      </c>
      <c r="D495">
        <v>420</v>
      </c>
      <c r="E495" t="s">
        <v>115</v>
      </c>
      <c r="F495" t="s">
        <v>24</v>
      </c>
      <c r="G495" t="str">
        <f>IF(ISBLANK(F495),"",IF(ISERROR(VLOOKUP(F495,MapTable!$A:$A,1,0)),"컨트롤없음",""))</f>
        <v/>
      </c>
      <c r="H495">
        <f t="shared" si="24"/>
        <v>3</v>
      </c>
      <c r="I495" t="b">
        <f t="shared" ca="1" si="25"/>
        <v>1</v>
      </c>
      <c r="K495" t="str">
        <f>IF(ISBLANK(J495),"",IF(ISERROR(VLOOKUP(J495,MapTable!$A:$A,1,0)),"컨트롤없음",""))</f>
        <v/>
      </c>
      <c r="M495" t="str">
        <f>IF(ISBLANK(L495),"",
IF(ISERROR(FIND(",",L495)),
  IF(ISERROR(VLOOKUP(L495,MapTable!$A:$A,1,0)),"맵없음",
  ""),
IF(ISERROR(FIND(",",L495,FIND(",",L495)+1)),
  IF(OR(ISERROR(VLOOKUP(LEFT(L495,FIND(",",L495)-1),MapTable!$A:$A,1,0)),ISERROR(VLOOKUP(TRIM(MID(L495,FIND(",",L495)+1,999)),MapTable!$A:$A,1,0))),"맵없음",
  ""),
IF(ISERROR(FIND(",",L495,FIND(",",L495,FIND(",",L495)+1)+1)),
  IF(OR(ISERROR(VLOOKUP(LEFT(L495,FIND(",",L495)-1),MapTable!$A:$A,1,0)),ISERROR(VLOOKUP(TRIM(MID(L495,FIND(",",L495)+1,FIND(",",L495,FIND(",",L495)+1)-FIND(",",L495)-1)),MapTable!$A:$A,1,0)),ISERROR(VLOOKUP(TRIM(MID(L495,FIND(",",L495,FIND(",",L495)+1)+1,999)),MapTable!$A:$A,1,0))),"맵없음",
  ""),
IF(ISERROR(FIND(",",L495,FIND(",",L495,FIND(",",L495,FIND(",",L495)+1)+1)+1)),
  IF(OR(ISERROR(VLOOKUP(LEFT(L495,FIND(",",L495)-1),MapTable!$A:$A,1,0)),ISERROR(VLOOKUP(TRIM(MID(L495,FIND(",",L495)+1,FIND(",",L495,FIND(",",L495)+1)-FIND(",",L495)-1)),MapTable!$A:$A,1,0)),ISERROR(VLOOKUP(TRIM(MID(L495,FIND(",",L495,FIND(",",L495)+1)+1,FIND(",",L495,FIND(",",L495,FIND(",",L495)+1)+1)-FIND(",",L495,FIND(",",L495)+1)-1)),MapTable!$A:$A,1,0)),ISERROR(VLOOKUP(TRIM(MID(L495,FIND(",",L495,FIND(",",L495,FIND(",",L495)+1)+1)+1,999)),MapTable!$A:$A,1,0))),"맵없음",
  ""),
)))))</f>
        <v/>
      </c>
      <c r="O495" t="str">
        <f>IF(ISBLANK(N495),"",IF(ISERROR(VLOOKUP(N495,[1]DropTable!$A:$A,1,0)),"드랍없음",""))</f>
        <v/>
      </c>
      <c r="Q495" t="str">
        <f>IF(ISBLANK(P495),"",IF(ISERROR(VLOOKUP(P495,[1]DropTable!$A:$A,1,0)),"드랍없음",""))</f>
        <v/>
      </c>
      <c r="S495">
        <v>8.1</v>
      </c>
    </row>
    <row r="496" spans="1:19" x14ac:dyDescent="0.3">
      <c r="A496">
        <v>13</v>
      </c>
      <c r="B496">
        <v>12</v>
      </c>
      <c r="C496">
        <f t="shared" si="26"/>
        <v>1680</v>
      </c>
      <c r="D496">
        <v>420</v>
      </c>
      <c r="E496" t="s">
        <v>115</v>
      </c>
      <c r="F496" t="s">
        <v>24</v>
      </c>
      <c r="G496" t="str">
        <f>IF(ISBLANK(F496),"",IF(ISERROR(VLOOKUP(F496,MapTable!$A:$A,1,0)),"컨트롤없음",""))</f>
        <v/>
      </c>
      <c r="H496">
        <f t="shared" si="24"/>
        <v>12</v>
      </c>
      <c r="I496" t="b">
        <f t="shared" ca="1" si="25"/>
        <v>1</v>
      </c>
      <c r="K496" t="str">
        <f>IF(ISBLANK(J496),"",IF(ISERROR(VLOOKUP(J496,MapTable!$A:$A,1,0)),"컨트롤없음",""))</f>
        <v/>
      </c>
      <c r="M496" t="str">
        <f>IF(ISBLANK(L496),"",
IF(ISERROR(FIND(",",L496)),
  IF(ISERROR(VLOOKUP(L496,MapTable!$A:$A,1,0)),"맵없음",
  ""),
IF(ISERROR(FIND(",",L496,FIND(",",L496)+1)),
  IF(OR(ISERROR(VLOOKUP(LEFT(L496,FIND(",",L496)-1),MapTable!$A:$A,1,0)),ISERROR(VLOOKUP(TRIM(MID(L496,FIND(",",L496)+1,999)),MapTable!$A:$A,1,0))),"맵없음",
  ""),
IF(ISERROR(FIND(",",L496,FIND(",",L496,FIND(",",L496)+1)+1)),
  IF(OR(ISERROR(VLOOKUP(LEFT(L496,FIND(",",L496)-1),MapTable!$A:$A,1,0)),ISERROR(VLOOKUP(TRIM(MID(L496,FIND(",",L496)+1,FIND(",",L496,FIND(",",L496)+1)-FIND(",",L496)-1)),MapTable!$A:$A,1,0)),ISERROR(VLOOKUP(TRIM(MID(L496,FIND(",",L496,FIND(",",L496)+1)+1,999)),MapTable!$A:$A,1,0))),"맵없음",
  ""),
IF(ISERROR(FIND(",",L496,FIND(",",L496,FIND(",",L496,FIND(",",L496)+1)+1)+1)),
  IF(OR(ISERROR(VLOOKUP(LEFT(L496,FIND(",",L496)-1),MapTable!$A:$A,1,0)),ISERROR(VLOOKUP(TRIM(MID(L496,FIND(",",L496)+1,FIND(",",L496,FIND(",",L496)+1)-FIND(",",L496)-1)),MapTable!$A:$A,1,0)),ISERROR(VLOOKUP(TRIM(MID(L496,FIND(",",L496,FIND(",",L496)+1)+1,FIND(",",L496,FIND(",",L496,FIND(",",L496)+1)+1)-FIND(",",L496,FIND(",",L496)+1)-1)),MapTable!$A:$A,1,0)),ISERROR(VLOOKUP(TRIM(MID(L496,FIND(",",L496,FIND(",",L496,FIND(",",L496)+1)+1)+1,999)),MapTable!$A:$A,1,0))),"맵없음",
  ""),
)))))</f>
        <v/>
      </c>
      <c r="O496" t="str">
        <f>IF(ISBLANK(N496),"",IF(ISERROR(VLOOKUP(N496,[1]DropTable!$A:$A,1,0)),"드랍없음",""))</f>
        <v/>
      </c>
      <c r="Q496" t="str">
        <f>IF(ISBLANK(P496),"",IF(ISERROR(VLOOKUP(P496,[1]DropTable!$A:$A,1,0)),"드랍없음",""))</f>
        <v/>
      </c>
      <c r="S496">
        <v>8.1</v>
      </c>
    </row>
    <row r="497" spans="1:19" x14ac:dyDescent="0.3">
      <c r="A497">
        <v>13</v>
      </c>
      <c r="B497">
        <v>13</v>
      </c>
      <c r="C497">
        <f t="shared" si="26"/>
        <v>1680</v>
      </c>
      <c r="D497">
        <v>420</v>
      </c>
      <c r="E497" t="s">
        <v>115</v>
      </c>
      <c r="F497" t="s">
        <v>24</v>
      </c>
      <c r="G497" t="str">
        <f>IF(ISBLANK(F497),"",IF(ISERROR(VLOOKUP(F497,MapTable!$A:$A,1,0)),"컨트롤없음",""))</f>
        <v/>
      </c>
      <c r="H497">
        <f t="shared" si="24"/>
        <v>4</v>
      </c>
      <c r="I497" t="b">
        <f t="shared" ca="1" si="25"/>
        <v>0</v>
      </c>
      <c r="K497" t="str">
        <f>IF(ISBLANK(J497),"",IF(ISERROR(VLOOKUP(J497,MapTable!$A:$A,1,0)),"컨트롤없음",""))</f>
        <v/>
      </c>
      <c r="M497" t="str">
        <f>IF(ISBLANK(L497),"",
IF(ISERROR(FIND(",",L497)),
  IF(ISERROR(VLOOKUP(L497,MapTable!$A:$A,1,0)),"맵없음",
  ""),
IF(ISERROR(FIND(",",L497,FIND(",",L497)+1)),
  IF(OR(ISERROR(VLOOKUP(LEFT(L497,FIND(",",L497)-1),MapTable!$A:$A,1,0)),ISERROR(VLOOKUP(TRIM(MID(L497,FIND(",",L497)+1,999)),MapTable!$A:$A,1,0))),"맵없음",
  ""),
IF(ISERROR(FIND(",",L497,FIND(",",L497,FIND(",",L497)+1)+1)),
  IF(OR(ISERROR(VLOOKUP(LEFT(L497,FIND(",",L497)-1),MapTable!$A:$A,1,0)),ISERROR(VLOOKUP(TRIM(MID(L497,FIND(",",L497)+1,FIND(",",L497,FIND(",",L497)+1)-FIND(",",L497)-1)),MapTable!$A:$A,1,0)),ISERROR(VLOOKUP(TRIM(MID(L497,FIND(",",L497,FIND(",",L497)+1)+1,999)),MapTable!$A:$A,1,0))),"맵없음",
  ""),
IF(ISERROR(FIND(",",L497,FIND(",",L497,FIND(",",L497,FIND(",",L497)+1)+1)+1)),
  IF(OR(ISERROR(VLOOKUP(LEFT(L497,FIND(",",L497)-1),MapTable!$A:$A,1,0)),ISERROR(VLOOKUP(TRIM(MID(L497,FIND(",",L497)+1,FIND(",",L497,FIND(",",L497)+1)-FIND(",",L497)-1)),MapTable!$A:$A,1,0)),ISERROR(VLOOKUP(TRIM(MID(L497,FIND(",",L497,FIND(",",L497)+1)+1,FIND(",",L497,FIND(",",L497,FIND(",",L497)+1)+1)-FIND(",",L497,FIND(",",L497)+1)-1)),MapTable!$A:$A,1,0)),ISERROR(VLOOKUP(TRIM(MID(L497,FIND(",",L497,FIND(",",L497,FIND(",",L497)+1)+1)+1,999)),MapTable!$A:$A,1,0))),"맵없음",
  ""),
)))))</f>
        <v/>
      </c>
      <c r="O497" t="str">
        <f>IF(ISBLANK(N497),"",IF(ISERROR(VLOOKUP(N497,[1]DropTable!$A:$A,1,0)),"드랍없음",""))</f>
        <v/>
      </c>
      <c r="Q497" t="str">
        <f>IF(ISBLANK(P497),"",IF(ISERROR(VLOOKUP(P497,[1]DropTable!$A:$A,1,0)),"드랍없음",""))</f>
        <v/>
      </c>
      <c r="S497">
        <v>8.1</v>
      </c>
    </row>
    <row r="498" spans="1:19" x14ac:dyDescent="0.3">
      <c r="A498">
        <v>13</v>
      </c>
      <c r="B498">
        <v>14</v>
      </c>
      <c r="C498">
        <f t="shared" si="26"/>
        <v>1680</v>
      </c>
      <c r="D498">
        <v>420</v>
      </c>
      <c r="E498" t="s">
        <v>115</v>
      </c>
      <c r="F498" t="s">
        <v>24</v>
      </c>
      <c r="G498" t="str">
        <f>IF(ISBLANK(F498),"",IF(ISERROR(VLOOKUP(F498,MapTable!$A:$A,1,0)),"컨트롤없음",""))</f>
        <v/>
      </c>
      <c r="H498">
        <f t="shared" si="24"/>
        <v>11</v>
      </c>
      <c r="I498" t="b">
        <f t="shared" ca="1" si="25"/>
        <v>0</v>
      </c>
      <c r="K498" t="str">
        <f>IF(ISBLANK(J498),"",IF(ISERROR(VLOOKUP(J498,MapTable!$A:$A,1,0)),"컨트롤없음",""))</f>
        <v/>
      </c>
      <c r="M498" t="str">
        <f>IF(ISBLANK(L498),"",
IF(ISERROR(FIND(",",L498)),
  IF(ISERROR(VLOOKUP(L498,MapTable!$A:$A,1,0)),"맵없음",
  ""),
IF(ISERROR(FIND(",",L498,FIND(",",L498)+1)),
  IF(OR(ISERROR(VLOOKUP(LEFT(L498,FIND(",",L498)-1),MapTable!$A:$A,1,0)),ISERROR(VLOOKUP(TRIM(MID(L498,FIND(",",L498)+1,999)),MapTable!$A:$A,1,0))),"맵없음",
  ""),
IF(ISERROR(FIND(",",L498,FIND(",",L498,FIND(",",L498)+1)+1)),
  IF(OR(ISERROR(VLOOKUP(LEFT(L498,FIND(",",L498)-1),MapTable!$A:$A,1,0)),ISERROR(VLOOKUP(TRIM(MID(L498,FIND(",",L498)+1,FIND(",",L498,FIND(",",L498)+1)-FIND(",",L498)-1)),MapTable!$A:$A,1,0)),ISERROR(VLOOKUP(TRIM(MID(L498,FIND(",",L498,FIND(",",L498)+1)+1,999)),MapTable!$A:$A,1,0))),"맵없음",
  ""),
IF(ISERROR(FIND(",",L498,FIND(",",L498,FIND(",",L498,FIND(",",L498)+1)+1)+1)),
  IF(OR(ISERROR(VLOOKUP(LEFT(L498,FIND(",",L498)-1),MapTable!$A:$A,1,0)),ISERROR(VLOOKUP(TRIM(MID(L498,FIND(",",L498)+1,FIND(",",L498,FIND(",",L498)+1)-FIND(",",L498)-1)),MapTable!$A:$A,1,0)),ISERROR(VLOOKUP(TRIM(MID(L498,FIND(",",L498,FIND(",",L498)+1)+1,FIND(",",L498,FIND(",",L498,FIND(",",L498)+1)+1)-FIND(",",L498,FIND(",",L498)+1)-1)),MapTable!$A:$A,1,0)),ISERROR(VLOOKUP(TRIM(MID(L498,FIND(",",L498,FIND(",",L498,FIND(",",L498)+1)+1)+1,999)),MapTable!$A:$A,1,0))),"맵없음",
  ""),
)))))</f>
        <v/>
      </c>
      <c r="O498" t="str">
        <f>IF(ISBLANK(N498),"",IF(ISERROR(VLOOKUP(N498,[1]DropTable!$A:$A,1,0)),"드랍없음",""))</f>
        <v/>
      </c>
      <c r="Q498" t="str">
        <f>IF(ISBLANK(P498),"",IF(ISERROR(VLOOKUP(P498,[1]DropTable!$A:$A,1,0)),"드랍없음",""))</f>
        <v/>
      </c>
      <c r="S498">
        <v>8.1</v>
      </c>
    </row>
    <row r="499" spans="1:19" x14ac:dyDescent="0.3">
      <c r="A499">
        <v>13</v>
      </c>
      <c r="B499">
        <v>15</v>
      </c>
      <c r="C499">
        <f t="shared" si="26"/>
        <v>1680</v>
      </c>
      <c r="D499">
        <v>420</v>
      </c>
      <c r="E499" t="s">
        <v>115</v>
      </c>
      <c r="F499" t="s">
        <v>24</v>
      </c>
      <c r="G499" t="str">
        <f>IF(ISBLANK(F499),"",IF(ISERROR(VLOOKUP(F499,MapTable!$A:$A,1,0)),"컨트롤없음",""))</f>
        <v/>
      </c>
      <c r="H499">
        <f t="shared" si="24"/>
        <v>4</v>
      </c>
      <c r="I499" t="b">
        <f t="shared" ca="1" si="25"/>
        <v>1</v>
      </c>
      <c r="K499" t="str">
        <f>IF(ISBLANK(J499),"",IF(ISERROR(VLOOKUP(J499,MapTable!$A:$A,1,0)),"컨트롤없음",""))</f>
        <v/>
      </c>
      <c r="M499" t="str">
        <f>IF(ISBLANK(L499),"",
IF(ISERROR(FIND(",",L499)),
  IF(ISERROR(VLOOKUP(L499,MapTable!$A:$A,1,0)),"맵없음",
  ""),
IF(ISERROR(FIND(",",L499,FIND(",",L499)+1)),
  IF(OR(ISERROR(VLOOKUP(LEFT(L499,FIND(",",L499)-1),MapTable!$A:$A,1,0)),ISERROR(VLOOKUP(TRIM(MID(L499,FIND(",",L499)+1,999)),MapTable!$A:$A,1,0))),"맵없음",
  ""),
IF(ISERROR(FIND(",",L499,FIND(",",L499,FIND(",",L499)+1)+1)),
  IF(OR(ISERROR(VLOOKUP(LEFT(L499,FIND(",",L499)-1),MapTable!$A:$A,1,0)),ISERROR(VLOOKUP(TRIM(MID(L499,FIND(",",L499)+1,FIND(",",L499,FIND(",",L499)+1)-FIND(",",L499)-1)),MapTable!$A:$A,1,0)),ISERROR(VLOOKUP(TRIM(MID(L499,FIND(",",L499,FIND(",",L499)+1)+1,999)),MapTable!$A:$A,1,0))),"맵없음",
  ""),
IF(ISERROR(FIND(",",L499,FIND(",",L499,FIND(",",L499,FIND(",",L499)+1)+1)+1)),
  IF(OR(ISERROR(VLOOKUP(LEFT(L499,FIND(",",L499)-1),MapTable!$A:$A,1,0)),ISERROR(VLOOKUP(TRIM(MID(L499,FIND(",",L499)+1,FIND(",",L499,FIND(",",L499)+1)-FIND(",",L499)-1)),MapTable!$A:$A,1,0)),ISERROR(VLOOKUP(TRIM(MID(L499,FIND(",",L499,FIND(",",L499)+1)+1,FIND(",",L499,FIND(",",L499,FIND(",",L499)+1)+1)-FIND(",",L499,FIND(",",L499)+1)-1)),MapTable!$A:$A,1,0)),ISERROR(VLOOKUP(TRIM(MID(L499,FIND(",",L499,FIND(",",L499,FIND(",",L499)+1)+1)+1,999)),MapTable!$A:$A,1,0))),"맵없음",
  ""),
)))))</f>
        <v/>
      </c>
      <c r="O499" t="str">
        <f>IF(ISBLANK(N499),"",IF(ISERROR(VLOOKUP(N499,[1]DropTable!$A:$A,1,0)),"드랍없음",""))</f>
        <v/>
      </c>
      <c r="Q499" t="str">
        <f>IF(ISBLANK(P499),"",IF(ISERROR(VLOOKUP(P499,[1]DropTable!$A:$A,1,0)),"드랍없음",""))</f>
        <v/>
      </c>
      <c r="S499">
        <v>8.1</v>
      </c>
    </row>
    <row r="500" spans="1:19" x14ac:dyDescent="0.3">
      <c r="A500">
        <v>13</v>
      </c>
      <c r="B500">
        <v>16</v>
      </c>
      <c r="C500">
        <f t="shared" si="26"/>
        <v>1680</v>
      </c>
      <c r="D500">
        <v>420</v>
      </c>
      <c r="E500" t="s">
        <v>115</v>
      </c>
      <c r="F500" t="s">
        <v>24</v>
      </c>
      <c r="G500" t="str">
        <f>IF(ISBLANK(F500),"",IF(ISERROR(VLOOKUP(F500,MapTable!$A:$A,1,0)),"컨트롤없음",""))</f>
        <v/>
      </c>
      <c r="H500">
        <f t="shared" si="24"/>
        <v>12</v>
      </c>
      <c r="I500" t="b">
        <f t="shared" ca="1" si="25"/>
        <v>1</v>
      </c>
      <c r="K500" t="str">
        <f>IF(ISBLANK(J500),"",IF(ISERROR(VLOOKUP(J500,MapTable!$A:$A,1,0)),"컨트롤없음",""))</f>
        <v/>
      </c>
      <c r="M500" t="str">
        <f>IF(ISBLANK(L500),"",
IF(ISERROR(FIND(",",L500)),
  IF(ISERROR(VLOOKUP(L500,MapTable!$A:$A,1,0)),"맵없음",
  ""),
IF(ISERROR(FIND(",",L500,FIND(",",L500)+1)),
  IF(OR(ISERROR(VLOOKUP(LEFT(L500,FIND(",",L500)-1),MapTable!$A:$A,1,0)),ISERROR(VLOOKUP(TRIM(MID(L500,FIND(",",L500)+1,999)),MapTable!$A:$A,1,0))),"맵없음",
  ""),
IF(ISERROR(FIND(",",L500,FIND(",",L500,FIND(",",L500)+1)+1)),
  IF(OR(ISERROR(VLOOKUP(LEFT(L500,FIND(",",L500)-1),MapTable!$A:$A,1,0)),ISERROR(VLOOKUP(TRIM(MID(L500,FIND(",",L500)+1,FIND(",",L500,FIND(",",L500)+1)-FIND(",",L500)-1)),MapTable!$A:$A,1,0)),ISERROR(VLOOKUP(TRIM(MID(L500,FIND(",",L500,FIND(",",L500)+1)+1,999)),MapTable!$A:$A,1,0))),"맵없음",
  ""),
IF(ISERROR(FIND(",",L500,FIND(",",L500,FIND(",",L500,FIND(",",L500)+1)+1)+1)),
  IF(OR(ISERROR(VLOOKUP(LEFT(L500,FIND(",",L500)-1),MapTable!$A:$A,1,0)),ISERROR(VLOOKUP(TRIM(MID(L500,FIND(",",L500)+1,FIND(",",L500,FIND(",",L500)+1)-FIND(",",L500)-1)),MapTable!$A:$A,1,0)),ISERROR(VLOOKUP(TRIM(MID(L500,FIND(",",L500,FIND(",",L500)+1)+1,FIND(",",L500,FIND(",",L500,FIND(",",L500)+1)+1)-FIND(",",L500,FIND(",",L500)+1)-1)),MapTable!$A:$A,1,0)),ISERROR(VLOOKUP(TRIM(MID(L500,FIND(",",L500,FIND(",",L500,FIND(",",L500)+1)+1)+1,999)),MapTable!$A:$A,1,0))),"맵없음",
  ""),
)))))</f>
        <v/>
      </c>
      <c r="O500" t="str">
        <f>IF(ISBLANK(N500),"",IF(ISERROR(VLOOKUP(N500,[1]DropTable!$A:$A,1,0)),"드랍없음",""))</f>
        <v/>
      </c>
      <c r="Q500" t="str">
        <f>IF(ISBLANK(P500),"",IF(ISERROR(VLOOKUP(P500,[1]DropTable!$A:$A,1,0)),"드랍없음",""))</f>
        <v/>
      </c>
      <c r="S500">
        <v>8.1</v>
      </c>
    </row>
    <row r="501" spans="1:19" x14ac:dyDescent="0.3">
      <c r="A501">
        <v>13</v>
      </c>
      <c r="B501">
        <v>17</v>
      </c>
      <c r="C501">
        <f t="shared" si="26"/>
        <v>1680</v>
      </c>
      <c r="D501">
        <v>420</v>
      </c>
      <c r="E501" t="s">
        <v>115</v>
      </c>
      <c r="F501" t="s">
        <v>24</v>
      </c>
      <c r="G501" t="str">
        <f>IF(ISBLANK(F501),"",IF(ISERROR(VLOOKUP(F501,MapTable!$A:$A,1,0)),"컨트롤없음",""))</f>
        <v/>
      </c>
      <c r="H501">
        <f t="shared" si="24"/>
        <v>5</v>
      </c>
      <c r="I501" t="b">
        <f t="shared" ca="1" si="25"/>
        <v>0</v>
      </c>
      <c r="K501" t="str">
        <f>IF(ISBLANK(J501),"",IF(ISERROR(VLOOKUP(J501,MapTable!$A:$A,1,0)),"컨트롤없음",""))</f>
        <v/>
      </c>
      <c r="M501" t="str">
        <f>IF(ISBLANK(L501),"",
IF(ISERROR(FIND(",",L501)),
  IF(ISERROR(VLOOKUP(L501,MapTable!$A:$A,1,0)),"맵없음",
  ""),
IF(ISERROR(FIND(",",L501,FIND(",",L501)+1)),
  IF(OR(ISERROR(VLOOKUP(LEFT(L501,FIND(",",L501)-1),MapTable!$A:$A,1,0)),ISERROR(VLOOKUP(TRIM(MID(L501,FIND(",",L501)+1,999)),MapTable!$A:$A,1,0))),"맵없음",
  ""),
IF(ISERROR(FIND(",",L501,FIND(",",L501,FIND(",",L501)+1)+1)),
  IF(OR(ISERROR(VLOOKUP(LEFT(L501,FIND(",",L501)-1),MapTable!$A:$A,1,0)),ISERROR(VLOOKUP(TRIM(MID(L501,FIND(",",L501)+1,FIND(",",L501,FIND(",",L501)+1)-FIND(",",L501)-1)),MapTable!$A:$A,1,0)),ISERROR(VLOOKUP(TRIM(MID(L501,FIND(",",L501,FIND(",",L501)+1)+1,999)),MapTable!$A:$A,1,0))),"맵없음",
  ""),
IF(ISERROR(FIND(",",L501,FIND(",",L501,FIND(",",L501,FIND(",",L501)+1)+1)+1)),
  IF(OR(ISERROR(VLOOKUP(LEFT(L501,FIND(",",L501)-1),MapTable!$A:$A,1,0)),ISERROR(VLOOKUP(TRIM(MID(L501,FIND(",",L501)+1,FIND(",",L501,FIND(",",L501)+1)-FIND(",",L501)-1)),MapTable!$A:$A,1,0)),ISERROR(VLOOKUP(TRIM(MID(L501,FIND(",",L501,FIND(",",L501)+1)+1,FIND(",",L501,FIND(",",L501,FIND(",",L501)+1)+1)-FIND(",",L501,FIND(",",L501)+1)-1)),MapTable!$A:$A,1,0)),ISERROR(VLOOKUP(TRIM(MID(L501,FIND(",",L501,FIND(",",L501,FIND(",",L501)+1)+1)+1,999)),MapTable!$A:$A,1,0))),"맵없음",
  ""),
)))))</f>
        <v/>
      </c>
      <c r="O501" t="str">
        <f>IF(ISBLANK(N501),"",IF(ISERROR(VLOOKUP(N501,[1]DropTable!$A:$A,1,0)),"드랍없음",""))</f>
        <v/>
      </c>
      <c r="Q501" t="str">
        <f>IF(ISBLANK(P501),"",IF(ISERROR(VLOOKUP(P501,[1]DropTable!$A:$A,1,0)),"드랍없음",""))</f>
        <v/>
      </c>
      <c r="S501">
        <v>8.1</v>
      </c>
    </row>
    <row r="502" spans="1:19" x14ac:dyDescent="0.3">
      <c r="A502">
        <v>13</v>
      </c>
      <c r="B502">
        <v>18</v>
      </c>
      <c r="C502">
        <f t="shared" si="26"/>
        <v>1680</v>
      </c>
      <c r="D502">
        <v>420</v>
      </c>
      <c r="E502" t="s">
        <v>115</v>
      </c>
      <c r="F502" t="s">
        <v>24</v>
      </c>
      <c r="G502" t="str">
        <f>IF(ISBLANK(F502),"",IF(ISERROR(VLOOKUP(F502,MapTable!$A:$A,1,0)),"컨트롤없음",""))</f>
        <v/>
      </c>
      <c r="H502">
        <f t="shared" si="24"/>
        <v>11</v>
      </c>
      <c r="I502" t="b">
        <f t="shared" ca="1" si="25"/>
        <v>0</v>
      </c>
      <c r="K502" t="str">
        <f>IF(ISBLANK(J502),"",IF(ISERROR(VLOOKUP(J502,MapTable!$A:$A,1,0)),"컨트롤없음",""))</f>
        <v/>
      </c>
      <c r="M502" t="str">
        <f>IF(ISBLANK(L502),"",
IF(ISERROR(FIND(",",L502)),
  IF(ISERROR(VLOOKUP(L502,MapTable!$A:$A,1,0)),"맵없음",
  ""),
IF(ISERROR(FIND(",",L502,FIND(",",L502)+1)),
  IF(OR(ISERROR(VLOOKUP(LEFT(L502,FIND(",",L502)-1),MapTable!$A:$A,1,0)),ISERROR(VLOOKUP(TRIM(MID(L502,FIND(",",L502)+1,999)),MapTable!$A:$A,1,0))),"맵없음",
  ""),
IF(ISERROR(FIND(",",L502,FIND(",",L502,FIND(",",L502)+1)+1)),
  IF(OR(ISERROR(VLOOKUP(LEFT(L502,FIND(",",L502)-1),MapTable!$A:$A,1,0)),ISERROR(VLOOKUP(TRIM(MID(L502,FIND(",",L502)+1,FIND(",",L502,FIND(",",L502)+1)-FIND(",",L502)-1)),MapTable!$A:$A,1,0)),ISERROR(VLOOKUP(TRIM(MID(L502,FIND(",",L502,FIND(",",L502)+1)+1,999)),MapTable!$A:$A,1,0))),"맵없음",
  ""),
IF(ISERROR(FIND(",",L502,FIND(",",L502,FIND(",",L502,FIND(",",L502)+1)+1)+1)),
  IF(OR(ISERROR(VLOOKUP(LEFT(L502,FIND(",",L502)-1),MapTable!$A:$A,1,0)),ISERROR(VLOOKUP(TRIM(MID(L502,FIND(",",L502)+1,FIND(",",L502,FIND(",",L502)+1)-FIND(",",L502)-1)),MapTable!$A:$A,1,0)),ISERROR(VLOOKUP(TRIM(MID(L502,FIND(",",L502,FIND(",",L502)+1)+1,FIND(",",L502,FIND(",",L502,FIND(",",L502)+1)+1)-FIND(",",L502,FIND(",",L502)+1)-1)),MapTable!$A:$A,1,0)),ISERROR(VLOOKUP(TRIM(MID(L502,FIND(",",L502,FIND(",",L502,FIND(",",L502)+1)+1)+1,999)),MapTable!$A:$A,1,0))),"맵없음",
  ""),
)))))</f>
        <v/>
      </c>
      <c r="O502" t="str">
        <f>IF(ISBLANK(N502),"",IF(ISERROR(VLOOKUP(N502,[1]DropTable!$A:$A,1,0)),"드랍없음",""))</f>
        <v/>
      </c>
      <c r="Q502" t="str">
        <f>IF(ISBLANK(P502),"",IF(ISERROR(VLOOKUP(P502,[1]DropTable!$A:$A,1,0)),"드랍없음",""))</f>
        <v/>
      </c>
      <c r="S502">
        <v>8.1</v>
      </c>
    </row>
    <row r="503" spans="1:19" x14ac:dyDescent="0.3">
      <c r="A503">
        <v>13</v>
      </c>
      <c r="B503">
        <v>19</v>
      </c>
      <c r="C503">
        <f t="shared" si="26"/>
        <v>1680</v>
      </c>
      <c r="D503">
        <v>420</v>
      </c>
      <c r="E503" t="s">
        <v>115</v>
      </c>
      <c r="F503" t="s">
        <v>24</v>
      </c>
      <c r="G503" t="str">
        <f>IF(ISBLANK(F503),"",IF(ISERROR(VLOOKUP(F503,MapTable!$A:$A,1,0)),"컨트롤없음",""))</f>
        <v/>
      </c>
      <c r="H503">
        <f t="shared" si="24"/>
        <v>5</v>
      </c>
      <c r="I503" t="b">
        <f t="shared" ca="1" si="25"/>
        <v>1</v>
      </c>
      <c r="K503" t="str">
        <f>IF(ISBLANK(J503),"",IF(ISERROR(VLOOKUP(J503,MapTable!$A:$A,1,0)),"컨트롤없음",""))</f>
        <v/>
      </c>
      <c r="M503" t="str">
        <f>IF(ISBLANK(L503),"",
IF(ISERROR(FIND(",",L503)),
  IF(ISERROR(VLOOKUP(L503,MapTable!$A:$A,1,0)),"맵없음",
  ""),
IF(ISERROR(FIND(",",L503,FIND(",",L503)+1)),
  IF(OR(ISERROR(VLOOKUP(LEFT(L503,FIND(",",L503)-1),MapTable!$A:$A,1,0)),ISERROR(VLOOKUP(TRIM(MID(L503,FIND(",",L503)+1,999)),MapTable!$A:$A,1,0))),"맵없음",
  ""),
IF(ISERROR(FIND(",",L503,FIND(",",L503,FIND(",",L503)+1)+1)),
  IF(OR(ISERROR(VLOOKUP(LEFT(L503,FIND(",",L503)-1),MapTable!$A:$A,1,0)),ISERROR(VLOOKUP(TRIM(MID(L503,FIND(",",L503)+1,FIND(",",L503,FIND(",",L503)+1)-FIND(",",L503)-1)),MapTable!$A:$A,1,0)),ISERROR(VLOOKUP(TRIM(MID(L503,FIND(",",L503,FIND(",",L503)+1)+1,999)),MapTable!$A:$A,1,0))),"맵없음",
  ""),
IF(ISERROR(FIND(",",L503,FIND(",",L503,FIND(",",L503,FIND(",",L503)+1)+1)+1)),
  IF(OR(ISERROR(VLOOKUP(LEFT(L503,FIND(",",L503)-1),MapTable!$A:$A,1,0)),ISERROR(VLOOKUP(TRIM(MID(L503,FIND(",",L503)+1,FIND(",",L503,FIND(",",L503)+1)-FIND(",",L503)-1)),MapTable!$A:$A,1,0)),ISERROR(VLOOKUP(TRIM(MID(L503,FIND(",",L503,FIND(",",L503)+1)+1,FIND(",",L503,FIND(",",L503,FIND(",",L503)+1)+1)-FIND(",",L503,FIND(",",L503)+1)-1)),MapTable!$A:$A,1,0)),ISERROR(VLOOKUP(TRIM(MID(L503,FIND(",",L503,FIND(",",L503,FIND(",",L503)+1)+1)+1,999)),MapTable!$A:$A,1,0))),"맵없음",
  ""),
)))))</f>
        <v/>
      </c>
      <c r="O503" t="str">
        <f>IF(ISBLANK(N503),"",IF(ISERROR(VLOOKUP(N503,[1]DropTable!$A:$A,1,0)),"드랍없음",""))</f>
        <v/>
      </c>
      <c r="Q503" t="str">
        <f>IF(ISBLANK(P503),"",IF(ISERROR(VLOOKUP(P503,[1]DropTable!$A:$A,1,0)),"드랍없음",""))</f>
        <v/>
      </c>
      <c r="S503">
        <v>8.1</v>
      </c>
    </row>
    <row r="504" spans="1:19" x14ac:dyDescent="0.3">
      <c r="A504">
        <v>13</v>
      </c>
      <c r="B504">
        <v>20</v>
      </c>
      <c r="C504">
        <f t="shared" si="26"/>
        <v>1680</v>
      </c>
      <c r="D504">
        <v>420</v>
      </c>
      <c r="E504" t="s">
        <v>115</v>
      </c>
      <c r="F504" t="s">
        <v>24</v>
      </c>
      <c r="G504" t="str">
        <f>IF(ISBLANK(F504),"",IF(ISERROR(VLOOKUP(F504,MapTable!$A:$A,1,0)),"컨트롤없음",""))</f>
        <v/>
      </c>
      <c r="H504">
        <f t="shared" si="24"/>
        <v>12</v>
      </c>
      <c r="I504" t="b">
        <f t="shared" ca="1" si="25"/>
        <v>0</v>
      </c>
      <c r="K504" t="str">
        <f>IF(ISBLANK(J504),"",IF(ISERROR(VLOOKUP(J504,MapTable!$A:$A,1,0)),"컨트롤없음",""))</f>
        <v/>
      </c>
      <c r="M504" t="str">
        <f>IF(ISBLANK(L504),"",
IF(ISERROR(FIND(",",L504)),
  IF(ISERROR(VLOOKUP(L504,MapTable!$A:$A,1,0)),"맵없음",
  ""),
IF(ISERROR(FIND(",",L504,FIND(",",L504)+1)),
  IF(OR(ISERROR(VLOOKUP(LEFT(L504,FIND(",",L504)-1),MapTable!$A:$A,1,0)),ISERROR(VLOOKUP(TRIM(MID(L504,FIND(",",L504)+1,999)),MapTable!$A:$A,1,0))),"맵없음",
  ""),
IF(ISERROR(FIND(",",L504,FIND(",",L504,FIND(",",L504)+1)+1)),
  IF(OR(ISERROR(VLOOKUP(LEFT(L504,FIND(",",L504)-1),MapTable!$A:$A,1,0)),ISERROR(VLOOKUP(TRIM(MID(L504,FIND(",",L504)+1,FIND(",",L504,FIND(",",L504)+1)-FIND(",",L504)-1)),MapTable!$A:$A,1,0)),ISERROR(VLOOKUP(TRIM(MID(L504,FIND(",",L504,FIND(",",L504)+1)+1,999)),MapTable!$A:$A,1,0))),"맵없음",
  ""),
IF(ISERROR(FIND(",",L504,FIND(",",L504,FIND(",",L504,FIND(",",L504)+1)+1)+1)),
  IF(OR(ISERROR(VLOOKUP(LEFT(L504,FIND(",",L504)-1),MapTable!$A:$A,1,0)),ISERROR(VLOOKUP(TRIM(MID(L504,FIND(",",L504)+1,FIND(",",L504,FIND(",",L504)+1)-FIND(",",L504)-1)),MapTable!$A:$A,1,0)),ISERROR(VLOOKUP(TRIM(MID(L504,FIND(",",L504,FIND(",",L504)+1)+1,FIND(",",L504,FIND(",",L504,FIND(",",L504)+1)+1)-FIND(",",L504,FIND(",",L504)+1)-1)),MapTable!$A:$A,1,0)),ISERROR(VLOOKUP(TRIM(MID(L504,FIND(",",L504,FIND(",",L504,FIND(",",L504)+1)+1)+1,999)),MapTable!$A:$A,1,0))),"맵없음",
  ""),
)))))</f>
        <v/>
      </c>
      <c r="O504" t="str">
        <f>IF(ISBLANK(N504),"",IF(ISERROR(VLOOKUP(N504,[1]DropTable!$A:$A,1,0)),"드랍없음",""))</f>
        <v/>
      </c>
      <c r="Q504" t="str">
        <f>IF(ISBLANK(P504),"",IF(ISERROR(VLOOKUP(P504,[1]DropTable!$A:$A,1,0)),"드랍없음",""))</f>
        <v/>
      </c>
      <c r="S504">
        <v>8.1</v>
      </c>
    </row>
    <row r="505" spans="1:19" x14ac:dyDescent="0.3">
      <c r="A505">
        <v>14</v>
      </c>
      <c r="B505">
        <v>0</v>
      </c>
      <c r="C505">
        <v>1680</v>
      </c>
      <c r="D505">
        <v>420</v>
      </c>
      <c r="E505" t="s">
        <v>115</v>
      </c>
      <c r="F505" t="s">
        <v>64</v>
      </c>
      <c r="G505" t="str">
        <f>IF(ISBLANK(F505),"",IF(ISERROR(VLOOKUP(F505,MapTable!$A:$A,1,0)),"컨트롤없음",""))</f>
        <v/>
      </c>
      <c r="H505">
        <f t="shared" si="24"/>
        <v>0</v>
      </c>
      <c r="I505" t="b">
        <f t="shared" ca="1" si="25"/>
        <v>1</v>
      </c>
      <c r="K505" t="str">
        <f>IF(ISBLANK(J505),"",IF(ISERROR(VLOOKUP(J505,MapTable!$A:$A,1,0)),"컨트롤없음",""))</f>
        <v/>
      </c>
      <c r="M505" t="str">
        <f>IF(ISBLANK(L505),"",
IF(ISERROR(FIND(",",L505)),
  IF(ISERROR(VLOOKUP(L505,MapTable!$A:$A,1,0)),"맵없음",
  ""),
IF(ISERROR(FIND(",",L505,FIND(",",L505)+1)),
  IF(OR(ISERROR(VLOOKUP(LEFT(L505,FIND(",",L505)-1),MapTable!$A:$A,1,0)),ISERROR(VLOOKUP(TRIM(MID(L505,FIND(",",L505)+1,999)),MapTable!$A:$A,1,0))),"맵없음",
  ""),
IF(ISERROR(FIND(",",L505,FIND(",",L505,FIND(",",L505)+1)+1)),
  IF(OR(ISERROR(VLOOKUP(LEFT(L505,FIND(",",L505)-1),MapTable!$A:$A,1,0)),ISERROR(VLOOKUP(TRIM(MID(L505,FIND(",",L505)+1,FIND(",",L505,FIND(",",L505)+1)-FIND(",",L505)-1)),MapTable!$A:$A,1,0)),ISERROR(VLOOKUP(TRIM(MID(L505,FIND(",",L505,FIND(",",L505)+1)+1,999)),MapTable!$A:$A,1,0))),"맵없음",
  ""),
IF(ISERROR(FIND(",",L505,FIND(",",L505,FIND(",",L505,FIND(",",L505)+1)+1)+1)),
  IF(OR(ISERROR(VLOOKUP(LEFT(L505,FIND(",",L505)-1),MapTable!$A:$A,1,0)),ISERROR(VLOOKUP(TRIM(MID(L505,FIND(",",L505)+1,FIND(",",L505,FIND(",",L505)+1)-FIND(",",L505)-1)),MapTable!$A:$A,1,0)),ISERROR(VLOOKUP(TRIM(MID(L505,FIND(",",L505,FIND(",",L505)+1)+1,FIND(",",L505,FIND(",",L505,FIND(",",L505)+1)+1)-FIND(",",L505,FIND(",",L505)+1)-1)),MapTable!$A:$A,1,0)),ISERROR(VLOOKUP(TRIM(MID(L505,FIND(",",L505,FIND(",",L505,FIND(",",L505)+1)+1)+1,999)),MapTable!$A:$A,1,0))),"맵없음",
  ""),
)))))</f>
        <v/>
      </c>
      <c r="O505" t="str">
        <f>IF(ISBLANK(N505),"",IF(ISERROR(VLOOKUP(N505,[1]DropTable!$A:$A,1,0)),"드랍없음",""))</f>
        <v/>
      </c>
      <c r="Q505" t="str">
        <f>IF(ISBLANK(P505),"",IF(ISERROR(VLOOKUP(P505,[1]DropTable!$A:$A,1,0)),"드랍없음",""))</f>
        <v/>
      </c>
      <c r="S505">
        <v>8.1</v>
      </c>
    </row>
    <row r="506" spans="1:19" x14ac:dyDescent="0.3">
      <c r="A506">
        <v>14</v>
      </c>
      <c r="B506">
        <v>1</v>
      </c>
      <c r="C506">
        <f t="shared" si="26"/>
        <v>1680</v>
      </c>
      <c r="D506">
        <v>420</v>
      </c>
      <c r="E506" t="s">
        <v>115</v>
      </c>
      <c r="F506" t="s">
        <v>24</v>
      </c>
      <c r="G506" t="str">
        <f>IF(ISBLANK(F506),"",IF(ISERROR(VLOOKUP(F506,MapTable!$A:$A,1,0)),"컨트롤없음",""))</f>
        <v/>
      </c>
      <c r="H506">
        <f t="shared" si="24"/>
        <v>12</v>
      </c>
      <c r="I506" t="b">
        <f t="shared" ca="1" si="25"/>
        <v>1</v>
      </c>
      <c r="K506" t="str">
        <f>IF(ISBLANK(J506),"",IF(ISERROR(VLOOKUP(J506,MapTable!$A:$A,1,0)),"컨트롤없음",""))</f>
        <v/>
      </c>
      <c r="M506" t="str">
        <f>IF(ISBLANK(L506),"",
IF(ISERROR(FIND(",",L506)),
  IF(ISERROR(VLOOKUP(L506,MapTable!$A:$A,1,0)),"맵없음",
  ""),
IF(ISERROR(FIND(",",L506,FIND(",",L506)+1)),
  IF(OR(ISERROR(VLOOKUP(LEFT(L506,FIND(",",L506)-1),MapTable!$A:$A,1,0)),ISERROR(VLOOKUP(TRIM(MID(L506,FIND(",",L506)+1,999)),MapTable!$A:$A,1,0))),"맵없음",
  ""),
IF(ISERROR(FIND(",",L506,FIND(",",L506,FIND(",",L506)+1)+1)),
  IF(OR(ISERROR(VLOOKUP(LEFT(L506,FIND(",",L506)-1),MapTable!$A:$A,1,0)),ISERROR(VLOOKUP(TRIM(MID(L506,FIND(",",L506)+1,FIND(",",L506,FIND(",",L506)+1)-FIND(",",L506)-1)),MapTable!$A:$A,1,0)),ISERROR(VLOOKUP(TRIM(MID(L506,FIND(",",L506,FIND(",",L506)+1)+1,999)),MapTable!$A:$A,1,0))),"맵없음",
  ""),
IF(ISERROR(FIND(",",L506,FIND(",",L506,FIND(",",L506,FIND(",",L506)+1)+1)+1)),
  IF(OR(ISERROR(VLOOKUP(LEFT(L506,FIND(",",L506)-1),MapTable!$A:$A,1,0)),ISERROR(VLOOKUP(TRIM(MID(L506,FIND(",",L506)+1,FIND(",",L506,FIND(",",L506)+1)-FIND(",",L506)-1)),MapTable!$A:$A,1,0)),ISERROR(VLOOKUP(TRIM(MID(L506,FIND(",",L506,FIND(",",L506)+1)+1,FIND(",",L506,FIND(",",L506,FIND(",",L506)+1)+1)-FIND(",",L506,FIND(",",L506)+1)-1)),MapTable!$A:$A,1,0)),ISERROR(VLOOKUP(TRIM(MID(L506,FIND(",",L506,FIND(",",L506,FIND(",",L506)+1)+1)+1,999)),MapTable!$A:$A,1,0))),"맵없음",
  ""),
)))))</f>
        <v/>
      </c>
      <c r="O506" t="str">
        <f>IF(ISBLANK(N506),"",IF(ISERROR(VLOOKUP(N506,[1]DropTable!$A:$A,1,0)),"드랍없음",""))</f>
        <v/>
      </c>
      <c r="Q506" t="str">
        <f>IF(ISBLANK(P506),"",IF(ISERROR(VLOOKUP(P506,[1]DropTable!$A:$A,1,0)),"드랍없음",""))</f>
        <v/>
      </c>
      <c r="S506">
        <v>8.1</v>
      </c>
    </row>
    <row r="507" spans="1:19" x14ac:dyDescent="0.3">
      <c r="A507">
        <v>14</v>
      </c>
      <c r="B507">
        <v>2</v>
      </c>
      <c r="C507">
        <f t="shared" si="26"/>
        <v>1680</v>
      </c>
      <c r="D507">
        <v>420</v>
      </c>
      <c r="E507" t="s">
        <v>115</v>
      </c>
      <c r="F507" t="s">
        <v>24</v>
      </c>
      <c r="G507" t="str">
        <f>IF(ISBLANK(F507),"",IF(ISERROR(VLOOKUP(F507,MapTable!$A:$A,1,0)),"컨트롤없음",""))</f>
        <v/>
      </c>
      <c r="H507">
        <f t="shared" si="24"/>
        <v>12</v>
      </c>
      <c r="I507" t="b">
        <f t="shared" ca="1" si="25"/>
        <v>1</v>
      </c>
      <c r="K507" t="str">
        <f>IF(ISBLANK(J507),"",IF(ISERROR(VLOOKUP(J507,MapTable!$A:$A,1,0)),"컨트롤없음",""))</f>
        <v/>
      </c>
      <c r="M507" t="str">
        <f>IF(ISBLANK(L507),"",
IF(ISERROR(FIND(",",L507)),
  IF(ISERROR(VLOOKUP(L507,MapTable!$A:$A,1,0)),"맵없음",
  ""),
IF(ISERROR(FIND(",",L507,FIND(",",L507)+1)),
  IF(OR(ISERROR(VLOOKUP(LEFT(L507,FIND(",",L507)-1),MapTable!$A:$A,1,0)),ISERROR(VLOOKUP(TRIM(MID(L507,FIND(",",L507)+1,999)),MapTable!$A:$A,1,0))),"맵없음",
  ""),
IF(ISERROR(FIND(",",L507,FIND(",",L507,FIND(",",L507)+1)+1)),
  IF(OR(ISERROR(VLOOKUP(LEFT(L507,FIND(",",L507)-1),MapTable!$A:$A,1,0)),ISERROR(VLOOKUP(TRIM(MID(L507,FIND(",",L507)+1,FIND(",",L507,FIND(",",L507)+1)-FIND(",",L507)-1)),MapTable!$A:$A,1,0)),ISERROR(VLOOKUP(TRIM(MID(L507,FIND(",",L507,FIND(",",L507)+1)+1,999)),MapTable!$A:$A,1,0))),"맵없음",
  ""),
IF(ISERROR(FIND(",",L507,FIND(",",L507,FIND(",",L507,FIND(",",L507)+1)+1)+1)),
  IF(OR(ISERROR(VLOOKUP(LEFT(L507,FIND(",",L507)-1),MapTable!$A:$A,1,0)),ISERROR(VLOOKUP(TRIM(MID(L507,FIND(",",L507)+1,FIND(",",L507,FIND(",",L507)+1)-FIND(",",L507)-1)),MapTable!$A:$A,1,0)),ISERROR(VLOOKUP(TRIM(MID(L507,FIND(",",L507,FIND(",",L507)+1)+1,FIND(",",L507,FIND(",",L507,FIND(",",L507)+1)+1)-FIND(",",L507,FIND(",",L507)+1)-1)),MapTable!$A:$A,1,0)),ISERROR(VLOOKUP(TRIM(MID(L507,FIND(",",L507,FIND(",",L507,FIND(",",L507)+1)+1)+1,999)),MapTable!$A:$A,1,0))),"맵없음",
  ""),
)))))</f>
        <v/>
      </c>
      <c r="O507" t="str">
        <f>IF(ISBLANK(N507),"",IF(ISERROR(VLOOKUP(N507,[1]DropTable!$A:$A,1,0)),"드랍없음",""))</f>
        <v/>
      </c>
      <c r="Q507" t="str">
        <f>IF(ISBLANK(P507),"",IF(ISERROR(VLOOKUP(P507,[1]DropTable!$A:$A,1,0)),"드랍없음",""))</f>
        <v/>
      </c>
      <c r="S507">
        <v>8.1</v>
      </c>
    </row>
    <row r="508" spans="1:19" x14ac:dyDescent="0.3">
      <c r="A508">
        <v>14</v>
      </c>
      <c r="B508">
        <v>3</v>
      </c>
      <c r="C508">
        <f t="shared" si="26"/>
        <v>1680</v>
      </c>
      <c r="D508">
        <v>420</v>
      </c>
      <c r="E508" t="s">
        <v>115</v>
      </c>
      <c r="F508" t="s">
        <v>24</v>
      </c>
      <c r="G508" t="str">
        <f>IF(ISBLANK(F508),"",IF(ISERROR(VLOOKUP(F508,MapTable!$A:$A,1,0)),"컨트롤없음",""))</f>
        <v/>
      </c>
      <c r="H508">
        <f t="shared" si="24"/>
        <v>12</v>
      </c>
      <c r="I508" t="b">
        <f t="shared" ca="1" si="25"/>
        <v>1</v>
      </c>
      <c r="K508" t="str">
        <f>IF(ISBLANK(J508),"",IF(ISERROR(VLOOKUP(J508,MapTable!$A:$A,1,0)),"컨트롤없음",""))</f>
        <v/>
      </c>
      <c r="M508" t="str">
        <f>IF(ISBLANK(L508),"",
IF(ISERROR(FIND(",",L508)),
  IF(ISERROR(VLOOKUP(L508,MapTable!$A:$A,1,0)),"맵없음",
  ""),
IF(ISERROR(FIND(",",L508,FIND(",",L508)+1)),
  IF(OR(ISERROR(VLOOKUP(LEFT(L508,FIND(",",L508)-1),MapTable!$A:$A,1,0)),ISERROR(VLOOKUP(TRIM(MID(L508,FIND(",",L508)+1,999)),MapTable!$A:$A,1,0))),"맵없음",
  ""),
IF(ISERROR(FIND(",",L508,FIND(",",L508,FIND(",",L508)+1)+1)),
  IF(OR(ISERROR(VLOOKUP(LEFT(L508,FIND(",",L508)-1),MapTable!$A:$A,1,0)),ISERROR(VLOOKUP(TRIM(MID(L508,FIND(",",L508)+1,FIND(",",L508,FIND(",",L508)+1)-FIND(",",L508)-1)),MapTable!$A:$A,1,0)),ISERROR(VLOOKUP(TRIM(MID(L508,FIND(",",L508,FIND(",",L508)+1)+1,999)),MapTable!$A:$A,1,0))),"맵없음",
  ""),
IF(ISERROR(FIND(",",L508,FIND(",",L508,FIND(",",L508,FIND(",",L508)+1)+1)+1)),
  IF(OR(ISERROR(VLOOKUP(LEFT(L508,FIND(",",L508)-1),MapTable!$A:$A,1,0)),ISERROR(VLOOKUP(TRIM(MID(L508,FIND(",",L508)+1,FIND(",",L508,FIND(",",L508)+1)-FIND(",",L508)-1)),MapTable!$A:$A,1,0)),ISERROR(VLOOKUP(TRIM(MID(L508,FIND(",",L508,FIND(",",L508)+1)+1,FIND(",",L508,FIND(",",L508,FIND(",",L508)+1)+1)-FIND(",",L508,FIND(",",L508)+1)-1)),MapTable!$A:$A,1,0)),ISERROR(VLOOKUP(TRIM(MID(L508,FIND(",",L508,FIND(",",L508,FIND(",",L508)+1)+1)+1,999)),MapTable!$A:$A,1,0))),"맵없음",
  ""),
)))))</f>
        <v/>
      </c>
      <c r="O508" t="str">
        <f>IF(ISBLANK(N508),"",IF(ISERROR(VLOOKUP(N508,[1]DropTable!$A:$A,1,0)),"드랍없음",""))</f>
        <v/>
      </c>
      <c r="Q508" t="str">
        <f>IF(ISBLANK(P508),"",IF(ISERROR(VLOOKUP(P508,[1]DropTable!$A:$A,1,0)),"드랍없음",""))</f>
        <v/>
      </c>
      <c r="S508">
        <v>8.1</v>
      </c>
    </row>
    <row r="509" spans="1:19" x14ac:dyDescent="0.3">
      <c r="A509">
        <v>14</v>
      </c>
      <c r="B509">
        <v>4</v>
      </c>
      <c r="C509">
        <f t="shared" si="26"/>
        <v>1680</v>
      </c>
      <c r="D509">
        <v>420</v>
      </c>
      <c r="E509" t="s">
        <v>115</v>
      </c>
      <c r="F509" t="s">
        <v>24</v>
      </c>
      <c r="G509" t="str">
        <f>IF(ISBLANK(F509),"",IF(ISERROR(VLOOKUP(F509,MapTable!$A:$A,1,0)),"컨트롤없음",""))</f>
        <v/>
      </c>
      <c r="H509">
        <f t="shared" si="24"/>
        <v>12</v>
      </c>
      <c r="I509" t="b">
        <f t="shared" ca="1" si="25"/>
        <v>1</v>
      </c>
      <c r="K509" t="str">
        <f>IF(ISBLANK(J509),"",IF(ISERROR(VLOOKUP(J509,MapTable!$A:$A,1,0)),"컨트롤없음",""))</f>
        <v/>
      </c>
      <c r="M509" t="str">
        <f>IF(ISBLANK(L509),"",
IF(ISERROR(FIND(",",L509)),
  IF(ISERROR(VLOOKUP(L509,MapTable!$A:$A,1,0)),"맵없음",
  ""),
IF(ISERROR(FIND(",",L509,FIND(",",L509)+1)),
  IF(OR(ISERROR(VLOOKUP(LEFT(L509,FIND(",",L509)-1),MapTable!$A:$A,1,0)),ISERROR(VLOOKUP(TRIM(MID(L509,FIND(",",L509)+1,999)),MapTable!$A:$A,1,0))),"맵없음",
  ""),
IF(ISERROR(FIND(",",L509,FIND(",",L509,FIND(",",L509)+1)+1)),
  IF(OR(ISERROR(VLOOKUP(LEFT(L509,FIND(",",L509)-1),MapTable!$A:$A,1,0)),ISERROR(VLOOKUP(TRIM(MID(L509,FIND(",",L509)+1,FIND(",",L509,FIND(",",L509)+1)-FIND(",",L509)-1)),MapTable!$A:$A,1,0)),ISERROR(VLOOKUP(TRIM(MID(L509,FIND(",",L509,FIND(",",L509)+1)+1,999)),MapTable!$A:$A,1,0))),"맵없음",
  ""),
IF(ISERROR(FIND(",",L509,FIND(",",L509,FIND(",",L509,FIND(",",L509)+1)+1)+1)),
  IF(OR(ISERROR(VLOOKUP(LEFT(L509,FIND(",",L509)-1),MapTable!$A:$A,1,0)),ISERROR(VLOOKUP(TRIM(MID(L509,FIND(",",L509)+1,FIND(",",L509,FIND(",",L509)+1)-FIND(",",L509)-1)),MapTable!$A:$A,1,0)),ISERROR(VLOOKUP(TRIM(MID(L509,FIND(",",L509,FIND(",",L509)+1)+1,FIND(",",L509,FIND(",",L509,FIND(",",L509)+1)+1)-FIND(",",L509,FIND(",",L509)+1)-1)),MapTable!$A:$A,1,0)),ISERROR(VLOOKUP(TRIM(MID(L509,FIND(",",L509,FIND(",",L509,FIND(",",L509)+1)+1)+1,999)),MapTable!$A:$A,1,0))),"맵없음",
  ""),
)))))</f>
        <v/>
      </c>
      <c r="O509" t="str">
        <f>IF(ISBLANK(N509),"",IF(ISERROR(VLOOKUP(N509,[1]DropTable!$A:$A,1,0)),"드랍없음",""))</f>
        <v/>
      </c>
      <c r="Q509" t="str">
        <f>IF(ISBLANK(P509),"",IF(ISERROR(VLOOKUP(P509,[1]DropTable!$A:$A,1,0)),"드랍없음",""))</f>
        <v/>
      </c>
      <c r="S509">
        <v>8.1</v>
      </c>
    </row>
    <row r="510" spans="1:19" x14ac:dyDescent="0.3">
      <c r="A510">
        <v>14</v>
      </c>
      <c r="B510">
        <v>5</v>
      </c>
      <c r="C510">
        <f t="shared" si="26"/>
        <v>1680</v>
      </c>
      <c r="D510">
        <v>420</v>
      </c>
      <c r="E510" t="s">
        <v>115</v>
      </c>
      <c r="F510" t="s">
        <v>24</v>
      </c>
      <c r="G510" t="str">
        <f>IF(ISBLANK(F510),"",IF(ISERROR(VLOOKUP(F510,MapTable!$A:$A,1,0)),"컨트롤없음",""))</f>
        <v/>
      </c>
      <c r="H510">
        <f t="shared" si="24"/>
        <v>12</v>
      </c>
      <c r="I510" t="b">
        <f t="shared" ca="1" si="25"/>
        <v>1</v>
      </c>
      <c r="K510" t="str">
        <f>IF(ISBLANK(J510),"",IF(ISERROR(VLOOKUP(J510,MapTable!$A:$A,1,0)),"컨트롤없음",""))</f>
        <v/>
      </c>
      <c r="M510" t="str">
        <f>IF(ISBLANK(L510),"",
IF(ISERROR(FIND(",",L510)),
  IF(ISERROR(VLOOKUP(L510,MapTable!$A:$A,1,0)),"맵없음",
  ""),
IF(ISERROR(FIND(",",L510,FIND(",",L510)+1)),
  IF(OR(ISERROR(VLOOKUP(LEFT(L510,FIND(",",L510)-1),MapTable!$A:$A,1,0)),ISERROR(VLOOKUP(TRIM(MID(L510,FIND(",",L510)+1,999)),MapTable!$A:$A,1,0))),"맵없음",
  ""),
IF(ISERROR(FIND(",",L510,FIND(",",L510,FIND(",",L510)+1)+1)),
  IF(OR(ISERROR(VLOOKUP(LEFT(L510,FIND(",",L510)-1),MapTable!$A:$A,1,0)),ISERROR(VLOOKUP(TRIM(MID(L510,FIND(",",L510)+1,FIND(",",L510,FIND(",",L510)+1)-FIND(",",L510)-1)),MapTable!$A:$A,1,0)),ISERROR(VLOOKUP(TRIM(MID(L510,FIND(",",L510,FIND(",",L510)+1)+1,999)),MapTable!$A:$A,1,0))),"맵없음",
  ""),
IF(ISERROR(FIND(",",L510,FIND(",",L510,FIND(",",L510,FIND(",",L510)+1)+1)+1)),
  IF(OR(ISERROR(VLOOKUP(LEFT(L510,FIND(",",L510)-1),MapTable!$A:$A,1,0)),ISERROR(VLOOKUP(TRIM(MID(L510,FIND(",",L510)+1,FIND(",",L510,FIND(",",L510)+1)-FIND(",",L510)-1)),MapTable!$A:$A,1,0)),ISERROR(VLOOKUP(TRIM(MID(L510,FIND(",",L510,FIND(",",L510)+1)+1,FIND(",",L510,FIND(",",L510,FIND(",",L510)+1)+1)-FIND(",",L510,FIND(",",L510)+1)-1)),MapTable!$A:$A,1,0)),ISERROR(VLOOKUP(TRIM(MID(L510,FIND(",",L510,FIND(",",L510,FIND(",",L510)+1)+1)+1,999)),MapTable!$A:$A,1,0))),"맵없음",
  ""),
)))))</f>
        <v/>
      </c>
      <c r="O510" t="str">
        <f>IF(ISBLANK(N510),"",IF(ISERROR(VLOOKUP(N510,[1]DropTable!$A:$A,1,0)),"드랍없음",""))</f>
        <v/>
      </c>
      <c r="Q510" t="str">
        <f>IF(ISBLANK(P510),"",IF(ISERROR(VLOOKUP(P510,[1]DropTable!$A:$A,1,0)),"드랍없음",""))</f>
        <v/>
      </c>
      <c r="S510">
        <v>8.1</v>
      </c>
    </row>
    <row r="511" spans="1:19" x14ac:dyDescent="0.3">
      <c r="A511">
        <v>14</v>
      </c>
      <c r="B511">
        <v>6</v>
      </c>
      <c r="C511">
        <f t="shared" si="26"/>
        <v>1680</v>
      </c>
      <c r="D511">
        <v>420</v>
      </c>
      <c r="E511" t="s">
        <v>115</v>
      </c>
      <c r="F511" t="s">
        <v>24</v>
      </c>
      <c r="G511" t="str">
        <f>IF(ISBLANK(F511),"",IF(ISERROR(VLOOKUP(F511,MapTable!$A:$A,1,0)),"컨트롤없음",""))</f>
        <v/>
      </c>
      <c r="H511">
        <f t="shared" si="24"/>
        <v>12</v>
      </c>
      <c r="I511" t="b">
        <f t="shared" ca="1" si="25"/>
        <v>1</v>
      </c>
      <c r="K511" t="str">
        <f>IF(ISBLANK(J511),"",IF(ISERROR(VLOOKUP(J511,MapTable!$A:$A,1,0)),"컨트롤없음",""))</f>
        <v/>
      </c>
      <c r="M511" t="str">
        <f>IF(ISBLANK(L511),"",
IF(ISERROR(FIND(",",L511)),
  IF(ISERROR(VLOOKUP(L511,MapTable!$A:$A,1,0)),"맵없음",
  ""),
IF(ISERROR(FIND(",",L511,FIND(",",L511)+1)),
  IF(OR(ISERROR(VLOOKUP(LEFT(L511,FIND(",",L511)-1),MapTable!$A:$A,1,0)),ISERROR(VLOOKUP(TRIM(MID(L511,FIND(",",L511)+1,999)),MapTable!$A:$A,1,0))),"맵없음",
  ""),
IF(ISERROR(FIND(",",L511,FIND(",",L511,FIND(",",L511)+1)+1)),
  IF(OR(ISERROR(VLOOKUP(LEFT(L511,FIND(",",L511)-1),MapTable!$A:$A,1,0)),ISERROR(VLOOKUP(TRIM(MID(L511,FIND(",",L511)+1,FIND(",",L511,FIND(",",L511)+1)-FIND(",",L511)-1)),MapTable!$A:$A,1,0)),ISERROR(VLOOKUP(TRIM(MID(L511,FIND(",",L511,FIND(",",L511)+1)+1,999)),MapTable!$A:$A,1,0))),"맵없음",
  ""),
IF(ISERROR(FIND(",",L511,FIND(",",L511,FIND(",",L511,FIND(",",L511)+1)+1)+1)),
  IF(OR(ISERROR(VLOOKUP(LEFT(L511,FIND(",",L511)-1),MapTable!$A:$A,1,0)),ISERROR(VLOOKUP(TRIM(MID(L511,FIND(",",L511)+1,FIND(",",L511,FIND(",",L511)+1)-FIND(",",L511)-1)),MapTable!$A:$A,1,0)),ISERROR(VLOOKUP(TRIM(MID(L511,FIND(",",L511,FIND(",",L511)+1)+1,FIND(",",L511,FIND(",",L511,FIND(",",L511)+1)+1)-FIND(",",L511,FIND(",",L511)+1)-1)),MapTable!$A:$A,1,0)),ISERROR(VLOOKUP(TRIM(MID(L511,FIND(",",L511,FIND(",",L511,FIND(",",L511)+1)+1)+1,999)),MapTable!$A:$A,1,0))),"맵없음",
  ""),
)))))</f>
        <v/>
      </c>
      <c r="O511" t="str">
        <f>IF(ISBLANK(N511),"",IF(ISERROR(VLOOKUP(N511,[1]DropTable!$A:$A,1,0)),"드랍없음",""))</f>
        <v/>
      </c>
      <c r="Q511" t="str">
        <f>IF(ISBLANK(P511),"",IF(ISERROR(VLOOKUP(P511,[1]DropTable!$A:$A,1,0)),"드랍없음",""))</f>
        <v/>
      </c>
      <c r="S511">
        <v>8.1</v>
      </c>
    </row>
    <row r="512" spans="1:19" x14ac:dyDescent="0.3">
      <c r="A512">
        <v>14</v>
      </c>
      <c r="B512">
        <v>7</v>
      </c>
      <c r="C512">
        <f t="shared" si="26"/>
        <v>1680</v>
      </c>
      <c r="D512">
        <v>420</v>
      </c>
      <c r="E512" t="s">
        <v>115</v>
      </c>
      <c r="F512" t="s">
        <v>24</v>
      </c>
      <c r="G512" t="str">
        <f>IF(ISBLANK(F512),"",IF(ISERROR(VLOOKUP(F512,MapTable!$A:$A,1,0)),"컨트롤없음",""))</f>
        <v/>
      </c>
      <c r="H512">
        <f t="shared" si="24"/>
        <v>12</v>
      </c>
      <c r="I512" t="b">
        <f t="shared" ca="1" si="25"/>
        <v>1</v>
      </c>
      <c r="K512" t="str">
        <f>IF(ISBLANK(J512),"",IF(ISERROR(VLOOKUP(J512,MapTable!$A:$A,1,0)),"컨트롤없음",""))</f>
        <v/>
      </c>
      <c r="M512" t="str">
        <f>IF(ISBLANK(L512),"",
IF(ISERROR(FIND(",",L512)),
  IF(ISERROR(VLOOKUP(L512,MapTable!$A:$A,1,0)),"맵없음",
  ""),
IF(ISERROR(FIND(",",L512,FIND(",",L512)+1)),
  IF(OR(ISERROR(VLOOKUP(LEFT(L512,FIND(",",L512)-1),MapTable!$A:$A,1,0)),ISERROR(VLOOKUP(TRIM(MID(L512,FIND(",",L512)+1,999)),MapTable!$A:$A,1,0))),"맵없음",
  ""),
IF(ISERROR(FIND(",",L512,FIND(",",L512,FIND(",",L512)+1)+1)),
  IF(OR(ISERROR(VLOOKUP(LEFT(L512,FIND(",",L512)-1),MapTable!$A:$A,1,0)),ISERROR(VLOOKUP(TRIM(MID(L512,FIND(",",L512)+1,FIND(",",L512,FIND(",",L512)+1)-FIND(",",L512)-1)),MapTable!$A:$A,1,0)),ISERROR(VLOOKUP(TRIM(MID(L512,FIND(",",L512,FIND(",",L512)+1)+1,999)),MapTable!$A:$A,1,0))),"맵없음",
  ""),
IF(ISERROR(FIND(",",L512,FIND(",",L512,FIND(",",L512,FIND(",",L512)+1)+1)+1)),
  IF(OR(ISERROR(VLOOKUP(LEFT(L512,FIND(",",L512)-1),MapTable!$A:$A,1,0)),ISERROR(VLOOKUP(TRIM(MID(L512,FIND(",",L512)+1,FIND(",",L512,FIND(",",L512)+1)-FIND(",",L512)-1)),MapTable!$A:$A,1,0)),ISERROR(VLOOKUP(TRIM(MID(L512,FIND(",",L512,FIND(",",L512)+1)+1,FIND(",",L512,FIND(",",L512,FIND(",",L512)+1)+1)-FIND(",",L512,FIND(",",L512)+1)-1)),MapTable!$A:$A,1,0)),ISERROR(VLOOKUP(TRIM(MID(L512,FIND(",",L512,FIND(",",L512,FIND(",",L512)+1)+1)+1,999)),MapTable!$A:$A,1,0))),"맵없음",
  ""),
)))))</f>
        <v/>
      </c>
      <c r="O512" t="str">
        <f>IF(ISBLANK(N512),"",IF(ISERROR(VLOOKUP(N512,[1]DropTable!$A:$A,1,0)),"드랍없음",""))</f>
        <v/>
      </c>
      <c r="Q512" t="str">
        <f>IF(ISBLANK(P512),"",IF(ISERROR(VLOOKUP(P512,[1]DropTable!$A:$A,1,0)),"드랍없음",""))</f>
        <v/>
      </c>
      <c r="S512">
        <v>8.1</v>
      </c>
    </row>
    <row r="513" spans="1:19" x14ac:dyDescent="0.3">
      <c r="A513">
        <v>14</v>
      </c>
      <c r="B513">
        <v>8</v>
      </c>
      <c r="C513">
        <f t="shared" si="26"/>
        <v>1680</v>
      </c>
      <c r="D513">
        <v>420</v>
      </c>
      <c r="E513" t="s">
        <v>115</v>
      </c>
      <c r="F513" t="s">
        <v>24</v>
      </c>
      <c r="G513" t="str">
        <f>IF(ISBLANK(F513),"",IF(ISERROR(VLOOKUP(F513,MapTable!$A:$A,1,0)),"컨트롤없음",""))</f>
        <v/>
      </c>
      <c r="H513">
        <f t="shared" si="24"/>
        <v>12</v>
      </c>
      <c r="I513" t="b">
        <f t="shared" ca="1" si="25"/>
        <v>1</v>
      </c>
      <c r="K513" t="str">
        <f>IF(ISBLANK(J513),"",IF(ISERROR(VLOOKUP(J513,MapTable!$A:$A,1,0)),"컨트롤없음",""))</f>
        <v/>
      </c>
      <c r="M513" t="str">
        <f>IF(ISBLANK(L513),"",
IF(ISERROR(FIND(",",L513)),
  IF(ISERROR(VLOOKUP(L513,MapTable!$A:$A,1,0)),"맵없음",
  ""),
IF(ISERROR(FIND(",",L513,FIND(",",L513)+1)),
  IF(OR(ISERROR(VLOOKUP(LEFT(L513,FIND(",",L513)-1),MapTable!$A:$A,1,0)),ISERROR(VLOOKUP(TRIM(MID(L513,FIND(",",L513)+1,999)),MapTable!$A:$A,1,0))),"맵없음",
  ""),
IF(ISERROR(FIND(",",L513,FIND(",",L513,FIND(",",L513)+1)+1)),
  IF(OR(ISERROR(VLOOKUP(LEFT(L513,FIND(",",L513)-1),MapTable!$A:$A,1,0)),ISERROR(VLOOKUP(TRIM(MID(L513,FIND(",",L513)+1,FIND(",",L513,FIND(",",L513)+1)-FIND(",",L513)-1)),MapTable!$A:$A,1,0)),ISERROR(VLOOKUP(TRIM(MID(L513,FIND(",",L513,FIND(",",L513)+1)+1,999)),MapTable!$A:$A,1,0))),"맵없음",
  ""),
IF(ISERROR(FIND(",",L513,FIND(",",L513,FIND(",",L513,FIND(",",L513)+1)+1)+1)),
  IF(OR(ISERROR(VLOOKUP(LEFT(L513,FIND(",",L513)-1),MapTable!$A:$A,1,0)),ISERROR(VLOOKUP(TRIM(MID(L513,FIND(",",L513)+1,FIND(",",L513,FIND(",",L513)+1)-FIND(",",L513)-1)),MapTable!$A:$A,1,0)),ISERROR(VLOOKUP(TRIM(MID(L513,FIND(",",L513,FIND(",",L513)+1)+1,FIND(",",L513,FIND(",",L513,FIND(",",L513)+1)+1)-FIND(",",L513,FIND(",",L513)+1)-1)),MapTable!$A:$A,1,0)),ISERROR(VLOOKUP(TRIM(MID(L513,FIND(",",L513,FIND(",",L513,FIND(",",L513)+1)+1)+1,999)),MapTable!$A:$A,1,0))),"맵없음",
  ""),
)))))</f>
        <v/>
      </c>
      <c r="O513" t="str">
        <f>IF(ISBLANK(N513),"",IF(ISERROR(VLOOKUP(N513,[1]DropTable!$A:$A,1,0)),"드랍없음",""))</f>
        <v/>
      </c>
      <c r="Q513" t="str">
        <f>IF(ISBLANK(P513),"",IF(ISERROR(VLOOKUP(P513,[1]DropTable!$A:$A,1,0)),"드랍없음",""))</f>
        <v/>
      </c>
      <c r="S513">
        <v>8.1</v>
      </c>
    </row>
    <row r="514" spans="1:19" x14ac:dyDescent="0.3">
      <c r="A514">
        <v>14</v>
      </c>
      <c r="B514">
        <v>9</v>
      </c>
      <c r="C514">
        <f t="shared" si="26"/>
        <v>1680</v>
      </c>
      <c r="D514">
        <v>420</v>
      </c>
      <c r="E514" t="s">
        <v>115</v>
      </c>
      <c r="F514" t="s">
        <v>24</v>
      </c>
      <c r="G514" t="str">
        <f>IF(ISBLANK(F514),"",IF(ISERROR(VLOOKUP(F514,MapTable!$A:$A,1,0)),"컨트롤없음",""))</f>
        <v/>
      </c>
      <c r="H514">
        <f t="shared" ref="H514:H577" si="27">IF(B514=0,0,
IF(COUNTIF(A:A,A514)=11,12,
IF(MOD(B514,((COUNTIF(A:A,A514)-1)/5))=0,12,
IF(MOD(B514,((COUNTIF(A:A,A514)-1)/5))=((COUNTIF(A:A,A514)-1)/10),11,
INT(B514/((COUNTIF(A:A,A514)-1)/5))+1))))</f>
        <v>12</v>
      </c>
      <c r="I514" t="b">
        <f t="shared" ref="I514:I577" ca="1" si="28">IF((COUNTIF(A:A,A514)-1)=B514,FALSE,
IF(H514=12,TRUE,
IF(OFFSET(H514,1,0)=12,TRUE)))</f>
        <v>1</v>
      </c>
      <c r="K514" t="str">
        <f>IF(ISBLANK(J514),"",IF(ISERROR(VLOOKUP(J514,MapTable!$A:$A,1,0)),"컨트롤없음",""))</f>
        <v/>
      </c>
      <c r="M514" t="str">
        <f>IF(ISBLANK(L514),"",
IF(ISERROR(FIND(",",L514)),
  IF(ISERROR(VLOOKUP(L514,MapTable!$A:$A,1,0)),"맵없음",
  ""),
IF(ISERROR(FIND(",",L514,FIND(",",L514)+1)),
  IF(OR(ISERROR(VLOOKUP(LEFT(L514,FIND(",",L514)-1),MapTable!$A:$A,1,0)),ISERROR(VLOOKUP(TRIM(MID(L514,FIND(",",L514)+1,999)),MapTable!$A:$A,1,0))),"맵없음",
  ""),
IF(ISERROR(FIND(",",L514,FIND(",",L514,FIND(",",L514)+1)+1)),
  IF(OR(ISERROR(VLOOKUP(LEFT(L514,FIND(",",L514)-1),MapTable!$A:$A,1,0)),ISERROR(VLOOKUP(TRIM(MID(L514,FIND(",",L514)+1,FIND(",",L514,FIND(",",L514)+1)-FIND(",",L514)-1)),MapTable!$A:$A,1,0)),ISERROR(VLOOKUP(TRIM(MID(L514,FIND(",",L514,FIND(",",L514)+1)+1,999)),MapTable!$A:$A,1,0))),"맵없음",
  ""),
IF(ISERROR(FIND(",",L514,FIND(",",L514,FIND(",",L514,FIND(",",L514)+1)+1)+1)),
  IF(OR(ISERROR(VLOOKUP(LEFT(L514,FIND(",",L514)-1),MapTable!$A:$A,1,0)),ISERROR(VLOOKUP(TRIM(MID(L514,FIND(",",L514)+1,FIND(",",L514,FIND(",",L514)+1)-FIND(",",L514)-1)),MapTable!$A:$A,1,0)),ISERROR(VLOOKUP(TRIM(MID(L514,FIND(",",L514,FIND(",",L514)+1)+1,FIND(",",L514,FIND(",",L514,FIND(",",L514)+1)+1)-FIND(",",L514,FIND(",",L514)+1)-1)),MapTable!$A:$A,1,0)),ISERROR(VLOOKUP(TRIM(MID(L514,FIND(",",L514,FIND(",",L514,FIND(",",L514)+1)+1)+1,999)),MapTable!$A:$A,1,0))),"맵없음",
  ""),
)))))</f>
        <v/>
      </c>
      <c r="O514" t="str">
        <f>IF(ISBLANK(N514),"",IF(ISERROR(VLOOKUP(N514,[1]DropTable!$A:$A,1,0)),"드랍없음",""))</f>
        <v/>
      </c>
      <c r="Q514" t="str">
        <f>IF(ISBLANK(P514),"",IF(ISERROR(VLOOKUP(P514,[1]DropTable!$A:$A,1,0)),"드랍없음",""))</f>
        <v/>
      </c>
      <c r="S514">
        <v>8.1</v>
      </c>
    </row>
    <row r="515" spans="1:19" x14ac:dyDescent="0.3">
      <c r="A515">
        <v>14</v>
      </c>
      <c r="B515">
        <v>10</v>
      </c>
      <c r="C515">
        <f t="shared" si="26"/>
        <v>1680</v>
      </c>
      <c r="D515">
        <v>420</v>
      </c>
      <c r="E515" t="s">
        <v>115</v>
      </c>
      <c r="F515" t="s">
        <v>24</v>
      </c>
      <c r="G515" t="str">
        <f>IF(ISBLANK(F515),"",IF(ISERROR(VLOOKUP(F515,MapTable!$A:$A,1,0)),"컨트롤없음",""))</f>
        <v/>
      </c>
      <c r="H515">
        <f t="shared" si="27"/>
        <v>12</v>
      </c>
      <c r="I515" t="b">
        <f t="shared" ca="1" si="28"/>
        <v>0</v>
      </c>
      <c r="K515" t="str">
        <f>IF(ISBLANK(J515),"",IF(ISERROR(VLOOKUP(J515,MapTable!$A:$A,1,0)),"컨트롤없음",""))</f>
        <v/>
      </c>
      <c r="M515" t="str">
        <f>IF(ISBLANK(L515),"",
IF(ISERROR(FIND(",",L515)),
  IF(ISERROR(VLOOKUP(L515,MapTable!$A:$A,1,0)),"맵없음",
  ""),
IF(ISERROR(FIND(",",L515,FIND(",",L515)+1)),
  IF(OR(ISERROR(VLOOKUP(LEFT(L515,FIND(",",L515)-1),MapTable!$A:$A,1,0)),ISERROR(VLOOKUP(TRIM(MID(L515,FIND(",",L515)+1,999)),MapTable!$A:$A,1,0))),"맵없음",
  ""),
IF(ISERROR(FIND(",",L515,FIND(",",L515,FIND(",",L515)+1)+1)),
  IF(OR(ISERROR(VLOOKUP(LEFT(L515,FIND(",",L515)-1),MapTable!$A:$A,1,0)),ISERROR(VLOOKUP(TRIM(MID(L515,FIND(",",L515)+1,FIND(",",L515,FIND(",",L515)+1)-FIND(",",L515)-1)),MapTable!$A:$A,1,0)),ISERROR(VLOOKUP(TRIM(MID(L515,FIND(",",L515,FIND(",",L515)+1)+1,999)),MapTable!$A:$A,1,0))),"맵없음",
  ""),
IF(ISERROR(FIND(",",L515,FIND(",",L515,FIND(",",L515,FIND(",",L515)+1)+1)+1)),
  IF(OR(ISERROR(VLOOKUP(LEFT(L515,FIND(",",L515)-1),MapTable!$A:$A,1,0)),ISERROR(VLOOKUP(TRIM(MID(L515,FIND(",",L515)+1,FIND(",",L515,FIND(",",L515)+1)-FIND(",",L515)-1)),MapTable!$A:$A,1,0)),ISERROR(VLOOKUP(TRIM(MID(L515,FIND(",",L515,FIND(",",L515)+1)+1,FIND(",",L515,FIND(",",L515,FIND(",",L515)+1)+1)-FIND(",",L515,FIND(",",L515)+1)-1)),MapTable!$A:$A,1,0)),ISERROR(VLOOKUP(TRIM(MID(L515,FIND(",",L515,FIND(",",L515,FIND(",",L515)+1)+1)+1,999)),MapTable!$A:$A,1,0))),"맵없음",
  ""),
)))))</f>
        <v/>
      </c>
      <c r="O515" t="str">
        <f>IF(ISBLANK(N515),"",IF(ISERROR(VLOOKUP(N515,[1]DropTable!$A:$A,1,0)),"드랍없음",""))</f>
        <v/>
      </c>
      <c r="Q515" t="str">
        <f>IF(ISBLANK(P515),"",IF(ISERROR(VLOOKUP(P515,[1]DropTable!$A:$A,1,0)),"드랍없음",""))</f>
        <v/>
      </c>
      <c r="S515">
        <v>8.1</v>
      </c>
    </row>
    <row r="516" spans="1:19" x14ac:dyDescent="0.3">
      <c r="A516">
        <v>15</v>
      </c>
      <c r="B516">
        <v>0</v>
      </c>
      <c r="C516">
        <v>1680</v>
      </c>
      <c r="D516">
        <v>420</v>
      </c>
      <c r="E516" t="s">
        <v>115</v>
      </c>
      <c r="F516" t="s">
        <v>64</v>
      </c>
      <c r="G516" t="str">
        <f>IF(ISBLANK(F516),"",IF(ISERROR(VLOOKUP(F516,MapTable!$A:$A,1,0)),"컨트롤없음",""))</f>
        <v/>
      </c>
      <c r="H516">
        <f t="shared" si="27"/>
        <v>0</v>
      </c>
      <c r="I516" t="b">
        <f t="shared" ca="1" si="28"/>
        <v>0</v>
      </c>
      <c r="K516" t="str">
        <f>IF(ISBLANK(J516),"",IF(ISERROR(VLOOKUP(J516,MapTable!$A:$A,1,0)),"컨트롤없음",""))</f>
        <v/>
      </c>
      <c r="M516" t="str">
        <f>IF(ISBLANK(L516),"",
IF(ISERROR(FIND(",",L516)),
  IF(ISERROR(VLOOKUP(L516,MapTable!$A:$A,1,0)),"맵없음",
  ""),
IF(ISERROR(FIND(",",L516,FIND(",",L516)+1)),
  IF(OR(ISERROR(VLOOKUP(LEFT(L516,FIND(",",L516)-1),MapTable!$A:$A,1,0)),ISERROR(VLOOKUP(TRIM(MID(L516,FIND(",",L516)+1,999)),MapTable!$A:$A,1,0))),"맵없음",
  ""),
IF(ISERROR(FIND(",",L516,FIND(",",L516,FIND(",",L516)+1)+1)),
  IF(OR(ISERROR(VLOOKUP(LEFT(L516,FIND(",",L516)-1),MapTable!$A:$A,1,0)),ISERROR(VLOOKUP(TRIM(MID(L516,FIND(",",L516)+1,FIND(",",L516,FIND(",",L516)+1)-FIND(",",L516)-1)),MapTable!$A:$A,1,0)),ISERROR(VLOOKUP(TRIM(MID(L516,FIND(",",L516,FIND(",",L516)+1)+1,999)),MapTable!$A:$A,1,0))),"맵없음",
  ""),
IF(ISERROR(FIND(",",L516,FIND(",",L516,FIND(",",L516,FIND(",",L516)+1)+1)+1)),
  IF(OR(ISERROR(VLOOKUP(LEFT(L516,FIND(",",L516)-1),MapTable!$A:$A,1,0)),ISERROR(VLOOKUP(TRIM(MID(L516,FIND(",",L516)+1,FIND(",",L516,FIND(",",L516)+1)-FIND(",",L516)-1)),MapTable!$A:$A,1,0)),ISERROR(VLOOKUP(TRIM(MID(L516,FIND(",",L516,FIND(",",L516)+1)+1,FIND(",",L516,FIND(",",L516,FIND(",",L516)+1)+1)-FIND(",",L516,FIND(",",L516)+1)-1)),MapTable!$A:$A,1,0)),ISERROR(VLOOKUP(TRIM(MID(L516,FIND(",",L516,FIND(",",L516,FIND(",",L516)+1)+1)+1,999)),MapTable!$A:$A,1,0))),"맵없음",
  ""),
)))))</f>
        <v/>
      </c>
      <c r="O516" t="str">
        <f>IF(ISBLANK(N516),"",IF(ISERROR(VLOOKUP(N516,[1]DropTable!$A:$A,1,0)),"드랍없음",""))</f>
        <v/>
      </c>
      <c r="Q516" t="str">
        <f>IF(ISBLANK(P516),"",IF(ISERROR(VLOOKUP(P516,[1]DropTable!$A:$A,1,0)),"드랍없음",""))</f>
        <v/>
      </c>
      <c r="S516">
        <v>8.1</v>
      </c>
    </row>
    <row r="517" spans="1:19" x14ac:dyDescent="0.3">
      <c r="A517">
        <v>15</v>
      </c>
      <c r="B517">
        <v>1</v>
      </c>
      <c r="C517">
        <f t="shared" si="26"/>
        <v>1680</v>
      </c>
      <c r="D517">
        <v>420</v>
      </c>
      <c r="E517" t="s">
        <v>115</v>
      </c>
      <c r="F517" t="s">
        <v>24</v>
      </c>
      <c r="G517" t="str">
        <f>IF(ISBLANK(F517),"",IF(ISERROR(VLOOKUP(F517,MapTable!$A:$A,1,0)),"컨트롤없음",""))</f>
        <v/>
      </c>
      <c r="H517">
        <f t="shared" si="27"/>
        <v>1</v>
      </c>
      <c r="I517" t="b">
        <f t="shared" ca="1" si="28"/>
        <v>0</v>
      </c>
      <c r="K517" t="str">
        <f>IF(ISBLANK(J517),"",IF(ISERROR(VLOOKUP(J517,MapTable!$A:$A,1,0)),"컨트롤없음",""))</f>
        <v/>
      </c>
      <c r="M517" t="str">
        <f>IF(ISBLANK(L517),"",
IF(ISERROR(FIND(",",L517)),
  IF(ISERROR(VLOOKUP(L517,MapTable!$A:$A,1,0)),"맵없음",
  ""),
IF(ISERROR(FIND(",",L517,FIND(",",L517)+1)),
  IF(OR(ISERROR(VLOOKUP(LEFT(L517,FIND(",",L517)-1),MapTable!$A:$A,1,0)),ISERROR(VLOOKUP(TRIM(MID(L517,FIND(",",L517)+1,999)),MapTable!$A:$A,1,0))),"맵없음",
  ""),
IF(ISERROR(FIND(",",L517,FIND(",",L517,FIND(",",L517)+1)+1)),
  IF(OR(ISERROR(VLOOKUP(LEFT(L517,FIND(",",L517)-1),MapTable!$A:$A,1,0)),ISERROR(VLOOKUP(TRIM(MID(L517,FIND(",",L517)+1,FIND(",",L517,FIND(",",L517)+1)-FIND(",",L517)-1)),MapTable!$A:$A,1,0)),ISERROR(VLOOKUP(TRIM(MID(L517,FIND(",",L517,FIND(",",L517)+1)+1,999)),MapTable!$A:$A,1,0))),"맵없음",
  ""),
IF(ISERROR(FIND(",",L517,FIND(",",L517,FIND(",",L517,FIND(",",L517)+1)+1)+1)),
  IF(OR(ISERROR(VLOOKUP(LEFT(L517,FIND(",",L517)-1),MapTable!$A:$A,1,0)),ISERROR(VLOOKUP(TRIM(MID(L517,FIND(",",L517)+1,FIND(",",L517,FIND(",",L517)+1)-FIND(",",L517)-1)),MapTable!$A:$A,1,0)),ISERROR(VLOOKUP(TRIM(MID(L517,FIND(",",L517,FIND(",",L517)+1)+1,FIND(",",L517,FIND(",",L517,FIND(",",L517)+1)+1)-FIND(",",L517,FIND(",",L517)+1)-1)),MapTable!$A:$A,1,0)),ISERROR(VLOOKUP(TRIM(MID(L517,FIND(",",L517,FIND(",",L517,FIND(",",L517)+1)+1)+1,999)),MapTable!$A:$A,1,0))),"맵없음",
  ""),
)))))</f>
        <v/>
      </c>
      <c r="O517" t="str">
        <f>IF(ISBLANK(N517),"",IF(ISERROR(VLOOKUP(N517,[1]DropTable!$A:$A,1,0)),"드랍없음",""))</f>
        <v/>
      </c>
      <c r="Q517" t="str">
        <f>IF(ISBLANK(P517),"",IF(ISERROR(VLOOKUP(P517,[1]DropTable!$A:$A,1,0)),"드랍없음",""))</f>
        <v/>
      </c>
      <c r="S517">
        <v>8.1</v>
      </c>
    </row>
    <row r="518" spans="1:19" x14ac:dyDescent="0.3">
      <c r="A518">
        <v>15</v>
      </c>
      <c r="B518">
        <v>2</v>
      </c>
      <c r="C518">
        <f t="shared" si="26"/>
        <v>1680</v>
      </c>
      <c r="D518">
        <v>420</v>
      </c>
      <c r="E518" t="s">
        <v>115</v>
      </c>
      <c r="F518" t="s">
        <v>24</v>
      </c>
      <c r="G518" t="str">
        <f>IF(ISBLANK(F518),"",IF(ISERROR(VLOOKUP(F518,MapTable!$A:$A,1,0)),"컨트롤없음",""))</f>
        <v/>
      </c>
      <c r="H518">
        <f t="shared" si="27"/>
        <v>1</v>
      </c>
      <c r="I518" t="b">
        <f t="shared" ca="1" si="28"/>
        <v>0</v>
      </c>
      <c r="K518" t="str">
        <f>IF(ISBLANK(J518),"",IF(ISERROR(VLOOKUP(J518,MapTable!$A:$A,1,0)),"컨트롤없음",""))</f>
        <v/>
      </c>
      <c r="M518" t="str">
        <f>IF(ISBLANK(L518),"",
IF(ISERROR(FIND(",",L518)),
  IF(ISERROR(VLOOKUP(L518,MapTable!$A:$A,1,0)),"맵없음",
  ""),
IF(ISERROR(FIND(",",L518,FIND(",",L518)+1)),
  IF(OR(ISERROR(VLOOKUP(LEFT(L518,FIND(",",L518)-1),MapTable!$A:$A,1,0)),ISERROR(VLOOKUP(TRIM(MID(L518,FIND(",",L518)+1,999)),MapTable!$A:$A,1,0))),"맵없음",
  ""),
IF(ISERROR(FIND(",",L518,FIND(",",L518,FIND(",",L518)+1)+1)),
  IF(OR(ISERROR(VLOOKUP(LEFT(L518,FIND(",",L518)-1),MapTable!$A:$A,1,0)),ISERROR(VLOOKUP(TRIM(MID(L518,FIND(",",L518)+1,FIND(",",L518,FIND(",",L518)+1)-FIND(",",L518)-1)),MapTable!$A:$A,1,0)),ISERROR(VLOOKUP(TRIM(MID(L518,FIND(",",L518,FIND(",",L518)+1)+1,999)),MapTable!$A:$A,1,0))),"맵없음",
  ""),
IF(ISERROR(FIND(",",L518,FIND(",",L518,FIND(",",L518,FIND(",",L518)+1)+1)+1)),
  IF(OR(ISERROR(VLOOKUP(LEFT(L518,FIND(",",L518)-1),MapTable!$A:$A,1,0)),ISERROR(VLOOKUP(TRIM(MID(L518,FIND(",",L518)+1,FIND(",",L518,FIND(",",L518)+1)-FIND(",",L518)-1)),MapTable!$A:$A,1,0)),ISERROR(VLOOKUP(TRIM(MID(L518,FIND(",",L518,FIND(",",L518)+1)+1,FIND(",",L518,FIND(",",L518,FIND(",",L518)+1)+1)-FIND(",",L518,FIND(",",L518)+1)-1)),MapTable!$A:$A,1,0)),ISERROR(VLOOKUP(TRIM(MID(L518,FIND(",",L518,FIND(",",L518,FIND(",",L518)+1)+1)+1,999)),MapTable!$A:$A,1,0))),"맵없음",
  ""),
)))))</f>
        <v/>
      </c>
      <c r="O518" t="str">
        <f>IF(ISBLANK(N518),"",IF(ISERROR(VLOOKUP(N518,[1]DropTable!$A:$A,1,0)),"드랍없음",""))</f>
        <v/>
      </c>
      <c r="Q518" t="str">
        <f>IF(ISBLANK(P518),"",IF(ISERROR(VLOOKUP(P518,[1]DropTable!$A:$A,1,0)),"드랍없음",""))</f>
        <v/>
      </c>
      <c r="S518">
        <v>8.1</v>
      </c>
    </row>
    <row r="519" spans="1:19" x14ac:dyDescent="0.3">
      <c r="A519">
        <v>15</v>
      </c>
      <c r="B519">
        <v>3</v>
      </c>
      <c r="C519">
        <f t="shared" si="26"/>
        <v>1680</v>
      </c>
      <c r="D519">
        <v>420</v>
      </c>
      <c r="E519" t="s">
        <v>115</v>
      </c>
      <c r="F519" t="s">
        <v>24</v>
      </c>
      <c r="G519" t="str">
        <f>IF(ISBLANK(F519),"",IF(ISERROR(VLOOKUP(F519,MapTable!$A:$A,1,0)),"컨트롤없음",""))</f>
        <v/>
      </c>
      <c r="H519">
        <f t="shared" si="27"/>
        <v>1</v>
      </c>
      <c r="I519" t="b">
        <f t="shared" ca="1" si="28"/>
        <v>0</v>
      </c>
      <c r="K519" t="str">
        <f>IF(ISBLANK(J519),"",IF(ISERROR(VLOOKUP(J519,MapTable!$A:$A,1,0)),"컨트롤없음",""))</f>
        <v/>
      </c>
      <c r="M519" t="str">
        <f>IF(ISBLANK(L519),"",
IF(ISERROR(FIND(",",L519)),
  IF(ISERROR(VLOOKUP(L519,MapTable!$A:$A,1,0)),"맵없음",
  ""),
IF(ISERROR(FIND(",",L519,FIND(",",L519)+1)),
  IF(OR(ISERROR(VLOOKUP(LEFT(L519,FIND(",",L519)-1),MapTable!$A:$A,1,0)),ISERROR(VLOOKUP(TRIM(MID(L519,FIND(",",L519)+1,999)),MapTable!$A:$A,1,0))),"맵없음",
  ""),
IF(ISERROR(FIND(",",L519,FIND(",",L519,FIND(",",L519)+1)+1)),
  IF(OR(ISERROR(VLOOKUP(LEFT(L519,FIND(",",L519)-1),MapTable!$A:$A,1,0)),ISERROR(VLOOKUP(TRIM(MID(L519,FIND(",",L519)+1,FIND(",",L519,FIND(",",L519)+1)-FIND(",",L519)-1)),MapTable!$A:$A,1,0)),ISERROR(VLOOKUP(TRIM(MID(L519,FIND(",",L519,FIND(",",L519)+1)+1,999)),MapTable!$A:$A,1,0))),"맵없음",
  ""),
IF(ISERROR(FIND(",",L519,FIND(",",L519,FIND(",",L519,FIND(",",L519)+1)+1)+1)),
  IF(OR(ISERROR(VLOOKUP(LEFT(L519,FIND(",",L519)-1),MapTable!$A:$A,1,0)),ISERROR(VLOOKUP(TRIM(MID(L519,FIND(",",L519)+1,FIND(",",L519,FIND(",",L519)+1)-FIND(",",L519)-1)),MapTable!$A:$A,1,0)),ISERROR(VLOOKUP(TRIM(MID(L519,FIND(",",L519,FIND(",",L519)+1)+1,FIND(",",L519,FIND(",",L519,FIND(",",L519)+1)+1)-FIND(",",L519,FIND(",",L519)+1)-1)),MapTable!$A:$A,1,0)),ISERROR(VLOOKUP(TRIM(MID(L519,FIND(",",L519,FIND(",",L519,FIND(",",L519)+1)+1)+1,999)),MapTable!$A:$A,1,0))),"맵없음",
  ""),
)))))</f>
        <v/>
      </c>
      <c r="O519" t="str">
        <f>IF(ISBLANK(N519),"",IF(ISERROR(VLOOKUP(N519,[1]DropTable!$A:$A,1,0)),"드랍없음",""))</f>
        <v/>
      </c>
      <c r="Q519" t="str">
        <f>IF(ISBLANK(P519),"",IF(ISERROR(VLOOKUP(P519,[1]DropTable!$A:$A,1,0)),"드랍없음",""))</f>
        <v/>
      </c>
      <c r="S519">
        <v>8.1</v>
      </c>
    </row>
    <row r="520" spans="1:19" x14ac:dyDescent="0.3">
      <c r="A520">
        <v>15</v>
      </c>
      <c r="B520">
        <v>4</v>
      </c>
      <c r="C520">
        <f t="shared" si="26"/>
        <v>1680</v>
      </c>
      <c r="D520">
        <v>420</v>
      </c>
      <c r="E520" t="s">
        <v>115</v>
      </c>
      <c r="F520" t="s">
        <v>24</v>
      </c>
      <c r="G520" t="str">
        <f>IF(ISBLANK(F520),"",IF(ISERROR(VLOOKUP(F520,MapTable!$A:$A,1,0)),"컨트롤없음",""))</f>
        <v/>
      </c>
      <c r="H520">
        <f t="shared" si="27"/>
        <v>1</v>
      </c>
      <c r="I520" t="b">
        <f t="shared" ca="1" si="28"/>
        <v>0</v>
      </c>
      <c r="K520" t="str">
        <f>IF(ISBLANK(J520),"",IF(ISERROR(VLOOKUP(J520,MapTable!$A:$A,1,0)),"컨트롤없음",""))</f>
        <v/>
      </c>
      <c r="M520" t="str">
        <f>IF(ISBLANK(L520),"",
IF(ISERROR(FIND(",",L520)),
  IF(ISERROR(VLOOKUP(L520,MapTable!$A:$A,1,0)),"맵없음",
  ""),
IF(ISERROR(FIND(",",L520,FIND(",",L520)+1)),
  IF(OR(ISERROR(VLOOKUP(LEFT(L520,FIND(",",L520)-1),MapTable!$A:$A,1,0)),ISERROR(VLOOKUP(TRIM(MID(L520,FIND(",",L520)+1,999)),MapTable!$A:$A,1,0))),"맵없음",
  ""),
IF(ISERROR(FIND(",",L520,FIND(",",L520,FIND(",",L520)+1)+1)),
  IF(OR(ISERROR(VLOOKUP(LEFT(L520,FIND(",",L520)-1),MapTable!$A:$A,1,0)),ISERROR(VLOOKUP(TRIM(MID(L520,FIND(",",L520)+1,FIND(",",L520,FIND(",",L520)+1)-FIND(",",L520)-1)),MapTable!$A:$A,1,0)),ISERROR(VLOOKUP(TRIM(MID(L520,FIND(",",L520,FIND(",",L520)+1)+1,999)),MapTable!$A:$A,1,0))),"맵없음",
  ""),
IF(ISERROR(FIND(",",L520,FIND(",",L520,FIND(",",L520,FIND(",",L520)+1)+1)+1)),
  IF(OR(ISERROR(VLOOKUP(LEFT(L520,FIND(",",L520)-1),MapTable!$A:$A,1,0)),ISERROR(VLOOKUP(TRIM(MID(L520,FIND(",",L520)+1,FIND(",",L520,FIND(",",L520)+1)-FIND(",",L520)-1)),MapTable!$A:$A,1,0)),ISERROR(VLOOKUP(TRIM(MID(L520,FIND(",",L520,FIND(",",L520)+1)+1,FIND(",",L520,FIND(",",L520,FIND(",",L520)+1)+1)-FIND(",",L520,FIND(",",L520)+1)-1)),MapTable!$A:$A,1,0)),ISERROR(VLOOKUP(TRIM(MID(L520,FIND(",",L520,FIND(",",L520,FIND(",",L520)+1)+1)+1,999)),MapTable!$A:$A,1,0))),"맵없음",
  ""),
)))))</f>
        <v/>
      </c>
      <c r="O520" t="str">
        <f>IF(ISBLANK(N520),"",IF(ISERROR(VLOOKUP(N520,[1]DropTable!$A:$A,1,0)),"드랍없음",""))</f>
        <v/>
      </c>
      <c r="Q520" t="str">
        <f>IF(ISBLANK(P520),"",IF(ISERROR(VLOOKUP(P520,[1]DropTable!$A:$A,1,0)),"드랍없음",""))</f>
        <v/>
      </c>
      <c r="S520">
        <v>8.1</v>
      </c>
    </row>
    <row r="521" spans="1:19" x14ac:dyDescent="0.3">
      <c r="A521">
        <v>15</v>
      </c>
      <c r="B521">
        <v>5</v>
      </c>
      <c r="C521">
        <f t="shared" si="26"/>
        <v>1680</v>
      </c>
      <c r="D521">
        <v>420</v>
      </c>
      <c r="E521" t="s">
        <v>115</v>
      </c>
      <c r="F521" t="s">
        <v>24</v>
      </c>
      <c r="G521" t="str">
        <f>IF(ISBLANK(F521),"",IF(ISERROR(VLOOKUP(F521,MapTable!$A:$A,1,0)),"컨트롤없음",""))</f>
        <v/>
      </c>
      <c r="H521">
        <f t="shared" si="27"/>
        <v>11</v>
      </c>
      <c r="I521" t="b">
        <f t="shared" ca="1" si="28"/>
        <v>0</v>
      </c>
      <c r="K521" t="str">
        <f>IF(ISBLANK(J521),"",IF(ISERROR(VLOOKUP(J521,MapTable!$A:$A,1,0)),"컨트롤없음",""))</f>
        <v/>
      </c>
      <c r="M521" t="str">
        <f>IF(ISBLANK(L521),"",
IF(ISERROR(FIND(",",L521)),
  IF(ISERROR(VLOOKUP(L521,MapTable!$A:$A,1,0)),"맵없음",
  ""),
IF(ISERROR(FIND(",",L521,FIND(",",L521)+1)),
  IF(OR(ISERROR(VLOOKUP(LEFT(L521,FIND(",",L521)-1),MapTable!$A:$A,1,0)),ISERROR(VLOOKUP(TRIM(MID(L521,FIND(",",L521)+1,999)),MapTable!$A:$A,1,0))),"맵없음",
  ""),
IF(ISERROR(FIND(",",L521,FIND(",",L521,FIND(",",L521)+1)+1)),
  IF(OR(ISERROR(VLOOKUP(LEFT(L521,FIND(",",L521)-1),MapTable!$A:$A,1,0)),ISERROR(VLOOKUP(TRIM(MID(L521,FIND(",",L521)+1,FIND(",",L521,FIND(",",L521)+1)-FIND(",",L521)-1)),MapTable!$A:$A,1,0)),ISERROR(VLOOKUP(TRIM(MID(L521,FIND(",",L521,FIND(",",L521)+1)+1,999)),MapTable!$A:$A,1,0))),"맵없음",
  ""),
IF(ISERROR(FIND(",",L521,FIND(",",L521,FIND(",",L521,FIND(",",L521)+1)+1)+1)),
  IF(OR(ISERROR(VLOOKUP(LEFT(L521,FIND(",",L521)-1),MapTable!$A:$A,1,0)),ISERROR(VLOOKUP(TRIM(MID(L521,FIND(",",L521)+1,FIND(",",L521,FIND(",",L521)+1)-FIND(",",L521)-1)),MapTable!$A:$A,1,0)),ISERROR(VLOOKUP(TRIM(MID(L521,FIND(",",L521,FIND(",",L521)+1)+1,FIND(",",L521,FIND(",",L521,FIND(",",L521)+1)+1)-FIND(",",L521,FIND(",",L521)+1)-1)),MapTable!$A:$A,1,0)),ISERROR(VLOOKUP(TRIM(MID(L521,FIND(",",L521,FIND(",",L521,FIND(",",L521)+1)+1)+1,999)),MapTable!$A:$A,1,0))),"맵없음",
  ""),
)))))</f>
        <v/>
      </c>
      <c r="O521" t="str">
        <f>IF(ISBLANK(N521),"",IF(ISERROR(VLOOKUP(N521,[1]DropTable!$A:$A,1,0)),"드랍없음",""))</f>
        <v/>
      </c>
      <c r="Q521" t="str">
        <f>IF(ISBLANK(P521),"",IF(ISERROR(VLOOKUP(P521,[1]DropTable!$A:$A,1,0)),"드랍없음",""))</f>
        <v/>
      </c>
      <c r="S521">
        <v>8.1</v>
      </c>
    </row>
    <row r="522" spans="1:19" x14ac:dyDescent="0.3">
      <c r="A522">
        <v>15</v>
      </c>
      <c r="B522">
        <v>6</v>
      </c>
      <c r="C522">
        <f t="shared" si="26"/>
        <v>1680</v>
      </c>
      <c r="D522">
        <v>420</v>
      </c>
      <c r="E522" t="s">
        <v>115</v>
      </c>
      <c r="F522" t="s">
        <v>24</v>
      </c>
      <c r="G522" t="str">
        <f>IF(ISBLANK(F522),"",IF(ISERROR(VLOOKUP(F522,MapTable!$A:$A,1,0)),"컨트롤없음",""))</f>
        <v/>
      </c>
      <c r="H522">
        <f t="shared" si="27"/>
        <v>1</v>
      </c>
      <c r="I522" t="b">
        <f t="shared" ca="1" si="28"/>
        <v>0</v>
      </c>
      <c r="K522" t="str">
        <f>IF(ISBLANK(J522),"",IF(ISERROR(VLOOKUP(J522,MapTable!$A:$A,1,0)),"컨트롤없음",""))</f>
        <v/>
      </c>
      <c r="M522" t="str">
        <f>IF(ISBLANK(L522),"",
IF(ISERROR(FIND(",",L522)),
  IF(ISERROR(VLOOKUP(L522,MapTable!$A:$A,1,0)),"맵없음",
  ""),
IF(ISERROR(FIND(",",L522,FIND(",",L522)+1)),
  IF(OR(ISERROR(VLOOKUP(LEFT(L522,FIND(",",L522)-1),MapTable!$A:$A,1,0)),ISERROR(VLOOKUP(TRIM(MID(L522,FIND(",",L522)+1,999)),MapTable!$A:$A,1,0))),"맵없음",
  ""),
IF(ISERROR(FIND(",",L522,FIND(",",L522,FIND(",",L522)+1)+1)),
  IF(OR(ISERROR(VLOOKUP(LEFT(L522,FIND(",",L522)-1),MapTable!$A:$A,1,0)),ISERROR(VLOOKUP(TRIM(MID(L522,FIND(",",L522)+1,FIND(",",L522,FIND(",",L522)+1)-FIND(",",L522)-1)),MapTable!$A:$A,1,0)),ISERROR(VLOOKUP(TRIM(MID(L522,FIND(",",L522,FIND(",",L522)+1)+1,999)),MapTable!$A:$A,1,0))),"맵없음",
  ""),
IF(ISERROR(FIND(",",L522,FIND(",",L522,FIND(",",L522,FIND(",",L522)+1)+1)+1)),
  IF(OR(ISERROR(VLOOKUP(LEFT(L522,FIND(",",L522)-1),MapTable!$A:$A,1,0)),ISERROR(VLOOKUP(TRIM(MID(L522,FIND(",",L522)+1,FIND(",",L522,FIND(",",L522)+1)-FIND(",",L522)-1)),MapTable!$A:$A,1,0)),ISERROR(VLOOKUP(TRIM(MID(L522,FIND(",",L522,FIND(",",L522)+1)+1,FIND(",",L522,FIND(",",L522,FIND(",",L522)+1)+1)-FIND(",",L522,FIND(",",L522)+1)-1)),MapTable!$A:$A,1,0)),ISERROR(VLOOKUP(TRIM(MID(L522,FIND(",",L522,FIND(",",L522,FIND(",",L522)+1)+1)+1,999)),MapTable!$A:$A,1,0))),"맵없음",
  ""),
)))))</f>
        <v/>
      </c>
      <c r="O522" t="str">
        <f>IF(ISBLANK(N522),"",IF(ISERROR(VLOOKUP(N522,[1]DropTable!$A:$A,1,0)),"드랍없음",""))</f>
        <v/>
      </c>
      <c r="Q522" t="str">
        <f>IF(ISBLANK(P522),"",IF(ISERROR(VLOOKUP(P522,[1]DropTable!$A:$A,1,0)),"드랍없음",""))</f>
        <v/>
      </c>
      <c r="S522">
        <v>8.1</v>
      </c>
    </row>
    <row r="523" spans="1:19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 t="s">
        <v>115</v>
      </c>
      <c r="F523" t="s">
        <v>24</v>
      </c>
      <c r="G523" t="str">
        <f>IF(ISBLANK(F523),"",IF(ISERROR(VLOOKUP(F523,MapTable!$A:$A,1,0)),"컨트롤없음",""))</f>
        <v/>
      </c>
      <c r="H523">
        <f t="shared" si="27"/>
        <v>1</v>
      </c>
      <c r="I523" t="b">
        <f t="shared" ca="1" si="28"/>
        <v>0</v>
      </c>
      <c r="K523" t="str">
        <f>IF(ISBLANK(J523),"",IF(ISERROR(VLOOKUP(J523,MapTable!$A:$A,1,0)),"컨트롤없음",""))</f>
        <v/>
      </c>
      <c r="M523" t="str">
        <f>IF(ISBLANK(L523),"",
IF(ISERROR(FIND(",",L523)),
  IF(ISERROR(VLOOKUP(L523,MapTable!$A:$A,1,0)),"맵없음",
  ""),
IF(ISERROR(FIND(",",L523,FIND(",",L523)+1)),
  IF(OR(ISERROR(VLOOKUP(LEFT(L523,FIND(",",L523)-1),MapTable!$A:$A,1,0)),ISERROR(VLOOKUP(TRIM(MID(L523,FIND(",",L523)+1,999)),MapTable!$A:$A,1,0))),"맵없음",
  ""),
IF(ISERROR(FIND(",",L523,FIND(",",L523,FIND(",",L523)+1)+1)),
  IF(OR(ISERROR(VLOOKUP(LEFT(L523,FIND(",",L523)-1),MapTable!$A:$A,1,0)),ISERROR(VLOOKUP(TRIM(MID(L523,FIND(",",L523)+1,FIND(",",L523,FIND(",",L523)+1)-FIND(",",L523)-1)),MapTable!$A:$A,1,0)),ISERROR(VLOOKUP(TRIM(MID(L523,FIND(",",L523,FIND(",",L523)+1)+1,999)),MapTable!$A:$A,1,0))),"맵없음",
  ""),
IF(ISERROR(FIND(",",L523,FIND(",",L523,FIND(",",L523,FIND(",",L523)+1)+1)+1)),
  IF(OR(ISERROR(VLOOKUP(LEFT(L523,FIND(",",L523)-1),MapTable!$A:$A,1,0)),ISERROR(VLOOKUP(TRIM(MID(L523,FIND(",",L523)+1,FIND(",",L523,FIND(",",L523)+1)-FIND(",",L523)-1)),MapTable!$A:$A,1,0)),ISERROR(VLOOKUP(TRIM(MID(L523,FIND(",",L523,FIND(",",L523)+1)+1,FIND(",",L523,FIND(",",L523,FIND(",",L523)+1)+1)-FIND(",",L523,FIND(",",L523)+1)-1)),MapTable!$A:$A,1,0)),ISERROR(VLOOKUP(TRIM(MID(L523,FIND(",",L523,FIND(",",L523,FIND(",",L523)+1)+1)+1,999)),MapTable!$A:$A,1,0))),"맵없음",
  ""),
)))))</f>
        <v/>
      </c>
      <c r="O523" t="str">
        <f>IF(ISBLANK(N523),"",IF(ISERROR(VLOOKUP(N523,[1]DropTable!$A:$A,1,0)),"드랍없음",""))</f>
        <v/>
      </c>
      <c r="Q523" t="str">
        <f>IF(ISBLANK(P523),"",IF(ISERROR(VLOOKUP(P523,[1]DropTable!$A:$A,1,0)),"드랍없음",""))</f>
        <v/>
      </c>
      <c r="S523">
        <v>8.1</v>
      </c>
    </row>
    <row r="524" spans="1:19" x14ac:dyDescent="0.3">
      <c r="A524">
        <v>15</v>
      </c>
      <c r="B524">
        <v>8</v>
      </c>
      <c r="C524">
        <f t="shared" si="29"/>
        <v>1680</v>
      </c>
      <c r="D524">
        <v>420</v>
      </c>
      <c r="E524" t="s">
        <v>115</v>
      </c>
      <c r="F524" t="s">
        <v>24</v>
      </c>
      <c r="G524" t="str">
        <f>IF(ISBLANK(F524),"",IF(ISERROR(VLOOKUP(F524,MapTable!$A:$A,1,0)),"컨트롤없음",""))</f>
        <v/>
      </c>
      <c r="H524">
        <f t="shared" si="27"/>
        <v>1</v>
      </c>
      <c r="I524" t="b">
        <f t="shared" ca="1" si="28"/>
        <v>0</v>
      </c>
      <c r="K524" t="str">
        <f>IF(ISBLANK(J524),"",IF(ISERROR(VLOOKUP(J524,MapTable!$A:$A,1,0)),"컨트롤없음",""))</f>
        <v/>
      </c>
      <c r="M524" t="str">
        <f>IF(ISBLANK(L524),"",
IF(ISERROR(FIND(",",L524)),
  IF(ISERROR(VLOOKUP(L524,MapTable!$A:$A,1,0)),"맵없음",
  ""),
IF(ISERROR(FIND(",",L524,FIND(",",L524)+1)),
  IF(OR(ISERROR(VLOOKUP(LEFT(L524,FIND(",",L524)-1),MapTable!$A:$A,1,0)),ISERROR(VLOOKUP(TRIM(MID(L524,FIND(",",L524)+1,999)),MapTable!$A:$A,1,0))),"맵없음",
  ""),
IF(ISERROR(FIND(",",L524,FIND(",",L524,FIND(",",L524)+1)+1)),
  IF(OR(ISERROR(VLOOKUP(LEFT(L524,FIND(",",L524)-1),MapTable!$A:$A,1,0)),ISERROR(VLOOKUP(TRIM(MID(L524,FIND(",",L524)+1,FIND(",",L524,FIND(",",L524)+1)-FIND(",",L524)-1)),MapTable!$A:$A,1,0)),ISERROR(VLOOKUP(TRIM(MID(L524,FIND(",",L524,FIND(",",L524)+1)+1,999)),MapTable!$A:$A,1,0))),"맵없음",
  ""),
IF(ISERROR(FIND(",",L524,FIND(",",L524,FIND(",",L524,FIND(",",L524)+1)+1)+1)),
  IF(OR(ISERROR(VLOOKUP(LEFT(L524,FIND(",",L524)-1),MapTable!$A:$A,1,0)),ISERROR(VLOOKUP(TRIM(MID(L524,FIND(",",L524)+1,FIND(",",L524,FIND(",",L524)+1)-FIND(",",L524)-1)),MapTable!$A:$A,1,0)),ISERROR(VLOOKUP(TRIM(MID(L524,FIND(",",L524,FIND(",",L524)+1)+1,FIND(",",L524,FIND(",",L524,FIND(",",L524)+1)+1)-FIND(",",L524,FIND(",",L524)+1)-1)),MapTable!$A:$A,1,0)),ISERROR(VLOOKUP(TRIM(MID(L524,FIND(",",L524,FIND(",",L524,FIND(",",L524)+1)+1)+1,999)),MapTable!$A:$A,1,0))),"맵없음",
  ""),
)))))</f>
        <v/>
      </c>
      <c r="O524" t="str">
        <f>IF(ISBLANK(N524),"",IF(ISERROR(VLOOKUP(N524,[1]DropTable!$A:$A,1,0)),"드랍없음",""))</f>
        <v/>
      </c>
      <c r="Q524" t="str">
        <f>IF(ISBLANK(P524),"",IF(ISERROR(VLOOKUP(P524,[1]DropTable!$A:$A,1,0)),"드랍없음",""))</f>
        <v/>
      </c>
      <c r="S524">
        <v>8.1</v>
      </c>
    </row>
    <row r="525" spans="1:19" x14ac:dyDescent="0.3">
      <c r="A525">
        <v>15</v>
      </c>
      <c r="B525">
        <v>9</v>
      </c>
      <c r="C525">
        <f t="shared" si="29"/>
        <v>1680</v>
      </c>
      <c r="D525">
        <v>420</v>
      </c>
      <c r="E525" t="s">
        <v>115</v>
      </c>
      <c r="F525" t="s">
        <v>24</v>
      </c>
      <c r="G525" t="str">
        <f>IF(ISBLANK(F525),"",IF(ISERROR(VLOOKUP(F525,MapTable!$A:$A,1,0)),"컨트롤없음",""))</f>
        <v/>
      </c>
      <c r="H525">
        <f t="shared" si="27"/>
        <v>1</v>
      </c>
      <c r="I525" t="b">
        <f t="shared" ca="1" si="28"/>
        <v>1</v>
      </c>
      <c r="K525" t="str">
        <f>IF(ISBLANK(J525),"",IF(ISERROR(VLOOKUP(J525,MapTable!$A:$A,1,0)),"컨트롤없음",""))</f>
        <v/>
      </c>
      <c r="M525" t="str">
        <f>IF(ISBLANK(L525),"",
IF(ISERROR(FIND(",",L525)),
  IF(ISERROR(VLOOKUP(L525,MapTable!$A:$A,1,0)),"맵없음",
  ""),
IF(ISERROR(FIND(",",L525,FIND(",",L525)+1)),
  IF(OR(ISERROR(VLOOKUP(LEFT(L525,FIND(",",L525)-1),MapTable!$A:$A,1,0)),ISERROR(VLOOKUP(TRIM(MID(L525,FIND(",",L525)+1,999)),MapTable!$A:$A,1,0))),"맵없음",
  ""),
IF(ISERROR(FIND(",",L525,FIND(",",L525,FIND(",",L525)+1)+1)),
  IF(OR(ISERROR(VLOOKUP(LEFT(L525,FIND(",",L525)-1),MapTable!$A:$A,1,0)),ISERROR(VLOOKUP(TRIM(MID(L525,FIND(",",L525)+1,FIND(",",L525,FIND(",",L525)+1)-FIND(",",L525)-1)),MapTable!$A:$A,1,0)),ISERROR(VLOOKUP(TRIM(MID(L525,FIND(",",L525,FIND(",",L525)+1)+1,999)),MapTable!$A:$A,1,0))),"맵없음",
  ""),
IF(ISERROR(FIND(",",L525,FIND(",",L525,FIND(",",L525,FIND(",",L525)+1)+1)+1)),
  IF(OR(ISERROR(VLOOKUP(LEFT(L525,FIND(",",L525)-1),MapTable!$A:$A,1,0)),ISERROR(VLOOKUP(TRIM(MID(L525,FIND(",",L525)+1,FIND(",",L525,FIND(",",L525)+1)-FIND(",",L525)-1)),MapTable!$A:$A,1,0)),ISERROR(VLOOKUP(TRIM(MID(L525,FIND(",",L525,FIND(",",L525)+1)+1,FIND(",",L525,FIND(",",L525,FIND(",",L525)+1)+1)-FIND(",",L525,FIND(",",L525)+1)-1)),MapTable!$A:$A,1,0)),ISERROR(VLOOKUP(TRIM(MID(L525,FIND(",",L525,FIND(",",L525,FIND(",",L525)+1)+1)+1,999)),MapTable!$A:$A,1,0))),"맵없음",
  ""),
)))))</f>
        <v/>
      </c>
      <c r="O525" t="str">
        <f>IF(ISBLANK(N525),"",IF(ISERROR(VLOOKUP(N525,[1]DropTable!$A:$A,1,0)),"드랍없음",""))</f>
        <v/>
      </c>
      <c r="Q525" t="str">
        <f>IF(ISBLANK(P525),"",IF(ISERROR(VLOOKUP(P525,[1]DropTable!$A:$A,1,0)),"드랍없음",""))</f>
        <v/>
      </c>
      <c r="S525">
        <v>8.1</v>
      </c>
    </row>
    <row r="526" spans="1:19" x14ac:dyDescent="0.3">
      <c r="A526">
        <v>15</v>
      </c>
      <c r="B526">
        <v>10</v>
      </c>
      <c r="C526">
        <f t="shared" si="29"/>
        <v>1680</v>
      </c>
      <c r="D526">
        <v>420</v>
      </c>
      <c r="E526" t="s">
        <v>115</v>
      </c>
      <c r="F526" t="s">
        <v>24</v>
      </c>
      <c r="G526" t="str">
        <f>IF(ISBLANK(F526),"",IF(ISERROR(VLOOKUP(F526,MapTable!$A:$A,1,0)),"컨트롤없음",""))</f>
        <v/>
      </c>
      <c r="H526">
        <f t="shared" si="27"/>
        <v>12</v>
      </c>
      <c r="I526" t="b">
        <f t="shared" ca="1" si="28"/>
        <v>1</v>
      </c>
      <c r="K526" t="str">
        <f>IF(ISBLANK(J526),"",IF(ISERROR(VLOOKUP(J526,MapTable!$A:$A,1,0)),"컨트롤없음",""))</f>
        <v/>
      </c>
      <c r="M526" t="str">
        <f>IF(ISBLANK(L526),"",
IF(ISERROR(FIND(",",L526)),
  IF(ISERROR(VLOOKUP(L526,MapTable!$A:$A,1,0)),"맵없음",
  ""),
IF(ISERROR(FIND(",",L526,FIND(",",L526)+1)),
  IF(OR(ISERROR(VLOOKUP(LEFT(L526,FIND(",",L526)-1),MapTable!$A:$A,1,0)),ISERROR(VLOOKUP(TRIM(MID(L526,FIND(",",L526)+1,999)),MapTable!$A:$A,1,0))),"맵없음",
  ""),
IF(ISERROR(FIND(",",L526,FIND(",",L526,FIND(",",L526)+1)+1)),
  IF(OR(ISERROR(VLOOKUP(LEFT(L526,FIND(",",L526)-1),MapTable!$A:$A,1,0)),ISERROR(VLOOKUP(TRIM(MID(L526,FIND(",",L526)+1,FIND(",",L526,FIND(",",L526)+1)-FIND(",",L526)-1)),MapTable!$A:$A,1,0)),ISERROR(VLOOKUP(TRIM(MID(L526,FIND(",",L526,FIND(",",L526)+1)+1,999)),MapTable!$A:$A,1,0))),"맵없음",
  ""),
IF(ISERROR(FIND(",",L526,FIND(",",L526,FIND(",",L526,FIND(",",L526)+1)+1)+1)),
  IF(OR(ISERROR(VLOOKUP(LEFT(L526,FIND(",",L526)-1),MapTable!$A:$A,1,0)),ISERROR(VLOOKUP(TRIM(MID(L526,FIND(",",L526)+1,FIND(",",L526,FIND(",",L526)+1)-FIND(",",L526)-1)),MapTable!$A:$A,1,0)),ISERROR(VLOOKUP(TRIM(MID(L526,FIND(",",L526,FIND(",",L526)+1)+1,FIND(",",L526,FIND(",",L526,FIND(",",L526)+1)+1)-FIND(",",L526,FIND(",",L526)+1)-1)),MapTable!$A:$A,1,0)),ISERROR(VLOOKUP(TRIM(MID(L526,FIND(",",L526,FIND(",",L526,FIND(",",L526)+1)+1)+1,999)),MapTable!$A:$A,1,0))),"맵없음",
  ""),
)))))</f>
        <v/>
      </c>
      <c r="O526" t="str">
        <f>IF(ISBLANK(N526),"",IF(ISERROR(VLOOKUP(N526,[1]DropTable!$A:$A,1,0)),"드랍없음",""))</f>
        <v/>
      </c>
      <c r="Q526" t="str">
        <f>IF(ISBLANK(P526),"",IF(ISERROR(VLOOKUP(P526,[1]DropTable!$A:$A,1,0)),"드랍없음",""))</f>
        <v/>
      </c>
      <c r="S526">
        <v>8.1</v>
      </c>
    </row>
    <row r="527" spans="1:19" x14ac:dyDescent="0.3">
      <c r="A527">
        <v>15</v>
      </c>
      <c r="B527">
        <v>11</v>
      </c>
      <c r="C527">
        <f t="shared" si="29"/>
        <v>1680</v>
      </c>
      <c r="D527">
        <v>420</v>
      </c>
      <c r="E527" t="s">
        <v>115</v>
      </c>
      <c r="F527" t="s">
        <v>24</v>
      </c>
      <c r="G527" t="str">
        <f>IF(ISBLANK(F527),"",IF(ISERROR(VLOOKUP(F527,MapTable!$A:$A,1,0)),"컨트롤없음",""))</f>
        <v/>
      </c>
      <c r="H527">
        <f t="shared" si="27"/>
        <v>2</v>
      </c>
      <c r="I527" t="b">
        <f t="shared" ca="1" si="28"/>
        <v>0</v>
      </c>
      <c r="K527" t="str">
        <f>IF(ISBLANK(J527),"",IF(ISERROR(VLOOKUP(J527,MapTable!$A:$A,1,0)),"컨트롤없음",""))</f>
        <v/>
      </c>
      <c r="M527" t="str">
        <f>IF(ISBLANK(L527),"",
IF(ISERROR(FIND(",",L527)),
  IF(ISERROR(VLOOKUP(L527,MapTable!$A:$A,1,0)),"맵없음",
  ""),
IF(ISERROR(FIND(",",L527,FIND(",",L527)+1)),
  IF(OR(ISERROR(VLOOKUP(LEFT(L527,FIND(",",L527)-1),MapTable!$A:$A,1,0)),ISERROR(VLOOKUP(TRIM(MID(L527,FIND(",",L527)+1,999)),MapTable!$A:$A,1,0))),"맵없음",
  ""),
IF(ISERROR(FIND(",",L527,FIND(",",L527,FIND(",",L527)+1)+1)),
  IF(OR(ISERROR(VLOOKUP(LEFT(L527,FIND(",",L527)-1),MapTable!$A:$A,1,0)),ISERROR(VLOOKUP(TRIM(MID(L527,FIND(",",L527)+1,FIND(",",L527,FIND(",",L527)+1)-FIND(",",L527)-1)),MapTable!$A:$A,1,0)),ISERROR(VLOOKUP(TRIM(MID(L527,FIND(",",L527,FIND(",",L527)+1)+1,999)),MapTable!$A:$A,1,0))),"맵없음",
  ""),
IF(ISERROR(FIND(",",L527,FIND(",",L527,FIND(",",L527,FIND(",",L527)+1)+1)+1)),
  IF(OR(ISERROR(VLOOKUP(LEFT(L527,FIND(",",L527)-1),MapTable!$A:$A,1,0)),ISERROR(VLOOKUP(TRIM(MID(L527,FIND(",",L527)+1,FIND(",",L527,FIND(",",L527)+1)-FIND(",",L527)-1)),MapTable!$A:$A,1,0)),ISERROR(VLOOKUP(TRIM(MID(L527,FIND(",",L527,FIND(",",L527)+1)+1,FIND(",",L527,FIND(",",L527,FIND(",",L527)+1)+1)-FIND(",",L527,FIND(",",L527)+1)-1)),MapTable!$A:$A,1,0)),ISERROR(VLOOKUP(TRIM(MID(L527,FIND(",",L527,FIND(",",L527,FIND(",",L527)+1)+1)+1,999)),MapTable!$A:$A,1,0))),"맵없음",
  ""),
)))))</f>
        <v/>
      </c>
      <c r="O527" t="str">
        <f>IF(ISBLANK(N527),"",IF(ISERROR(VLOOKUP(N527,[1]DropTable!$A:$A,1,0)),"드랍없음",""))</f>
        <v/>
      </c>
      <c r="Q527" t="str">
        <f>IF(ISBLANK(P527),"",IF(ISERROR(VLOOKUP(P527,[1]DropTable!$A:$A,1,0)),"드랍없음",""))</f>
        <v/>
      </c>
      <c r="S527">
        <v>8.1</v>
      </c>
    </row>
    <row r="528" spans="1:19" x14ac:dyDescent="0.3">
      <c r="A528">
        <v>15</v>
      </c>
      <c r="B528">
        <v>12</v>
      </c>
      <c r="C528">
        <f t="shared" si="29"/>
        <v>1680</v>
      </c>
      <c r="D528">
        <v>420</v>
      </c>
      <c r="E528" t="s">
        <v>115</v>
      </c>
      <c r="F528" t="s">
        <v>24</v>
      </c>
      <c r="G528" t="str">
        <f>IF(ISBLANK(F528),"",IF(ISERROR(VLOOKUP(F528,MapTable!$A:$A,1,0)),"컨트롤없음",""))</f>
        <v/>
      </c>
      <c r="H528">
        <f t="shared" si="27"/>
        <v>2</v>
      </c>
      <c r="I528" t="b">
        <f t="shared" ca="1" si="28"/>
        <v>0</v>
      </c>
      <c r="K528" t="str">
        <f>IF(ISBLANK(J528),"",IF(ISERROR(VLOOKUP(J528,MapTable!$A:$A,1,0)),"컨트롤없음",""))</f>
        <v/>
      </c>
      <c r="M528" t="str">
        <f>IF(ISBLANK(L528),"",
IF(ISERROR(FIND(",",L528)),
  IF(ISERROR(VLOOKUP(L528,MapTable!$A:$A,1,0)),"맵없음",
  ""),
IF(ISERROR(FIND(",",L528,FIND(",",L528)+1)),
  IF(OR(ISERROR(VLOOKUP(LEFT(L528,FIND(",",L528)-1),MapTable!$A:$A,1,0)),ISERROR(VLOOKUP(TRIM(MID(L528,FIND(",",L528)+1,999)),MapTable!$A:$A,1,0))),"맵없음",
  ""),
IF(ISERROR(FIND(",",L528,FIND(",",L528,FIND(",",L528)+1)+1)),
  IF(OR(ISERROR(VLOOKUP(LEFT(L528,FIND(",",L528)-1),MapTable!$A:$A,1,0)),ISERROR(VLOOKUP(TRIM(MID(L528,FIND(",",L528)+1,FIND(",",L528,FIND(",",L528)+1)-FIND(",",L528)-1)),MapTable!$A:$A,1,0)),ISERROR(VLOOKUP(TRIM(MID(L528,FIND(",",L528,FIND(",",L528)+1)+1,999)),MapTable!$A:$A,1,0))),"맵없음",
  ""),
IF(ISERROR(FIND(",",L528,FIND(",",L528,FIND(",",L528,FIND(",",L528)+1)+1)+1)),
  IF(OR(ISERROR(VLOOKUP(LEFT(L528,FIND(",",L528)-1),MapTable!$A:$A,1,0)),ISERROR(VLOOKUP(TRIM(MID(L528,FIND(",",L528)+1,FIND(",",L528,FIND(",",L528)+1)-FIND(",",L528)-1)),MapTable!$A:$A,1,0)),ISERROR(VLOOKUP(TRIM(MID(L528,FIND(",",L528,FIND(",",L528)+1)+1,FIND(",",L528,FIND(",",L528,FIND(",",L528)+1)+1)-FIND(",",L528,FIND(",",L528)+1)-1)),MapTable!$A:$A,1,0)),ISERROR(VLOOKUP(TRIM(MID(L528,FIND(",",L528,FIND(",",L528,FIND(",",L528)+1)+1)+1,999)),MapTable!$A:$A,1,0))),"맵없음",
  ""),
)))))</f>
        <v/>
      </c>
      <c r="O528" t="str">
        <f>IF(ISBLANK(N528),"",IF(ISERROR(VLOOKUP(N528,[1]DropTable!$A:$A,1,0)),"드랍없음",""))</f>
        <v/>
      </c>
      <c r="Q528" t="str">
        <f>IF(ISBLANK(P528),"",IF(ISERROR(VLOOKUP(P528,[1]DropTable!$A:$A,1,0)),"드랍없음",""))</f>
        <v/>
      </c>
      <c r="S528">
        <v>8.1</v>
      </c>
    </row>
    <row r="529" spans="1:19" x14ac:dyDescent="0.3">
      <c r="A529">
        <v>15</v>
      </c>
      <c r="B529">
        <v>13</v>
      </c>
      <c r="C529">
        <f t="shared" si="29"/>
        <v>1680</v>
      </c>
      <c r="D529">
        <v>420</v>
      </c>
      <c r="E529" t="s">
        <v>115</v>
      </c>
      <c r="F529" t="s">
        <v>24</v>
      </c>
      <c r="G529" t="str">
        <f>IF(ISBLANK(F529),"",IF(ISERROR(VLOOKUP(F529,MapTable!$A:$A,1,0)),"컨트롤없음",""))</f>
        <v/>
      </c>
      <c r="H529">
        <f t="shared" si="27"/>
        <v>2</v>
      </c>
      <c r="I529" t="b">
        <f t="shared" ca="1" si="28"/>
        <v>0</v>
      </c>
      <c r="K529" t="str">
        <f>IF(ISBLANK(J529),"",IF(ISERROR(VLOOKUP(J529,MapTable!$A:$A,1,0)),"컨트롤없음",""))</f>
        <v/>
      </c>
      <c r="M529" t="str">
        <f>IF(ISBLANK(L529),"",
IF(ISERROR(FIND(",",L529)),
  IF(ISERROR(VLOOKUP(L529,MapTable!$A:$A,1,0)),"맵없음",
  ""),
IF(ISERROR(FIND(",",L529,FIND(",",L529)+1)),
  IF(OR(ISERROR(VLOOKUP(LEFT(L529,FIND(",",L529)-1),MapTable!$A:$A,1,0)),ISERROR(VLOOKUP(TRIM(MID(L529,FIND(",",L529)+1,999)),MapTable!$A:$A,1,0))),"맵없음",
  ""),
IF(ISERROR(FIND(",",L529,FIND(",",L529,FIND(",",L529)+1)+1)),
  IF(OR(ISERROR(VLOOKUP(LEFT(L529,FIND(",",L529)-1),MapTable!$A:$A,1,0)),ISERROR(VLOOKUP(TRIM(MID(L529,FIND(",",L529)+1,FIND(",",L529,FIND(",",L529)+1)-FIND(",",L529)-1)),MapTable!$A:$A,1,0)),ISERROR(VLOOKUP(TRIM(MID(L529,FIND(",",L529,FIND(",",L529)+1)+1,999)),MapTable!$A:$A,1,0))),"맵없음",
  ""),
IF(ISERROR(FIND(",",L529,FIND(",",L529,FIND(",",L529,FIND(",",L529)+1)+1)+1)),
  IF(OR(ISERROR(VLOOKUP(LEFT(L529,FIND(",",L529)-1),MapTable!$A:$A,1,0)),ISERROR(VLOOKUP(TRIM(MID(L529,FIND(",",L529)+1,FIND(",",L529,FIND(",",L529)+1)-FIND(",",L529)-1)),MapTable!$A:$A,1,0)),ISERROR(VLOOKUP(TRIM(MID(L529,FIND(",",L529,FIND(",",L529)+1)+1,FIND(",",L529,FIND(",",L529,FIND(",",L529)+1)+1)-FIND(",",L529,FIND(",",L529)+1)-1)),MapTable!$A:$A,1,0)),ISERROR(VLOOKUP(TRIM(MID(L529,FIND(",",L529,FIND(",",L529,FIND(",",L529)+1)+1)+1,999)),MapTable!$A:$A,1,0))),"맵없음",
  ""),
)))))</f>
        <v/>
      </c>
      <c r="O529" t="str">
        <f>IF(ISBLANK(N529),"",IF(ISERROR(VLOOKUP(N529,[1]DropTable!$A:$A,1,0)),"드랍없음",""))</f>
        <v/>
      </c>
      <c r="Q529" t="str">
        <f>IF(ISBLANK(P529),"",IF(ISERROR(VLOOKUP(P529,[1]DropTable!$A:$A,1,0)),"드랍없음",""))</f>
        <v/>
      </c>
      <c r="S529">
        <v>8.1</v>
      </c>
    </row>
    <row r="530" spans="1:19" x14ac:dyDescent="0.3">
      <c r="A530">
        <v>15</v>
      </c>
      <c r="B530">
        <v>14</v>
      </c>
      <c r="C530">
        <f t="shared" si="29"/>
        <v>1680</v>
      </c>
      <c r="D530">
        <v>420</v>
      </c>
      <c r="E530" t="s">
        <v>115</v>
      </c>
      <c r="F530" t="s">
        <v>24</v>
      </c>
      <c r="G530" t="str">
        <f>IF(ISBLANK(F530),"",IF(ISERROR(VLOOKUP(F530,MapTable!$A:$A,1,0)),"컨트롤없음",""))</f>
        <v/>
      </c>
      <c r="H530">
        <f t="shared" si="27"/>
        <v>2</v>
      </c>
      <c r="I530" t="b">
        <f t="shared" ca="1" si="28"/>
        <v>0</v>
      </c>
      <c r="K530" t="str">
        <f>IF(ISBLANK(J530),"",IF(ISERROR(VLOOKUP(J530,MapTable!$A:$A,1,0)),"컨트롤없음",""))</f>
        <v/>
      </c>
      <c r="M530" t="str">
        <f>IF(ISBLANK(L530),"",
IF(ISERROR(FIND(",",L530)),
  IF(ISERROR(VLOOKUP(L530,MapTable!$A:$A,1,0)),"맵없음",
  ""),
IF(ISERROR(FIND(",",L530,FIND(",",L530)+1)),
  IF(OR(ISERROR(VLOOKUP(LEFT(L530,FIND(",",L530)-1),MapTable!$A:$A,1,0)),ISERROR(VLOOKUP(TRIM(MID(L530,FIND(",",L530)+1,999)),MapTable!$A:$A,1,0))),"맵없음",
  ""),
IF(ISERROR(FIND(",",L530,FIND(",",L530,FIND(",",L530)+1)+1)),
  IF(OR(ISERROR(VLOOKUP(LEFT(L530,FIND(",",L530)-1),MapTable!$A:$A,1,0)),ISERROR(VLOOKUP(TRIM(MID(L530,FIND(",",L530)+1,FIND(",",L530,FIND(",",L530)+1)-FIND(",",L530)-1)),MapTable!$A:$A,1,0)),ISERROR(VLOOKUP(TRIM(MID(L530,FIND(",",L530,FIND(",",L530)+1)+1,999)),MapTable!$A:$A,1,0))),"맵없음",
  ""),
IF(ISERROR(FIND(",",L530,FIND(",",L530,FIND(",",L530,FIND(",",L530)+1)+1)+1)),
  IF(OR(ISERROR(VLOOKUP(LEFT(L530,FIND(",",L530)-1),MapTable!$A:$A,1,0)),ISERROR(VLOOKUP(TRIM(MID(L530,FIND(",",L530)+1,FIND(",",L530,FIND(",",L530)+1)-FIND(",",L530)-1)),MapTable!$A:$A,1,0)),ISERROR(VLOOKUP(TRIM(MID(L530,FIND(",",L530,FIND(",",L530)+1)+1,FIND(",",L530,FIND(",",L530,FIND(",",L530)+1)+1)-FIND(",",L530,FIND(",",L530)+1)-1)),MapTable!$A:$A,1,0)),ISERROR(VLOOKUP(TRIM(MID(L530,FIND(",",L530,FIND(",",L530,FIND(",",L530)+1)+1)+1,999)),MapTable!$A:$A,1,0))),"맵없음",
  ""),
)))))</f>
        <v/>
      </c>
      <c r="O530" t="str">
        <f>IF(ISBLANK(N530),"",IF(ISERROR(VLOOKUP(N530,[1]DropTable!$A:$A,1,0)),"드랍없음",""))</f>
        <v/>
      </c>
      <c r="Q530" t="str">
        <f>IF(ISBLANK(P530),"",IF(ISERROR(VLOOKUP(P530,[1]DropTable!$A:$A,1,0)),"드랍없음",""))</f>
        <v/>
      </c>
      <c r="S530">
        <v>8.1</v>
      </c>
    </row>
    <row r="531" spans="1:19" x14ac:dyDescent="0.3">
      <c r="A531">
        <v>15</v>
      </c>
      <c r="B531">
        <v>15</v>
      </c>
      <c r="C531">
        <f t="shared" si="29"/>
        <v>1680</v>
      </c>
      <c r="D531">
        <v>420</v>
      </c>
      <c r="E531" t="s">
        <v>115</v>
      </c>
      <c r="F531" t="s">
        <v>24</v>
      </c>
      <c r="G531" t="str">
        <f>IF(ISBLANK(F531),"",IF(ISERROR(VLOOKUP(F531,MapTable!$A:$A,1,0)),"컨트롤없음",""))</f>
        <v/>
      </c>
      <c r="H531">
        <f t="shared" si="27"/>
        <v>11</v>
      </c>
      <c r="I531" t="b">
        <f t="shared" ca="1" si="28"/>
        <v>0</v>
      </c>
      <c r="K531" t="str">
        <f>IF(ISBLANK(J531),"",IF(ISERROR(VLOOKUP(J531,MapTable!$A:$A,1,0)),"컨트롤없음",""))</f>
        <v/>
      </c>
      <c r="M531" t="str">
        <f>IF(ISBLANK(L531),"",
IF(ISERROR(FIND(",",L531)),
  IF(ISERROR(VLOOKUP(L531,MapTable!$A:$A,1,0)),"맵없음",
  ""),
IF(ISERROR(FIND(",",L531,FIND(",",L531)+1)),
  IF(OR(ISERROR(VLOOKUP(LEFT(L531,FIND(",",L531)-1),MapTable!$A:$A,1,0)),ISERROR(VLOOKUP(TRIM(MID(L531,FIND(",",L531)+1,999)),MapTable!$A:$A,1,0))),"맵없음",
  ""),
IF(ISERROR(FIND(",",L531,FIND(",",L531,FIND(",",L531)+1)+1)),
  IF(OR(ISERROR(VLOOKUP(LEFT(L531,FIND(",",L531)-1),MapTable!$A:$A,1,0)),ISERROR(VLOOKUP(TRIM(MID(L531,FIND(",",L531)+1,FIND(",",L531,FIND(",",L531)+1)-FIND(",",L531)-1)),MapTable!$A:$A,1,0)),ISERROR(VLOOKUP(TRIM(MID(L531,FIND(",",L531,FIND(",",L531)+1)+1,999)),MapTable!$A:$A,1,0))),"맵없음",
  ""),
IF(ISERROR(FIND(",",L531,FIND(",",L531,FIND(",",L531,FIND(",",L531)+1)+1)+1)),
  IF(OR(ISERROR(VLOOKUP(LEFT(L531,FIND(",",L531)-1),MapTable!$A:$A,1,0)),ISERROR(VLOOKUP(TRIM(MID(L531,FIND(",",L531)+1,FIND(",",L531,FIND(",",L531)+1)-FIND(",",L531)-1)),MapTable!$A:$A,1,0)),ISERROR(VLOOKUP(TRIM(MID(L531,FIND(",",L531,FIND(",",L531)+1)+1,FIND(",",L531,FIND(",",L531,FIND(",",L531)+1)+1)-FIND(",",L531,FIND(",",L531)+1)-1)),MapTable!$A:$A,1,0)),ISERROR(VLOOKUP(TRIM(MID(L531,FIND(",",L531,FIND(",",L531,FIND(",",L531)+1)+1)+1,999)),MapTable!$A:$A,1,0))),"맵없음",
  ""),
)))))</f>
        <v/>
      </c>
      <c r="O531" t="str">
        <f>IF(ISBLANK(N531),"",IF(ISERROR(VLOOKUP(N531,[1]DropTable!$A:$A,1,0)),"드랍없음",""))</f>
        <v/>
      </c>
      <c r="Q531" t="str">
        <f>IF(ISBLANK(P531),"",IF(ISERROR(VLOOKUP(P531,[1]DropTable!$A:$A,1,0)),"드랍없음",""))</f>
        <v/>
      </c>
      <c r="S531">
        <v>8.1</v>
      </c>
    </row>
    <row r="532" spans="1:19" x14ac:dyDescent="0.3">
      <c r="A532">
        <v>15</v>
      </c>
      <c r="B532">
        <v>16</v>
      </c>
      <c r="C532">
        <f t="shared" si="29"/>
        <v>1680</v>
      </c>
      <c r="D532">
        <v>420</v>
      </c>
      <c r="E532" t="s">
        <v>115</v>
      </c>
      <c r="F532" t="s">
        <v>24</v>
      </c>
      <c r="G532" t="str">
        <f>IF(ISBLANK(F532),"",IF(ISERROR(VLOOKUP(F532,MapTable!$A:$A,1,0)),"컨트롤없음",""))</f>
        <v/>
      </c>
      <c r="H532">
        <f t="shared" si="27"/>
        <v>2</v>
      </c>
      <c r="I532" t="b">
        <f t="shared" ca="1" si="28"/>
        <v>0</v>
      </c>
      <c r="K532" t="str">
        <f>IF(ISBLANK(J532),"",IF(ISERROR(VLOOKUP(J532,MapTable!$A:$A,1,0)),"컨트롤없음",""))</f>
        <v/>
      </c>
      <c r="M532" t="str">
        <f>IF(ISBLANK(L532),"",
IF(ISERROR(FIND(",",L532)),
  IF(ISERROR(VLOOKUP(L532,MapTable!$A:$A,1,0)),"맵없음",
  ""),
IF(ISERROR(FIND(",",L532,FIND(",",L532)+1)),
  IF(OR(ISERROR(VLOOKUP(LEFT(L532,FIND(",",L532)-1),MapTable!$A:$A,1,0)),ISERROR(VLOOKUP(TRIM(MID(L532,FIND(",",L532)+1,999)),MapTable!$A:$A,1,0))),"맵없음",
  ""),
IF(ISERROR(FIND(",",L532,FIND(",",L532,FIND(",",L532)+1)+1)),
  IF(OR(ISERROR(VLOOKUP(LEFT(L532,FIND(",",L532)-1),MapTable!$A:$A,1,0)),ISERROR(VLOOKUP(TRIM(MID(L532,FIND(",",L532)+1,FIND(",",L532,FIND(",",L532)+1)-FIND(",",L532)-1)),MapTable!$A:$A,1,0)),ISERROR(VLOOKUP(TRIM(MID(L532,FIND(",",L532,FIND(",",L532)+1)+1,999)),MapTable!$A:$A,1,0))),"맵없음",
  ""),
IF(ISERROR(FIND(",",L532,FIND(",",L532,FIND(",",L532,FIND(",",L532)+1)+1)+1)),
  IF(OR(ISERROR(VLOOKUP(LEFT(L532,FIND(",",L532)-1),MapTable!$A:$A,1,0)),ISERROR(VLOOKUP(TRIM(MID(L532,FIND(",",L532)+1,FIND(",",L532,FIND(",",L532)+1)-FIND(",",L532)-1)),MapTable!$A:$A,1,0)),ISERROR(VLOOKUP(TRIM(MID(L532,FIND(",",L532,FIND(",",L532)+1)+1,FIND(",",L532,FIND(",",L532,FIND(",",L532)+1)+1)-FIND(",",L532,FIND(",",L532)+1)-1)),MapTable!$A:$A,1,0)),ISERROR(VLOOKUP(TRIM(MID(L532,FIND(",",L532,FIND(",",L532,FIND(",",L532)+1)+1)+1,999)),MapTable!$A:$A,1,0))),"맵없음",
  ""),
)))))</f>
        <v/>
      </c>
      <c r="O532" t="str">
        <f>IF(ISBLANK(N532),"",IF(ISERROR(VLOOKUP(N532,[1]DropTable!$A:$A,1,0)),"드랍없음",""))</f>
        <v/>
      </c>
      <c r="Q532" t="str">
        <f>IF(ISBLANK(P532),"",IF(ISERROR(VLOOKUP(P532,[1]DropTable!$A:$A,1,0)),"드랍없음",""))</f>
        <v/>
      </c>
      <c r="S532">
        <v>8.1</v>
      </c>
    </row>
    <row r="533" spans="1:19" x14ac:dyDescent="0.3">
      <c r="A533">
        <v>15</v>
      </c>
      <c r="B533">
        <v>17</v>
      </c>
      <c r="C533">
        <f t="shared" si="29"/>
        <v>1680</v>
      </c>
      <c r="D533">
        <v>420</v>
      </c>
      <c r="E533" t="s">
        <v>115</v>
      </c>
      <c r="F533" t="s">
        <v>24</v>
      </c>
      <c r="G533" t="str">
        <f>IF(ISBLANK(F533),"",IF(ISERROR(VLOOKUP(F533,MapTable!$A:$A,1,0)),"컨트롤없음",""))</f>
        <v/>
      </c>
      <c r="H533">
        <f t="shared" si="27"/>
        <v>2</v>
      </c>
      <c r="I533" t="b">
        <f t="shared" ca="1" si="28"/>
        <v>0</v>
      </c>
      <c r="K533" t="str">
        <f>IF(ISBLANK(J533),"",IF(ISERROR(VLOOKUP(J533,MapTable!$A:$A,1,0)),"컨트롤없음",""))</f>
        <v/>
      </c>
      <c r="M533" t="str">
        <f>IF(ISBLANK(L533),"",
IF(ISERROR(FIND(",",L533)),
  IF(ISERROR(VLOOKUP(L533,MapTable!$A:$A,1,0)),"맵없음",
  ""),
IF(ISERROR(FIND(",",L533,FIND(",",L533)+1)),
  IF(OR(ISERROR(VLOOKUP(LEFT(L533,FIND(",",L533)-1),MapTable!$A:$A,1,0)),ISERROR(VLOOKUP(TRIM(MID(L533,FIND(",",L533)+1,999)),MapTable!$A:$A,1,0))),"맵없음",
  ""),
IF(ISERROR(FIND(",",L533,FIND(",",L533,FIND(",",L533)+1)+1)),
  IF(OR(ISERROR(VLOOKUP(LEFT(L533,FIND(",",L533)-1),MapTable!$A:$A,1,0)),ISERROR(VLOOKUP(TRIM(MID(L533,FIND(",",L533)+1,FIND(",",L533,FIND(",",L533)+1)-FIND(",",L533)-1)),MapTable!$A:$A,1,0)),ISERROR(VLOOKUP(TRIM(MID(L533,FIND(",",L533,FIND(",",L533)+1)+1,999)),MapTable!$A:$A,1,0))),"맵없음",
  ""),
IF(ISERROR(FIND(",",L533,FIND(",",L533,FIND(",",L533,FIND(",",L533)+1)+1)+1)),
  IF(OR(ISERROR(VLOOKUP(LEFT(L533,FIND(",",L533)-1),MapTable!$A:$A,1,0)),ISERROR(VLOOKUP(TRIM(MID(L533,FIND(",",L533)+1,FIND(",",L533,FIND(",",L533)+1)-FIND(",",L533)-1)),MapTable!$A:$A,1,0)),ISERROR(VLOOKUP(TRIM(MID(L533,FIND(",",L533,FIND(",",L533)+1)+1,FIND(",",L533,FIND(",",L533,FIND(",",L533)+1)+1)-FIND(",",L533,FIND(",",L533)+1)-1)),MapTable!$A:$A,1,0)),ISERROR(VLOOKUP(TRIM(MID(L533,FIND(",",L533,FIND(",",L533,FIND(",",L533)+1)+1)+1,999)),MapTable!$A:$A,1,0))),"맵없음",
  ""),
)))))</f>
        <v/>
      </c>
      <c r="O533" t="str">
        <f>IF(ISBLANK(N533),"",IF(ISERROR(VLOOKUP(N533,[1]DropTable!$A:$A,1,0)),"드랍없음",""))</f>
        <v/>
      </c>
      <c r="Q533" t="str">
        <f>IF(ISBLANK(P533),"",IF(ISERROR(VLOOKUP(P533,[1]DropTable!$A:$A,1,0)),"드랍없음",""))</f>
        <v/>
      </c>
      <c r="S533">
        <v>8.1</v>
      </c>
    </row>
    <row r="534" spans="1:19" x14ac:dyDescent="0.3">
      <c r="A534">
        <v>15</v>
      </c>
      <c r="B534">
        <v>18</v>
      </c>
      <c r="C534">
        <f t="shared" si="29"/>
        <v>1680</v>
      </c>
      <c r="D534">
        <v>420</v>
      </c>
      <c r="E534" t="s">
        <v>115</v>
      </c>
      <c r="F534" t="s">
        <v>24</v>
      </c>
      <c r="G534" t="str">
        <f>IF(ISBLANK(F534),"",IF(ISERROR(VLOOKUP(F534,MapTable!$A:$A,1,0)),"컨트롤없음",""))</f>
        <v/>
      </c>
      <c r="H534">
        <f t="shared" si="27"/>
        <v>2</v>
      </c>
      <c r="I534" t="b">
        <f t="shared" ca="1" si="28"/>
        <v>0</v>
      </c>
      <c r="K534" t="str">
        <f>IF(ISBLANK(J534),"",IF(ISERROR(VLOOKUP(J534,MapTable!$A:$A,1,0)),"컨트롤없음",""))</f>
        <v/>
      </c>
      <c r="M534" t="str">
        <f>IF(ISBLANK(L534),"",
IF(ISERROR(FIND(",",L534)),
  IF(ISERROR(VLOOKUP(L534,MapTable!$A:$A,1,0)),"맵없음",
  ""),
IF(ISERROR(FIND(",",L534,FIND(",",L534)+1)),
  IF(OR(ISERROR(VLOOKUP(LEFT(L534,FIND(",",L534)-1),MapTable!$A:$A,1,0)),ISERROR(VLOOKUP(TRIM(MID(L534,FIND(",",L534)+1,999)),MapTable!$A:$A,1,0))),"맵없음",
  ""),
IF(ISERROR(FIND(",",L534,FIND(",",L534,FIND(",",L534)+1)+1)),
  IF(OR(ISERROR(VLOOKUP(LEFT(L534,FIND(",",L534)-1),MapTable!$A:$A,1,0)),ISERROR(VLOOKUP(TRIM(MID(L534,FIND(",",L534)+1,FIND(",",L534,FIND(",",L534)+1)-FIND(",",L534)-1)),MapTable!$A:$A,1,0)),ISERROR(VLOOKUP(TRIM(MID(L534,FIND(",",L534,FIND(",",L534)+1)+1,999)),MapTable!$A:$A,1,0))),"맵없음",
  ""),
IF(ISERROR(FIND(",",L534,FIND(",",L534,FIND(",",L534,FIND(",",L534)+1)+1)+1)),
  IF(OR(ISERROR(VLOOKUP(LEFT(L534,FIND(",",L534)-1),MapTable!$A:$A,1,0)),ISERROR(VLOOKUP(TRIM(MID(L534,FIND(",",L534)+1,FIND(",",L534,FIND(",",L534)+1)-FIND(",",L534)-1)),MapTable!$A:$A,1,0)),ISERROR(VLOOKUP(TRIM(MID(L534,FIND(",",L534,FIND(",",L534)+1)+1,FIND(",",L534,FIND(",",L534,FIND(",",L534)+1)+1)-FIND(",",L534,FIND(",",L534)+1)-1)),MapTable!$A:$A,1,0)),ISERROR(VLOOKUP(TRIM(MID(L534,FIND(",",L534,FIND(",",L534,FIND(",",L534)+1)+1)+1,999)),MapTable!$A:$A,1,0))),"맵없음",
  ""),
)))))</f>
        <v/>
      </c>
      <c r="O534" t="str">
        <f>IF(ISBLANK(N534),"",IF(ISERROR(VLOOKUP(N534,[1]DropTable!$A:$A,1,0)),"드랍없음",""))</f>
        <v/>
      </c>
      <c r="Q534" t="str">
        <f>IF(ISBLANK(P534),"",IF(ISERROR(VLOOKUP(P534,[1]DropTable!$A:$A,1,0)),"드랍없음",""))</f>
        <v/>
      </c>
      <c r="S534">
        <v>8.1</v>
      </c>
    </row>
    <row r="535" spans="1:19" x14ac:dyDescent="0.3">
      <c r="A535">
        <v>15</v>
      </c>
      <c r="B535">
        <v>19</v>
      </c>
      <c r="C535">
        <f t="shared" si="29"/>
        <v>1680</v>
      </c>
      <c r="D535">
        <v>420</v>
      </c>
      <c r="E535" t="s">
        <v>115</v>
      </c>
      <c r="F535" t="s">
        <v>24</v>
      </c>
      <c r="G535" t="str">
        <f>IF(ISBLANK(F535),"",IF(ISERROR(VLOOKUP(F535,MapTable!$A:$A,1,0)),"컨트롤없음",""))</f>
        <v/>
      </c>
      <c r="H535">
        <f t="shared" si="27"/>
        <v>2</v>
      </c>
      <c r="I535" t="b">
        <f t="shared" ca="1" si="28"/>
        <v>1</v>
      </c>
      <c r="K535" t="str">
        <f>IF(ISBLANK(J535),"",IF(ISERROR(VLOOKUP(J535,MapTable!$A:$A,1,0)),"컨트롤없음",""))</f>
        <v/>
      </c>
      <c r="M535" t="str">
        <f>IF(ISBLANK(L535),"",
IF(ISERROR(FIND(",",L535)),
  IF(ISERROR(VLOOKUP(L535,MapTable!$A:$A,1,0)),"맵없음",
  ""),
IF(ISERROR(FIND(",",L535,FIND(",",L535)+1)),
  IF(OR(ISERROR(VLOOKUP(LEFT(L535,FIND(",",L535)-1),MapTable!$A:$A,1,0)),ISERROR(VLOOKUP(TRIM(MID(L535,FIND(",",L535)+1,999)),MapTable!$A:$A,1,0))),"맵없음",
  ""),
IF(ISERROR(FIND(",",L535,FIND(",",L535,FIND(",",L535)+1)+1)),
  IF(OR(ISERROR(VLOOKUP(LEFT(L535,FIND(",",L535)-1),MapTable!$A:$A,1,0)),ISERROR(VLOOKUP(TRIM(MID(L535,FIND(",",L535)+1,FIND(",",L535,FIND(",",L535)+1)-FIND(",",L535)-1)),MapTable!$A:$A,1,0)),ISERROR(VLOOKUP(TRIM(MID(L535,FIND(",",L535,FIND(",",L535)+1)+1,999)),MapTable!$A:$A,1,0))),"맵없음",
  ""),
IF(ISERROR(FIND(",",L535,FIND(",",L535,FIND(",",L535,FIND(",",L535)+1)+1)+1)),
  IF(OR(ISERROR(VLOOKUP(LEFT(L535,FIND(",",L535)-1),MapTable!$A:$A,1,0)),ISERROR(VLOOKUP(TRIM(MID(L535,FIND(",",L535)+1,FIND(",",L535,FIND(",",L535)+1)-FIND(",",L535)-1)),MapTable!$A:$A,1,0)),ISERROR(VLOOKUP(TRIM(MID(L535,FIND(",",L535,FIND(",",L535)+1)+1,FIND(",",L535,FIND(",",L535,FIND(",",L535)+1)+1)-FIND(",",L535,FIND(",",L535)+1)-1)),MapTable!$A:$A,1,0)),ISERROR(VLOOKUP(TRIM(MID(L535,FIND(",",L535,FIND(",",L535,FIND(",",L535)+1)+1)+1,999)),MapTable!$A:$A,1,0))),"맵없음",
  ""),
)))))</f>
        <v/>
      </c>
      <c r="O535" t="str">
        <f>IF(ISBLANK(N535),"",IF(ISERROR(VLOOKUP(N535,[1]DropTable!$A:$A,1,0)),"드랍없음",""))</f>
        <v/>
      </c>
      <c r="Q535" t="str">
        <f>IF(ISBLANK(P535),"",IF(ISERROR(VLOOKUP(P535,[1]DropTable!$A:$A,1,0)),"드랍없음",""))</f>
        <v/>
      </c>
      <c r="S535">
        <v>8.1</v>
      </c>
    </row>
    <row r="536" spans="1:19" x14ac:dyDescent="0.3">
      <c r="A536">
        <v>15</v>
      </c>
      <c r="B536">
        <v>20</v>
      </c>
      <c r="C536">
        <f t="shared" si="29"/>
        <v>1680</v>
      </c>
      <c r="D536">
        <v>420</v>
      </c>
      <c r="E536" t="s">
        <v>115</v>
      </c>
      <c r="F536" t="s">
        <v>24</v>
      </c>
      <c r="G536" t="str">
        <f>IF(ISBLANK(F536),"",IF(ISERROR(VLOOKUP(F536,MapTable!$A:$A,1,0)),"컨트롤없음",""))</f>
        <v/>
      </c>
      <c r="H536">
        <f t="shared" si="27"/>
        <v>12</v>
      </c>
      <c r="I536" t="b">
        <f t="shared" ca="1" si="28"/>
        <v>1</v>
      </c>
      <c r="K536" t="str">
        <f>IF(ISBLANK(J536),"",IF(ISERROR(VLOOKUP(J536,MapTable!$A:$A,1,0)),"컨트롤없음",""))</f>
        <v/>
      </c>
      <c r="M536" t="str">
        <f>IF(ISBLANK(L536),"",
IF(ISERROR(FIND(",",L536)),
  IF(ISERROR(VLOOKUP(L536,MapTable!$A:$A,1,0)),"맵없음",
  ""),
IF(ISERROR(FIND(",",L536,FIND(",",L536)+1)),
  IF(OR(ISERROR(VLOOKUP(LEFT(L536,FIND(",",L536)-1),MapTable!$A:$A,1,0)),ISERROR(VLOOKUP(TRIM(MID(L536,FIND(",",L536)+1,999)),MapTable!$A:$A,1,0))),"맵없음",
  ""),
IF(ISERROR(FIND(",",L536,FIND(",",L536,FIND(",",L536)+1)+1)),
  IF(OR(ISERROR(VLOOKUP(LEFT(L536,FIND(",",L536)-1),MapTable!$A:$A,1,0)),ISERROR(VLOOKUP(TRIM(MID(L536,FIND(",",L536)+1,FIND(",",L536,FIND(",",L536)+1)-FIND(",",L536)-1)),MapTable!$A:$A,1,0)),ISERROR(VLOOKUP(TRIM(MID(L536,FIND(",",L536,FIND(",",L536)+1)+1,999)),MapTable!$A:$A,1,0))),"맵없음",
  ""),
IF(ISERROR(FIND(",",L536,FIND(",",L536,FIND(",",L536,FIND(",",L536)+1)+1)+1)),
  IF(OR(ISERROR(VLOOKUP(LEFT(L536,FIND(",",L536)-1),MapTable!$A:$A,1,0)),ISERROR(VLOOKUP(TRIM(MID(L536,FIND(",",L536)+1,FIND(",",L536,FIND(",",L536)+1)-FIND(",",L536)-1)),MapTable!$A:$A,1,0)),ISERROR(VLOOKUP(TRIM(MID(L536,FIND(",",L536,FIND(",",L536)+1)+1,FIND(",",L536,FIND(",",L536,FIND(",",L536)+1)+1)-FIND(",",L536,FIND(",",L536)+1)-1)),MapTable!$A:$A,1,0)),ISERROR(VLOOKUP(TRIM(MID(L536,FIND(",",L536,FIND(",",L536,FIND(",",L536)+1)+1)+1,999)),MapTable!$A:$A,1,0))),"맵없음",
  ""),
)))))</f>
        <v/>
      </c>
      <c r="O536" t="str">
        <f>IF(ISBLANK(N536),"",IF(ISERROR(VLOOKUP(N536,[1]DropTable!$A:$A,1,0)),"드랍없음",""))</f>
        <v/>
      </c>
      <c r="Q536" t="str">
        <f>IF(ISBLANK(P536),"",IF(ISERROR(VLOOKUP(P536,[1]DropTable!$A:$A,1,0)),"드랍없음",""))</f>
        <v/>
      </c>
      <c r="S536">
        <v>8.1</v>
      </c>
    </row>
    <row r="537" spans="1:19" x14ac:dyDescent="0.3">
      <c r="A537">
        <v>15</v>
      </c>
      <c r="B537">
        <v>21</v>
      </c>
      <c r="C537">
        <f t="shared" si="29"/>
        <v>1680</v>
      </c>
      <c r="D537">
        <v>420</v>
      </c>
      <c r="E537" t="s">
        <v>115</v>
      </c>
      <c r="F537" t="s">
        <v>24</v>
      </c>
      <c r="G537" t="str">
        <f>IF(ISBLANK(F537),"",IF(ISERROR(VLOOKUP(F537,MapTable!$A:$A,1,0)),"컨트롤없음",""))</f>
        <v/>
      </c>
      <c r="H537">
        <f t="shared" si="27"/>
        <v>3</v>
      </c>
      <c r="I537" t="b">
        <f t="shared" ca="1" si="28"/>
        <v>0</v>
      </c>
      <c r="K537" t="str">
        <f>IF(ISBLANK(J537),"",IF(ISERROR(VLOOKUP(J537,MapTable!$A:$A,1,0)),"컨트롤없음",""))</f>
        <v/>
      </c>
      <c r="M537" t="str">
        <f>IF(ISBLANK(L537),"",
IF(ISERROR(FIND(",",L537)),
  IF(ISERROR(VLOOKUP(L537,MapTable!$A:$A,1,0)),"맵없음",
  ""),
IF(ISERROR(FIND(",",L537,FIND(",",L537)+1)),
  IF(OR(ISERROR(VLOOKUP(LEFT(L537,FIND(",",L537)-1),MapTable!$A:$A,1,0)),ISERROR(VLOOKUP(TRIM(MID(L537,FIND(",",L537)+1,999)),MapTable!$A:$A,1,0))),"맵없음",
  ""),
IF(ISERROR(FIND(",",L537,FIND(",",L537,FIND(",",L537)+1)+1)),
  IF(OR(ISERROR(VLOOKUP(LEFT(L537,FIND(",",L537)-1),MapTable!$A:$A,1,0)),ISERROR(VLOOKUP(TRIM(MID(L537,FIND(",",L537)+1,FIND(",",L537,FIND(",",L537)+1)-FIND(",",L537)-1)),MapTable!$A:$A,1,0)),ISERROR(VLOOKUP(TRIM(MID(L537,FIND(",",L537,FIND(",",L537)+1)+1,999)),MapTable!$A:$A,1,0))),"맵없음",
  ""),
IF(ISERROR(FIND(",",L537,FIND(",",L537,FIND(",",L537,FIND(",",L537)+1)+1)+1)),
  IF(OR(ISERROR(VLOOKUP(LEFT(L537,FIND(",",L537)-1),MapTable!$A:$A,1,0)),ISERROR(VLOOKUP(TRIM(MID(L537,FIND(",",L537)+1,FIND(",",L537,FIND(",",L537)+1)-FIND(",",L537)-1)),MapTable!$A:$A,1,0)),ISERROR(VLOOKUP(TRIM(MID(L537,FIND(",",L537,FIND(",",L537)+1)+1,FIND(",",L537,FIND(",",L537,FIND(",",L537)+1)+1)-FIND(",",L537,FIND(",",L537)+1)-1)),MapTable!$A:$A,1,0)),ISERROR(VLOOKUP(TRIM(MID(L537,FIND(",",L537,FIND(",",L537,FIND(",",L537)+1)+1)+1,999)),MapTable!$A:$A,1,0))),"맵없음",
  ""),
)))))</f>
        <v/>
      </c>
      <c r="O537" t="str">
        <f>IF(ISBLANK(N537),"",IF(ISERROR(VLOOKUP(N537,[1]DropTable!$A:$A,1,0)),"드랍없음",""))</f>
        <v/>
      </c>
      <c r="Q537" t="str">
        <f>IF(ISBLANK(P537),"",IF(ISERROR(VLOOKUP(P537,[1]DropTable!$A:$A,1,0)),"드랍없음",""))</f>
        <v/>
      </c>
      <c r="S537">
        <v>8.1</v>
      </c>
    </row>
    <row r="538" spans="1:19" x14ac:dyDescent="0.3">
      <c r="A538">
        <v>15</v>
      </c>
      <c r="B538">
        <v>22</v>
      </c>
      <c r="C538">
        <f t="shared" si="29"/>
        <v>1680</v>
      </c>
      <c r="D538">
        <v>420</v>
      </c>
      <c r="E538" t="s">
        <v>115</v>
      </c>
      <c r="F538" t="s">
        <v>24</v>
      </c>
      <c r="G538" t="str">
        <f>IF(ISBLANK(F538),"",IF(ISERROR(VLOOKUP(F538,MapTable!$A:$A,1,0)),"컨트롤없음",""))</f>
        <v/>
      </c>
      <c r="H538">
        <f t="shared" si="27"/>
        <v>3</v>
      </c>
      <c r="I538" t="b">
        <f t="shared" ca="1" si="28"/>
        <v>0</v>
      </c>
      <c r="K538" t="str">
        <f>IF(ISBLANK(J538),"",IF(ISERROR(VLOOKUP(J538,MapTable!$A:$A,1,0)),"컨트롤없음",""))</f>
        <v/>
      </c>
      <c r="M538" t="str">
        <f>IF(ISBLANK(L538),"",
IF(ISERROR(FIND(",",L538)),
  IF(ISERROR(VLOOKUP(L538,MapTable!$A:$A,1,0)),"맵없음",
  ""),
IF(ISERROR(FIND(",",L538,FIND(",",L538)+1)),
  IF(OR(ISERROR(VLOOKUP(LEFT(L538,FIND(",",L538)-1),MapTable!$A:$A,1,0)),ISERROR(VLOOKUP(TRIM(MID(L538,FIND(",",L538)+1,999)),MapTable!$A:$A,1,0))),"맵없음",
  ""),
IF(ISERROR(FIND(",",L538,FIND(",",L538,FIND(",",L538)+1)+1)),
  IF(OR(ISERROR(VLOOKUP(LEFT(L538,FIND(",",L538)-1),MapTable!$A:$A,1,0)),ISERROR(VLOOKUP(TRIM(MID(L538,FIND(",",L538)+1,FIND(",",L538,FIND(",",L538)+1)-FIND(",",L538)-1)),MapTable!$A:$A,1,0)),ISERROR(VLOOKUP(TRIM(MID(L538,FIND(",",L538,FIND(",",L538)+1)+1,999)),MapTable!$A:$A,1,0))),"맵없음",
  ""),
IF(ISERROR(FIND(",",L538,FIND(",",L538,FIND(",",L538,FIND(",",L538)+1)+1)+1)),
  IF(OR(ISERROR(VLOOKUP(LEFT(L538,FIND(",",L538)-1),MapTable!$A:$A,1,0)),ISERROR(VLOOKUP(TRIM(MID(L538,FIND(",",L538)+1,FIND(",",L538,FIND(",",L538)+1)-FIND(",",L538)-1)),MapTable!$A:$A,1,0)),ISERROR(VLOOKUP(TRIM(MID(L538,FIND(",",L538,FIND(",",L538)+1)+1,FIND(",",L538,FIND(",",L538,FIND(",",L538)+1)+1)-FIND(",",L538,FIND(",",L538)+1)-1)),MapTable!$A:$A,1,0)),ISERROR(VLOOKUP(TRIM(MID(L538,FIND(",",L538,FIND(",",L538,FIND(",",L538)+1)+1)+1,999)),MapTable!$A:$A,1,0))),"맵없음",
  ""),
)))))</f>
        <v/>
      </c>
      <c r="O538" t="str">
        <f>IF(ISBLANK(N538),"",IF(ISERROR(VLOOKUP(N538,[1]DropTable!$A:$A,1,0)),"드랍없음",""))</f>
        <v/>
      </c>
      <c r="Q538" t="str">
        <f>IF(ISBLANK(P538),"",IF(ISERROR(VLOOKUP(P538,[1]DropTable!$A:$A,1,0)),"드랍없음",""))</f>
        <v/>
      </c>
      <c r="S538">
        <v>8.1</v>
      </c>
    </row>
    <row r="539" spans="1:19" x14ac:dyDescent="0.3">
      <c r="A539">
        <v>15</v>
      </c>
      <c r="B539">
        <v>23</v>
      </c>
      <c r="C539">
        <f t="shared" si="29"/>
        <v>1680</v>
      </c>
      <c r="D539">
        <v>420</v>
      </c>
      <c r="E539" t="s">
        <v>115</v>
      </c>
      <c r="F539" t="s">
        <v>24</v>
      </c>
      <c r="G539" t="str">
        <f>IF(ISBLANK(F539),"",IF(ISERROR(VLOOKUP(F539,MapTable!$A:$A,1,0)),"컨트롤없음",""))</f>
        <v/>
      </c>
      <c r="H539">
        <f t="shared" si="27"/>
        <v>3</v>
      </c>
      <c r="I539" t="b">
        <f t="shared" ca="1" si="28"/>
        <v>0</v>
      </c>
      <c r="K539" t="str">
        <f>IF(ISBLANK(J539),"",IF(ISERROR(VLOOKUP(J539,MapTable!$A:$A,1,0)),"컨트롤없음",""))</f>
        <v/>
      </c>
      <c r="M539" t="str">
        <f>IF(ISBLANK(L539),"",
IF(ISERROR(FIND(",",L539)),
  IF(ISERROR(VLOOKUP(L539,MapTable!$A:$A,1,0)),"맵없음",
  ""),
IF(ISERROR(FIND(",",L539,FIND(",",L539)+1)),
  IF(OR(ISERROR(VLOOKUP(LEFT(L539,FIND(",",L539)-1),MapTable!$A:$A,1,0)),ISERROR(VLOOKUP(TRIM(MID(L539,FIND(",",L539)+1,999)),MapTable!$A:$A,1,0))),"맵없음",
  ""),
IF(ISERROR(FIND(",",L539,FIND(",",L539,FIND(",",L539)+1)+1)),
  IF(OR(ISERROR(VLOOKUP(LEFT(L539,FIND(",",L539)-1),MapTable!$A:$A,1,0)),ISERROR(VLOOKUP(TRIM(MID(L539,FIND(",",L539)+1,FIND(",",L539,FIND(",",L539)+1)-FIND(",",L539)-1)),MapTable!$A:$A,1,0)),ISERROR(VLOOKUP(TRIM(MID(L539,FIND(",",L539,FIND(",",L539)+1)+1,999)),MapTable!$A:$A,1,0))),"맵없음",
  ""),
IF(ISERROR(FIND(",",L539,FIND(",",L539,FIND(",",L539,FIND(",",L539)+1)+1)+1)),
  IF(OR(ISERROR(VLOOKUP(LEFT(L539,FIND(",",L539)-1),MapTable!$A:$A,1,0)),ISERROR(VLOOKUP(TRIM(MID(L539,FIND(",",L539)+1,FIND(",",L539,FIND(",",L539)+1)-FIND(",",L539)-1)),MapTable!$A:$A,1,0)),ISERROR(VLOOKUP(TRIM(MID(L539,FIND(",",L539,FIND(",",L539)+1)+1,FIND(",",L539,FIND(",",L539,FIND(",",L539)+1)+1)-FIND(",",L539,FIND(",",L539)+1)-1)),MapTable!$A:$A,1,0)),ISERROR(VLOOKUP(TRIM(MID(L539,FIND(",",L539,FIND(",",L539,FIND(",",L539)+1)+1)+1,999)),MapTable!$A:$A,1,0))),"맵없음",
  ""),
)))))</f>
        <v/>
      </c>
      <c r="O539" t="str">
        <f>IF(ISBLANK(N539),"",IF(ISERROR(VLOOKUP(N539,[1]DropTable!$A:$A,1,0)),"드랍없음",""))</f>
        <v/>
      </c>
      <c r="Q539" t="str">
        <f>IF(ISBLANK(P539),"",IF(ISERROR(VLOOKUP(P539,[1]DropTable!$A:$A,1,0)),"드랍없음",""))</f>
        <v/>
      </c>
      <c r="S539">
        <v>8.1</v>
      </c>
    </row>
    <row r="540" spans="1:19" x14ac:dyDescent="0.3">
      <c r="A540">
        <v>15</v>
      </c>
      <c r="B540">
        <v>24</v>
      </c>
      <c r="C540">
        <f t="shared" si="29"/>
        <v>1680</v>
      </c>
      <c r="D540">
        <v>420</v>
      </c>
      <c r="E540" t="s">
        <v>115</v>
      </c>
      <c r="F540" t="s">
        <v>24</v>
      </c>
      <c r="G540" t="str">
        <f>IF(ISBLANK(F540),"",IF(ISERROR(VLOOKUP(F540,MapTable!$A:$A,1,0)),"컨트롤없음",""))</f>
        <v/>
      </c>
      <c r="H540">
        <f t="shared" si="27"/>
        <v>3</v>
      </c>
      <c r="I540" t="b">
        <f t="shared" ca="1" si="28"/>
        <v>0</v>
      </c>
      <c r="K540" t="str">
        <f>IF(ISBLANK(J540),"",IF(ISERROR(VLOOKUP(J540,MapTable!$A:$A,1,0)),"컨트롤없음",""))</f>
        <v/>
      </c>
      <c r="M540" t="str">
        <f>IF(ISBLANK(L540),"",
IF(ISERROR(FIND(",",L540)),
  IF(ISERROR(VLOOKUP(L540,MapTable!$A:$A,1,0)),"맵없음",
  ""),
IF(ISERROR(FIND(",",L540,FIND(",",L540)+1)),
  IF(OR(ISERROR(VLOOKUP(LEFT(L540,FIND(",",L540)-1),MapTable!$A:$A,1,0)),ISERROR(VLOOKUP(TRIM(MID(L540,FIND(",",L540)+1,999)),MapTable!$A:$A,1,0))),"맵없음",
  ""),
IF(ISERROR(FIND(",",L540,FIND(",",L540,FIND(",",L540)+1)+1)),
  IF(OR(ISERROR(VLOOKUP(LEFT(L540,FIND(",",L540)-1),MapTable!$A:$A,1,0)),ISERROR(VLOOKUP(TRIM(MID(L540,FIND(",",L540)+1,FIND(",",L540,FIND(",",L540)+1)-FIND(",",L540)-1)),MapTable!$A:$A,1,0)),ISERROR(VLOOKUP(TRIM(MID(L540,FIND(",",L540,FIND(",",L540)+1)+1,999)),MapTable!$A:$A,1,0))),"맵없음",
  ""),
IF(ISERROR(FIND(",",L540,FIND(",",L540,FIND(",",L540,FIND(",",L540)+1)+1)+1)),
  IF(OR(ISERROR(VLOOKUP(LEFT(L540,FIND(",",L540)-1),MapTable!$A:$A,1,0)),ISERROR(VLOOKUP(TRIM(MID(L540,FIND(",",L540)+1,FIND(",",L540,FIND(",",L540)+1)-FIND(",",L540)-1)),MapTable!$A:$A,1,0)),ISERROR(VLOOKUP(TRIM(MID(L540,FIND(",",L540,FIND(",",L540)+1)+1,FIND(",",L540,FIND(",",L540,FIND(",",L540)+1)+1)-FIND(",",L540,FIND(",",L540)+1)-1)),MapTable!$A:$A,1,0)),ISERROR(VLOOKUP(TRIM(MID(L540,FIND(",",L540,FIND(",",L540,FIND(",",L540)+1)+1)+1,999)),MapTable!$A:$A,1,0))),"맵없음",
  ""),
)))))</f>
        <v/>
      </c>
      <c r="O540" t="str">
        <f>IF(ISBLANK(N540),"",IF(ISERROR(VLOOKUP(N540,[1]DropTable!$A:$A,1,0)),"드랍없음",""))</f>
        <v/>
      </c>
      <c r="Q540" t="str">
        <f>IF(ISBLANK(P540),"",IF(ISERROR(VLOOKUP(P540,[1]DropTable!$A:$A,1,0)),"드랍없음",""))</f>
        <v/>
      </c>
      <c r="S540">
        <v>8.1</v>
      </c>
    </row>
    <row r="541" spans="1:19" x14ac:dyDescent="0.3">
      <c r="A541">
        <v>15</v>
      </c>
      <c r="B541">
        <v>25</v>
      </c>
      <c r="C541">
        <f t="shared" si="29"/>
        <v>1680</v>
      </c>
      <c r="D541">
        <v>420</v>
      </c>
      <c r="E541" t="s">
        <v>115</v>
      </c>
      <c r="F541" t="s">
        <v>24</v>
      </c>
      <c r="G541" t="str">
        <f>IF(ISBLANK(F541),"",IF(ISERROR(VLOOKUP(F541,MapTable!$A:$A,1,0)),"컨트롤없음",""))</f>
        <v/>
      </c>
      <c r="H541">
        <f t="shared" si="27"/>
        <v>11</v>
      </c>
      <c r="I541" t="b">
        <f t="shared" ca="1" si="28"/>
        <v>0</v>
      </c>
      <c r="K541" t="str">
        <f>IF(ISBLANK(J541),"",IF(ISERROR(VLOOKUP(J541,MapTable!$A:$A,1,0)),"컨트롤없음",""))</f>
        <v/>
      </c>
      <c r="M541" t="str">
        <f>IF(ISBLANK(L541),"",
IF(ISERROR(FIND(",",L541)),
  IF(ISERROR(VLOOKUP(L541,MapTable!$A:$A,1,0)),"맵없음",
  ""),
IF(ISERROR(FIND(",",L541,FIND(",",L541)+1)),
  IF(OR(ISERROR(VLOOKUP(LEFT(L541,FIND(",",L541)-1),MapTable!$A:$A,1,0)),ISERROR(VLOOKUP(TRIM(MID(L541,FIND(",",L541)+1,999)),MapTable!$A:$A,1,0))),"맵없음",
  ""),
IF(ISERROR(FIND(",",L541,FIND(",",L541,FIND(",",L541)+1)+1)),
  IF(OR(ISERROR(VLOOKUP(LEFT(L541,FIND(",",L541)-1),MapTable!$A:$A,1,0)),ISERROR(VLOOKUP(TRIM(MID(L541,FIND(",",L541)+1,FIND(",",L541,FIND(",",L541)+1)-FIND(",",L541)-1)),MapTable!$A:$A,1,0)),ISERROR(VLOOKUP(TRIM(MID(L541,FIND(",",L541,FIND(",",L541)+1)+1,999)),MapTable!$A:$A,1,0))),"맵없음",
  ""),
IF(ISERROR(FIND(",",L541,FIND(",",L541,FIND(",",L541,FIND(",",L541)+1)+1)+1)),
  IF(OR(ISERROR(VLOOKUP(LEFT(L541,FIND(",",L541)-1),MapTable!$A:$A,1,0)),ISERROR(VLOOKUP(TRIM(MID(L541,FIND(",",L541)+1,FIND(",",L541,FIND(",",L541)+1)-FIND(",",L541)-1)),MapTable!$A:$A,1,0)),ISERROR(VLOOKUP(TRIM(MID(L541,FIND(",",L541,FIND(",",L541)+1)+1,FIND(",",L541,FIND(",",L541,FIND(",",L541)+1)+1)-FIND(",",L541,FIND(",",L541)+1)-1)),MapTable!$A:$A,1,0)),ISERROR(VLOOKUP(TRIM(MID(L541,FIND(",",L541,FIND(",",L541,FIND(",",L541)+1)+1)+1,999)),MapTable!$A:$A,1,0))),"맵없음",
  ""),
)))))</f>
        <v/>
      </c>
      <c r="O541" t="str">
        <f>IF(ISBLANK(N541),"",IF(ISERROR(VLOOKUP(N541,[1]DropTable!$A:$A,1,0)),"드랍없음",""))</f>
        <v/>
      </c>
      <c r="Q541" t="str">
        <f>IF(ISBLANK(P541),"",IF(ISERROR(VLOOKUP(P541,[1]DropTable!$A:$A,1,0)),"드랍없음",""))</f>
        <v/>
      </c>
      <c r="S541">
        <v>8.1</v>
      </c>
    </row>
    <row r="542" spans="1:19" x14ac:dyDescent="0.3">
      <c r="A542">
        <v>15</v>
      </c>
      <c r="B542">
        <v>26</v>
      </c>
      <c r="C542">
        <f t="shared" si="29"/>
        <v>1680</v>
      </c>
      <c r="D542">
        <v>420</v>
      </c>
      <c r="E542" t="s">
        <v>115</v>
      </c>
      <c r="F542" t="s">
        <v>24</v>
      </c>
      <c r="G542" t="str">
        <f>IF(ISBLANK(F542),"",IF(ISERROR(VLOOKUP(F542,MapTable!$A:$A,1,0)),"컨트롤없음",""))</f>
        <v/>
      </c>
      <c r="H542">
        <f t="shared" si="27"/>
        <v>3</v>
      </c>
      <c r="I542" t="b">
        <f t="shared" ca="1" si="28"/>
        <v>0</v>
      </c>
      <c r="K542" t="str">
        <f>IF(ISBLANK(J542),"",IF(ISERROR(VLOOKUP(J542,MapTable!$A:$A,1,0)),"컨트롤없음",""))</f>
        <v/>
      </c>
      <c r="M542" t="str">
        <f>IF(ISBLANK(L542),"",
IF(ISERROR(FIND(",",L542)),
  IF(ISERROR(VLOOKUP(L542,MapTable!$A:$A,1,0)),"맵없음",
  ""),
IF(ISERROR(FIND(",",L542,FIND(",",L542)+1)),
  IF(OR(ISERROR(VLOOKUP(LEFT(L542,FIND(",",L542)-1),MapTable!$A:$A,1,0)),ISERROR(VLOOKUP(TRIM(MID(L542,FIND(",",L542)+1,999)),MapTable!$A:$A,1,0))),"맵없음",
  ""),
IF(ISERROR(FIND(",",L542,FIND(",",L542,FIND(",",L542)+1)+1)),
  IF(OR(ISERROR(VLOOKUP(LEFT(L542,FIND(",",L542)-1),MapTable!$A:$A,1,0)),ISERROR(VLOOKUP(TRIM(MID(L542,FIND(",",L542)+1,FIND(",",L542,FIND(",",L542)+1)-FIND(",",L542)-1)),MapTable!$A:$A,1,0)),ISERROR(VLOOKUP(TRIM(MID(L542,FIND(",",L542,FIND(",",L542)+1)+1,999)),MapTable!$A:$A,1,0))),"맵없음",
  ""),
IF(ISERROR(FIND(",",L542,FIND(",",L542,FIND(",",L542,FIND(",",L542)+1)+1)+1)),
  IF(OR(ISERROR(VLOOKUP(LEFT(L542,FIND(",",L542)-1),MapTable!$A:$A,1,0)),ISERROR(VLOOKUP(TRIM(MID(L542,FIND(",",L542)+1,FIND(",",L542,FIND(",",L542)+1)-FIND(",",L542)-1)),MapTable!$A:$A,1,0)),ISERROR(VLOOKUP(TRIM(MID(L542,FIND(",",L542,FIND(",",L542)+1)+1,FIND(",",L542,FIND(",",L542,FIND(",",L542)+1)+1)-FIND(",",L542,FIND(",",L542)+1)-1)),MapTable!$A:$A,1,0)),ISERROR(VLOOKUP(TRIM(MID(L542,FIND(",",L542,FIND(",",L542,FIND(",",L542)+1)+1)+1,999)),MapTable!$A:$A,1,0))),"맵없음",
  ""),
)))))</f>
        <v/>
      </c>
      <c r="O542" t="str">
        <f>IF(ISBLANK(N542),"",IF(ISERROR(VLOOKUP(N542,[1]DropTable!$A:$A,1,0)),"드랍없음",""))</f>
        <v/>
      </c>
      <c r="Q542" t="str">
        <f>IF(ISBLANK(P542),"",IF(ISERROR(VLOOKUP(P542,[1]DropTable!$A:$A,1,0)),"드랍없음",""))</f>
        <v/>
      </c>
      <c r="S542">
        <v>8.1</v>
      </c>
    </row>
    <row r="543" spans="1:19" x14ac:dyDescent="0.3">
      <c r="A543">
        <v>15</v>
      </c>
      <c r="B543">
        <v>27</v>
      </c>
      <c r="C543">
        <f t="shared" si="29"/>
        <v>1680</v>
      </c>
      <c r="D543">
        <v>420</v>
      </c>
      <c r="E543" t="s">
        <v>115</v>
      </c>
      <c r="F543" t="s">
        <v>24</v>
      </c>
      <c r="G543" t="str">
        <f>IF(ISBLANK(F543),"",IF(ISERROR(VLOOKUP(F543,MapTable!$A:$A,1,0)),"컨트롤없음",""))</f>
        <v/>
      </c>
      <c r="H543">
        <f t="shared" si="27"/>
        <v>3</v>
      </c>
      <c r="I543" t="b">
        <f t="shared" ca="1" si="28"/>
        <v>0</v>
      </c>
      <c r="K543" t="str">
        <f>IF(ISBLANK(J543),"",IF(ISERROR(VLOOKUP(J543,MapTable!$A:$A,1,0)),"컨트롤없음",""))</f>
        <v/>
      </c>
      <c r="M543" t="str">
        <f>IF(ISBLANK(L543),"",
IF(ISERROR(FIND(",",L543)),
  IF(ISERROR(VLOOKUP(L543,MapTable!$A:$A,1,0)),"맵없음",
  ""),
IF(ISERROR(FIND(",",L543,FIND(",",L543)+1)),
  IF(OR(ISERROR(VLOOKUP(LEFT(L543,FIND(",",L543)-1),MapTable!$A:$A,1,0)),ISERROR(VLOOKUP(TRIM(MID(L543,FIND(",",L543)+1,999)),MapTable!$A:$A,1,0))),"맵없음",
  ""),
IF(ISERROR(FIND(",",L543,FIND(",",L543,FIND(",",L543)+1)+1)),
  IF(OR(ISERROR(VLOOKUP(LEFT(L543,FIND(",",L543)-1),MapTable!$A:$A,1,0)),ISERROR(VLOOKUP(TRIM(MID(L543,FIND(",",L543)+1,FIND(",",L543,FIND(",",L543)+1)-FIND(",",L543)-1)),MapTable!$A:$A,1,0)),ISERROR(VLOOKUP(TRIM(MID(L543,FIND(",",L543,FIND(",",L543)+1)+1,999)),MapTable!$A:$A,1,0))),"맵없음",
  ""),
IF(ISERROR(FIND(",",L543,FIND(",",L543,FIND(",",L543,FIND(",",L543)+1)+1)+1)),
  IF(OR(ISERROR(VLOOKUP(LEFT(L543,FIND(",",L543)-1),MapTable!$A:$A,1,0)),ISERROR(VLOOKUP(TRIM(MID(L543,FIND(",",L543)+1,FIND(",",L543,FIND(",",L543)+1)-FIND(",",L543)-1)),MapTable!$A:$A,1,0)),ISERROR(VLOOKUP(TRIM(MID(L543,FIND(",",L543,FIND(",",L543)+1)+1,FIND(",",L543,FIND(",",L543,FIND(",",L543)+1)+1)-FIND(",",L543,FIND(",",L543)+1)-1)),MapTable!$A:$A,1,0)),ISERROR(VLOOKUP(TRIM(MID(L543,FIND(",",L543,FIND(",",L543,FIND(",",L543)+1)+1)+1,999)),MapTable!$A:$A,1,0))),"맵없음",
  ""),
)))))</f>
        <v/>
      </c>
      <c r="O543" t="str">
        <f>IF(ISBLANK(N543),"",IF(ISERROR(VLOOKUP(N543,[1]DropTable!$A:$A,1,0)),"드랍없음",""))</f>
        <v/>
      </c>
      <c r="Q543" t="str">
        <f>IF(ISBLANK(P543),"",IF(ISERROR(VLOOKUP(P543,[1]DropTable!$A:$A,1,0)),"드랍없음",""))</f>
        <v/>
      </c>
      <c r="S543">
        <v>8.1</v>
      </c>
    </row>
    <row r="544" spans="1:19" x14ac:dyDescent="0.3">
      <c r="A544">
        <v>15</v>
      </c>
      <c r="B544">
        <v>28</v>
      </c>
      <c r="C544">
        <f t="shared" si="29"/>
        <v>1680</v>
      </c>
      <c r="D544">
        <v>420</v>
      </c>
      <c r="E544" t="s">
        <v>115</v>
      </c>
      <c r="F544" t="s">
        <v>24</v>
      </c>
      <c r="G544" t="str">
        <f>IF(ISBLANK(F544),"",IF(ISERROR(VLOOKUP(F544,MapTable!$A:$A,1,0)),"컨트롤없음",""))</f>
        <v/>
      </c>
      <c r="H544">
        <f t="shared" si="27"/>
        <v>3</v>
      </c>
      <c r="I544" t="b">
        <f t="shared" ca="1" si="28"/>
        <v>0</v>
      </c>
      <c r="K544" t="str">
        <f>IF(ISBLANK(J544),"",IF(ISERROR(VLOOKUP(J544,MapTable!$A:$A,1,0)),"컨트롤없음",""))</f>
        <v/>
      </c>
      <c r="M544" t="str">
        <f>IF(ISBLANK(L544),"",
IF(ISERROR(FIND(",",L544)),
  IF(ISERROR(VLOOKUP(L544,MapTable!$A:$A,1,0)),"맵없음",
  ""),
IF(ISERROR(FIND(",",L544,FIND(",",L544)+1)),
  IF(OR(ISERROR(VLOOKUP(LEFT(L544,FIND(",",L544)-1),MapTable!$A:$A,1,0)),ISERROR(VLOOKUP(TRIM(MID(L544,FIND(",",L544)+1,999)),MapTable!$A:$A,1,0))),"맵없음",
  ""),
IF(ISERROR(FIND(",",L544,FIND(",",L544,FIND(",",L544)+1)+1)),
  IF(OR(ISERROR(VLOOKUP(LEFT(L544,FIND(",",L544)-1),MapTable!$A:$A,1,0)),ISERROR(VLOOKUP(TRIM(MID(L544,FIND(",",L544)+1,FIND(",",L544,FIND(",",L544)+1)-FIND(",",L544)-1)),MapTable!$A:$A,1,0)),ISERROR(VLOOKUP(TRIM(MID(L544,FIND(",",L544,FIND(",",L544)+1)+1,999)),MapTable!$A:$A,1,0))),"맵없음",
  ""),
IF(ISERROR(FIND(",",L544,FIND(",",L544,FIND(",",L544,FIND(",",L544)+1)+1)+1)),
  IF(OR(ISERROR(VLOOKUP(LEFT(L544,FIND(",",L544)-1),MapTable!$A:$A,1,0)),ISERROR(VLOOKUP(TRIM(MID(L544,FIND(",",L544)+1,FIND(",",L544,FIND(",",L544)+1)-FIND(",",L544)-1)),MapTable!$A:$A,1,0)),ISERROR(VLOOKUP(TRIM(MID(L544,FIND(",",L544,FIND(",",L544)+1)+1,FIND(",",L544,FIND(",",L544,FIND(",",L544)+1)+1)-FIND(",",L544,FIND(",",L544)+1)-1)),MapTable!$A:$A,1,0)),ISERROR(VLOOKUP(TRIM(MID(L544,FIND(",",L544,FIND(",",L544,FIND(",",L544)+1)+1)+1,999)),MapTable!$A:$A,1,0))),"맵없음",
  ""),
)))))</f>
        <v/>
      </c>
      <c r="O544" t="str">
        <f>IF(ISBLANK(N544),"",IF(ISERROR(VLOOKUP(N544,[1]DropTable!$A:$A,1,0)),"드랍없음",""))</f>
        <v/>
      </c>
      <c r="Q544" t="str">
        <f>IF(ISBLANK(P544),"",IF(ISERROR(VLOOKUP(P544,[1]DropTable!$A:$A,1,0)),"드랍없음",""))</f>
        <v/>
      </c>
      <c r="S544">
        <v>8.1</v>
      </c>
    </row>
    <row r="545" spans="1:19" x14ac:dyDescent="0.3">
      <c r="A545">
        <v>15</v>
      </c>
      <c r="B545">
        <v>29</v>
      </c>
      <c r="C545">
        <f t="shared" si="29"/>
        <v>1680</v>
      </c>
      <c r="D545">
        <v>420</v>
      </c>
      <c r="E545" t="s">
        <v>115</v>
      </c>
      <c r="F545" t="s">
        <v>24</v>
      </c>
      <c r="G545" t="str">
        <f>IF(ISBLANK(F545),"",IF(ISERROR(VLOOKUP(F545,MapTable!$A:$A,1,0)),"컨트롤없음",""))</f>
        <v/>
      </c>
      <c r="H545">
        <f t="shared" si="27"/>
        <v>3</v>
      </c>
      <c r="I545" t="b">
        <f t="shared" ca="1" si="28"/>
        <v>1</v>
      </c>
      <c r="K545" t="str">
        <f>IF(ISBLANK(J545),"",IF(ISERROR(VLOOKUP(J545,MapTable!$A:$A,1,0)),"컨트롤없음",""))</f>
        <v/>
      </c>
      <c r="M545" t="str">
        <f>IF(ISBLANK(L545),"",
IF(ISERROR(FIND(",",L545)),
  IF(ISERROR(VLOOKUP(L545,MapTable!$A:$A,1,0)),"맵없음",
  ""),
IF(ISERROR(FIND(",",L545,FIND(",",L545)+1)),
  IF(OR(ISERROR(VLOOKUP(LEFT(L545,FIND(",",L545)-1),MapTable!$A:$A,1,0)),ISERROR(VLOOKUP(TRIM(MID(L545,FIND(",",L545)+1,999)),MapTable!$A:$A,1,0))),"맵없음",
  ""),
IF(ISERROR(FIND(",",L545,FIND(",",L545,FIND(",",L545)+1)+1)),
  IF(OR(ISERROR(VLOOKUP(LEFT(L545,FIND(",",L545)-1),MapTable!$A:$A,1,0)),ISERROR(VLOOKUP(TRIM(MID(L545,FIND(",",L545)+1,FIND(",",L545,FIND(",",L545)+1)-FIND(",",L545)-1)),MapTable!$A:$A,1,0)),ISERROR(VLOOKUP(TRIM(MID(L545,FIND(",",L545,FIND(",",L545)+1)+1,999)),MapTable!$A:$A,1,0))),"맵없음",
  ""),
IF(ISERROR(FIND(",",L545,FIND(",",L545,FIND(",",L545,FIND(",",L545)+1)+1)+1)),
  IF(OR(ISERROR(VLOOKUP(LEFT(L545,FIND(",",L545)-1),MapTable!$A:$A,1,0)),ISERROR(VLOOKUP(TRIM(MID(L545,FIND(",",L545)+1,FIND(",",L545,FIND(",",L545)+1)-FIND(",",L545)-1)),MapTable!$A:$A,1,0)),ISERROR(VLOOKUP(TRIM(MID(L545,FIND(",",L545,FIND(",",L545)+1)+1,FIND(",",L545,FIND(",",L545,FIND(",",L545)+1)+1)-FIND(",",L545,FIND(",",L545)+1)-1)),MapTable!$A:$A,1,0)),ISERROR(VLOOKUP(TRIM(MID(L545,FIND(",",L545,FIND(",",L545,FIND(",",L545)+1)+1)+1,999)),MapTable!$A:$A,1,0))),"맵없음",
  ""),
)))))</f>
        <v/>
      </c>
      <c r="O545" t="str">
        <f>IF(ISBLANK(N545),"",IF(ISERROR(VLOOKUP(N545,[1]DropTable!$A:$A,1,0)),"드랍없음",""))</f>
        <v/>
      </c>
      <c r="Q545" t="str">
        <f>IF(ISBLANK(P545),"",IF(ISERROR(VLOOKUP(P545,[1]DropTable!$A:$A,1,0)),"드랍없음",""))</f>
        <v/>
      </c>
      <c r="S545">
        <v>8.1</v>
      </c>
    </row>
    <row r="546" spans="1:19" x14ac:dyDescent="0.3">
      <c r="A546">
        <v>15</v>
      </c>
      <c r="B546">
        <v>30</v>
      </c>
      <c r="C546">
        <f t="shared" si="29"/>
        <v>1680</v>
      </c>
      <c r="D546">
        <v>420</v>
      </c>
      <c r="E546" t="s">
        <v>115</v>
      </c>
      <c r="F546" t="s">
        <v>24</v>
      </c>
      <c r="G546" t="str">
        <f>IF(ISBLANK(F546),"",IF(ISERROR(VLOOKUP(F546,MapTable!$A:$A,1,0)),"컨트롤없음",""))</f>
        <v/>
      </c>
      <c r="H546">
        <f t="shared" si="27"/>
        <v>12</v>
      </c>
      <c r="I546" t="b">
        <f t="shared" ca="1" si="28"/>
        <v>1</v>
      </c>
      <c r="K546" t="str">
        <f>IF(ISBLANK(J546),"",IF(ISERROR(VLOOKUP(J546,MapTable!$A:$A,1,0)),"컨트롤없음",""))</f>
        <v/>
      </c>
      <c r="M546" t="str">
        <f>IF(ISBLANK(L546),"",
IF(ISERROR(FIND(",",L546)),
  IF(ISERROR(VLOOKUP(L546,MapTable!$A:$A,1,0)),"맵없음",
  ""),
IF(ISERROR(FIND(",",L546,FIND(",",L546)+1)),
  IF(OR(ISERROR(VLOOKUP(LEFT(L546,FIND(",",L546)-1),MapTable!$A:$A,1,0)),ISERROR(VLOOKUP(TRIM(MID(L546,FIND(",",L546)+1,999)),MapTable!$A:$A,1,0))),"맵없음",
  ""),
IF(ISERROR(FIND(",",L546,FIND(",",L546,FIND(",",L546)+1)+1)),
  IF(OR(ISERROR(VLOOKUP(LEFT(L546,FIND(",",L546)-1),MapTable!$A:$A,1,0)),ISERROR(VLOOKUP(TRIM(MID(L546,FIND(",",L546)+1,FIND(",",L546,FIND(",",L546)+1)-FIND(",",L546)-1)),MapTable!$A:$A,1,0)),ISERROR(VLOOKUP(TRIM(MID(L546,FIND(",",L546,FIND(",",L546)+1)+1,999)),MapTable!$A:$A,1,0))),"맵없음",
  ""),
IF(ISERROR(FIND(",",L546,FIND(",",L546,FIND(",",L546,FIND(",",L546)+1)+1)+1)),
  IF(OR(ISERROR(VLOOKUP(LEFT(L546,FIND(",",L546)-1),MapTable!$A:$A,1,0)),ISERROR(VLOOKUP(TRIM(MID(L546,FIND(",",L546)+1,FIND(",",L546,FIND(",",L546)+1)-FIND(",",L546)-1)),MapTable!$A:$A,1,0)),ISERROR(VLOOKUP(TRIM(MID(L546,FIND(",",L546,FIND(",",L546)+1)+1,FIND(",",L546,FIND(",",L546,FIND(",",L546)+1)+1)-FIND(",",L546,FIND(",",L546)+1)-1)),MapTable!$A:$A,1,0)),ISERROR(VLOOKUP(TRIM(MID(L546,FIND(",",L546,FIND(",",L546,FIND(",",L546)+1)+1)+1,999)),MapTable!$A:$A,1,0))),"맵없음",
  ""),
)))))</f>
        <v/>
      </c>
      <c r="O546" t="str">
        <f>IF(ISBLANK(N546),"",IF(ISERROR(VLOOKUP(N546,[1]DropTable!$A:$A,1,0)),"드랍없음",""))</f>
        <v/>
      </c>
      <c r="Q546" t="str">
        <f>IF(ISBLANK(P546),"",IF(ISERROR(VLOOKUP(P546,[1]DropTable!$A:$A,1,0)),"드랍없음",""))</f>
        <v/>
      </c>
      <c r="S546">
        <v>8.1</v>
      </c>
    </row>
    <row r="547" spans="1:19" x14ac:dyDescent="0.3">
      <c r="A547">
        <v>15</v>
      </c>
      <c r="B547">
        <v>31</v>
      </c>
      <c r="C547">
        <f t="shared" si="29"/>
        <v>1680</v>
      </c>
      <c r="D547">
        <v>420</v>
      </c>
      <c r="E547" t="s">
        <v>115</v>
      </c>
      <c r="F547" t="s">
        <v>24</v>
      </c>
      <c r="G547" t="str">
        <f>IF(ISBLANK(F547),"",IF(ISERROR(VLOOKUP(F547,MapTable!$A:$A,1,0)),"컨트롤없음",""))</f>
        <v/>
      </c>
      <c r="H547">
        <f t="shared" si="27"/>
        <v>4</v>
      </c>
      <c r="I547" t="b">
        <f t="shared" ca="1" si="28"/>
        <v>0</v>
      </c>
      <c r="K547" t="str">
        <f>IF(ISBLANK(J547),"",IF(ISERROR(VLOOKUP(J547,MapTable!$A:$A,1,0)),"컨트롤없음",""))</f>
        <v/>
      </c>
      <c r="M547" t="str">
        <f>IF(ISBLANK(L547),"",
IF(ISERROR(FIND(",",L547)),
  IF(ISERROR(VLOOKUP(L547,MapTable!$A:$A,1,0)),"맵없음",
  ""),
IF(ISERROR(FIND(",",L547,FIND(",",L547)+1)),
  IF(OR(ISERROR(VLOOKUP(LEFT(L547,FIND(",",L547)-1),MapTable!$A:$A,1,0)),ISERROR(VLOOKUP(TRIM(MID(L547,FIND(",",L547)+1,999)),MapTable!$A:$A,1,0))),"맵없음",
  ""),
IF(ISERROR(FIND(",",L547,FIND(",",L547,FIND(",",L547)+1)+1)),
  IF(OR(ISERROR(VLOOKUP(LEFT(L547,FIND(",",L547)-1),MapTable!$A:$A,1,0)),ISERROR(VLOOKUP(TRIM(MID(L547,FIND(",",L547)+1,FIND(",",L547,FIND(",",L547)+1)-FIND(",",L547)-1)),MapTable!$A:$A,1,0)),ISERROR(VLOOKUP(TRIM(MID(L547,FIND(",",L547,FIND(",",L547)+1)+1,999)),MapTable!$A:$A,1,0))),"맵없음",
  ""),
IF(ISERROR(FIND(",",L547,FIND(",",L547,FIND(",",L547,FIND(",",L547)+1)+1)+1)),
  IF(OR(ISERROR(VLOOKUP(LEFT(L547,FIND(",",L547)-1),MapTable!$A:$A,1,0)),ISERROR(VLOOKUP(TRIM(MID(L547,FIND(",",L547)+1,FIND(",",L547,FIND(",",L547)+1)-FIND(",",L547)-1)),MapTable!$A:$A,1,0)),ISERROR(VLOOKUP(TRIM(MID(L547,FIND(",",L547,FIND(",",L547)+1)+1,FIND(",",L547,FIND(",",L547,FIND(",",L547)+1)+1)-FIND(",",L547,FIND(",",L547)+1)-1)),MapTable!$A:$A,1,0)),ISERROR(VLOOKUP(TRIM(MID(L547,FIND(",",L547,FIND(",",L547,FIND(",",L547)+1)+1)+1,999)),MapTable!$A:$A,1,0))),"맵없음",
  ""),
)))))</f>
        <v/>
      </c>
      <c r="O547" t="str">
        <f>IF(ISBLANK(N547),"",IF(ISERROR(VLOOKUP(N547,[1]DropTable!$A:$A,1,0)),"드랍없음",""))</f>
        <v/>
      </c>
      <c r="Q547" t="str">
        <f>IF(ISBLANK(P547),"",IF(ISERROR(VLOOKUP(P547,[1]DropTable!$A:$A,1,0)),"드랍없음",""))</f>
        <v/>
      </c>
      <c r="S547">
        <v>8.1</v>
      </c>
    </row>
    <row r="548" spans="1:19" x14ac:dyDescent="0.3">
      <c r="A548">
        <v>15</v>
      </c>
      <c r="B548">
        <v>32</v>
      </c>
      <c r="C548">
        <f t="shared" si="29"/>
        <v>1680</v>
      </c>
      <c r="D548">
        <v>420</v>
      </c>
      <c r="E548" t="s">
        <v>115</v>
      </c>
      <c r="F548" t="s">
        <v>24</v>
      </c>
      <c r="G548" t="str">
        <f>IF(ISBLANK(F548),"",IF(ISERROR(VLOOKUP(F548,MapTable!$A:$A,1,0)),"컨트롤없음",""))</f>
        <v/>
      </c>
      <c r="H548">
        <f t="shared" si="27"/>
        <v>4</v>
      </c>
      <c r="I548" t="b">
        <f t="shared" ca="1" si="28"/>
        <v>0</v>
      </c>
      <c r="K548" t="str">
        <f>IF(ISBLANK(J548),"",IF(ISERROR(VLOOKUP(J548,MapTable!$A:$A,1,0)),"컨트롤없음",""))</f>
        <v/>
      </c>
      <c r="M548" t="str">
        <f>IF(ISBLANK(L548),"",
IF(ISERROR(FIND(",",L548)),
  IF(ISERROR(VLOOKUP(L548,MapTable!$A:$A,1,0)),"맵없음",
  ""),
IF(ISERROR(FIND(",",L548,FIND(",",L548)+1)),
  IF(OR(ISERROR(VLOOKUP(LEFT(L548,FIND(",",L548)-1),MapTable!$A:$A,1,0)),ISERROR(VLOOKUP(TRIM(MID(L548,FIND(",",L548)+1,999)),MapTable!$A:$A,1,0))),"맵없음",
  ""),
IF(ISERROR(FIND(",",L548,FIND(",",L548,FIND(",",L548)+1)+1)),
  IF(OR(ISERROR(VLOOKUP(LEFT(L548,FIND(",",L548)-1),MapTable!$A:$A,1,0)),ISERROR(VLOOKUP(TRIM(MID(L548,FIND(",",L548)+1,FIND(",",L548,FIND(",",L548)+1)-FIND(",",L548)-1)),MapTable!$A:$A,1,0)),ISERROR(VLOOKUP(TRIM(MID(L548,FIND(",",L548,FIND(",",L548)+1)+1,999)),MapTable!$A:$A,1,0))),"맵없음",
  ""),
IF(ISERROR(FIND(",",L548,FIND(",",L548,FIND(",",L548,FIND(",",L548)+1)+1)+1)),
  IF(OR(ISERROR(VLOOKUP(LEFT(L548,FIND(",",L548)-1),MapTable!$A:$A,1,0)),ISERROR(VLOOKUP(TRIM(MID(L548,FIND(",",L548)+1,FIND(",",L548,FIND(",",L548)+1)-FIND(",",L548)-1)),MapTable!$A:$A,1,0)),ISERROR(VLOOKUP(TRIM(MID(L548,FIND(",",L548,FIND(",",L548)+1)+1,FIND(",",L548,FIND(",",L548,FIND(",",L548)+1)+1)-FIND(",",L548,FIND(",",L548)+1)-1)),MapTable!$A:$A,1,0)),ISERROR(VLOOKUP(TRIM(MID(L548,FIND(",",L548,FIND(",",L548,FIND(",",L548)+1)+1)+1,999)),MapTable!$A:$A,1,0))),"맵없음",
  ""),
)))))</f>
        <v/>
      </c>
      <c r="O548" t="str">
        <f>IF(ISBLANK(N548),"",IF(ISERROR(VLOOKUP(N548,[1]DropTable!$A:$A,1,0)),"드랍없음",""))</f>
        <v/>
      </c>
      <c r="Q548" t="str">
        <f>IF(ISBLANK(P548),"",IF(ISERROR(VLOOKUP(P548,[1]DropTable!$A:$A,1,0)),"드랍없음",""))</f>
        <v/>
      </c>
      <c r="S548">
        <v>8.1</v>
      </c>
    </row>
    <row r="549" spans="1:19" x14ac:dyDescent="0.3">
      <c r="A549">
        <v>15</v>
      </c>
      <c r="B549">
        <v>33</v>
      </c>
      <c r="C549">
        <f t="shared" si="29"/>
        <v>1680</v>
      </c>
      <c r="D549">
        <v>420</v>
      </c>
      <c r="E549" t="s">
        <v>115</v>
      </c>
      <c r="F549" t="s">
        <v>24</v>
      </c>
      <c r="G549" t="str">
        <f>IF(ISBLANK(F549),"",IF(ISERROR(VLOOKUP(F549,MapTable!$A:$A,1,0)),"컨트롤없음",""))</f>
        <v/>
      </c>
      <c r="H549">
        <f t="shared" si="27"/>
        <v>4</v>
      </c>
      <c r="I549" t="b">
        <f t="shared" ca="1" si="28"/>
        <v>0</v>
      </c>
      <c r="K549" t="str">
        <f>IF(ISBLANK(J549),"",IF(ISERROR(VLOOKUP(J549,MapTable!$A:$A,1,0)),"컨트롤없음",""))</f>
        <v/>
      </c>
      <c r="M549" t="str">
        <f>IF(ISBLANK(L549),"",
IF(ISERROR(FIND(",",L549)),
  IF(ISERROR(VLOOKUP(L549,MapTable!$A:$A,1,0)),"맵없음",
  ""),
IF(ISERROR(FIND(",",L549,FIND(",",L549)+1)),
  IF(OR(ISERROR(VLOOKUP(LEFT(L549,FIND(",",L549)-1),MapTable!$A:$A,1,0)),ISERROR(VLOOKUP(TRIM(MID(L549,FIND(",",L549)+1,999)),MapTable!$A:$A,1,0))),"맵없음",
  ""),
IF(ISERROR(FIND(",",L549,FIND(",",L549,FIND(",",L549)+1)+1)),
  IF(OR(ISERROR(VLOOKUP(LEFT(L549,FIND(",",L549)-1),MapTable!$A:$A,1,0)),ISERROR(VLOOKUP(TRIM(MID(L549,FIND(",",L549)+1,FIND(",",L549,FIND(",",L549)+1)-FIND(",",L549)-1)),MapTable!$A:$A,1,0)),ISERROR(VLOOKUP(TRIM(MID(L549,FIND(",",L549,FIND(",",L549)+1)+1,999)),MapTable!$A:$A,1,0))),"맵없음",
  ""),
IF(ISERROR(FIND(",",L549,FIND(",",L549,FIND(",",L549,FIND(",",L549)+1)+1)+1)),
  IF(OR(ISERROR(VLOOKUP(LEFT(L549,FIND(",",L549)-1),MapTable!$A:$A,1,0)),ISERROR(VLOOKUP(TRIM(MID(L549,FIND(",",L549)+1,FIND(",",L549,FIND(",",L549)+1)-FIND(",",L549)-1)),MapTable!$A:$A,1,0)),ISERROR(VLOOKUP(TRIM(MID(L549,FIND(",",L549,FIND(",",L549)+1)+1,FIND(",",L549,FIND(",",L549,FIND(",",L549)+1)+1)-FIND(",",L549,FIND(",",L549)+1)-1)),MapTable!$A:$A,1,0)),ISERROR(VLOOKUP(TRIM(MID(L549,FIND(",",L549,FIND(",",L549,FIND(",",L549)+1)+1)+1,999)),MapTable!$A:$A,1,0))),"맵없음",
  ""),
)))))</f>
        <v/>
      </c>
      <c r="O549" t="str">
        <f>IF(ISBLANK(N549),"",IF(ISERROR(VLOOKUP(N549,[1]DropTable!$A:$A,1,0)),"드랍없음",""))</f>
        <v/>
      </c>
      <c r="Q549" t="str">
        <f>IF(ISBLANK(P549),"",IF(ISERROR(VLOOKUP(P549,[1]DropTable!$A:$A,1,0)),"드랍없음",""))</f>
        <v/>
      </c>
      <c r="S549">
        <v>8.1</v>
      </c>
    </row>
    <row r="550" spans="1:19" x14ac:dyDescent="0.3">
      <c r="A550">
        <v>15</v>
      </c>
      <c r="B550">
        <v>34</v>
      </c>
      <c r="C550">
        <f t="shared" si="29"/>
        <v>1680</v>
      </c>
      <c r="D550">
        <v>420</v>
      </c>
      <c r="E550" t="s">
        <v>115</v>
      </c>
      <c r="F550" t="s">
        <v>24</v>
      </c>
      <c r="G550" t="str">
        <f>IF(ISBLANK(F550),"",IF(ISERROR(VLOOKUP(F550,MapTable!$A:$A,1,0)),"컨트롤없음",""))</f>
        <v/>
      </c>
      <c r="H550">
        <f t="shared" si="27"/>
        <v>4</v>
      </c>
      <c r="I550" t="b">
        <f t="shared" ca="1" si="28"/>
        <v>0</v>
      </c>
      <c r="K550" t="str">
        <f>IF(ISBLANK(J550),"",IF(ISERROR(VLOOKUP(J550,MapTable!$A:$A,1,0)),"컨트롤없음",""))</f>
        <v/>
      </c>
      <c r="M550" t="str">
        <f>IF(ISBLANK(L550),"",
IF(ISERROR(FIND(",",L550)),
  IF(ISERROR(VLOOKUP(L550,MapTable!$A:$A,1,0)),"맵없음",
  ""),
IF(ISERROR(FIND(",",L550,FIND(",",L550)+1)),
  IF(OR(ISERROR(VLOOKUP(LEFT(L550,FIND(",",L550)-1),MapTable!$A:$A,1,0)),ISERROR(VLOOKUP(TRIM(MID(L550,FIND(",",L550)+1,999)),MapTable!$A:$A,1,0))),"맵없음",
  ""),
IF(ISERROR(FIND(",",L550,FIND(",",L550,FIND(",",L550)+1)+1)),
  IF(OR(ISERROR(VLOOKUP(LEFT(L550,FIND(",",L550)-1),MapTable!$A:$A,1,0)),ISERROR(VLOOKUP(TRIM(MID(L550,FIND(",",L550)+1,FIND(",",L550,FIND(",",L550)+1)-FIND(",",L550)-1)),MapTable!$A:$A,1,0)),ISERROR(VLOOKUP(TRIM(MID(L550,FIND(",",L550,FIND(",",L550)+1)+1,999)),MapTable!$A:$A,1,0))),"맵없음",
  ""),
IF(ISERROR(FIND(",",L550,FIND(",",L550,FIND(",",L550,FIND(",",L550)+1)+1)+1)),
  IF(OR(ISERROR(VLOOKUP(LEFT(L550,FIND(",",L550)-1),MapTable!$A:$A,1,0)),ISERROR(VLOOKUP(TRIM(MID(L550,FIND(",",L550)+1,FIND(",",L550,FIND(",",L550)+1)-FIND(",",L550)-1)),MapTable!$A:$A,1,0)),ISERROR(VLOOKUP(TRIM(MID(L550,FIND(",",L550,FIND(",",L550)+1)+1,FIND(",",L550,FIND(",",L550,FIND(",",L550)+1)+1)-FIND(",",L550,FIND(",",L550)+1)-1)),MapTable!$A:$A,1,0)),ISERROR(VLOOKUP(TRIM(MID(L550,FIND(",",L550,FIND(",",L550,FIND(",",L550)+1)+1)+1,999)),MapTable!$A:$A,1,0))),"맵없음",
  ""),
)))))</f>
        <v/>
      </c>
      <c r="O550" t="str">
        <f>IF(ISBLANK(N550),"",IF(ISERROR(VLOOKUP(N550,[1]DropTable!$A:$A,1,0)),"드랍없음",""))</f>
        <v/>
      </c>
      <c r="Q550" t="str">
        <f>IF(ISBLANK(P550),"",IF(ISERROR(VLOOKUP(P550,[1]DropTable!$A:$A,1,0)),"드랍없음",""))</f>
        <v/>
      </c>
      <c r="S550">
        <v>8.1</v>
      </c>
    </row>
    <row r="551" spans="1:19" x14ac:dyDescent="0.3">
      <c r="A551">
        <v>15</v>
      </c>
      <c r="B551">
        <v>35</v>
      </c>
      <c r="C551">
        <f t="shared" si="29"/>
        <v>1680</v>
      </c>
      <c r="D551">
        <v>420</v>
      </c>
      <c r="E551" t="s">
        <v>115</v>
      </c>
      <c r="F551" t="s">
        <v>24</v>
      </c>
      <c r="G551" t="str">
        <f>IF(ISBLANK(F551),"",IF(ISERROR(VLOOKUP(F551,MapTable!$A:$A,1,0)),"컨트롤없음",""))</f>
        <v/>
      </c>
      <c r="H551">
        <f t="shared" si="27"/>
        <v>11</v>
      </c>
      <c r="I551" t="b">
        <f t="shared" ca="1" si="28"/>
        <v>0</v>
      </c>
      <c r="K551" t="str">
        <f>IF(ISBLANK(J551),"",IF(ISERROR(VLOOKUP(J551,MapTable!$A:$A,1,0)),"컨트롤없음",""))</f>
        <v/>
      </c>
      <c r="M551" t="str">
        <f>IF(ISBLANK(L551),"",
IF(ISERROR(FIND(",",L551)),
  IF(ISERROR(VLOOKUP(L551,MapTable!$A:$A,1,0)),"맵없음",
  ""),
IF(ISERROR(FIND(",",L551,FIND(",",L551)+1)),
  IF(OR(ISERROR(VLOOKUP(LEFT(L551,FIND(",",L551)-1),MapTable!$A:$A,1,0)),ISERROR(VLOOKUP(TRIM(MID(L551,FIND(",",L551)+1,999)),MapTable!$A:$A,1,0))),"맵없음",
  ""),
IF(ISERROR(FIND(",",L551,FIND(",",L551,FIND(",",L551)+1)+1)),
  IF(OR(ISERROR(VLOOKUP(LEFT(L551,FIND(",",L551)-1),MapTable!$A:$A,1,0)),ISERROR(VLOOKUP(TRIM(MID(L551,FIND(",",L551)+1,FIND(",",L551,FIND(",",L551)+1)-FIND(",",L551)-1)),MapTable!$A:$A,1,0)),ISERROR(VLOOKUP(TRIM(MID(L551,FIND(",",L551,FIND(",",L551)+1)+1,999)),MapTable!$A:$A,1,0))),"맵없음",
  ""),
IF(ISERROR(FIND(",",L551,FIND(",",L551,FIND(",",L551,FIND(",",L551)+1)+1)+1)),
  IF(OR(ISERROR(VLOOKUP(LEFT(L551,FIND(",",L551)-1),MapTable!$A:$A,1,0)),ISERROR(VLOOKUP(TRIM(MID(L551,FIND(",",L551)+1,FIND(",",L551,FIND(",",L551)+1)-FIND(",",L551)-1)),MapTable!$A:$A,1,0)),ISERROR(VLOOKUP(TRIM(MID(L551,FIND(",",L551,FIND(",",L551)+1)+1,FIND(",",L551,FIND(",",L551,FIND(",",L551)+1)+1)-FIND(",",L551,FIND(",",L551)+1)-1)),MapTable!$A:$A,1,0)),ISERROR(VLOOKUP(TRIM(MID(L551,FIND(",",L551,FIND(",",L551,FIND(",",L551)+1)+1)+1,999)),MapTable!$A:$A,1,0))),"맵없음",
  ""),
)))))</f>
        <v/>
      </c>
      <c r="O551" t="str">
        <f>IF(ISBLANK(N551),"",IF(ISERROR(VLOOKUP(N551,[1]DropTable!$A:$A,1,0)),"드랍없음",""))</f>
        <v/>
      </c>
      <c r="Q551" t="str">
        <f>IF(ISBLANK(P551),"",IF(ISERROR(VLOOKUP(P551,[1]DropTable!$A:$A,1,0)),"드랍없음",""))</f>
        <v/>
      </c>
      <c r="S551">
        <v>8.1</v>
      </c>
    </row>
    <row r="552" spans="1:19" x14ac:dyDescent="0.3">
      <c r="A552">
        <v>15</v>
      </c>
      <c r="B552">
        <v>36</v>
      </c>
      <c r="C552">
        <f t="shared" si="29"/>
        <v>1680</v>
      </c>
      <c r="D552">
        <v>420</v>
      </c>
      <c r="E552" t="s">
        <v>115</v>
      </c>
      <c r="F552" t="s">
        <v>24</v>
      </c>
      <c r="G552" t="str">
        <f>IF(ISBLANK(F552),"",IF(ISERROR(VLOOKUP(F552,MapTable!$A:$A,1,0)),"컨트롤없음",""))</f>
        <v/>
      </c>
      <c r="H552">
        <f t="shared" si="27"/>
        <v>4</v>
      </c>
      <c r="I552" t="b">
        <f t="shared" ca="1" si="28"/>
        <v>0</v>
      </c>
      <c r="K552" t="str">
        <f>IF(ISBLANK(J552),"",IF(ISERROR(VLOOKUP(J552,MapTable!$A:$A,1,0)),"컨트롤없음",""))</f>
        <v/>
      </c>
      <c r="M552" t="str">
        <f>IF(ISBLANK(L552),"",
IF(ISERROR(FIND(",",L552)),
  IF(ISERROR(VLOOKUP(L552,MapTable!$A:$A,1,0)),"맵없음",
  ""),
IF(ISERROR(FIND(",",L552,FIND(",",L552)+1)),
  IF(OR(ISERROR(VLOOKUP(LEFT(L552,FIND(",",L552)-1),MapTable!$A:$A,1,0)),ISERROR(VLOOKUP(TRIM(MID(L552,FIND(",",L552)+1,999)),MapTable!$A:$A,1,0))),"맵없음",
  ""),
IF(ISERROR(FIND(",",L552,FIND(",",L552,FIND(",",L552)+1)+1)),
  IF(OR(ISERROR(VLOOKUP(LEFT(L552,FIND(",",L552)-1),MapTable!$A:$A,1,0)),ISERROR(VLOOKUP(TRIM(MID(L552,FIND(",",L552)+1,FIND(",",L552,FIND(",",L552)+1)-FIND(",",L552)-1)),MapTable!$A:$A,1,0)),ISERROR(VLOOKUP(TRIM(MID(L552,FIND(",",L552,FIND(",",L552)+1)+1,999)),MapTable!$A:$A,1,0))),"맵없음",
  ""),
IF(ISERROR(FIND(",",L552,FIND(",",L552,FIND(",",L552,FIND(",",L552)+1)+1)+1)),
  IF(OR(ISERROR(VLOOKUP(LEFT(L552,FIND(",",L552)-1),MapTable!$A:$A,1,0)),ISERROR(VLOOKUP(TRIM(MID(L552,FIND(",",L552)+1,FIND(",",L552,FIND(",",L552)+1)-FIND(",",L552)-1)),MapTable!$A:$A,1,0)),ISERROR(VLOOKUP(TRIM(MID(L552,FIND(",",L552,FIND(",",L552)+1)+1,FIND(",",L552,FIND(",",L552,FIND(",",L552)+1)+1)-FIND(",",L552,FIND(",",L552)+1)-1)),MapTable!$A:$A,1,0)),ISERROR(VLOOKUP(TRIM(MID(L552,FIND(",",L552,FIND(",",L552,FIND(",",L552)+1)+1)+1,999)),MapTable!$A:$A,1,0))),"맵없음",
  ""),
)))))</f>
        <v/>
      </c>
      <c r="O552" t="str">
        <f>IF(ISBLANK(N552),"",IF(ISERROR(VLOOKUP(N552,[1]DropTable!$A:$A,1,0)),"드랍없음",""))</f>
        <v/>
      </c>
      <c r="Q552" t="str">
        <f>IF(ISBLANK(P552),"",IF(ISERROR(VLOOKUP(P552,[1]DropTable!$A:$A,1,0)),"드랍없음",""))</f>
        <v/>
      </c>
      <c r="S552">
        <v>8.1</v>
      </c>
    </row>
    <row r="553" spans="1:19" x14ac:dyDescent="0.3">
      <c r="A553">
        <v>15</v>
      </c>
      <c r="B553">
        <v>37</v>
      </c>
      <c r="C553">
        <f t="shared" si="29"/>
        <v>1680</v>
      </c>
      <c r="D553">
        <v>420</v>
      </c>
      <c r="E553" t="s">
        <v>115</v>
      </c>
      <c r="F553" t="s">
        <v>24</v>
      </c>
      <c r="G553" t="str">
        <f>IF(ISBLANK(F553),"",IF(ISERROR(VLOOKUP(F553,MapTable!$A:$A,1,0)),"컨트롤없음",""))</f>
        <v/>
      </c>
      <c r="H553">
        <f t="shared" si="27"/>
        <v>4</v>
      </c>
      <c r="I553" t="b">
        <f t="shared" ca="1" si="28"/>
        <v>0</v>
      </c>
      <c r="K553" t="str">
        <f>IF(ISBLANK(J553),"",IF(ISERROR(VLOOKUP(J553,MapTable!$A:$A,1,0)),"컨트롤없음",""))</f>
        <v/>
      </c>
      <c r="M553" t="str">
        <f>IF(ISBLANK(L553),"",
IF(ISERROR(FIND(",",L553)),
  IF(ISERROR(VLOOKUP(L553,MapTable!$A:$A,1,0)),"맵없음",
  ""),
IF(ISERROR(FIND(",",L553,FIND(",",L553)+1)),
  IF(OR(ISERROR(VLOOKUP(LEFT(L553,FIND(",",L553)-1),MapTable!$A:$A,1,0)),ISERROR(VLOOKUP(TRIM(MID(L553,FIND(",",L553)+1,999)),MapTable!$A:$A,1,0))),"맵없음",
  ""),
IF(ISERROR(FIND(",",L553,FIND(",",L553,FIND(",",L553)+1)+1)),
  IF(OR(ISERROR(VLOOKUP(LEFT(L553,FIND(",",L553)-1),MapTable!$A:$A,1,0)),ISERROR(VLOOKUP(TRIM(MID(L553,FIND(",",L553)+1,FIND(",",L553,FIND(",",L553)+1)-FIND(",",L553)-1)),MapTable!$A:$A,1,0)),ISERROR(VLOOKUP(TRIM(MID(L553,FIND(",",L553,FIND(",",L553)+1)+1,999)),MapTable!$A:$A,1,0))),"맵없음",
  ""),
IF(ISERROR(FIND(",",L553,FIND(",",L553,FIND(",",L553,FIND(",",L553)+1)+1)+1)),
  IF(OR(ISERROR(VLOOKUP(LEFT(L553,FIND(",",L553)-1),MapTable!$A:$A,1,0)),ISERROR(VLOOKUP(TRIM(MID(L553,FIND(",",L553)+1,FIND(",",L553,FIND(",",L553)+1)-FIND(",",L553)-1)),MapTable!$A:$A,1,0)),ISERROR(VLOOKUP(TRIM(MID(L553,FIND(",",L553,FIND(",",L553)+1)+1,FIND(",",L553,FIND(",",L553,FIND(",",L553)+1)+1)-FIND(",",L553,FIND(",",L553)+1)-1)),MapTable!$A:$A,1,0)),ISERROR(VLOOKUP(TRIM(MID(L553,FIND(",",L553,FIND(",",L553,FIND(",",L553)+1)+1)+1,999)),MapTable!$A:$A,1,0))),"맵없음",
  ""),
)))))</f>
        <v/>
      </c>
      <c r="O553" t="str">
        <f>IF(ISBLANK(N553),"",IF(ISERROR(VLOOKUP(N553,[1]DropTable!$A:$A,1,0)),"드랍없음",""))</f>
        <v/>
      </c>
      <c r="Q553" t="str">
        <f>IF(ISBLANK(P553),"",IF(ISERROR(VLOOKUP(P553,[1]DropTable!$A:$A,1,0)),"드랍없음",""))</f>
        <v/>
      </c>
      <c r="S553">
        <v>8.1</v>
      </c>
    </row>
    <row r="554" spans="1:19" x14ac:dyDescent="0.3">
      <c r="A554">
        <v>15</v>
      </c>
      <c r="B554">
        <v>38</v>
      </c>
      <c r="C554">
        <f t="shared" si="29"/>
        <v>1680</v>
      </c>
      <c r="D554">
        <v>420</v>
      </c>
      <c r="E554" t="s">
        <v>115</v>
      </c>
      <c r="F554" t="s">
        <v>24</v>
      </c>
      <c r="G554" t="str">
        <f>IF(ISBLANK(F554),"",IF(ISERROR(VLOOKUP(F554,MapTable!$A:$A,1,0)),"컨트롤없음",""))</f>
        <v/>
      </c>
      <c r="H554">
        <f t="shared" si="27"/>
        <v>4</v>
      </c>
      <c r="I554" t="b">
        <f t="shared" ca="1" si="28"/>
        <v>0</v>
      </c>
      <c r="K554" t="str">
        <f>IF(ISBLANK(J554),"",IF(ISERROR(VLOOKUP(J554,MapTable!$A:$A,1,0)),"컨트롤없음",""))</f>
        <v/>
      </c>
      <c r="M554" t="str">
        <f>IF(ISBLANK(L554),"",
IF(ISERROR(FIND(",",L554)),
  IF(ISERROR(VLOOKUP(L554,MapTable!$A:$A,1,0)),"맵없음",
  ""),
IF(ISERROR(FIND(",",L554,FIND(",",L554)+1)),
  IF(OR(ISERROR(VLOOKUP(LEFT(L554,FIND(",",L554)-1),MapTable!$A:$A,1,0)),ISERROR(VLOOKUP(TRIM(MID(L554,FIND(",",L554)+1,999)),MapTable!$A:$A,1,0))),"맵없음",
  ""),
IF(ISERROR(FIND(",",L554,FIND(",",L554,FIND(",",L554)+1)+1)),
  IF(OR(ISERROR(VLOOKUP(LEFT(L554,FIND(",",L554)-1),MapTable!$A:$A,1,0)),ISERROR(VLOOKUP(TRIM(MID(L554,FIND(",",L554)+1,FIND(",",L554,FIND(",",L554)+1)-FIND(",",L554)-1)),MapTable!$A:$A,1,0)),ISERROR(VLOOKUP(TRIM(MID(L554,FIND(",",L554,FIND(",",L554)+1)+1,999)),MapTable!$A:$A,1,0))),"맵없음",
  ""),
IF(ISERROR(FIND(",",L554,FIND(",",L554,FIND(",",L554,FIND(",",L554)+1)+1)+1)),
  IF(OR(ISERROR(VLOOKUP(LEFT(L554,FIND(",",L554)-1),MapTable!$A:$A,1,0)),ISERROR(VLOOKUP(TRIM(MID(L554,FIND(",",L554)+1,FIND(",",L554,FIND(",",L554)+1)-FIND(",",L554)-1)),MapTable!$A:$A,1,0)),ISERROR(VLOOKUP(TRIM(MID(L554,FIND(",",L554,FIND(",",L554)+1)+1,FIND(",",L554,FIND(",",L554,FIND(",",L554)+1)+1)-FIND(",",L554,FIND(",",L554)+1)-1)),MapTable!$A:$A,1,0)),ISERROR(VLOOKUP(TRIM(MID(L554,FIND(",",L554,FIND(",",L554,FIND(",",L554)+1)+1)+1,999)),MapTable!$A:$A,1,0))),"맵없음",
  ""),
)))))</f>
        <v/>
      </c>
      <c r="O554" t="str">
        <f>IF(ISBLANK(N554),"",IF(ISERROR(VLOOKUP(N554,[1]DropTable!$A:$A,1,0)),"드랍없음",""))</f>
        <v/>
      </c>
      <c r="Q554" t="str">
        <f>IF(ISBLANK(P554),"",IF(ISERROR(VLOOKUP(P554,[1]DropTable!$A:$A,1,0)),"드랍없음",""))</f>
        <v/>
      </c>
      <c r="S554">
        <v>8.1</v>
      </c>
    </row>
    <row r="555" spans="1:19" x14ac:dyDescent="0.3">
      <c r="A555">
        <v>15</v>
      </c>
      <c r="B555">
        <v>39</v>
      </c>
      <c r="C555">
        <f t="shared" si="29"/>
        <v>1680</v>
      </c>
      <c r="D555">
        <v>420</v>
      </c>
      <c r="E555" t="s">
        <v>115</v>
      </c>
      <c r="F555" t="s">
        <v>24</v>
      </c>
      <c r="G555" t="str">
        <f>IF(ISBLANK(F555),"",IF(ISERROR(VLOOKUP(F555,MapTable!$A:$A,1,0)),"컨트롤없음",""))</f>
        <v/>
      </c>
      <c r="H555">
        <f t="shared" si="27"/>
        <v>4</v>
      </c>
      <c r="I555" t="b">
        <f t="shared" ca="1" si="28"/>
        <v>1</v>
      </c>
      <c r="K555" t="str">
        <f>IF(ISBLANK(J555),"",IF(ISERROR(VLOOKUP(J555,MapTable!$A:$A,1,0)),"컨트롤없음",""))</f>
        <v/>
      </c>
      <c r="M555" t="str">
        <f>IF(ISBLANK(L555),"",
IF(ISERROR(FIND(",",L555)),
  IF(ISERROR(VLOOKUP(L555,MapTable!$A:$A,1,0)),"맵없음",
  ""),
IF(ISERROR(FIND(",",L555,FIND(",",L555)+1)),
  IF(OR(ISERROR(VLOOKUP(LEFT(L555,FIND(",",L555)-1),MapTable!$A:$A,1,0)),ISERROR(VLOOKUP(TRIM(MID(L555,FIND(",",L555)+1,999)),MapTable!$A:$A,1,0))),"맵없음",
  ""),
IF(ISERROR(FIND(",",L555,FIND(",",L555,FIND(",",L555)+1)+1)),
  IF(OR(ISERROR(VLOOKUP(LEFT(L555,FIND(",",L555)-1),MapTable!$A:$A,1,0)),ISERROR(VLOOKUP(TRIM(MID(L555,FIND(",",L555)+1,FIND(",",L555,FIND(",",L555)+1)-FIND(",",L555)-1)),MapTable!$A:$A,1,0)),ISERROR(VLOOKUP(TRIM(MID(L555,FIND(",",L555,FIND(",",L555)+1)+1,999)),MapTable!$A:$A,1,0))),"맵없음",
  ""),
IF(ISERROR(FIND(",",L555,FIND(",",L555,FIND(",",L555,FIND(",",L555)+1)+1)+1)),
  IF(OR(ISERROR(VLOOKUP(LEFT(L555,FIND(",",L555)-1),MapTable!$A:$A,1,0)),ISERROR(VLOOKUP(TRIM(MID(L555,FIND(",",L555)+1,FIND(",",L555,FIND(",",L555)+1)-FIND(",",L555)-1)),MapTable!$A:$A,1,0)),ISERROR(VLOOKUP(TRIM(MID(L555,FIND(",",L555,FIND(",",L555)+1)+1,FIND(",",L555,FIND(",",L555,FIND(",",L555)+1)+1)-FIND(",",L555,FIND(",",L555)+1)-1)),MapTable!$A:$A,1,0)),ISERROR(VLOOKUP(TRIM(MID(L555,FIND(",",L555,FIND(",",L555,FIND(",",L555)+1)+1)+1,999)),MapTable!$A:$A,1,0))),"맵없음",
  ""),
)))))</f>
        <v/>
      </c>
      <c r="O555" t="str">
        <f>IF(ISBLANK(N555),"",IF(ISERROR(VLOOKUP(N555,[1]DropTable!$A:$A,1,0)),"드랍없음",""))</f>
        <v/>
      </c>
      <c r="Q555" t="str">
        <f>IF(ISBLANK(P555),"",IF(ISERROR(VLOOKUP(P555,[1]DropTable!$A:$A,1,0)),"드랍없음",""))</f>
        <v/>
      </c>
      <c r="S555">
        <v>8.1</v>
      </c>
    </row>
    <row r="556" spans="1:19" x14ac:dyDescent="0.3">
      <c r="A556">
        <v>15</v>
      </c>
      <c r="B556">
        <v>40</v>
      </c>
      <c r="C556">
        <f t="shared" si="29"/>
        <v>1680</v>
      </c>
      <c r="D556">
        <v>420</v>
      </c>
      <c r="E556" t="s">
        <v>115</v>
      </c>
      <c r="F556" t="s">
        <v>24</v>
      </c>
      <c r="G556" t="str">
        <f>IF(ISBLANK(F556),"",IF(ISERROR(VLOOKUP(F556,MapTable!$A:$A,1,0)),"컨트롤없음",""))</f>
        <v/>
      </c>
      <c r="H556">
        <f t="shared" si="27"/>
        <v>12</v>
      </c>
      <c r="I556" t="b">
        <f t="shared" ca="1" si="28"/>
        <v>1</v>
      </c>
      <c r="K556" t="str">
        <f>IF(ISBLANK(J556),"",IF(ISERROR(VLOOKUP(J556,MapTable!$A:$A,1,0)),"컨트롤없음",""))</f>
        <v/>
      </c>
      <c r="M556" t="str">
        <f>IF(ISBLANK(L556),"",
IF(ISERROR(FIND(",",L556)),
  IF(ISERROR(VLOOKUP(L556,MapTable!$A:$A,1,0)),"맵없음",
  ""),
IF(ISERROR(FIND(",",L556,FIND(",",L556)+1)),
  IF(OR(ISERROR(VLOOKUP(LEFT(L556,FIND(",",L556)-1),MapTable!$A:$A,1,0)),ISERROR(VLOOKUP(TRIM(MID(L556,FIND(",",L556)+1,999)),MapTable!$A:$A,1,0))),"맵없음",
  ""),
IF(ISERROR(FIND(",",L556,FIND(",",L556,FIND(",",L556)+1)+1)),
  IF(OR(ISERROR(VLOOKUP(LEFT(L556,FIND(",",L556)-1),MapTable!$A:$A,1,0)),ISERROR(VLOOKUP(TRIM(MID(L556,FIND(",",L556)+1,FIND(",",L556,FIND(",",L556)+1)-FIND(",",L556)-1)),MapTable!$A:$A,1,0)),ISERROR(VLOOKUP(TRIM(MID(L556,FIND(",",L556,FIND(",",L556)+1)+1,999)),MapTable!$A:$A,1,0))),"맵없음",
  ""),
IF(ISERROR(FIND(",",L556,FIND(",",L556,FIND(",",L556,FIND(",",L556)+1)+1)+1)),
  IF(OR(ISERROR(VLOOKUP(LEFT(L556,FIND(",",L556)-1),MapTable!$A:$A,1,0)),ISERROR(VLOOKUP(TRIM(MID(L556,FIND(",",L556)+1,FIND(",",L556,FIND(",",L556)+1)-FIND(",",L556)-1)),MapTable!$A:$A,1,0)),ISERROR(VLOOKUP(TRIM(MID(L556,FIND(",",L556,FIND(",",L556)+1)+1,FIND(",",L556,FIND(",",L556,FIND(",",L556)+1)+1)-FIND(",",L556,FIND(",",L556)+1)-1)),MapTable!$A:$A,1,0)),ISERROR(VLOOKUP(TRIM(MID(L556,FIND(",",L556,FIND(",",L556,FIND(",",L556)+1)+1)+1,999)),MapTable!$A:$A,1,0))),"맵없음",
  ""),
)))))</f>
        <v/>
      </c>
      <c r="O556" t="str">
        <f>IF(ISBLANK(N556),"",IF(ISERROR(VLOOKUP(N556,[1]DropTable!$A:$A,1,0)),"드랍없음",""))</f>
        <v/>
      </c>
      <c r="Q556" t="str">
        <f>IF(ISBLANK(P556),"",IF(ISERROR(VLOOKUP(P556,[1]DropTable!$A:$A,1,0)),"드랍없음",""))</f>
        <v/>
      </c>
      <c r="S556">
        <v>8.1</v>
      </c>
    </row>
    <row r="557" spans="1:19" x14ac:dyDescent="0.3">
      <c r="A557">
        <v>15</v>
      </c>
      <c r="B557">
        <v>41</v>
      </c>
      <c r="C557">
        <f t="shared" si="29"/>
        <v>1680</v>
      </c>
      <c r="D557">
        <v>420</v>
      </c>
      <c r="E557" t="s">
        <v>115</v>
      </c>
      <c r="F557" t="s">
        <v>24</v>
      </c>
      <c r="G557" t="str">
        <f>IF(ISBLANK(F557),"",IF(ISERROR(VLOOKUP(F557,MapTable!$A:$A,1,0)),"컨트롤없음",""))</f>
        <v/>
      </c>
      <c r="H557">
        <f t="shared" si="27"/>
        <v>5</v>
      </c>
      <c r="I557" t="b">
        <f t="shared" ca="1" si="28"/>
        <v>0</v>
      </c>
      <c r="K557" t="str">
        <f>IF(ISBLANK(J557),"",IF(ISERROR(VLOOKUP(J557,MapTable!$A:$A,1,0)),"컨트롤없음",""))</f>
        <v/>
      </c>
      <c r="M557" t="str">
        <f>IF(ISBLANK(L557),"",
IF(ISERROR(FIND(",",L557)),
  IF(ISERROR(VLOOKUP(L557,MapTable!$A:$A,1,0)),"맵없음",
  ""),
IF(ISERROR(FIND(",",L557,FIND(",",L557)+1)),
  IF(OR(ISERROR(VLOOKUP(LEFT(L557,FIND(",",L557)-1),MapTable!$A:$A,1,0)),ISERROR(VLOOKUP(TRIM(MID(L557,FIND(",",L557)+1,999)),MapTable!$A:$A,1,0))),"맵없음",
  ""),
IF(ISERROR(FIND(",",L557,FIND(",",L557,FIND(",",L557)+1)+1)),
  IF(OR(ISERROR(VLOOKUP(LEFT(L557,FIND(",",L557)-1),MapTable!$A:$A,1,0)),ISERROR(VLOOKUP(TRIM(MID(L557,FIND(",",L557)+1,FIND(",",L557,FIND(",",L557)+1)-FIND(",",L557)-1)),MapTable!$A:$A,1,0)),ISERROR(VLOOKUP(TRIM(MID(L557,FIND(",",L557,FIND(",",L557)+1)+1,999)),MapTable!$A:$A,1,0))),"맵없음",
  ""),
IF(ISERROR(FIND(",",L557,FIND(",",L557,FIND(",",L557,FIND(",",L557)+1)+1)+1)),
  IF(OR(ISERROR(VLOOKUP(LEFT(L557,FIND(",",L557)-1),MapTable!$A:$A,1,0)),ISERROR(VLOOKUP(TRIM(MID(L557,FIND(",",L557)+1,FIND(",",L557,FIND(",",L557)+1)-FIND(",",L557)-1)),MapTable!$A:$A,1,0)),ISERROR(VLOOKUP(TRIM(MID(L557,FIND(",",L557,FIND(",",L557)+1)+1,FIND(",",L557,FIND(",",L557,FIND(",",L557)+1)+1)-FIND(",",L557,FIND(",",L557)+1)-1)),MapTable!$A:$A,1,0)),ISERROR(VLOOKUP(TRIM(MID(L557,FIND(",",L557,FIND(",",L557,FIND(",",L557)+1)+1)+1,999)),MapTable!$A:$A,1,0))),"맵없음",
  ""),
)))))</f>
        <v/>
      </c>
      <c r="O557" t="str">
        <f>IF(ISBLANK(N557),"",IF(ISERROR(VLOOKUP(N557,[1]DropTable!$A:$A,1,0)),"드랍없음",""))</f>
        <v/>
      </c>
      <c r="Q557" t="str">
        <f>IF(ISBLANK(P557),"",IF(ISERROR(VLOOKUP(P557,[1]DropTable!$A:$A,1,0)),"드랍없음",""))</f>
        <v/>
      </c>
      <c r="S557">
        <v>8.1</v>
      </c>
    </row>
    <row r="558" spans="1:19" x14ac:dyDescent="0.3">
      <c r="A558">
        <v>15</v>
      </c>
      <c r="B558">
        <v>42</v>
      </c>
      <c r="C558">
        <f t="shared" si="29"/>
        <v>1680</v>
      </c>
      <c r="D558">
        <v>420</v>
      </c>
      <c r="E558" t="s">
        <v>115</v>
      </c>
      <c r="F558" t="s">
        <v>24</v>
      </c>
      <c r="G558" t="str">
        <f>IF(ISBLANK(F558),"",IF(ISERROR(VLOOKUP(F558,MapTable!$A:$A,1,0)),"컨트롤없음",""))</f>
        <v/>
      </c>
      <c r="H558">
        <f t="shared" si="27"/>
        <v>5</v>
      </c>
      <c r="I558" t="b">
        <f t="shared" ca="1" si="28"/>
        <v>0</v>
      </c>
      <c r="K558" t="str">
        <f>IF(ISBLANK(J558),"",IF(ISERROR(VLOOKUP(J558,MapTable!$A:$A,1,0)),"컨트롤없음",""))</f>
        <v/>
      </c>
      <c r="M558" t="str">
        <f>IF(ISBLANK(L558),"",
IF(ISERROR(FIND(",",L558)),
  IF(ISERROR(VLOOKUP(L558,MapTable!$A:$A,1,0)),"맵없음",
  ""),
IF(ISERROR(FIND(",",L558,FIND(",",L558)+1)),
  IF(OR(ISERROR(VLOOKUP(LEFT(L558,FIND(",",L558)-1),MapTable!$A:$A,1,0)),ISERROR(VLOOKUP(TRIM(MID(L558,FIND(",",L558)+1,999)),MapTable!$A:$A,1,0))),"맵없음",
  ""),
IF(ISERROR(FIND(",",L558,FIND(",",L558,FIND(",",L558)+1)+1)),
  IF(OR(ISERROR(VLOOKUP(LEFT(L558,FIND(",",L558)-1),MapTable!$A:$A,1,0)),ISERROR(VLOOKUP(TRIM(MID(L558,FIND(",",L558)+1,FIND(",",L558,FIND(",",L558)+1)-FIND(",",L558)-1)),MapTable!$A:$A,1,0)),ISERROR(VLOOKUP(TRIM(MID(L558,FIND(",",L558,FIND(",",L558)+1)+1,999)),MapTable!$A:$A,1,0))),"맵없음",
  ""),
IF(ISERROR(FIND(",",L558,FIND(",",L558,FIND(",",L558,FIND(",",L558)+1)+1)+1)),
  IF(OR(ISERROR(VLOOKUP(LEFT(L558,FIND(",",L558)-1),MapTable!$A:$A,1,0)),ISERROR(VLOOKUP(TRIM(MID(L558,FIND(",",L558)+1,FIND(",",L558,FIND(",",L558)+1)-FIND(",",L558)-1)),MapTable!$A:$A,1,0)),ISERROR(VLOOKUP(TRIM(MID(L558,FIND(",",L558,FIND(",",L558)+1)+1,FIND(",",L558,FIND(",",L558,FIND(",",L558)+1)+1)-FIND(",",L558,FIND(",",L558)+1)-1)),MapTable!$A:$A,1,0)),ISERROR(VLOOKUP(TRIM(MID(L558,FIND(",",L558,FIND(",",L558,FIND(",",L558)+1)+1)+1,999)),MapTable!$A:$A,1,0))),"맵없음",
  ""),
)))))</f>
        <v/>
      </c>
      <c r="O558" t="str">
        <f>IF(ISBLANK(N558),"",IF(ISERROR(VLOOKUP(N558,[1]DropTable!$A:$A,1,0)),"드랍없음",""))</f>
        <v/>
      </c>
      <c r="Q558" t="str">
        <f>IF(ISBLANK(P558),"",IF(ISERROR(VLOOKUP(P558,[1]DropTable!$A:$A,1,0)),"드랍없음",""))</f>
        <v/>
      </c>
      <c r="S558">
        <v>8.1</v>
      </c>
    </row>
    <row r="559" spans="1:19" x14ac:dyDescent="0.3">
      <c r="A559">
        <v>15</v>
      </c>
      <c r="B559">
        <v>43</v>
      </c>
      <c r="C559">
        <f t="shared" si="29"/>
        <v>1680</v>
      </c>
      <c r="D559">
        <v>420</v>
      </c>
      <c r="E559" t="s">
        <v>115</v>
      </c>
      <c r="F559" t="s">
        <v>24</v>
      </c>
      <c r="G559" t="str">
        <f>IF(ISBLANK(F559),"",IF(ISERROR(VLOOKUP(F559,MapTable!$A:$A,1,0)),"컨트롤없음",""))</f>
        <v/>
      </c>
      <c r="H559">
        <f t="shared" si="27"/>
        <v>5</v>
      </c>
      <c r="I559" t="b">
        <f t="shared" ca="1" si="28"/>
        <v>0</v>
      </c>
      <c r="K559" t="str">
        <f>IF(ISBLANK(J559),"",IF(ISERROR(VLOOKUP(J559,MapTable!$A:$A,1,0)),"컨트롤없음",""))</f>
        <v/>
      </c>
      <c r="M559" t="str">
        <f>IF(ISBLANK(L559),"",
IF(ISERROR(FIND(",",L559)),
  IF(ISERROR(VLOOKUP(L559,MapTable!$A:$A,1,0)),"맵없음",
  ""),
IF(ISERROR(FIND(",",L559,FIND(",",L559)+1)),
  IF(OR(ISERROR(VLOOKUP(LEFT(L559,FIND(",",L559)-1),MapTable!$A:$A,1,0)),ISERROR(VLOOKUP(TRIM(MID(L559,FIND(",",L559)+1,999)),MapTable!$A:$A,1,0))),"맵없음",
  ""),
IF(ISERROR(FIND(",",L559,FIND(",",L559,FIND(",",L559)+1)+1)),
  IF(OR(ISERROR(VLOOKUP(LEFT(L559,FIND(",",L559)-1),MapTable!$A:$A,1,0)),ISERROR(VLOOKUP(TRIM(MID(L559,FIND(",",L559)+1,FIND(",",L559,FIND(",",L559)+1)-FIND(",",L559)-1)),MapTable!$A:$A,1,0)),ISERROR(VLOOKUP(TRIM(MID(L559,FIND(",",L559,FIND(",",L559)+1)+1,999)),MapTable!$A:$A,1,0))),"맵없음",
  ""),
IF(ISERROR(FIND(",",L559,FIND(",",L559,FIND(",",L559,FIND(",",L559)+1)+1)+1)),
  IF(OR(ISERROR(VLOOKUP(LEFT(L559,FIND(",",L559)-1),MapTable!$A:$A,1,0)),ISERROR(VLOOKUP(TRIM(MID(L559,FIND(",",L559)+1,FIND(",",L559,FIND(",",L559)+1)-FIND(",",L559)-1)),MapTable!$A:$A,1,0)),ISERROR(VLOOKUP(TRIM(MID(L559,FIND(",",L559,FIND(",",L559)+1)+1,FIND(",",L559,FIND(",",L559,FIND(",",L559)+1)+1)-FIND(",",L559,FIND(",",L559)+1)-1)),MapTable!$A:$A,1,0)),ISERROR(VLOOKUP(TRIM(MID(L559,FIND(",",L559,FIND(",",L559,FIND(",",L559)+1)+1)+1,999)),MapTable!$A:$A,1,0))),"맵없음",
  ""),
)))))</f>
        <v/>
      </c>
      <c r="O559" t="str">
        <f>IF(ISBLANK(N559),"",IF(ISERROR(VLOOKUP(N559,[1]DropTable!$A:$A,1,0)),"드랍없음",""))</f>
        <v/>
      </c>
      <c r="Q559" t="str">
        <f>IF(ISBLANK(P559),"",IF(ISERROR(VLOOKUP(P559,[1]DropTable!$A:$A,1,0)),"드랍없음",""))</f>
        <v/>
      </c>
      <c r="S559">
        <v>8.1</v>
      </c>
    </row>
    <row r="560" spans="1:19" x14ac:dyDescent="0.3">
      <c r="A560">
        <v>15</v>
      </c>
      <c r="B560">
        <v>44</v>
      </c>
      <c r="C560">
        <f t="shared" si="29"/>
        <v>1680</v>
      </c>
      <c r="D560">
        <v>420</v>
      </c>
      <c r="E560" t="s">
        <v>115</v>
      </c>
      <c r="F560" t="s">
        <v>24</v>
      </c>
      <c r="G560" t="str">
        <f>IF(ISBLANK(F560),"",IF(ISERROR(VLOOKUP(F560,MapTable!$A:$A,1,0)),"컨트롤없음",""))</f>
        <v/>
      </c>
      <c r="H560">
        <f t="shared" si="27"/>
        <v>5</v>
      </c>
      <c r="I560" t="b">
        <f t="shared" ca="1" si="28"/>
        <v>0</v>
      </c>
      <c r="K560" t="str">
        <f>IF(ISBLANK(J560),"",IF(ISERROR(VLOOKUP(J560,MapTable!$A:$A,1,0)),"컨트롤없음",""))</f>
        <v/>
      </c>
      <c r="M560" t="str">
        <f>IF(ISBLANK(L560),"",
IF(ISERROR(FIND(",",L560)),
  IF(ISERROR(VLOOKUP(L560,MapTable!$A:$A,1,0)),"맵없음",
  ""),
IF(ISERROR(FIND(",",L560,FIND(",",L560)+1)),
  IF(OR(ISERROR(VLOOKUP(LEFT(L560,FIND(",",L560)-1),MapTable!$A:$A,1,0)),ISERROR(VLOOKUP(TRIM(MID(L560,FIND(",",L560)+1,999)),MapTable!$A:$A,1,0))),"맵없음",
  ""),
IF(ISERROR(FIND(",",L560,FIND(",",L560,FIND(",",L560)+1)+1)),
  IF(OR(ISERROR(VLOOKUP(LEFT(L560,FIND(",",L560)-1),MapTable!$A:$A,1,0)),ISERROR(VLOOKUP(TRIM(MID(L560,FIND(",",L560)+1,FIND(",",L560,FIND(",",L560)+1)-FIND(",",L560)-1)),MapTable!$A:$A,1,0)),ISERROR(VLOOKUP(TRIM(MID(L560,FIND(",",L560,FIND(",",L560)+1)+1,999)),MapTable!$A:$A,1,0))),"맵없음",
  ""),
IF(ISERROR(FIND(",",L560,FIND(",",L560,FIND(",",L560,FIND(",",L560)+1)+1)+1)),
  IF(OR(ISERROR(VLOOKUP(LEFT(L560,FIND(",",L560)-1),MapTable!$A:$A,1,0)),ISERROR(VLOOKUP(TRIM(MID(L560,FIND(",",L560)+1,FIND(",",L560,FIND(",",L560)+1)-FIND(",",L560)-1)),MapTable!$A:$A,1,0)),ISERROR(VLOOKUP(TRIM(MID(L560,FIND(",",L560,FIND(",",L560)+1)+1,FIND(",",L560,FIND(",",L560,FIND(",",L560)+1)+1)-FIND(",",L560,FIND(",",L560)+1)-1)),MapTable!$A:$A,1,0)),ISERROR(VLOOKUP(TRIM(MID(L560,FIND(",",L560,FIND(",",L560,FIND(",",L560)+1)+1)+1,999)),MapTable!$A:$A,1,0))),"맵없음",
  ""),
)))))</f>
        <v/>
      </c>
      <c r="O560" t="str">
        <f>IF(ISBLANK(N560),"",IF(ISERROR(VLOOKUP(N560,[1]DropTable!$A:$A,1,0)),"드랍없음",""))</f>
        <v/>
      </c>
      <c r="Q560" t="str">
        <f>IF(ISBLANK(P560),"",IF(ISERROR(VLOOKUP(P560,[1]DropTable!$A:$A,1,0)),"드랍없음",""))</f>
        <v/>
      </c>
      <c r="S560">
        <v>8.1</v>
      </c>
    </row>
    <row r="561" spans="1:19" x14ac:dyDescent="0.3">
      <c r="A561">
        <v>15</v>
      </c>
      <c r="B561">
        <v>45</v>
      </c>
      <c r="C561">
        <f t="shared" si="29"/>
        <v>1680</v>
      </c>
      <c r="D561">
        <v>420</v>
      </c>
      <c r="E561" t="s">
        <v>115</v>
      </c>
      <c r="F561" t="s">
        <v>24</v>
      </c>
      <c r="G561" t="str">
        <f>IF(ISBLANK(F561),"",IF(ISERROR(VLOOKUP(F561,MapTable!$A:$A,1,0)),"컨트롤없음",""))</f>
        <v/>
      </c>
      <c r="H561">
        <f t="shared" si="27"/>
        <v>11</v>
      </c>
      <c r="I561" t="b">
        <f t="shared" ca="1" si="28"/>
        <v>0</v>
      </c>
      <c r="K561" t="str">
        <f>IF(ISBLANK(J561),"",IF(ISERROR(VLOOKUP(J561,MapTable!$A:$A,1,0)),"컨트롤없음",""))</f>
        <v/>
      </c>
      <c r="M561" t="str">
        <f>IF(ISBLANK(L561),"",
IF(ISERROR(FIND(",",L561)),
  IF(ISERROR(VLOOKUP(L561,MapTable!$A:$A,1,0)),"맵없음",
  ""),
IF(ISERROR(FIND(",",L561,FIND(",",L561)+1)),
  IF(OR(ISERROR(VLOOKUP(LEFT(L561,FIND(",",L561)-1),MapTable!$A:$A,1,0)),ISERROR(VLOOKUP(TRIM(MID(L561,FIND(",",L561)+1,999)),MapTable!$A:$A,1,0))),"맵없음",
  ""),
IF(ISERROR(FIND(",",L561,FIND(",",L561,FIND(",",L561)+1)+1)),
  IF(OR(ISERROR(VLOOKUP(LEFT(L561,FIND(",",L561)-1),MapTable!$A:$A,1,0)),ISERROR(VLOOKUP(TRIM(MID(L561,FIND(",",L561)+1,FIND(",",L561,FIND(",",L561)+1)-FIND(",",L561)-1)),MapTable!$A:$A,1,0)),ISERROR(VLOOKUP(TRIM(MID(L561,FIND(",",L561,FIND(",",L561)+1)+1,999)),MapTable!$A:$A,1,0))),"맵없음",
  ""),
IF(ISERROR(FIND(",",L561,FIND(",",L561,FIND(",",L561,FIND(",",L561)+1)+1)+1)),
  IF(OR(ISERROR(VLOOKUP(LEFT(L561,FIND(",",L561)-1),MapTable!$A:$A,1,0)),ISERROR(VLOOKUP(TRIM(MID(L561,FIND(",",L561)+1,FIND(",",L561,FIND(",",L561)+1)-FIND(",",L561)-1)),MapTable!$A:$A,1,0)),ISERROR(VLOOKUP(TRIM(MID(L561,FIND(",",L561,FIND(",",L561)+1)+1,FIND(",",L561,FIND(",",L561,FIND(",",L561)+1)+1)-FIND(",",L561,FIND(",",L561)+1)-1)),MapTable!$A:$A,1,0)),ISERROR(VLOOKUP(TRIM(MID(L561,FIND(",",L561,FIND(",",L561,FIND(",",L561)+1)+1)+1,999)),MapTable!$A:$A,1,0))),"맵없음",
  ""),
)))))</f>
        <v/>
      </c>
      <c r="O561" t="str">
        <f>IF(ISBLANK(N561),"",IF(ISERROR(VLOOKUP(N561,[1]DropTable!$A:$A,1,0)),"드랍없음",""))</f>
        <v/>
      </c>
      <c r="Q561" t="str">
        <f>IF(ISBLANK(P561),"",IF(ISERROR(VLOOKUP(P561,[1]DropTable!$A:$A,1,0)),"드랍없음",""))</f>
        <v/>
      </c>
      <c r="S561">
        <v>8.1</v>
      </c>
    </row>
    <row r="562" spans="1:19" x14ac:dyDescent="0.3">
      <c r="A562">
        <v>15</v>
      </c>
      <c r="B562">
        <v>46</v>
      </c>
      <c r="C562">
        <f t="shared" si="29"/>
        <v>1680</v>
      </c>
      <c r="D562">
        <v>420</v>
      </c>
      <c r="E562" t="s">
        <v>115</v>
      </c>
      <c r="F562" t="s">
        <v>24</v>
      </c>
      <c r="G562" t="str">
        <f>IF(ISBLANK(F562),"",IF(ISERROR(VLOOKUP(F562,MapTable!$A:$A,1,0)),"컨트롤없음",""))</f>
        <v/>
      </c>
      <c r="H562">
        <f t="shared" si="27"/>
        <v>5</v>
      </c>
      <c r="I562" t="b">
        <f t="shared" ca="1" si="28"/>
        <v>0</v>
      </c>
      <c r="K562" t="str">
        <f>IF(ISBLANK(J562),"",IF(ISERROR(VLOOKUP(J562,MapTable!$A:$A,1,0)),"컨트롤없음",""))</f>
        <v/>
      </c>
      <c r="M562" t="str">
        <f>IF(ISBLANK(L562),"",
IF(ISERROR(FIND(",",L562)),
  IF(ISERROR(VLOOKUP(L562,MapTable!$A:$A,1,0)),"맵없음",
  ""),
IF(ISERROR(FIND(",",L562,FIND(",",L562)+1)),
  IF(OR(ISERROR(VLOOKUP(LEFT(L562,FIND(",",L562)-1),MapTable!$A:$A,1,0)),ISERROR(VLOOKUP(TRIM(MID(L562,FIND(",",L562)+1,999)),MapTable!$A:$A,1,0))),"맵없음",
  ""),
IF(ISERROR(FIND(",",L562,FIND(",",L562,FIND(",",L562)+1)+1)),
  IF(OR(ISERROR(VLOOKUP(LEFT(L562,FIND(",",L562)-1),MapTable!$A:$A,1,0)),ISERROR(VLOOKUP(TRIM(MID(L562,FIND(",",L562)+1,FIND(",",L562,FIND(",",L562)+1)-FIND(",",L562)-1)),MapTable!$A:$A,1,0)),ISERROR(VLOOKUP(TRIM(MID(L562,FIND(",",L562,FIND(",",L562)+1)+1,999)),MapTable!$A:$A,1,0))),"맵없음",
  ""),
IF(ISERROR(FIND(",",L562,FIND(",",L562,FIND(",",L562,FIND(",",L562)+1)+1)+1)),
  IF(OR(ISERROR(VLOOKUP(LEFT(L562,FIND(",",L562)-1),MapTable!$A:$A,1,0)),ISERROR(VLOOKUP(TRIM(MID(L562,FIND(",",L562)+1,FIND(",",L562,FIND(",",L562)+1)-FIND(",",L562)-1)),MapTable!$A:$A,1,0)),ISERROR(VLOOKUP(TRIM(MID(L562,FIND(",",L562,FIND(",",L562)+1)+1,FIND(",",L562,FIND(",",L562,FIND(",",L562)+1)+1)-FIND(",",L562,FIND(",",L562)+1)-1)),MapTable!$A:$A,1,0)),ISERROR(VLOOKUP(TRIM(MID(L562,FIND(",",L562,FIND(",",L562,FIND(",",L562)+1)+1)+1,999)),MapTable!$A:$A,1,0))),"맵없음",
  ""),
)))))</f>
        <v/>
      </c>
      <c r="O562" t="str">
        <f>IF(ISBLANK(N562),"",IF(ISERROR(VLOOKUP(N562,[1]DropTable!$A:$A,1,0)),"드랍없음",""))</f>
        <v/>
      </c>
      <c r="Q562" t="str">
        <f>IF(ISBLANK(P562),"",IF(ISERROR(VLOOKUP(P562,[1]DropTable!$A:$A,1,0)),"드랍없음",""))</f>
        <v/>
      </c>
      <c r="S562">
        <v>8.1</v>
      </c>
    </row>
    <row r="563" spans="1:19" x14ac:dyDescent="0.3">
      <c r="A563">
        <v>15</v>
      </c>
      <c r="B563">
        <v>47</v>
      </c>
      <c r="C563">
        <f t="shared" si="29"/>
        <v>1680</v>
      </c>
      <c r="D563">
        <v>420</v>
      </c>
      <c r="E563" t="s">
        <v>115</v>
      </c>
      <c r="F563" t="s">
        <v>24</v>
      </c>
      <c r="G563" t="str">
        <f>IF(ISBLANK(F563),"",IF(ISERROR(VLOOKUP(F563,MapTable!$A:$A,1,0)),"컨트롤없음",""))</f>
        <v/>
      </c>
      <c r="H563">
        <f t="shared" si="27"/>
        <v>5</v>
      </c>
      <c r="I563" t="b">
        <f t="shared" ca="1" si="28"/>
        <v>0</v>
      </c>
      <c r="K563" t="str">
        <f>IF(ISBLANK(J563),"",IF(ISERROR(VLOOKUP(J563,MapTable!$A:$A,1,0)),"컨트롤없음",""))</f>
        <v/>
      </c>
      <c r="M563" t="str">
        <f>IF(ISBLANK(L563),"",
IF(ISERROR(FIND(",",L563)),
  IF(ISERROR(VLOOKUP(L563,MapTable!$A:$A,1,0)),"맵없음",
  ""),
IF(ISERROR(FIND(",",L563,FIND(",",L563)+1)),
  IF(OR(ISERROR(VLOOKUP(LEFT(L563,FIND(",",L563)-1),MapTable!$A:$A,1,0)),ISERROR(VLOOKUP(TRIM(MID(L563,FIND(",",L563)+1,999)),MapTable!$A:$A,1,0))),"맵없음",
  ""),
IF(ISERROR(FIND(",",L563,FIND(",",L563,FIND(",",L563)+1)+1)),
  IF(OR(ISERROR(VLOOKUP(LEFT(L563,FIND(",",L563)-1),MapTable!$A:$A,1,0)),ISERROR(VLOOKUP(TRIM(MID(L563,FIND(",",L563)+1,FIND(",",L563,FIND(",",L563)+1)-FIND(",",L563)-1)),MapTable!$A:$A,1,0)),ISERROR(VLOOKUP(TRIM(MID(L563,FIND(",",L563,FIND(",",L563)+1)+1,999)),MapTable!$A:$A,1,0))),"맵없음",
  ""),
IF(ISERROR(FIND(",",L563,FIND(",",L563,FIND(",",L563,FIND(",",L563)+1)+1)+1)),
  IF(OR(ISERROR(VLOOKUP(LEFT(L563,FIND(",",L563)-1),MapTable!$A:$A,1,0)),ISERROR(VLOOKUP(TRIM(MID(L563,FIND(",",L563)+1,FIND(",",L563,FIND(",",L563)+1)-FIND(",",L563)-1)),MapTable!$A:$A,1,0)),ISERROR(VLOOKUP(TRIM(MID(L563,FIND(",",L563,FIND(",",L563)+1)+1,FIND(",",L563,FIND(",",L563,FIND(",",L563)+1)+1)-FIND(",",L563,FIND(",",L563)+1)-1)),MapTable!$A:$A,1,0)),ISERROR(VLOOKUP(TRIM(MID(L563,FIND(",",L563,FIND(",",L563,FIND(",",L563)+1)+1)+1,999)),MapTable!$A:$A,1,0))),"맵없음",
  ""),
)))))</f>
        <v/>
      </c>
      <c r="O563" t="str">
        <f>IF(ISBLANK(N563),"",IF(ISERROR(VLOOKUP(N563,[1]DropTable!$A:$A,1,0)),"드랍없음",""))</f>
        <v/>
      </c>
      <c r="Q563" t="str">
        <f>IF(ISBLANK(P563),"",IF(ISERROR(VLOOKUP(P563,[1]DropTable!$A:$A,1,0)),"드랍없음",""))</f>
        <v/>
      </c>
      <c r="S563">
        <v>8.1</v>
      </c>
    </row>
    <row r="564" spans="1:19" x14ac:dyDescent="0.3">
      <c r="A564">
        <v>15</v>
      </c>
      <c r="B564">
        <v>48</v>
      </c>
      <c r="C564">
        <f t="shared" si="29"/>
        <v>1680</v>
      </c>
      <c r="D564">
        <v>420</v>
      </c>
      <c r="E564" t="s">
        <v>115</v>
      </c>
      <c r="F564" t="s">
        <v>24</v>
      </c>
      <c r="G564" t="str">
        <f>IF(ISBLANK(F564),"",IF(ISERROR(VLOOKUP(F564,MapTable!$A:$A,1,0)),"컨트롤없음",""))</f>
        <v/>
      </c>
      <c r="H564">
        <f t="shared" si="27"/>
        <v>5</v>
      </c>
      <c r="I564" t="b">
        <f t="shared" ca="1" si="28"/>
        <v>0</v>
      </c>
      <c r="K564" t="str">
        <f>IF(ISBLANK(J564),"",IF(ISERROR(VLOOKUP(J564,MapTable!$A:$A,1,0)),"컨트롤없음",""))</f>
        <v/>
      </c>
      <c r="M564" t="str">
        <f>IF(ISBLANK(L564),"",
IF(ISERROR(FIND(",",L564)),
  IF(ISERROR(VLOOKUP(L564,MapTable!$A:$A,1,0)),"맵없음",
  ""),
IF(ISERROR(FIND(",",L564,FIND(",",L564)+1)),
  IF(OR(ISERROR(VLOOKUP(LEFT(L564,FIND(",",L564)-1),MapTable!$A:$A,1,0)),ISERROR(VLOOKUP(TRIM(MID(L564,FIND(",",L564)+1,999)),MapTable!$A:$A,1,0))),"맵없음",
  ""),
IF(ISERROR(FIND(",",L564,FIND(",",L564,FIND(",",L564)+1)+1)),
  IF(OR(ISERROR(VLOOKUP(LEFT(L564,FIND(",",L564)-1),MapTable!$A:$A,1,0)),ISERROR(VLOOKUP(TRIM(MID(L564,FIND(",",L564)+1,FIND(",",L564,FIND(",",L564)+1)-FIND(",",L564)-1)),MapTable!$A:$A,1,0)),ISERROR(VLOOKUP(TRIM(MID(L564,FIND(",",L564,FIND(",",L564)+1)+1,999)),MapTable!$A:$A,1,0))),"맵없음",
  ""),
IF(ISERROR(FIND(",",L564,FIND(",",L564,FIND(",",L564,FIND(",",L564)+1)+1)+1)),
  IF(OR(ISERROR(VLOOKUP(LEFT(L564,FIND(",",L564)-1),MapTable!$A:$A,1,0)),ISERROR(VLOOKUP(TRIM(MID(L564,FIND(",",L564)+1,FIND(",",L564,FIND(",",L564)+1)-FIND(",",L564)-1)),MapTable!$A:$A,1,0)),ISERROR(VLOOKUP(TRIM(MID(L564,FIND(",",L564,FIND(",",L564)+1)+1,FIND(",",L564,FIND(",",L564,FIND(",",L564)+1)+1)-FIND(",",L564,FIND(",",L564)+1)-1)),MapTable!$A:$A,1,0)),ISERROR(VLOOKUP(TRIM(MID(L564,FIND(",",L564,FIND(",",L564,FIND(",",L564)+1)+1)+1,999)),MapTable!$A:$A,1,0))),"맵없음",
  ""),
)))))</f>
        <v/>
      </c>
      <c r="O564" t="str">
        <f>IF(ISBLANK(N564),"",IF(ISERROR(VLOOKUP(N564,[1]DropTable!$A:$A,1,0)),"드랍없음",""))</f>
        <v/>
      </c>
      <c r="Q564" t="str">
        <f>IF(ISBLANK(P564),"",IF(ISERROR(VLOOKUP(P564,[1]DropTable!$A:$A,1,0)),"드랍없음",""))</f>
        <v/>
      </c>
      <c r="S564">
        <v>8.1</v>
      </c>
    </row>
    <row r="565" spans="1:19" x14ac:dyDescent="0.3">
      <c r="A565">
        <v>15</v>
      </c>
      <c r="B565">
        <v>49</v>
      </c>
      <c r="C565">
        <f t="shared" si="29"/>
        <v>1680</v>
      </c>
      <c r="D565">
        <v>420</v>
      </c>
      <c r="E565" t="s">
        <v>115</v>
      </c>
      <c r="F565" t="s">
        <v>24</v>
      </c>
      <c r="G565" t="str">
        <f>IF(ISBLANK(F565),"",IF(ISERROR(VLOOKUP(F565,MapTable!$A:$A,1,0)),"컨트롤없음",""))</f>
        <v/>
      </c>
      <c r="H565">
        <f t="shared" si="27"/>
        <v>5</v>
      </c>
      <c r="I565" t="b">
        <f t="shared" ca="1" si="28"/>
        <v>1</v>
      </c>
      <c r="K565" t="str">
        <f>IF(ISBLANK(J565),"",IF(ISERROR(VLOOKUP(J565,MapTable!$A:$A,1,0)),"컨트롤없음",""))</f>
        <v/>
      </c>
      <c r="M565" t="str">
        <f>IF(ISBLANK(L565),"",
IF(ISERROR(FIND(",",L565)),
  IF(ISERROR(VLOOKUP(L565,MapTable!$A:$A,1,0)),"맵없음",
  ""),
IF(ISERROR(FIND(",",L565,FIND(",",L565)+1)),
  IF(OR(ISERROR(VLOOKUP(LEFT(L565,FIND(",",L565)-1),MapTable!$A:$A,1,0)),ISERROR(VLOOKUP(TRIM(MID(L565,FIND(",",L565)+1,999)),MapTable!$A:$A,1,0))),"맵없음",
  ""),
IF(ISERROR(FIND(",",L565,FIND(",",L565,FIND(",",L565)+1)+1)),
  IF(OR(ISERROR(VLOOKUP(LEFT(L565,FIND(",",L565)-1),MapTable!$A:$A,1,0)),ISERROR(VLOOKUP(TRIM(MID(L565,FIND(",",L565)+1,FIND(",",L565,FIND(",",L565)+1)-FIND(",",L565)-1)),MapTable!$A:$A,1,0)),ISERROR(VLOOKUP(TRIM(MID(L565,FIND(",",L565,FIND(",",L565)+1)+1,999)),MapTable!$A:$A,1,0))),"맵없음",
  ""),
IF(ISERROR(FIND(",",L565,FIND(",",L565,FIND(",",L565,FIND(",",L565)+1)+1)+1)),
  IF(OR(ISERROR(VLOOKUP(LEFT(L565,FIND(",",L565)-1),MapTable!$A:$A,1,0)),ISERROR(VLOOKUP(TRIM(MID(L565,FIND(",",L565)+1,FIND(",",L565,FIND(",",L565)+1)-FIND(",",L565)-1)),MapTable!$A:$A,1,0)),ISERROR(VLOOKUP(TRIM(MID(L565,FIND(",",L565,FIND(",",L565)+1)+1,FIND(",",L565,FIND(",",L565,FIND(",",L565)+1)+1)-FIND(",",L565,FIND(",",L565)+1)-1)),MapTable!$A:$A,1,0)),ISERROR(VLOOKUP(TRIM(MID(L565,FIND(",",L565,FIND(",",L565,FIND(",",L565)+1)+1)+1,999)),MapTable!$A:$A,1,0))),"맵없음",
  ""),
)))))</f>
        <v/>
      </c>
      <c r="O565" t="str">
        <f>IF(ISBLANK(N565),"",IF(ISERROR(VLOOKUP(N565,[1]DropTable!$A:$A,1,0)),"드랍없음",""))</f>
        <v/>
      </c>
      <c r="Q565" t="str">
        <f>IF(ISBLANK(P565),"",IF(ISERROR(VLOOKUP(P565,[1]DropTable!$A:$A,1,0)),"드랍없음",""))</f>
        <v/>
      </c>
      <c r="S565">
        <v>8.1</v>
      </c>
    </row>
    <row r="566" spans="1:19" x14ac:dyDescent="0.3">
      <c r="A566">
        <v>15</v>
      </c>
      <c r="B566">
        <v>50</v>
      </c>
      <c r="C566">
        <f t="shared" si="29"/>
        <v>1680</v>
      </c>
      <c r="D566">
        <v>420</v>
      </c>
      <c r="E566" t="s">
        <v>115</v>
      </c>
      <c r="F566" t="s">
        <v>24</v>
      </c>
      <c r="G566" t="str">
        <f>IF(ISBLANK(F566),"",IF(ISERROR(VLOOKUP(F566,MapTable!$A:$A,1,0)),"컨트롤없음",""))</f>
        <v/>
      </c>
      <c r="H566">
        <f t="shared" si="27"/>
        <v>12</v>
      </c>
      <c r="I566" t="b">
        <f t="shared" ca="1" si="28"/>
        <v>0</v>
      </c>
      <c r="K566" t="str">
        <f>IF(ISBLANK(J566),"",IF(ISERROR(VLOOKUP(J566,MapTable!$A:$A,1,0)),"컨트롤없음",""))</f>
        <v/>
      </c>
      <c r="M566" t="str">
        <f>IF(ISBLANK(L566),"",
IF(ISERROR(FIND(",",L566)),
  IF(ISERROR(VLOOKUP(L566,MapTable!$A:$A,1,0)),"맵없음",
  ""),
IF(ISERROR(FIND(",",L566,FIND(",",L566)+1)),
  IF(OR(ISERROR(VLOOKUP(LEFT(L566,FIND(",",L566)-1),MapTable!$A:$A,1,0)),ISERROR(VLOOKUP(TRIM(MID(L566,FIND(",",L566)+1,999)),MapTable!$A:$A,1,0))),"맵없음",
  ""),
IF(ISERROR(FIND(",",L566,FIND(",",L566,FIND(",",L566)+1)+1)),
  IF(OR(ISERROR(VLOOKUP(LEFT(L566,FIND(",",L566)-1),MapTable!$A:$A,1,0)),ISERROR(VLOOKUP(TRIM(MID(L566,FIND(",",L566)+1,FIND(",",L566,FIND(",",L566)+1)-FIND(",",L566)-1)),MapTable!$A:$A,1,0)),ISERROR(VLOOKUP(TRIM(MID(L566,FIND(",",L566,FIND(",",L566)+1)+1,999)),MapTable!$A:$A,1,0))),"맵없음",
  ""),
IF(ISERROR(FIND(",",L566,FIND(",",L566,FIND(",",L566,FIND(",",L566)+1)+1)+1)),
  IF(OR(ISERROR(VLOOKUP(LEFT(L566,FIND(",",L566)-1),MapTable!$A:$A,1,0)),ISERROR(VLOOKUP(TRIM(MID(L566,FIND(",",L566)+1,FIND(",",L566,FIND(",",L566)+1)-FIND(",",L566)-1)),MapTable!$A:$A,1,0)),ISERROR(VLOOKUP(TRIM(MID(L566,FIND(",",L566,FIND(",",L566)+1)+1,FIND(",",L566,FIND(",",L566,FIND(",",L566)+1)+1)-FIND(",",L566,FIND(",",L566)+1)-1)),MapTable!$A:$A,1,0)),ISERROR(VLOOKUP(TRIM(MID(L566,FIND(",",L566,FIND(",",L566,FIND(",",L566)+1)+1)+1,999)),MapTable!$A:$A,1,0))),"맵없음",
  ""),
)))))</f>
        <v/>
      </c>
      <c r="O566" t="str">
        <f>IF(ISBLANK(N566),"",IF(ISERROR(VLOOKUP(N566,[1]DropTable!$A:$A,1,0)),"드랍없음",""))</f>
        <v/>
      </c>
      <c r="Q566" t="str">
        <f>IF(ISBLANK(P566),"",IF(ISERROR(VLOOKUP(P566,[1]DropTable!$A:$A,1,0)),"드랍없음",""))</f>
        <v/>
      </c>
      <c r="S566">
        <v>8.1</v>
      </c>
    </row>
    <row r="567" spans="1:19" x14ac:dyDescent="0.3">
      <c r="A567">
        <v>16</v>
      </c>
      <c r="B567">
        <v>0</v>
      </c>
      <c r="C567">
        <v>1680</v>
      </c>
      <c r="D567">
        <v>420</v>
      </c>
      <c r="E567" t="s">
        <v>115</v>
      </c>
      <c r="F567" t="s">
        <v>64</v>
      </c>
      <c r="G567" t="str">
        <f>IF(ISBLANK(F567),"",IF(ISERROR(VLOOKUP(F567,MapTable!$A:$A,1,0)),"컨트롤없음",""))</f>
        <v/>
      </c>
      <c r="H567">
        <f t="shared" si="27"/>
        <v>0</v>
      </c>
      <c r="I567" t="b">
        <f t="shared" ca="1" si="28"/>
        <v>0</v>
      </c>
      <c r="K567" t="str">
        <f>IF(ISBLANK(J567),"",IF(ISERROR(VLOOKUP(J567,MapTable!$A:$A,1,0)),"컨트롤없음",""))</f>
        <v/>
      </c>
      <c r="M567" t="str">
        <f>IF(ISBLANK(L567),"",
IF(ISERROR(FIND(",",L567)),
  IF(ISERROR(VLOOKUP(L567,MapTable!$A:$A,1,0)),"맵없음",
  ""),
IF(ISERROR(FIND(",",L567,FIND(",",L567)+1)),
  IF(OR(ISERROR(VLOOKUP(LEFT(L567,FIND(",",L567)-1),MapTable!$A:$A,1,0)),ISERROR(VLOOKUP(TRIM(MID(L567,FIND(",",L567)+1,999)),MapTable!$A:$A,1,0))),"맵없음",
  ""),
IF(ISERROR(FIND(",",L567,FIND(",",L567,FIND(",",L567)+1)+1)),
  IF(OR(ISERROR(VLOOKUP(LEFT(L567,FIND(",",L567)-1),MapTable!$A:$A,1,0)),ISERROR(VLOOKUP(TRIM(MID(L567,FIND(",",L567)+1,FIND(",",L567,FIND(",",L567)+1)-FIND(",",L567)-1)),MapTable!$A:$A,1,0)),ISERROR(VLOOKUP(TRIM(MID(L567,FIND(",",L567,FIND(",",L567)+1)+1,999)),MapTable!$A:$A,1,0))),"맵없음",
  ""),
IF(ISERROR(FIND(",",L567,FIND(",",L567,FIND(",",L567,FIND(",",L567)+1)+1)+1)),
  IF(OR(ISERROR(VLOOKUP(LEFT(L567,FIND(",",L567)-1),MapTable!$A:$A,1,0)),ISERROR(VLOOKUP(TRIM(MID(L567,FIND(",",L567)+1,FIND(",",L567,FIND(",",L567)+1)-FIND(",",L567)-1)),MapTable!$A:$A,1,0)),ISERROR(VLOOKUP(TRIM(MID(L567,FIND(",",L567,FIND(",",L567)+1)+1,FIND(",",L567,FIND(",",L567,FIND(",",L567)+1)+1)-FIND(",",L567,FIND(",",L567)+1)-1)),MapTable!$A:$A,1,0)),ISERROR(VLOOKUP(TRIM(MID(L567,FIND(",",L567,FIND(",",L567,FIND(",",L567)+1)+1)+1,999)),MapTable!$A:$A,1,0))),"맵없음",
  ""),
)))))</f>
        <v/>
      </c>
      <c r="O567" t="str">
        <f>IF(ISBLANK(N567),"",IF(ISERROR(VLOOKUP(N567,[1]DropTable!$A:$A,1,0)),"드랍없음",""))</f>
        <v/>
      </c>
      <c r="Q567" t="str">
        <f>IF(ISBLANK(P567),"",IF(ISERROR(VLOOKUP(P567,[1]DropTable!$A:$A,1,0)),"드랍없음",""))</f>
        <v/>
      </c>
      <c r="S567">
        <v>8.1</v>
      </c>
    </row>
    <row r="568" spans="1:19" x14ac:dyDescent="0.3">
      <c r="A568">
        <v>16</v>
      </c>
      <c r="B568">
        <v>1</v>
      </c>
      <c r="C568">
        <f t="shared" si="29"/>
        <v>1680</v>
      </c>
      <c r="D568">
        <v>420</v>
      </c>
      <c r="E568" t="s">
        <v>115</v>
      </c>
      <c r="F568" t="s">
        <v>24</v>
      </c>
      <c r="G568" t="str">
        <f>IF(ISBLANK(F568),"",IF(ISERROR(VLOOKUP(F568,MapTable!$A:$A,1,0)),"컨트롤없음",""))</f>
        <v/>
      </c>
      <c r="H568">
        <f t="shared" si="27"/>
        <v>1</v>
      </c>
      <c r="I568" t="b">
        <f t="shared" ca="1" si="28"/>
        <v>0</v>
      </c>
      <c r="K568" t="str">
        <f>IF(ISBLANK(J568),"",IF(ISERROR(VLOOKUP(J568,MapTable!$A:$A,1,0)),"컨트롤없음",""))</f>
        <v/>
      </c>
      <c r="M568" t="str">
        <f>IF(ISBLANK(L568),"",
IF(ISERROR(FIND(",",L568)),
  IF(ISERROR(VLOOKUP(L568,MapTable!$A:$A,1,0)),"맵없음",
  ""),
IF(ISERROR(FIND(",",L568,FIND(",",L568)+1)),
  IF(OR(ISERROR(VLOOKUP(LEFT(L568,FIND(",",L568)-1),MapTable!$A:$A,1,0)),ISERROR(VLOOKUP(TRIM(MID(L568,FIND(",",L568)+1,999)),MapTable!$A:$A,1,0))),"맵없음",
  ""),
IF(ISERROR(FIND(",",L568,FIND(",",L568,FIND(",",L568)+1)+1)),
  IF(OR(ISERROR(VLOOKUP(LEFT(L568,FIND(",",L568)-1),MapTable!$A:$A,1,0)),ISERROR(VLOOKUP(TRIM(MID(L568,FIND(",",L568)+1,FIND(",",L568,FIND(",",L568)+1)-FIND(",",L568)-1)),MapTable!$A:$A,1,0)),ISERROR(VLOOKUP(TRIM(MID(L568,FIND(",",L568,FIND(",",L568)+1)+1,999)),MapTable!$A:$A,1,0))),"맵없음",
  ""),
IF(ISERROR(FIND(",",L568,FIND(",",L568,FIND(",",L568,FIND(",",L568)+1)+1)+1)),
  IF(OR(ISERROR(VLOOKUP(LEFT(L568,FIND(",",L568)-1),MapTable!$A:$A,1,0)),ISERROR(VLOOKUP(TRIM(MID(L568,FIND(",",L568)+1,FIND(",",L568,FIND(",",L568)+1)-FIND(",",L568)-1)),MapTable!$A:$A,1,0)),ISERROR(VLOOKUP(TRIM(MID(L568,FIND(",",L568,FIND(",",L568)+1)+1,FIND(",",L568,FIND(",",L568,FIND(",",L568)+1)+1)-FIND(",",L568,FIND(",",L568)+1)-1)),MapTable!$A:$A,1,0)),ISERROR(VLOOKUP(TRIM(MID(L568,FIND(",",L568,FIND(",",L568,FIND(",",L568)+1)+1)+1,999)),MapTable!$A:$A,1,0))),"맵없음",
  ""),
)))))</f>
        <v/>
      </c>
      <c r="O568" t="str">
        <f>IF(ISBLANK(N568),"",IF(ISERROR(VLOOKUP(N568,[1]DropTable!$A:$A,1,0)),"드랍없음",""))</f>
        <v/>
      </c>
      <c r="Q568" t="str">
        <f>IF(ISBLANK(P568),"",IF(ISERROR(VLOOKUP(P568,[1]DropTable!$A:$A,1,0)),"드랍없음",""))</f>
        <v/>
      </c>
      <c r="S568">
        <v>8.1</v>
      </c>
    </row>
    <row r="569" spans="1:19" x14ac:dyDescent="0.3">
      <c r="A569">
        <v>16</v>
      </c>
      <c r="B569">
        <v>2</v>
      </c>
      <c r="C569">
        <f t="shared" si="29"/>
        <v>1680</v>
      </c>
      <c r="D569">
        <v>420</v>
      </c>
      <c r="E569" t="s">
        <v>115</v>
      </c>
      <c r="F569" t="s">
        <v>24</v>
      </c>
      <c r="G569" t="str">
        <f>IF(ISBLANK(F569),"",IF(ISERROR(VLOOKUP(F569,MapTable!$A:$A,1,0)),"컨트롤없음",""))</f>
        <v/>
      </c>
      <c r="H569">
        <f t="shared" si="27"/>
        <v>1</v>
      </c>
      <c r="I569" t="b">
        <f t="shared" ca="1" si="28"/>
        <v>0</v>
      </c>
      <c r="K569" t="str">
        <f>IF(ISBLANK(J569),"",IF(ISERROR(VLOOKUP(J569,MapTable!$A:$A,1,0)),"컨트롤없음",""))</f>
        <v/>
      </c>
      <c r="M569" t="str">
        <f>IF(ISBLANK(L569),"",
IF(ISERROR(FIND(",",L569)),
  IF(ISERROR(VLOOKUP(L569,MapTable!$A:$A,1,0)),"맵없음",
  ""),
IF(ISERROR(FIND(",",L569,FIND(",",L569)+1)),
  IF(OR(ISERROR(VLOOKUP(LEFT(L569,FIND(",",L569)-1),MapTable!$A:$A,1,0)),ISERROR(VLOOKUP(TRIM(MID(L569,FIND(",",L569)+1,999)),MapTable!$A:$A,1,0))),"맵없음",
  ""),
IF(ISERROR(FIND(",",L569,FIND(",",L569,FIND(",",L569)+1)+1)),
  IF(OR(ISERROR(VLOOKUP(LEFT(L569,FIND(",",L569)-1),MapTable!$A:$A,1,0)),ISERROR(VLOOKUP(TRIM(MID(L569,FIND(",",L569)+1,FIND(",",L569,FIND(",",L569)+1)-FIND(",",L569)-1)),MapTable!$A:$A,1,0)),ISERROR(VLOOKUP(TRIM(MID(L569,FIND(",",L569,FIND(",",L569)+1)+1,999)),MapTable!$A:$A,1,0))),"맵없음",
  ""),
IF(ISERROR(FIND(",",L569,FIND(",",L569,FIND(",",L569,FIND(",",L569)+1)+1)+1)),
  IF(OR(ISERROR(VLOOKUP(LEFT(L569,FIND(",",L569)-1),MapTable!$A:$A,1,0)),ISERROR(VLOOKUP(TRIM(MID(L569,FIND(",",L569)+1,FIND(",",L569,FIND(",",L569)+1)-FIND(",",L569)-1)),MapTable!$A:$A,1,0)),ISERROR(VLOOKUP(TRIM(MID(L569,FIND(",",L569,FIND(",",L569)+1)+1,FIND(",",L569,FIND(",",L569,FIND(",",L569)+1)+1)-FIND(",",L569,FIND(",",L569)+1)-1)),MapTable!$A:$A,1,0)),ISERROR(VLOOKUP(TRIM(MID(L569,FIND(",",L569,FIND(",",L569,FIND(",",L569)+1)+1)+1,999)),MapTable!$A:$A,1,0))),"맵없음",
  ""),
)))))</f>
        <v/>
      </c>
      <c r="O569" t="str">
        <f>IF(ISBLANK(N569),"",IF(ISERROR(VLOOKUP(N569,[1]DropTable!$A:$A,1,0)),"드랍없음",""))</f>
        <v/>
      </c>
      <c r="Q569" t="str">
        <f>IF(ISBLANK(P569),"",IF(ISERROR(VLOOKUP(P569,[1]DropTable!$A:$A,1,0)),"드랍없음",""))</f>
        <v/>
      </c>
      <c r="S569">
        <v>8.1</v>
      </c>
    </row>
    <row r="570" spans="1:19" x14ac:dyDescent="0.3">
      <c r="A570">
        <v>16</v>
      </c>
      <c r="B570">
        <v>3</v>
      </c>
      <c r="C570">
        <f t="shared" si="29"/>
        <v>1680</v>
      </c>
      <c r="D570">
        <v>420</v>
      </c>
      <c r="E570" t="s">
        <v>115</v>
      </c>
      <c r="F570" t="s">
        <v>24</v>
      </c>
      <c r="G570" t="str">
        <f>IF(ISBLANK(F570),"",IF(ISERROR(VLOOKUP(F570,MapTable!$A:$A,1,0)),"컨트롤없음",""))</f>
        <v/>
      </c>
      <c r="H570">
        <f t="shared" si="27"/>
        <v>11</v>
      </c>
      <c r="I570" t="b">
        <f t="shared" ca="1" si="28"/>
        <v>0</v>
      </c>
      <c r="K570" t="str">
        <f>IF(ISBLANK(J570),"",IF(ISERROR(VLOOKUP(J570,MapTable!$A:$A,1,0)),"컨트롤없음",""))</f>
        <v/>
      </c>
      <c r="M570" t="str">
        <f>IF(ISBLANK(L570),"",
IF(ISERROR(FIND(",",L570)),
  IF(ISERROR(VLOOKUP(L570,MapTable!$A:$A,1,0)),"맵없음",
  ""),
IF(ISERROR(FIND(",",L570,FIND(",",L570)+1)),
  IF(OR(ISERROR(VLOOKUP(LEFT(L570,FIND(",",L570)-1),MapTable!$A:$A,1,0)),ISERROR(VLOOKUP(TRIM(MID(L570,FIND(",",L570)+1,999)),MapTable!$A:$A,1,0))),"맵없음",
  ""),
IF(ISERROR(FIND(",",L570,FIND(",",L570,FIND(",",L570)+1)+1)),
  IF(OR(ISERROR(VLOOKUP(LEFT(L570,FIND(",",L570)-1),MapTable!$A:$A,1,0)),ISERROR(VLOOKUP(TRIM(MID(L570,FIND(",",L570)+1,FIND(",",L570,FIND(",",L570)+1)-FIND(",",L570)-1)),MapTable!$A:$A,1,0)),ISERROR(VLOOKUP(TRIM(MID(L570,FIND(",",L570,FIND(",",L570)+1)+1,999)),MapTable!$A:$A,1,0))),"맵없음",
  ""),
IF(ISERROR(FIND(",",L570,FIND(",",L570,FIND(",",L570,FIND(",",L570)+1)+1)+1)),
  IF(OR(ISERROR(VLOOKUP(LEFT(L570,FIND(",",L570)-1),MapTable!$A:$A,1,0)),ISERROR(VLOOKUP(TRIM(MID(L570,FIND(",",L570)+1,FIND(",",L570,FIND(",",L570)+1)-FIND(",",L570)-1)),MapTable!$A:$A,1,0)),ISERROR(VLOOKUP(TRIM(MID(L570,FIND(",",L570,FIND(",",L570)+1)+1,FIND(",",L570,FIND(",",L570,FIND(",",L570)+1)+1)-FIND(",",L570,FIND(",",L570)+1)-1)),MapTable!$A:$A,1,0)),ISERROR(VLOOKUP(TRIM(MID(L570,FIND(",",L570,FIND(",",L570,FIND(",",L570)+1)+1)+1,999)),MapTable!$A:$A,1,0))),"맵없음",
  ""),
)))))</f>
        <v/>
      </c>
      <c r="O570" t="str">
        <f>IF(ISBLANK(N570),"",IF(ISERROR(VLOOKUP(N570,[1]DropTable!$A:$A,1,0)),"드랍없음",""))</f>
        <v/>
      </c>
      <c r="Q570" t="str">
        <f>IF(ISBLANK(P570),"",IF(ISERROR(VLOOKUP(P570,[1]DropTable!$A:$A,1,0)),"드랍없음",""))</f>
        <v/>
      </c>
      <c r="S570">
        <v>8.1</v>
      </c>
    </row>
    <row r="571" spans="1:19" x14ac:dyDescent="0.3">
      <c r="A571">
        <v>16</v>
      </c>
      <c r="B571">
        <v>4</v>
      </c>
      <c r="C571">
        <f t="shared" si="29"/>
        <v>1680</v>
      </c>
      <c r="D571">
        <v>420</v>
      </c>
      <c r="E571" t="s">
        <v>115</v>
      </c>
      <c r="F571" t="s">
        <v>24</v>
      </c>
      <c r="G571" t="str">
        <f>IF(ISBLANK(F571),"",IF(ISERROR(VLOOKUP(F571,MapTable!$A:$A,1,0)),"컨트롤없음",""))</f>
        <v/>
      </c>
      <c r="H571">
        <f t="shared" si="27"/>
        <v>1</v>
      </c>
      <c r="I571" t="b">
        <f t="shared" ca="1" si="28"/>
        <v>0</v>
      </c>
      <c r="K571" t="str">
        <f>IF(ISBLANK(J571),"",IF(ISERROR(VLOOKUP(J571,MapTable!$A:$A,1,0)),"컨트롤없음",""))</f>
        <v/>
      </c>
      <c r="M571" t="str">
        <f>IF(ISBLANK(L571),"",
IF(ISERROR(FIND(",",L571)),
  IF(ISERROR(VLOOKUP(L571,MapTable!$A:$A,1,0)),"맵없음",
  ""),
IF(ISERROR(FIND(",",L571,FIND(",",L571)+1)),
  IF(OR(ISERROR(VLOOKUP(LEFT(L571,FIND(",",L571)-1),MapTable!$A:$A,1,0)),ISERROR(VLOOKUP(TRIM(MID(L571,FIND(",",L571)+1,999)),MapTable!$A:$A,1,0))),"맵없음",
  ""),
IF(ISERROR(FIND(",",L571,FIND(",",L571,FIND(",",L571)+1)+1)),
  IF(OR(ISERROR(VLOOKUP(LEFT(L571,FIND(",",L571)-1),MapTable!$A:$A,1,0)),ISERROR(VLOOKUP(TRIM(MID(L571,FIND(",",L571)+1,FIND(",",L571,FIND(",",L571)+1)-FIND(",",L571)-1)),MapTable!$A:$A,1,0)),ISERROR(VLOOKUP(TRIM(MID(L571,FIND(",",L571,FIND(",",L571)+1)+1,999)),MapTable!$A:$A,1,0))),"맵없음",
  ""),
IF(ISERROR(FIND(",",L571,FIND(",",L571,FIND(",",L571,FIND(",",L571)+1)+1)+1)),
  IF(OR(ISERROR(VLOOKUP(LEFT(L571,FIND(",",L571)-1),MapTable!$A:$A,1,0)),ISERROR(VLOOKUP(TRIM(MID(L571,FIND(",",L571)+1,FIND(",",L571,FIND(",",L571)+1)-FIND(",",L571)-1)),MapTable!$A:$A,1,0)),ISERROR(VLOOKUP(TRIM(MID(L571,FIND(",",L571,FIND(",",L571)+1)+1,FIND(",",L571,FIND(",",L571,FIND(",",L571)+1)+1)-FIND(",",L571,FIND(",",L571)+1)-1)),MapTable!$A:$A,1,0)),ISERROR(VLOOKUP(TRIM(MID(L571,FIND(",",L571,FIND(",",L571,FIND(",",L571)+1)+1)+1,999)),MapTable!$A:$A,1,0))),"맵없음",
  ""),
)))))</f>
        <v/>
      </c>
      <c r="O571" t="str">
        <f>IF(ISBLANK(N571),"",IF(ISERROR(VLOOKUP(N571,[1]DropTable!$A:$A,1,0)),"드랍없음",""))</f>
        <v/>
      </c>
      <c r="Q571" t="str">
        <f>IF(ISBLANK(P571),"",IF(ISERROR(VLOOKUP(P571,[1]DropTable!$A:$A,1,0)),"드랍없음",""))</f>
        <v/>
      </c>
      <c r="S571">
        <v>8.1</v>
      </c>
    </row>
    <row r="572" spans="1:19" x14ac:dyDescent="0.3">
      <c r="A572">
        <v>16</v>
      </c>
      <c r="B572">
        <v>5</v>
      </c>
      <c r="C572">
        <f t="shared" si="29"/>
        <v>1680</v>
      </c>
      <c r="D572">
        <v>420</v>
      </c>
      <c r="E572" t="s">
        <v>115</v>
      </c>
      <c r="F572" t="s">
        <v>24</v>
      </c>
      <c r="G572" t="str">
        <f>IF(ISBLANK(F572),"",IF(ISERROR(VLOOKUP(F572,MapTable!$A:$A,1,0)),"컨트롤없음",""))</f>
        <v/>
      </c>
      <c r="H572">
        <f t="shared" si="27"/>
        <v>1</v>
      </c>
      <c r="I572" t="b">
        <f t="shared" ca="1" si="28"/>
        <v>1</v>
      </c>
      <c r="K572" t="str">
        <f>IF(ISBLANK(J572),"",IF(ISERROR(VLOOKUP(J572,MapTable!$A:$A,1,0)),"컨트롤없음",""))</f>
        <v/>
      </c>
      <c r="M572" t="str">
        <f>IF(ISBLANK(L572),"",
IF(ISERROR(FIND(",",L572)),
  IF(ISERROR(VLOOKUP(L572,MapTable!$A:$A,1,0)),"맵없음",
  ""),
IF(ISERROR(FIND(",",L572,FIND(",",L572)+1)),
  IF(OR(ISERROR(VLOOKUP(LEFT(L572,FIND(",",L572)-1),MapTable!$A:$A,1,0)),ISERROR(VLOOKUP(TRIM(MID(L572,FIND(",",L572)+1,999)),MapTable!$A:$A,1,0))),"맵없음",
  ""),
IF(ISERROR(FIND(",",L572,FIND(",",L572,FIND(",",L572)+1)+1)),
  IF(OR(ISERROR(VLOOKUP(LEFT(L572,FIND(",",L572)-1),MapTable!$A:$A,1,0)),ISERROR(VLOOKUP(TRIM(MID(L572,FIND(",",L572)+1,FIND(",",L572,FIND(",",L572)+1)-FIND(",",L572)-1)),MapTable!$A:$A,1,0)),ISERROR(VLOOKUP(TRIM(MID(L572,FIND(",",L572,FIND(",",L572)+1)+1,999)),MapTable!$A:$A,1,0))),"맵없음",
  ""),
IF(ISERROR(FIND(",",L572,FIND(",",L572,FIND(",",L572,FIND(",",L572)+1)+1)+1)),
  IF(OR(ISERROR(VLOOKUP(LEFT(L572,FIND(",",L572)-1),MapTable!$A:$A,1,0)),ISERROR(VLOOKUP(TRIM(MID(L572,FIND(",",L572)+1,FIND(",",L572,FIND(",",L572)+1)-FIND(",",L572)-1)),MapTable!$A:$A,1,0)),ISERROR(VLOOKUP(TRIM(MID(L572,FIND(",",L572,FIND(",",L572)+1)+1,FIND(",",L572,FIND(",",L572,FIND(",",L572)+1)+1)-FIND(",",L572,FIND(",",L572)+1)-1)),MapTable!$A:$A,1,0)),ISERROR(VLOOKUP(TRIM(MID(L572,FIND(",",L572,FIND(",",L572,FIND(",",L572)+1)+1)+1,999)),MapTable!$A:$A,1,0))),"맵없음",
  ""),
)))))</f>
        <v/>
      </c>
      <c r="O572" t="str">
        <f>IF(ISBLANK(N572),"",IF(ISERROR(VLOOKUP(N572,[1]DropTable!$A:$A,1,0)),"드랍없음",""))</f>
        <v/>
      </c>
      <c r="Q572" t="str">
        <f>IF(ISBLANK(P572),"",IF(ISERROR(VLOOKUP(P572,[1]DropTable!$A:$A,1,0)),"드랍없음",""))</f>
        <v/>
      </c>
      <c r="S572">
        <v>8.1</v>
      </c>
    </row>
    <row r="573" spans="1:19" x14ac:dyDescent="0.3">
      <c r="A573">
        <v>16</v>
      </c>
      <c r="B573">
        <v>6</v>
      </c>
      <c r="C573">
        <f t="shared" si="29"/>
        <v>1680</v>
      </c>
      <c r="D573">
        <v>420</v>
      </c>
      <c r="E573" t="s">
        <v>115</v>
      </c>
      <c r="F573" t="s">
        <v>24</v>
      </c>
      <c r="G573" t="str">
        <f>IF(ISBLANK(F573),"",IF(ISERROR(VLOOKUP(F573,MapTable!$A:$A,1,0)),"컨트롤없음",""))</f>
        <v/>
      </c>
      <c r="H573">
        <f t="shared" si="27"/>
        <v>12</v>
      </c>
      <c r="I573" t="b">
        <f t="shared" ca="1" si="28"/>
        <v>1</v>
      </c>
      <c r="K573" t="str">
        <f>IF(ISBLANK(J573),"",IF(ISERROR(VLOOKUP(J573,MapTable!$A:$A,1,0)),"컨트롤없음",""))</f>
        <v/>
      </c>
      <c r="M573" t="str">
        <f>IF(ISBLANK(L573),"",
IF(ISERROR(FIND(",",L573)),
  IF(ISERROR(VLOOKUP(L573,MapTable!$A:$A,1,0)),"맵없음",
  ""),
IF(ISERROR(FIND(",",L573,FIND(",",L573)+1)),
  IF(OR(ISERROR(VLOOKUP(LEFT(L573,FIND(",",L573)-1),MapTable!$A:$A,1,0)),ISERROR(VLOOKUP(TRIM(MID(L573,FIND(",",L573)+1,999)),MapTable!$A:$A,1,0))),"맵없음",
  ""),
IF(ISERROR(FIND(",",L573,FIND(",",L573,FIND(",",L573)+1)+1)),
  IF(OR(ISERROR(VLOOKUP(LEFT(L573,FIND(",",L573)-1),MapTable!$A:$A,1,0)),ISERROR(VLOOKUP(TRIM(MID(L573,FIND(",",L573)+1,FIND(",",L573,FIND(",",L573)+1)-FIND(",",L573)-1)),MapTable!$A:$A,1,0)),ISERROR(VLOOKUP(TRIM(MID(L573,FIND(",",L573,FIND(",",L573)+1)+1,999)),MapTable!$A:$A,1,0))),"맵없음",
  ""),
IF(ISERROR(FIND(",",L573,FIND(",",L573,FIND(",",L573,FIND(",",L573)+1)+1)+1)),
  IF(OR(ISERROR(VLOOKUP(LEFT(L573,FIND(",",L573)-1),MapTable!$A:$A,1,0)),ISERROR(VLOOKUP(TRIM(MID(L573,FIND(",",L573)+1,FIND(",",L573,FIND(",",L573)+1)-FIND(",",L573)-1)),MapTable!$A:$A,1,0)),ISERROR(VLOOKUP(TRIM(MID(L573,FIND(",",L573,FIND(",",L573)+1)+1,FIND(",",L573,FIND(",",L573,FIND(",",L573)+1)+1)-FIND(",",L573,FIND(",",L573)+1)-1)),MapTable!$A:$A,1,0)),ISERROR(VLOOKUP(TRIM(MID(L573,FIND(",",L573,FIND(",",L573,FIND(",",L573)+1)+1)+1,999)),MapTable!$A:$A,1,0))),"맵없음",
  ""),
)))))</f>
        <v/>
      </c>
      <c r="O573" t="str">
        <f>IF(ISBLANK(N573),"",IF(ISERROR(VLOOKUP(N573,[1]DropTable!$A:$A,1,0)),"드랍없음",""))</f>
        <v/>
      </c>
      <c r="Q573" t="str">
        <f>IF(ISBLANK(P573),"",IF(ISERROR(VLOOKUP(P573,[1]DropTable!$A:$A,1,0)),"드랍없음",""))</f>
        <v/>
      </c>
      <c r="S573">
        <v>8.1</v>
      </c>
    </row>
    <row r="574" spans="1:19" x14ac:dyDescent="0.3">
      <c r="A574">
        <v>16</v>
      </c>
      <c r="B574">
        <v>7</v>
      </c>
      <c r="C574">
        <f t="shared" si="29"/>
        <v>1680</v>
      </c>
      <c r="D574">
        <v>420</v>
      </c>
      <c r="E574" t="s">
        <v>115</v>
      </c>
      <c r="F574" t="s">
        <v>24</v>
      </c>
      <c r="G574" t="str">
        <f>IF(ISBLANK(F574),"",IF(ISERROR(VLOOKUP(F574,MapTable!$A:$A,1,0)),"컨트롤없음",""))</f>
        <v/>
      </c>
      <c r="H574">
        <f t="shared" si="27"/>
        <v>2</v>
      </c>
      <c r="I574" t="b">
        <f t="shared" ca="1" si="28"/>
        <v>0</v>
      </c>
      <c r="K574" t="str">
        <f>IF(ISBLANK(J574),"",IF(ISERROR(VLOOKUP(J574,MapTable!$A:$A,1,0)),"컨트롤없음",""))</f>
        <v/>
      </c>
      <c r="M574" t="str">
        <f>IF(ISBLANK(L574),"",
IF(ISERROR(FIND(",",L574)),
  IF(ISERROR(VLOOKUP(L574,MapTable!$A:$A,1,0)),"맵없음",
  ""),
IF(ISERROR(FIND(",",L574,FIND(",",L574)+1)),
  IF(OR(ISERROR(VLOOKUP(LEFT(L574,FIND(",",L574)-1),MapTable!$A:$A,1,0)),ISERROR(VLOOKUP(TRIM(MID(L574,FIND(",",L574)+1,999)),MapTable!$A:$A,1,0))),"맵없음",
  ""),
IF(ISERROR(FIND(",",L574,FIND(",",L574,FIND(",",L574)+1)+1)),
  IF(OR(ISERROR(VLOOKUP(LEFT(L574,FIND(",",L574)-1),MapTable!$A:$A,1,0)),ISERROR(VLOOKUP(TRIM(MID(L574,FIND(",",L574)+1,FIND(",",L574,FIND(",",L574)+1)-FIND(",",L574)-1)),MapTable!$A:$A,1,0)),ISERROR(VLOOKUP(TRIM(MID(L574,FIND(",",L574,FIND(",",L574)+1)+1,999)),MapTable!$A:$A,1,0))),"맵없음",
  ""),
IF(ISERROR(FIND(",",L574,FIND(",",L574,FIND(",",L574,FIND(",",L574)+1)+1)+1)),
  IF(OR(ISERROR(VLOOKUP(LEFT(L574,FIND(",",L574)-1),MapTable!$A:$A,1,0)),ISERROR(VLOOKUP(TRIM(MID(L574,FIND(",",L574)+1,FIND(",",L574,FIND(",",L574)+1)-FIND(",",L574)-1)),MapTable!$A:$A,1,0)),ISERROR(VLOOKUP(TRIM(MID(L574,FIND(",",L574,FIND(",",L574)+1)+1,FIND(",",L574,FIND(",",L574,FIND(",",L574)+1)+1)-FIND(",",L574,FIND(",",L574)+1)-1)),MapTable!$A:$A,1,0)),ISERROR(VLOOKUP(TRIM(MID(L574,FIND(",",L574,FIND(",",L574,FIND(",",L574)+1)+1)+1,999)),MapTable!$A:$A,1,0))),"맵없음",
  ""),
)))))</f>
        <v/>
      </c>
      <c r="O574" t="str">
        <f>IF(ISBLANK(N574),"",IF(ISERROR(VLOOKUP(N574,[1]DropTable!$A:$A,1,0)),"드랍없음",""))</f>
        <v/>
      </c>
      <c r="Q574" t="str">
        <f>IF(ISBLANK(P574),"",IF(ISERROR(VLOOKUP(P574,[1]DropTable!$A:$A,1,0)),"드랍없음",""))</f>
        <v/>
      </c>
      <c r="S574">
        <v>8.1</v>
      </c>
    </row>
    <row r="575" spans="1:19" x14ac:dyDescent="0.3">
      <c r="A575">
        <v>16</v>
      </c>
      <c r="B575">
        <v>8</v>
      </c>
      <c r="C575">
        <f t="shared" si="29"/>
        <v>1680</v>
      </c>
      <c r="D575">
        <v>420</v>
      </c>
      <c r="E575" t="s">
        <v>115</v>
      </c>
      <c r="F575" t="s">
        <v>24</v>
      </c>
      <c r="G575" t="str">
        <f>IF(ISBLANK(F575),"",IF(ISERROR(VLOOKUP(F575,MapTable!$A:$A,1,0)),"컨트롤없음",""))</f>
        <v/>
      </c>
      <c r="H575">
        <f t="shared" si="27"/>
        <v>2</v>
      </c>
      <c r="I575" t="b">
        <f t="shared" ca="1" si="28"/>
        <v>0</v>
      </c>
      <c r="K575" t="str">
        <f>IF(ISBLANK(J575),"",IF(ISERROR(VLOOKUP(J575,MapTable!$A:$A,1,0)),"컨트롤없음",""))</f>
        <v/>
      </c>
      <c r="M575" t="str">
        <f>IF(ISBLANK(L575),"",
IF(ISERROR(FIND(",",L575)),
  IF(ISERROR(VLOOKUP(L575,MapTable!$A:$A,1,0)),"맵없음",
  ""),
IF(ISERROR(FIND(",",L575,FIND(",",L575)+1)),
  IF(OR(ISERROR(VLOOKUP(LEFT(L575,FIND(",",L575)-1),MapTable!$A:$A,1,0)),ISERROR(VLOOKUP(TRIM(MID(L575,FIND(",",L575)+1,999)),MapTable!$A:$A,1,0))),"맵없음",
  ""),
IF(ISERROR(FIND(",",L575,FIND(",",L575,FIND(",",L575)+1)+1)),
  IF(OR(ISERROR(VLOOKUP(LEFT(L575,FIND(",",L575)-1),MapTable!$A:$A,1,0)),ISERROR(VLOOKUP(TRIM(MID(L575,FIND(",",L575)+1,FIND(",",L575,FIND(",",L575)+1)-FIND(",",L575)-1)),MapTable!$A:$A,1,0)),ISERROR(VLOOKUP(TRIM(MID(L575,FIND(",",L575,FIND(",",L575)+1)+1,999)),MapTable!$A:$A,1,0))),"맵없음",
  ""),
IF(ISERROR(FIND(",",L575,FIND(",",L575,FIND(",",L575,FIND(",",L575)+1)+1)+1)),
  IF(OR(ISERROR(VLOOKUP(LEFT(L575,FIND(",",L575)-1),MapTable!$A:$A,1,0)),ISERROR(VLOOKUP(TRIM(MID(L575,FIND(",",L575)+1,FIND(",",L575,FIND(",",L575)+1)-FIND(",",L575)-1)),MapTable!$A:$A,1,0)),ISERROR(VLOOKUP(TRIM(MID(L575,FIND(",",L575,FIND(",",L575)+1)+1,FIND(",",L575,FIND(",",L575,FIND(",",L575)+1)+1)-FIND(",",L575,FIND(",",L575)+1)-1)),MapTable!$A:$A,1,0)),ISERROR(VLOOKUP(TRIM(MID(L575,FIND(",",L575,FIND(",",L575,FIND(",",L575)+1)+1)+1,999)),MapTable!$A:$A,1,0))),"맵없음",
  ""),
)))))</f>
        <v/>
      </c>
      <c r="O575" t="str">
        <f>IF(ISBLANK(N575),"",IF(ISERROR(VLOOKUP(N575,[1]DropTable!$A:$A,1,0)),"드랍없음",""))</f>
        <v/>
      </c>
      <c r="Q575" t="str">
        <f>IF(ISBLANK(P575),"",IF(ISERROR(VLOOKUP(P575,[1]DropTable!$A:$A,1,0)),"드랍없음",""))</f>
        <v/>
      </c>
      <c r="S575">
        <v>8.1</v>
      </c>
    </row>
    <row r="576" spans="1:19" x14ac:dyDescent="0.3">
      <c r="A576">
        <v>16</v>
      </c>
      <c r="B576">
        <v>9</v>
      </c>
      <c r="C576">
        <f t="shared" si="29"/>
        <v>1680</v>
      </c>
      <c r="D576">
        <v>420</v>
      </c>
      <c r="E576" t="s">
        <v>115</v>
      </c>
      <c r="F576" t="s">
        <v>24</v>
      </c>
      <c r="G576" t="str">
        <f>IF(ISBLANK(F576),"",IF(ISERROR(VLOOKUP(F576,MapTable!$A:$A,1,0)),"컨트롤없음",""))</f>
        <v/>
      </c>
      <c r="H576">
        <f t="shared" si="27"/>
        <v>11</v>
      </c>
      <c r="I576" t="b">
        <f t="shared" ca="1" si="28"/>
        <v>0</v>
      </c>
      <c r="K576" t="str">
        <f>IF(ISBLANK(J576),"",IF(ISERROR(VLOOKUP(J576,MapTable!$A:$A,1,0)),"컨트롤없음",""))</f>
        <v/>
      </c>
      <c r="M576" t="str">
        <f>IF(ISBLANK(L576),"",
IF(ISERROR(FIND(",",L576)),
  IF(ISERROR(VLOOKUP(L576,MapTable!$A:$A,1,0)),"맵없음",
  ""),
IF(ISERROR(FIND(",",L576,FIND(",",L576)+1)),
  IF(OR(ISERROR(VLOOKUP(LEFT(L576,FIND(",",L576)-1),MapTable!$A:$A,1,0)),ISERROR(VLOOKUP(TRIM(MID(L576,FIND(",",L576)+1,999)),MapTable!$A:$A,1,0))),"맵없음",
  ""),
IF(ISERROR(FIND(",",L576,FIND(",",L576,FIND(",",L576)+1)+1)),
  IF(OR(ISERROR(VLOOKUP(LEFT(L576,FIND(",",L576)-1),MapTable!$A:$A,1,0)),ISERROR(VLOOKUP(TRIM(MID(L576,FIND(",",L576)+1,FIND(",",L576,FIND(",",L576)+1)-FIND(",",L576)-1)),MapTable!$A:$A,1,0)),ISERROR(VLOOKUP(TRIM(MID(L576,FIND(",",L576,FIND(",",L576)+1)+1,999)),MapTable!$A:$A,1,0))),"맵없음",
  ""),
IF(ISERROR(FIND(",",L576,FIND(",",L576,FIND(",",L576,FIND(",",L576)+1)+1)+1)),
  IF(OR(ISERROR(VLOOKUP(LEFT(L576,FIND(",",L576)-1),MapTable!$A:$A,1,0)),ISERROR(VLOOKUP(TRIM(MID(L576,FIND(",",L576)+1,FIND(",",L576,FIND(",",L576)+1)-FIND(",",L576)-1)),MapTable!$A:$A,1,0)),ISERROR(VLOOKUP(TRIM(MID(L576,FIND(",",L576,FIND(",",L576)+1)+1,FIND(",",L576,FIND(",",L576,FIND(",",L576)+1)+1)-FIND(",",L576,FIND(",",L576)+1)-1)),MapTable!$A:$A,1,0)),ISERROR(VLOOKUP(TRIM(MID(L576,FIND(",",L576,FIND(",",L576,FIND(",",L576)+1)+1)+1,999)),MapTable!$A:$A,1,0))),"맵없음",
  ""),
)))))</f>
        <v/>
      </c>
      <c r="O576" t="str">
        <f>IF(ISBLANK(N576),"",IF(ISERROR(VLOOKUP(N576,[1]DropTable!$A:$A,1,0)),"드랍없음",""))</f>
        <v/>
      </c>
      <c r="Q576" t="str">
        <f>IF(ISBLANK(P576),"",IF(ISERROR(VLOOKUP(P576,[1]DropTable!$A:$A,1,0)),"드랍없음",""))</f>
        <v/>
      </c>
      <c r="S576">
        <v>8.1</v>
      </c>
    </row>
    <row r="577" spans="1:19" x14ac:dyDescent="0.3">
      <c r="A577">
        <v>16</v>
      </c>
      <c r="B577">
        <v>10</v>
      </c>
      <c r="C577">
        <f t="shared" si="29"/>
        <v>1680</v>
      </c>
      <c r="D577">
        <v>420</v>
      </c>
      <c r="E577" t="s">
        <v>115</v>
      </c>
      <c r="F577" t="s">
        <v>24</v>
      </c>
      <c r="G577" t="str">
        <f>IF(ISBLANK(F577),"",IF(ISERROR(VLOOKUP(F577,MapTable!$A:$A,1,0)),"컨트롤없음",""))</f>
        <v/>
      </c>
      <c r="H577">
        <f t="shared" si="27"/>
        <v>2</v>
      </c>
      <c r="I577" t="b">
        <f t="shared" ca="1" si="28"/>
        <v>0</v>
      </c>
      <c r="K577" t="str">
        <f>IF(ISBLANK(J577),"",IF(ISERROR(VLOOKUP(J577,MapTable!$A:$A,1,0)),"컨트롤없음",""))</f>
        <v/>
      </c>
      <c r="M577" t="str">
        <f>IF(ISBLANK(L577),"",
IF(ISERROR(FIND(",",L577)),
  IF(ISERROR(VLOOKUP(L577,MapTable!$A:$A,1,0)),"맵없음",
  ""),
IF(ISERROR(FIND(",",L577,FIND(",",L577)+1)),
  IF(OR(ISERROR(VLOOKUP(LEFT(L577,FIND(",",L577)-1),MapTable!$A:$A,1,0)),ISERROR(VLOOKUP(TRIM(MID(L577,FIND(",",L577)+1,999)),MapTable!$A:$A,1,0))),"맵없음",
  ""),
IF(ISERROR(FIND(",",L577,FIND(",",L577,FIND(",",L577)+1)+1)),
  IF(OR(ISERROR(VLOOKUP(LEFT(L577,FIND(",",L577)-1),MapTable!$A:$A,1,0)),ISERROR(VLOOKUP(TRIM(MID(L577,FIND(",",L577)+1,FIND(",",L577,FIND(",",L577)+1)-FIND(",",L577)-1)),MapTable!$A:$A,1,0)),ISERROR(VLOOKUP(TRIM(MID(L577,FIND(",",L577,FIND(",",L577)+1)+1,999)),MapTable!$A:$A,1,0))),"맵없음",
  ""),
IF(ISERROR(FIND(",",L577,FIND(",",L577,FIND(",",L577,FIND(",",L577)+1)+1)+1)),
  IF(OR(ISERROR(VLOOKUP(LEFT(L577,FIND(",",L577)-1),MapTable!$A:$A,1,0)),ISERROR(VLOOKUP(TRIM(MID(L577,FIND(",",L577)+1,FIND(",",L577,FIND(",",L577)+1)-FIND(",",L577)-1)),MapTable!$A:$A,1,0)),ISERROR(VLOOKUP(TRIM(MID(L577,FIND(",",L577,FIND(",",L577)+1)+1,FIND(",",L577,FIND(",",L577,FIND(",",L577)+1)+1)-FIND(",",L577,FIND(",",L577)+1)-1)),MapTable!$A:$A,1,0)),ISERROR(VLOOKUP(TRIM(MID(L577,FIND(",",L577,FIND(",",L577,FIND(",",L577)+1)+1)+1,999)),MapTable!$A:$A,1,0))),"맵없음",
  ""),
)))))</f>
        <v/>
      </c>
      <c r="O577" t="str">
        <f>IF(ISBLANK(N577),"",IF(ISERROR(VLOOKUP(N577,[1]DropTable!$A:$A,1,0)),"드랍없음",""))</f>
        <v/>
      </c>
      <c r="Q577" t="str">
        <f>IF(ISBLANK(P577),"",IF(ISERROR(VLOOKUP(P577,[1]DropTable!$A:$A,1,0)),"드랍없음",""))</f>
        <v/>
      </c>
      <c r="S577">
        <v>8.1</v>
      </c>
    </row>
    <row r="578" spans="1:19" x14ac:dyDescent="0.3">
      <c r="A578">
        <v>16</v>
      </c>
      <c r="B578">
        <v>11</v>
      </c>
      <c r="C578">
        <f t="shared" si="29"/>
        <v>1680</v>
      </c>
      <c r="D578">
        <v>420</v>
      </c>
      <c r="E578" t="s">
        <v>115</v>
      </c>
      <c r="F578" t="s">
        <v>24</v>
      </c>
      <c r="G578" t="str">
        <f>IF(ISBLANK(F578),"",IF(ISERROR(VLOOKUP(F578,MapTable!$A:$A,1,0)),"컨트롤없음",""))</f>
        <v/>
      </c>
      <c r="H578">
        <f t="shared" ref="H578:H641" si="30">IF(B578=0,0,
IF(COUNTIF(A:A,A578)=11,12,
IF(MOD(B578,((COUNTIF(A:A,A578)-1)/5))=0,12,
IF(MOD(B578,((COUNTIF(A:A,A578)-1)/5))=((COUNTIF(A:A,A578)-1)/10),11,
INT(B578/((COUNTIF(A:A,A578)-1)/5))+1))))</f>
        <v>2</v>
      </c>
      <c r="I578" t="b">
        <f t="shared" ref="I578:I641" ca="1" si="31">IF((COUNTIF(A:A,A578)-1)=B578,FALSE,
IF(H578=12,TRUE,
IF(OFFSET(H578,1,0)=12,TRUE)))</f>
        <v>1</v>
      </c>
      <c r="K578" t="str">
        <f>IF(ISBLANK(J578),"",IF(ISERROR(VLOOKUP(J578,MapTable!$A:$A,1,0)),"컨트롤없음",""))</f>
        <v/>
      </c>
      <c r="M578" t="str">
        <f>IF(ISBLANK(L578),"",
IF(ISERROR(FIND(",",L578)),
  IF(ISERROR(VLOOKUP(L578,MapTable!$A:$A,1,0)),"맵없음",
  ""),
IF(ISERROR(FIND(",",L578,FIND(",",L578)+1)),
  IF(OR(ISERROR(VLOOKUP(LEFT(L578,FIND(",",L578)-1),MapTable!$A:$A,1,0)),ISERROR(VLOOKUP(TRIM(MID(L578,FIND(",",L578)+1,999)),MapTable!$A:$A,1,0))),"맵없음",
  ""),
IF(ISERROR(FIND(",",L578,FIND(",",L578,FIND(",",L578)+1)+1)),
  IF(OR(ISERROR(VLOOKUP(LEFT(L578,FIND(",",L578)-1),MapTable!$A:$A,1,0)),ISERROR(VLOOKUP(TRIM(MID(L578,FIND(",",L578)+1,FIND(",",L578,FIND(",",L578)+1)-FIND(",",L578)-1)),MapTable!$A:$A,1,0)),ISERROR(VLOOKUP(TRIM(MID(L578,FIND(",",L578,FIND(",",L578)+1)+1,999)),MapTable!$A:$A,1,0))),"맵없음",
  ""),
IF(ISERROR(FIND(",",L578,FIND(",",L578,FIND(",",L578,FIND(",",L578)+1)+1)+1)),
  IF(OR(ISERROR(VLOOKUP(LEFT(L578,FIND(",",L578)-1),MapTable!$A:$A,1,0)),ISERROR(VLOOKUP(TRIM(MID(L578,FIND(",",L578)+1,FIND(",",L578,FIND(",",L578)+1)-FIND(",",L578)-1)),MapTable!$A:$A,1,0)),ISERROR(VLOOKUP(TRIM(MID(L578,FIND(",",L578,FIND(",",L578)+1)+1,FIND(",",L578,FIND(",",L578,FIND(",",L578)+1)+1)-FIND(",",L578,FIND(",",L578)+1)-1)),MapTable!$A:$A,1,0)),ISERROR(VLOOKUP(TRIM(MID(L578,FIND(",",L578,FIND(",",L578,FIND(",",L578)+1)+1)+1,999)),MapTable!$A:$A,1,0))),"맵없음",
  ""),
)))))</f>
        <v/>
      </c>
      <c r="O578" t="str">
        <f>IF(ISBLANK(N578),"",IF(ISERROR(VLOOKUP(N578,[1]DropTable!$A:$A,1,0)),"드랍없음",""))</f>
        <v/>
      </c>
      <c r="Q578" t="str">
        <f>IF(ISBLANK(P578),"",IF(ISERROR(VLOOKUP(P578,[1]DropTable!$A:$A,1,0)),"드랍없음",""))</f>
        <v/>
      </c>
      <c r="S578">
        <v>8.1</v>
      </c>
    </row>
    <row r="579" spans="1:19" x14ac:dyDescent="0.3">
      <c r="A579">
        <v>16</v>
      </c>
      <c r="B579">
        <v>12</v>
      </c>
      <c r="C579">
        <f t="shared" si="29"/>
        <v>1680</v>
      </c>
      <c r="D579">
        <v>420</v>
      </c>
      <c r="E579" t="s">
        <v>115</v>
      </c>
      <c r="F579" t="s">
        <v>24</v>
      </c>
      <c r="G579" t="str">
        <f>IF(ISBLANK(F579),"",IF(ISERROR(VLOOKUP(F579,MapTable!$A:$A,1,0)),"컨트롤없음",""))</f>
        <v/>
      </c>
      <c r="H579">
        <f t="shared" si="30"/>
        <v>12</v>
      </c>
      <c r="I579" t="b">
        <f t="shared" ca="1" si="31"/>
        <v>1</v>
      </c>
      <c r="K579" t="str">
        <f>IF(ISBLANK(J579),"",IF(ISERROR(VLOOKUP(J579,MapTable!$A:$A,1,0)),"컨트롤없음",""))</f>
        <v/>
      </c>
      <c r="M579" t="str">
        <f>IF(ISBLANK(L579),"",
IF(ISERROR(FIND(",",L579)),
  IF(ISERROR(VLOOKUP(L579,MapTable!$A:$A,1,0)),"맵없음",
  ""),
IF(ISERROR(FIND(",",L579,FIND(",",L579)+1)),
  IF(OR(ISERROR(VLOOKUP(LEFT(L579,FIND(",",L579)-1),MapTable!$A:$A,1,0)),ISERROR(VLOOKUP(TRIM(MID(L579,FIND(",",L579)+1,999)),MapTable!$A:$A,1,0))),"맵없음",
  ""),
IF(ISERROR(FIND(",",L579,FIND(",",L579,FIND(",",L579)+1)+1)),
  IF(OR(ISERROR(VLOOKUP(LEFT(L579,FIND(",",L579)-1),MapTable!$A:$A,1,0)),ISERROR(VLOOKUP(TRIM(MID(L579,FIND(",",L579)+1,FIND(",",L579,FIND(",",L579)+1)-FIND(",",L579)-1)),MapTable!$A:$A,1,0)),ISERROR(VLOOKUP(TRIM(MID(L579,FIND(",",L579,FIND(",",L579)+1)+1,999)),MapTable!$A:$A,1,0))),"맵없음",
  ""),
IF(ISERROR(FIND(",",L579,FIND(",",L579,FIND(",",L579,FIND(",",L579)+1)+1)+1)),
  IF(OR(ISERROR(VLOOKUP(LEFT(L579,FIND(",",L579)-1),MapTable!$A:$A,1,0)),ISERROR(VLOOKUP(TRIM(MID(L579,FIND(",",L579)+1,FIND(",",L579,FIND(",",L579)+1)-FIND(",",L579)-1)),MapTable!$A:$A,1,0)),ISERROR(VLOOKUP(TRIM(MID(L579,FIND(",",L579,FIND(",",L579)+1)+1,FIND(",",L579,FIND(",",L579,FIND(",",L579)+1)+1)-FIND(",",L579,FIND(",",L579)+1)-1)),MapTable!$A:$A,1,0)),ISERROR(VLOOKUP(TRIM(MID(L579,FIND(",",L579,FIND(",",L579,FIND(",",L579)+1)+1)+1,999)),MapTable!$A:$A,1,0))),"맵없음",
  ""),
)))))</f>
        <v/>
      </c>
      <c r="O579" t="str">
        <f>IF(ISBLANK(N579),"",IF(ISERROR(VLOOKUP(N579,[1]DropTable!$A:$A,1,0)),"드랍없음",""))</f>
        <v/>
      </c>
      <c r="Q579" t="str">
        <f>IF(ISBLANK(P579),"",IF(ISERROR(VLOOKUP(P579,[1]DropTable!$A:$A,1,0)),"드랍없음",""))</f>
        <v/>
      </c>
      <c r="S579">
        <v>8.1</v>
      </c>
    </row>
    <row r="580" spans="1:19" x14ac:dyDescent="0.3">
      <c r="A580">
        <v>16</v>
      </c>
      <c r="B580">
        <v>13</v>
      </c>
      <c r="C580">
        <f t="shared" si="29"/>
        <v>1680</v>
      </c>
      <c r="D580">
        <v>420</v>
      </c>
      <c r="E580" t="s">
        <v>115</v>
      </c>
      <c r="F580" t="s">
        <v>24</v>
      </c>
      <c r="G580" t="str">
        <f>IF(ISBLANK(F580),"",IF(ISERROR(VLOOKUP(F580,MapTable!$A:$A,1,0)),"컨트롤없음",""))</f>
        <v/>
      </c>
      <c r="H580">
        <f t="shared" si="30"/>
        <v>3</v>
      </c>
      <c r="I580" t="b">
        <f t="shared" ca="1" si="31"/>
        <v>0</v>
      </c>
      <c r="K580" t="str">
        <f>IF(ISBLANK(J580),"",IF(ISERROR(VLOOKUP(J580,MapTable!$A:$A,1,0)),"컨트롤없음",""))</f>
        <v/>
      </c>
      <c r="M580" t="str">
        <f>IF(ISBLANK(L580),"",
IF(ISERROR(FIND(",",L580)),
  IF(ISERROR(VLOOKUP(L580,MapTable!$A:$A,1,0)),"맵없음",
  ""),
IF(ISERROR(FIND(",",L580,FIND(",",L580)+1)),
  IF(OR(ISERROR(VLOOKUP(LEFT(L580,FIND(",",L580)-1),MapTable!$A:$A,1,0)),ISERROR(VLOOKUP(TRIM(MID(L580,FIND(",",L580)+1,999)),MapTable!$A:$A,1,0))),"맵없음",
  ""),
IF(ISERROR(FIND(",",L580,FIND(",",L580,FIND(",",L580)+1)+1)),
  IF(OR(ISERROR(VLOOKUP(LEFT(L580,FIND(",",L580)-1),MapTable!$A:$A,1,0)),ISERROR(VLOOKUP(TRIM(MID(L580,FIND(",",L580)+1,FIND(",",L580,FIND(",",L580)+1)-FIND(",",L580)-1)),MapTable!$A:$A,1,0)),ISERROR(VLOOKUP(TRIM(MID(L580,FIND(",",L580,FIND(",",L580)+1)+1,999)),MapTable!$A:$A,1,0))),"맵없음",
  ""),
IF(ISERROR(FIND(",",L580,FIND(",",L580,FIND(",",L580,FIND(",",L580)+1)+1)+1)),
  IF(OR(ISERROR(VLOOKUP(LEFT(L580,FIND(",",L580)-1),MapTable!$A:$A,1,0)),ISERROR(VLOOKUP(TRIM(MID(L580,FIND(",",L580)+1,FIND(",",L580,FIND(",",L580)+1)-FIND(",",L580)-1)),MapTable!$A:$A,1,0)),ISERROR(VLOOKUP(TRIM(MID(L580,FIND(",",L580,FIND(",",L580)+1)+1,FIND(",",L580,FIND(",",L580,FIND(",",L580)+1)+1)-FIND(",",L580,FIND(",",L580)+1)-1)),MapTable!$A:$A,1,0)),ISERROR(VLOOKUP(TRIM(MID(L580,FIND(",",L580,FIND(",",L580,FIND(",",L580)+1)+1)+1,999)),MapTable!$A:$A,1,0))),"맵없음",
  ""),
)))))</f>
        <v/>
      </c>
      <c r="O580" t="str">
        <f>IF(ISBLANK(N580),"",IF(ISERROR(VLOOKUP(N580,[1]DropTable!$A:$A,1,0)),"드랍없음",""))</f>
        <v/>
      </c>
      <c r="Q580" t="str">
        <f>IF(ISBLANK(P580),"",IF(ISERROR(VLOOKUP(P580,[1]DropTable!$A:$A,1,0)),"드랍없음",""))</f>
        <v/>
      </c>
      <c r="S580">
        <v>8.1</v>
      </c>
    </row>
    <row r="581" spans="1:19" x14ac:dyDescent="0.3">
      <c r="A581">
        <v>16</v>
      </c>
      <c r="B581">
        <v>14</v>
      </c>
      <c r="C581">
        <f t="shared" si="29"/>
        <v>1680</v>
      </c>
      <c r="D581">
        <v>420</v>
      </c>
      <c r="E581" t="s">
        <v>115</v>
      </c>
      <c r="F581" t="s">
        <v>24</v>
      </c>
      <c r="G581" t="str">
        <f>IF(ISBLANK(F581),"",IF(ISERROR(VLOOKUP(F581,MapTable!$A:$A,1,0)),"컨트롤없음",""))</f>
        <v/>
      </c>
      <c r="H581">
        <f t="shared" si="30"/>
        <v>3</v>
      </c>
      <c r="I581" t="b">
        <f t="shared" ca="1" si="31"/>
        <v>0</v>
      </c>
      <c r="K581" t="str">
        <f>IF(ISBLANK(J581),"",IF(ISERROR(VLOOKUP(J581,MapTable!$A:$A,1,0)),"컨트롤없음",""))</f>
        <v/>
      </c>
      <c r="M581" t="str">
        <f>IF(ISBLANK(L581),"",
IF(ISERROR(FIND(",",L581)),
  IF(ISERROR(VLOOKUP(L581,MapTable!$A:$A,1,0)),"맵없음",
  ""),
IF(ISERROR(FIND(",",L581,FIND(",",L581)+1)),
  IF(OR(ISERROR(VLOOKUP(LEFT(L581,FIND(",",L581)-1),MapTable!$A:$A,1,0)),ISERROR(VLOOKUP(TRIM(MID(L581,FIND(",",L581)+1,999)),MapTable!$A:$A,1,0))),"맵없음",
  ""),
IF(ISERROR(FIND(",",L581,FIND(",",L581,FIND(",",L581)+1)+1)),
  IF(OR(ISERROR(VLOOKUP(LEFT(L581,FIND(",",L581)-1),MapTable!$A:$A,1,0)),ISERROR(VLOOKUP(TRIM(MID(L581,FIND(",",L581)+1,FIND(",",L581,FIND(",",L581)+1)-FIND(",",L581)-1)),MapTable!$A:$A,1,0)),ISERROR(VLOOKUP(TRIM(MID(L581,FIND(",",L581,FIND(",",L581)+1)+1,999)),MapTable!$A:$A,1,0))),"맵없음",
  ""),
IF(ISERROR(FIND(",",L581,FIND(",",L581,FIND(",",L581,FIND(",",L581)+1)+1)+1)),
  IF(OR(ISERROR(VLOOKUP(LEFT(L581,FIND(",",L581)-1),MapTable!$A:$A,1,0)),ISERROR(VLOOKUP(TRIM(MID(L581,FIND(",",L581)+1,FIND(",",L581,FIND(",",L581)+1)-FIND(",",L581)-1)),MapTable!$A:$A,1,0)),ISERROR(VLOOKUP(TRIM(MID(L581,FIND(",",L581,FIND(",",L581)+1)+1,FIND(",",L581,FIND(",",L581,FIND(",",L581)+1)+1)-FIND(",",L581,FIND(",",L581)+1)-1)),MapTable!$A:$A,1,0)),ISERROR(VLOOKUP(TRIM(MID(L581,FIND(",",L581,FIND(",",L581,FIND(",",L581)+1)+1)+1,999)),MapTable!$A:$A,1,0))),"맵없음",
  ""),
)))))</f>
        <v/>
      </c>
      <c r="O581" t="str">
        <f>IF(ISBLANK(N581),"",IF(ISERROR(VLOOKUP(N581,[1]DropTable!$A:$A,1,0)),"드랍없음",""))</f>
        <v/>
      </c>
      <c r="Q581" t="str">
        <f>IF(ISBLANK(P581),"",IF(ISERROR(VLOOKUP(P581,[1]DropTable!$A:$A,1,0)),"드랍없음",""))</f>
        <v/>
      </c>
      <c r="S581">
        <v>8.1</v>
      </c>
    </row>
    <row r="582" spans="1:19" x14ac:dyDescent="0.3">
      <c r="A582">
        <v>16</v>
      </c>
      <c r="B582">
        <v>15</v>
      </c>
      <c r="C582">
        <f t="shared" si="29"/>
        <v>1680</v>
      </c>
      <c r="D582">
        <v>420</v>
      </c>
      <c r="E582" t="s">
        <v>115</v>
      </c>
      <c r="F582" t="s">
        <v>24</v>
      </c>
      <c r="G582" t="str">
        <f>IF(ISBLANK(F582),"",IF(ISERROR(VLOOKUP(F582,MapTable!$A:$A,1,0)),"컨트롤없음",""))</f>
        <v/>
      </c>
      <c r="H582">
        <f t="shared" si="30"/>
        <v>11</v>
      </c>
      <c r="I582" t="b">
        <f t="shared" ca="1" si="31"/>
        <v>0</v>
      </c>
      <c r="K582" t="str">
        <f>IF(ISBLANK(J582),"",IF(ISERROR(VLOOKUP(J582,MapTable!$A:$A,1,0)),"컨트롤없음",""))</f>
        <v/>
      </c>
      <c r="M582" t="str">
        <f>IF(ISBLANK(L582),"",
IF(ISERROR(FIND(",",L582)),
  IF(ISERROR(VLOOKUP(L582,MapTable!$A:$A,1,0)),"맵없음",
  ""),
IF(ISERROR(FIND(",",L582,FIND(",",L582)+1)),
  IF(OR(ISERROR(VLOOKUP(LEFT(L582,FIND(",",L582)-1),MapTable!$A:$A,1,0)),ISERROR(VLOOKUP(TRIM(MID(L582,FIND(",",L582)+1,999)),MapTable!$A:$A,1,0))),"맵없음",
  ""),
IF(ISERROR(FIND(",",L582,FIND(",",L582,FIND(",",L582)+1)+1)),
  IF(OR(ISERROR(VLOOKUP(LEFT(L582,FIND(",",L582)-1),MapTable!$A:$A,1,0)),ISERROR(VLOOKUP(TRIM(MID(L582,FIND(",",L582)+1,FIND(",",L582,FIND(",",L582)+1)-FIND(",",L582)-1)),MapTable!$A:$A,1,0)),ISERROR(VLOOKUP(TRIM(MID(L582,FIND(",",L582,FIND(",",L582)+1)+1,999)),MapTable!$A:$A,1,0))),"맵없음",
  ""),
IF(ISERROR(FIND(",",L582,FIND(",",L582,FIND(",",L582,FIND(",",L582)+1)+1)+1)),
  IF(OR(ISERROR(VLOOKUP(LEFT(L582,FIND(",",L582)-1),MapTable!$A:$A,1,0)),ISERROR(VLOOKUP(TRIM(MID(L582,FIND(",",L582)+1,FIND(",",L582,FIND(",",L582)+1)-FIND(",",L582)-1)),MapTable!$A:$A,1,0)),ISERROR(VLOOKUP(TRIM(MID(L582,FIND(",",L582,FIND(",",L582)+1)+1,FIND(",",L582,FIND(",",L582,FIND(",",L582)+1)+1)-FIND(",",L582,FIND(",",L582)+1)-1)),MapTable!$A:$A,1,0)),ISERROR(VLOOKUP(TRIM(MID(L582,FIND(",",L582,FIND(",",L582,FIND(",",L582)+1)+1)+1,999)),MapTable!$A:$A,1,0))),"맵없음",
  ""),
)))))</f>
        <v/>
      </c>
      <c r="O582" t="str">
        <f>IF(ISBLANK(N582),"",IF(ISERROR(VLOOKUP(N582,[1]DropTable!$A:$A,1,0)),"드랍없음",""))</f>
        <v/>
      </c>
      <c r="Q582" t="str">
        <f>IF(ISBLANK(P582),"",IF(ISERROR(VLOOKUP(P582,[1]DropTable!$A:$A,1,0)),"드랍없음",""))</f>
        <v/>
      </c>
      <c r="S582">
        <v>8.1</v>
      </c>
    </row>
    <row r="583" spans="1:19" x14ac:dyDescent="0.3">
      <c r="A583">
        <v>16</v>
      </c>
      <c r="B583">
        <v>16</v>
      </c>
      <c r="C583">
        <f t="shared" si="29"/>
        <v>1680</v>
      </c>
      <c r="D583">
        <v>420</v>
      </c>
      <c r="E583" t="s">
        <v>115</v>
      </c>
      <c r="F583" t="s">
        <v>24</v>
      </c>
      <c r="G583" t="str">
        <f>IF(ISBLANK(F583),"",IF(ISERROR(VLOOKUP(F583,MapTable!$A:$A,1,0)),"컨트롤없음",""))</f>
        <v/>
      </c>
      <c r="H583">
        <f t="shared" si="30"/>
        <v>3</v>
      </c>
      <c r="I583" t="b">
        <f t="shared" ca="1" si="31"/>
        <v>0</v>
      </c>
      <c r="K583" t="str">
        <f>IF(ISBLANK(J583),"",IF(ISERROR(VLOOKUP(J583,MapTable!$A:$A,1,0)),"컨트롤없음",""))</f>
        <v/>
      </c>
      <c r="M583" t="str">
        <f>IF(ISBLANK(L583),"",
IF(ISERROR(FIND(",",L583)),
  IF(ISERROR(VLOOKUP(L583,MapTable!$A:$A,1,0)),"맵없음",
  ""),
IF(ISERROR(FIND(",",L583,FIND(",",L583)+1)),
  IF(OR(ISERROR(VLOOKUP(LEFT(L583,FIND(",",L583)-1),MapTable!$A:$A,1,0)),ISERROR(VLOOKUP(TRIM(MID(L583,FIND(",",L583)+1,999)),MapTable!$A:$A,1,0))),"맵없음",
  ""),
IF(ISERROR(FIND(",",L583,FIND(",",L583,FIND(",",L583)+1)+1)),
  IF(OR(ISERROR(VLOOKUP(LEFT(L583,FIND(",",L583)-1),MapTable!$A:$A,1,0)),ISERROR(VLOOKUP(TRIM(MID(L583,FIND(",",L583)+1,FIND(",",L583,FIND(",",L583)+1)-FIND(",",L583)-1)),MapTable!$A:$A,1,0)),ISERROR(VLOOKUP(TRIM(MID(L583,FIND(",",L583,FIND(",",L583)+1)+1,999)),MapTable!$A:$A,1,0))),"맵없음",
  ""),
IF(ISERROR(FIND(",",L583,FIND(",",L583,FIND(",",L583,FIND(",",L583)+1)+1)+1)),
  IF(OR(ISERROR(VLOOKUP(LEFT(L583,FIND(",",L583)-1),MapTable!$A:$A,1,0)),ISERROR(VLOOKUP(TRIM(MID(L583,FIND(",",L583)+1,FIND(",",L583,FIND(",",L583)+1)-FIND(",",L583)-1)),MapTable!$A:$A,1,0)),ISERROR(VLOOKUP(TRIM(MID(L583,FIND(",",L583,FIND(",",L583)+1)+1,FIND(",",L583,FIND(",",L583,FIND(",",L583)+1)+1)-FIND(",",L583,FIND(",",L583)+1)-1)),MapTable!$A:$A,1,0)),ISERROR(VLOOKUP(TRIM(MID(L583,FIND(",",L583,FIND(",",L583,FIND(",",L583)+1)+1)+1,999)),MapTable!$A:$A,1,0))),"맵없음",
  ""),
)))))</f>
        <v/>
      </c>
      <c r="O583" t="str">
        <f>IF(ISBLANK(N583),"",IF(ISERROR(VLOOKUP(N583,[1]DropTable!$A:$A,1,0)),"드랍없음",""))</f>
        <v/>
      </c>
      <c r="Q583" t="str">
        <f>IF(ISBLANK(P583),"",IF(ISERROR(VLOOKUP(P583,[1]DropTable!$A:$A,1,0)),"드랍없음",""))</f>
        <v/>
      </c>
      <c r="S583">
        <v>8.1</v>
      </c>
    </row>
    <row r="584" spans="1:19" x14ac:dyDescent="0.3">
      <c r="A584">
        <v>16</v>
      </c>
      <c r="B584">
        <v>17</v>
      </c>
      <c r="C584">
        <f t="shared" si="29"/>
        <v>1680</v>
      </c>
      <c r="D584">
        <v>420</v>
      </c>
      <c r="E584" t="s">
        <v>115</v>
      </c>
      <c r="F584" t="s">
        <v>24</v>
      </c>
      <c r="G584" t="str">
        <f>IF(ISBLANK(F584),"",IF(ISERROR(VLOOKUP(F584,MapTable!$A:$A,1,0)),"컨트롤없음",""))</f>
        <v/>
      </c>
      <c r="H584">
        <f t="shared" si="30"/>
        <v>3</v>
      </c>
      <c r="I584" t="b">
        <f t="shared" ca="1" si="31"/>
        <v>1</v>
      </c>
      <c r="K584" t="str">
        <f>IF(ISBLANK(J584),"",IF(ISERROR(VLOOKUP(J584,MapTable!$A:$A,1,0)),"컨트롤없음",""))</f>
        <v/>
      </c>
      <c r="M584" t="str">
        <f>IF(ISBLANK(L584),"",
IF(ISERROR(FIND(",",L584)),
  IF(ISERROR(VLOOKUP(L584,MapTable!$A:$A,1,0)),"맵없음",
  ""),
IF(ISERROR(FIND(",",L584,FIND(",",L584)+1)),
  IF(OR(ISERROR(VLOOKUP(LEFT(L584,FIND(",",L584)-1),MapTable!$A:$A,1,0)),ISERROR(VLOOKUP(TRIM(MID(L584,FIND(",",L584)+1,999)),MapTable!$A:$A,1,0))),"맵없음",
  ""),
IF(ISERROR(FIND(",",L584,FIND(",",L584,FIND(",",L584)+1)+1)),
  IF(OR(ISERROR(VLOOKUP(LEFT(L584,FIND(",",L584)-1),MapTable!$A:$A,1,0)),ISERROR(VLOOKUP(TRIM(MID(L584,FIND(",",L584)+1,FIND(",",L584,FIND(",",L584)+1)-FIND(",",L584)-1)),MapTable!$A:$A,1,0)),ISERROR(VLOOKUP(TRIM(MID(L584,FIND(",",L584,FIND(",",L584)+1)+1,999)),MapTable!$A:$A,1,0))),"맵없음",
  ""),
IF(ISERROR(FIND(",",L584,FIND(",",L584,FIND(",",L584,FIND(",",L584)+1)+1)+1)),
  IF(OR(ISERROR(VLOOKUP(LEFT(L584,FIND(",",L584)-1),MapTable!$A:$A,1,0)),ISERROR(VLOOKUP(TRIM(MID(L584,FIND(",",L584)+1,FIND(",",L584,FIND(",",L584)+1)-FIND(",",L584)-1)),MapTable!$A:$A,1,0)),ISERROR(VLOOKUP(TRIM(MID(L584,FIND(",",L584,FIND(",",L584)+1)+1,FIND(",",L584,FIND(",",L584,FIND(",",L584)+1)+1)-FIND(",",L584,FIND(",",L584)+1)-1)),MapTable!$A:$A,1,0)),ISERROR(VLOOKUP(TRIM(MID(L584,FIND(",",L584,FIND(",",L584,FIND(",",L584)+1)+1)+1,999)),MapTable!$A:$A,1,0))),"맵없음",
  ""),
)))))</f>
        <v/>
      </c>
      <c r="O584" t="str">
        <f>IF(ISBLANK(N584),"",IF(ISERROR(VLOOKUP(N584,[1]DropTable!$A:$A,1,0)),"드랍없음",""))</f>
        <v/>
      </c>
      <c r="Q584" t="str">
        <f>IF(ISBLANK(P584),"",IF(ISERROR(VLOOKUP(P584,[1]DropTable!$A:$A,1,0)),"드랍없음",""))</f>
        <v/>
      </c>
      <c r="S584">
        <v>8.1</v>
      </c>
    </row>
    <row r="585" spans="1:19" x14ac:dyDescent="0.3">
      <c r="A585">
        <v>16</v>
      </c>
      <c r="B585">
        <v>18</v>
      </c>
      <c r="C585">
        <f t="shared" si="29"/>
        <v>1680</v>
      </c>
      <c r="D585">
        <v>420</v>
      </c>
      <c r="E585" t="s">
        <v>115</v>
      </c>
      <c r="F585" t="s">
        <v>24</v>
      </c>
      <c r="G585" t="str">
        <f>IF(ISBLANK(F585),"",IF(ISERROR(VLOOKUP(F585,MapTable!$A:$A,1,0)),"컨트롤없음",""))</f>
        <v/>
      </c>
      <c r="H585">
        <f t="shared" si="30"/>
        <v>12</v>
      </c>
      <c r="I585" t="b">
        <f t="shared" ca="1" si="31"/>
        <v>1</v>
      </c>
      <c r="K585" t="str">
        <f>IF(ISBLANK(J585),"",IF(ISERROR(VLOOKUP(J585,MapTable!$A:$A,1,0)),"컨트롤없음",""))</f>
        <v/>
      </c>
      <c r="M585" t="str">
        <f>IF(ISBLANK(L585),"",
IF(ISERROR(FIND(",",L585)),
  IF(ISERROR(VLOOKUP(L585,MapTable!$A:$A,1,0)),"맵없음",
  ""),
IF(ISERROR(FIND(",",L585,FIND(",",L585)+1)),
  IF(OR(ISERROR(VLOOKUP(LEFT(L585,FIND(",",L585)-1),MapTable!$A:$A,1,0)),ISERROR(VLOOKUP(TRIM(MID(L585,FIND(",",L585)+1,999)),MapTable!$A:$A,1,0))),"맵없음",
  ""),
IF(ISERROR(FIND(",",L585,FIND(",",L585,FIND(",",L585)+1)+1)),
  IF(OR(ISERROR(VLOOKUP(LEFT(L585,FIND(",",L585)-1),MapTable!$A:$A,1,0)),ISERROR(VLOOKUP(TRIM(MID(L585,FIND(",",L585)+1,FIND(",",L585,FIND(",",L585)+1)-FIND(",",L585)-1)),MapTable!$A:$A,1,0)),ISERROR(VLOOKUP(TRIM(MID(L585,FIND(",",L585,FIND(",",L585)+1)+1,999)),MapTable!$A:$A,1,0))),"맵없음",
  ""),
IF(ISERROR(FIND(",",L585,FIND(",",L585,FIND(",",L585,FIND(",",L585)+1)+1)+1)),
  IF(OR(ISERROR(VLOOKUP(LEFT(L585,FIND(",",L585)-1),MapTable!$A:$A,1,0)),ISERROR(VLOOKUP(TRIM(MID(L585,FIND(",",L585)+1,FIND(",",L585,FIND(",",L585)+1)-FIND(",",L585)-1)),MapTable!$A:$A,1,0)),ISERROR(VLOOKUP(TRIM(MID(L585,FIND(",",L585,FIND(",",L585)+1)+1,FIND(",",L585,FIND(",",L585,FIND(",",L585)+1)+1)-FIND(",",L585,FIND(",",L585)+1)-1)),MapTable!$A:$A,1,0)),ISERROR(VLOOKUP(TRIM(MID(L585,FIND(",",L585,FIND(",",L585,FIND(",",L585)+1)+1)+1,999)),MapTable!$A:$A,1,0))),"맵없음",
  ""),
)))))</f>
        <v/>
      </c>
      <c r="O585" t="str">
        <f>IF(ISBLANK(N585),"",IF(ISERROR(VLOOKUP(N585,[1]DropTable!$A:$A,1,0)),"드랍없음",""))</f>
        <v/>
      </c>
      <c r="Q585" t="str">
        <f>IF(ISBLANK(P585),"",IF(ISERROR(VLOOKUP(P585,[1]DropTable!$A:$A,1,0)),"드랍없음",""))</f>
        <v/>
      </c>
      <c r="S585">
        <v>8.1</v>
      </c>
    </row>
    <row r="586" spans="1:19" x14ac:dyDescent="0.3">
      <c r="A586">
        <v>16</v>
      </c>
      <c r="B586">
        <v>19</v>
      </c>
      <c r="C586">
        <f t="shared" si="29"/>
        <v>1680</v>
      </c>
      <c r="D586">
        <v>420</v>
      </c>
      <c r="E586" t="s">
        <v>115</v>
      </c>
      <c r="F586" t="s">
        <v>24</v>
      </c>
      <c r="G586" t="str">
        <f>IF(ISBLANK(F586),"",IF(ISERROR(VLOOKUP(F586,MapTable!$A:$A,1,0)),"컨트롤없음",""))</f>
        <v/>
      </c>
      <c r="H586">
        <f t="shared" si="30"/>
        <v>4</v>
      </c>
      <c r="I586" t="b">
        <f t="shared" ca="1" si="31"/>
        <v>0</v>
      </c>
      <c r="K586" t="str">
        <f>IF(ISBLANK(J586),"",IF(ISERROR(VLOOKUP(J586,MapTable!$A:$A,1,0)),"컨트롤없음",""))</f>
        <v/>
      </c>
      <c r="M586" t="str">
        <f>IF(ISBLANK(L586),"",
IF(ISERROR(FIND(",",L586)),
  IF(ISERROR(VLOOKUP(L586,MapTable!$A:$A,1,0)),"맵없음",
  ""),
IF(ISERROR(FIND(",",L586,FIND(",",L586)+1)),
  IF(OR(ISERROR(VLOOKUP(LEFT(L586,FIND(",",L586)-1),MapTable!$A:$A,1,0)),ISERROR(VLOOKUP(TRIM(MID(L586,FIND(",",L586)+1,999)),MapTable!$A:$A,1,0))),"맵없음",
  ""),
IF(ISERROR(FIND(",",L586,FIND(",",L586,FIND(",",L586)+1)+1)),
  IF(OR(ISERROR(VLOOKUP(LEFT(L586,FIND(",",L586)-1),MapTable!$A:$A,1,0)),ISERROR(VLOOKUP(TRIM(MID(L586,FIND(",",L586)+1,FIND(",",L586,FIND(",",L586)+1)-FIND(",",L586)-1)),MapTable!$A:$A,1,0)),ISERROR(VLOOKUP(TRIM(MID(L586,FIND(",",L586,FIND(",",L586)+1)+1,999)),MapTable!$A:$A,1,0))),"맵없음",
  ""),
IF(ISERROR(FIND(",",L586,FIND(",",L586,FIND(",",L586,FIND(",",L586)+1)+1)+1)),
  IF(OR(ISERROR(VLOOKUP(LEFT(L586,FIND(",",L586)-1),MapTable!$A:$A,1,0)),ISERROR(VLOOKUP(TRIM(MID(L586,FIND(",",L586)+1,FIND(",",L586,FIND(",",L586)+1)-FIND(",",L586)-1)),MapTable!$A:$A,1,0)),ISERROR(VLOOKUP(TRIM(MID(L586,FIND(",",L586,FIND(",",L586)+1)+1,FIND(",",L586,FIND(",",L586,FIND(",",L586)+1)+1)-FIND(",",L586,FIND(",",L586)+1)-1)),MapTable!$A:$A,1,0)),ISERROR(VLOOKUP(TRIM(MID(L586,FIND(",",L586,FIND(",",L586,FIND(",",L586)+1)+1)+1,999)),MapTable!$A:$A,1,0))),"맵없음",
  ""),
)))))</f>
        <v/>
      </c>
      <c r="O586" t="str">
        <f>IF(ISBLANK(N586),"",IF(ISERROR(VLOOKUP(N586,[1]DropTable!$A:$A,1,0)),"드랍없음",""))</f>
        <v/>
      </c>
      <c r="Q586" t="str">
        <f>IF(ISBLANK(P586),"",IF(ISERROR(VLOOKUP(P586,[1]DropTable!$A:$A,1,0)),"드랍없음",""))</f>
        <v/>
      </c>
      <c r="S586">
        <v>8.1</v>
      </c>
    </row>
    <row r="587" spans="1:19" x14ac:dyDescent="0.3">
      <c r="A587">
        <v>16</v>
      </c>
      <c r="B587">
        <v>20</v>
      </c>
      <c r="C587">
        <f t="shared" si="29"/>
        <v>1680</v>
      </c>
      <c r="D587">
        <v>420</v>
      </c>
      <c r="E587" t="s">
        <v>115</v>
      </c>
      <c r="F587" t="s">
        <v>24</v>
      </c>
      <c r="G587" t="str">
        <f>IF(ISBLANK(F587),"",IF(ISERROR(VLOOKUP(F587,MapTable!$A:$A,1,0)),"컨트롤없음",""))</f>
        <v/>
      </c>
      <c r="H587">
        <f t="shared" si="30"/>
        <v>4</v>
      </c>
      <c r="I587" t="b">
        <f t="shared" ca="1" si="31"/>
        <v>0</v>
      </c>
      <c r="K587" t="str">
        <f>IF(ISBLANK(J587),"",IF(ISERROR(VLOOKUP(J587,MapTable!$A:$A,1,0)),"컨트롤없음",""))</f>
        <v/>
      </c>
      <c r="M587" t="str">
        <f>IF(ISBLANK(L587),"",
IF(ISERROR(FIND(",",L587)),
  IF(ISERROR(VLOOKUP(L587,MapTable!$A:$A,1,0)),"맵없음",
  ""),
IF(ISERROR(FIND(",",L587,FIND(",",L587)+1)),
  IF(OR(ISERROR(VLOOKUP(LEFT(L587,FIND(",",L587)-1),MapTable!$A:$A,1,0)),ISERROR(VLOOKUP(TRIM(MID(L587,FIND(",",L587)+1,999)),MapTable!$A:$A,1,0))),"맵없음",
  ""),
IF(ISERROR(FIND(",",L587,FIND(",",L587,FIND(",",L587)+1)+1)),
  IF(OR(ISERROR(VLOOKUP(LEFT(L587,FIND(",",L587)-1),MapTable!$A:$A,1,0)),ISERROR(VLOOKUP(TRIM(MID(L587,FIND(",",L587)+1,FIND(",",L587,FIND(",",L587)+1)-FIND(",",L587)-1)),MapTable!$A:$A,1,0)),ISERROR(VLOOKUP(TRIM(MID(L587,FIND(",",L587,FIND(",",L587)+1)+1,999)),MapTable!$A:$A,1,0))),"맵없음",
  ""),
IF(ISERROR(FIND(",",L587,FIND(",",L587,FIND(",",L587,FIND(",",L587)+1)+1)+1)),
  IF(OR(ISERROR(VLOOKUP(LEFT(L587,FIND(",",L587)-1),MapTable!$A:$A,1,0)),ISERROR(VLOOKUP(TRIM(MID(L587,FIND(",",L587)+1,FIND(",",L587,FIND(",",L587)+1)-FIND(",",L587)-1)),MapTable!$A:$A,1,0)),ISERROR(VLOOKUP(TRIM(MID(L587,FIND(",",L587,FIND(",",L587)+1)+1,FIND(",",L587,FIND(",",L587,FIND(",",L587)+1)+1)-FIND(",",L587,FIND(",",L587)+1)-1)),MapTable!$A:$A,1,0)),ISERROR(VLOOKUP(TRIM(MID(L587,FIND(",",L587,FIND(",",L587,FIND(",",L587)+1)+1)+1,999)),MapTable!$A:$A,1,0))),"맵없음",
  ""),
)))))</f>
        <v/>
      </c>
      <c r="O587" t="str">
        <f>IF(ISBLANK(N587),"",IF(ISERROR(VLOOKUP(N587,[1]DropTable!$A:$A,1,0)),"드랍없음",""))</f>
        <v/>
      </c>
      <c r="Q587" t="str">
        <f>IF(ISBLANK(P587),"",IF(ISERROR(VLOOKUP(P587,[1]DropTable!$A:$A,1,0)),"드랍없음",""))</f>
        <v/>
      </c>
      <c r="S587">
        <v>8.1</v>
      </c>
    </row>
    <row r="588" spans="1:19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 t="s">
        <v>115</v>
      </c>
      <c r="F588" t="s">
        <v>24</v>
      </c>
      <c r="G588" t="str">
        <f>IF(ISBLANK(F588),"",IF(ISERROR(VLOOKUP(F588,MapTable!$A:$A,1,0)),"컨트롤없음",""))</f>
        <v/>
      </c>
      <c r="H588">
        <f t="shared" si="30"/>
        <v>11</v>
      </c>
      <c r="I588" t="b">
        <f t="shared" ca="1" si="31"/>
        <v>0</v>
      </c>
      <c r="K588" t="str">
        <f>IF(ISBLANK(J588),"",IF(ISERROR(VLOOKUP(J588,MapTable!$A:$A,1,0)),"컨트롤없음",""))</f>
        <v/>
      </c>
      <c r="M588" t="str">
        <f>IF(ISBLANK(L588),"",
IF(ISERROR(FIND(",",L588)),
  IF(ISERROR(VLOOKUP(L588,MapTable!$A:$A,1,0)),"맵없음",
  ""),
IF(ISERROR(FIND(",",L588,FIND(",",L588)+1)),
  IF(OR(ISERROR(VLOOKUP(LEFT(L588,FIND(",",L588)-1),MapTable!$A:$A,1,0)),ISERROR(VLOOKUP(TRIM(MID(L588,FIND(",",L588)+1,999)),MapTable!$A:$A,1,0))),"맵없음",
  ""),
IF(ISERROR(FIND(",",L588,FIND(",",L588,FIND(",",L588)+1)+1)),
  IF(OR(ISERROR(VLOOKUP(LEFT(L588,FIND(",",L588)-1),MapTable!$A:$A,1,0)),ISERROR(VLOOKUP(TRIM(MID(L588,FIND(",",L588)+1,FIND(",",L588,FIND(",",L588)+1)-FIND(",",L588)-1)),MapTable!$A:$A,1,0)),ISERROR(VLOOKUP(TRIM(MID(L588,FIND(",",L588,FIND(",",L588)+1)+1,999)),MapTable!$A:$A,1,0))),"맵없음",
  ""),
IF(ISERROR(FIND(",",L588,FIND(",",L588,FIND(",",L588,FIND(",",L588)+1)+1)+1)),
  IF(OR(ISERROR(VLOOKUP(LEFT(L588,FIND(",",L588)-1),MapTable!$A:$A,1,0)),ISERROR(VLOOKUP(TRIM(MID(L588,FIND(",",L588)+1,FIND(",",L588,FIND(",",L588)+1)-FIND(",",L588)-1)),MapTable!$A:$A,1,0)),ISERROR(VLOOKUP(TRIM(MID(L588,FIND(",",L588,FIND(",",L588)+1)+1,FIND(",",L588,FIND(",",L588,FIND(",",L588)+1)+1)-FIND(",",L588,FIND(",",L588)+1)-1)),MapTable!$A:$A,1,0)),ISERROR(VLOOKUP(TRIM(MID(L588,FIND(",",L588,FIND(",",L588,FIND(",",L588)+1)+1)+1,999)),MapTable!$A:$A,1,0))),"맵없음",
  ""),
)))))</f>
        <v/>
      </c>
      <c r="O588" t="str">
        <f>IF(ISBLANK(N588),"",IF(ISERROR(VLOOKUP(N588,[1]DropTable!$A:$A,1,0)),"드랍없음",""))</f>
        <v/>
      </c>
      <c r="Q588" t="str">
        <f>IF(ISBLANK(P588),"",IF(ISERROR(VLOOKUP(P588,[1]DropTable!$A:$A,1,0)),"드랍없음",""))</f>
        <v/>
      </c>
      <c r="S588">
        <v>8.1</v>
      </c>
    </row>
    <row r="589" spans="1:19" x14ac:dyDescent="0.3">
      <c r="A589">
        <v>16</v>
      </c>
      <c r="B589">
        <v>22</v>
      </c>
      <c r="C589">
        <f t="shared" si="32"/>
        <v>1680</v>
      </c>
      <c r="D589">
        <v>420</v>
      </c>
      <c r="E589" t="s">
        <v>115</v>
      </c>
      <c r="F589" t="s">
        <v>24</v>
      </c>
      <c r="G589" t="str">
        <f>IF(ISBLANK(F589),"",IF(ISERROR(VLOOKUP(F589,MapTable!$A:$A,1,0)),"컨트롤없음",""))</f>
        <v/>
      </c>
      <c r="H589">
        <f t="shared" si="30"/>
        <v>4</v>
      </c>
      <c r="I589" t="b">
        <f t="shared" ca="1" si="31"/>
        <v>0</v>
      </c>
      <c r="K589" t="str">
        <f>IF(ISBLANK(J589),"",IF(ISERROR(VLOOKUP(J589,MapTable!$A:$A,1,0)),"컨트롤없음",""))</f>
        <v/>
      </c>
      <c r="M589" t="str">
        <f>IF(ISBLANK(L589),"",
IF(ISERROR(FIND(",",L589)),
  IF(ISERROR(VLOOKUP(L589,MapTable!$A:$A,1,0)),"맵없음",
  ""),
IF(ISERROR(FIND(",",L589,FIND(",",L589)+1)),
  IF(OR(ISERROR(VLOOKUP(LEFT(L589,FIND(",",L589)-1),MapTable!$A:$A,1,0)),ISERROR(VLOOKUP(TRIM(MID(L589,FIND(",",L589)+1,999)),MapTable!$A:$A,1,0))),"맵없음",
  ""),
IF(ISERROR(FIND(",",L589,FIND(",",L589,FIND(",",L589)+1)+1)),
  IF(OR(ISERROR(VLOOKUP(LEFT(L589,FIND(",",L589)-1),MapTable!$A:$A,1,0)),ISERROR(VLOOKUP(TRIM(MID(L589,FIND(",",L589)+1,FIND(",",L589,FIND(",",L589)+1)-FIND(",",L589)-1)),MapTable!$A:$A,1,0)),ISERROR(VLOOKUP(TRIM(MID(L589,FIND(",",L589,FIND(",",L589)+1)+1,999)),MapTable!$A:$A,1,0))),"맵없음",
  ""),
IF(ISERROR(FIND(",",L589,FIND(",",L589,FIND(",",L589,FIND(",",L589)+1)+1)+1)),
  IF(OR(ISERROR(VLOOKUP(LEFT(L589,FIND(",",L589)-1),MapTable!$A:$A,1,0)),ISERROR(VLOOKUP(TRIM(MID(L589,FIND(",",L589)+1,FIND(",",L589,FIND(",",L589)+1)-FIND(",",L589)-1)),MapTable!$A:$A,1,0)),ISERROR(VLOOKUP(TRIM(MID(L589,FIND(",",L589,FIND(",",L589)+1)+1,FIND(",",L589,FIND(",",L589,FIND(",",L589)+1)+1)-FIND(",",L589,FIND(",",L589)+1)-1)),MapTable!$A:$A,1,0)),ISERROR(VLOOKUP(TRIM(MID(L589,FIND(",",L589,FIND(",",L589,FIND(",",L589)+1)+1)+1,999)),MapTable!$A:$A,1,0))),"맵없음",
  ""),
)))))</f>
        <v/>
      </c>
      <c r="O589" t="str">
        <f>IF(ISBLANK(N589),"",IF(ISERROR(VLOOKUP(N589,[1]DropTable!$A:$A,1,0)),"드랍없음",""))</f>
        <v/>
      </c>
      <c r="Q589" t="str">
        <f>IF(ISBLANK(P589),"",IF(ISERROR(VLOOKUP(P589,[1]DropTable!$A:$A,1,0)),"드랍없음",""))</f>
        <v/>
      </c>
      <c r="S589">
        <v>8.1</v>
      </c>
    </row>
    <row r="590" spans="1:19" x14ac:dyDescent="0.3">
      <c r="A590">
        <v>16</v>
      </c>
      <c r="B590">
        <v>23</v>
      </c>
      <c r="C590">
        <f t="shared" si="32"/>
        <v>1680</v>
      </c>
      <c r="D590">
        <v>420</v>
      </c>
      <c r="E590" t="s">
        <v>115</v>
      </c>
      <c r="F590" t="s">
        <v>24</v>
      </c>
      <c r="G590" t="str">
        <f>IF(ISBLANK(F590),"",IF(ISERROR(VLOOKUP(F590,MapTable!$A:$A,1,0)),"컨트롤없음",""))</f>
        <v/>
      </c>
      <c r="H590">
        <f t="shared" si="30"/>
        <v>4</v>
      </c>
      <c r="I590" t="b">
        <f t="shared" ca="1" si="31"/>
        <v>1</v>
      </c>
      <c r="K590" t="str">
        <f>IF(ISBLANK(J590),"",IF(ISERROR(VLOOKUP(J590,MapTable!$A:$A,1,0)),"컨트롤없음",""))</f>
        <v/>
      </c>
      <c r="M590" t="str">
        <f>IF(ISBLANK(L590),"",
IF(ISERROR(FIND(",",L590)),
  IF(ISERROR(VLOOKUP(L590,MapTable!$A:$A,1,0)),"맵없음",
  ""),
IF(ISERROR(FIND(",",L590,FIND(",",L590)+1)),
  IF(OR(ISERROR(VLOOKUP(LEFT(L590,FIND(",",L590)-1),MapTable!$A:$A,1,0)),ISERROR(VLOOKUP(TRIM(MID(L590,FIND(",",L590)+1,999)),MapTable!$A:$A,1,0))),"맵없음",
  ""),
IF(ISERROR(FIND(",",L590,FIND(",",L590,FIND(",",L590)+1)+1)),
  IF(OR(ISERROR(VLOOKUP(LEFT(L590,FIND(",",L590)-1),MapTable!$A:$A,1,0)),ISERROR(VLOOKUP(TRIM(MID(L590,FIND(",",L590)+1,FIND(",",L590,FIND(",",L590)+1)-FIND(",",L590)-1)),MapTable!$A:$A,1,0)),ISERROR(VLOOKUP(TRIM(MID(L590,FIND(",",L590,FIND(",",L590)+1)+1,999)),MapTable!$A:$A,1,0))),"맵없음",
  ""),
IF(ISERROR(FIND(",",L590,FIND(",",L590,FIND(",",L590,FIND(",",L590)+1)+1)+1)),
  IF(OR(ISERROR(VLOOKUP(LEFT(L590,FIND(",",L590)-1),MapTable!$A:$A,1,0)),ISERROR(VLOOKUP(TRIM(MID(L590,FIND(",",L590)+1,FIND(",",L590,FIND(",",L590)+1)-FIND(",",L590)-1)),MapTable!$A:$A,1,0)),ISERROR(VLOOKUP(TRIM(MID(L590,FIND(",",L590,FIND(",",L590)+1)+1,FIND(",",L590,FIND(",",L590,FIND(",",L590)+1)+1)-FIND(",",L590,FIND(",",L590)+1)-1)),MapTable!$A:$A,1,0)),ISERROR(VLOOKUP(TRIM(MID(L590,FIND(",",L590,FIND(",",L590,FIND(",",L590)+1)+1)+1,999)),MapTable!$A:$A,1,0))),"맵없음",
  ""),
)))))</f>
        <v/>
      </c>
      <c r="O590" t="str">
        <f>IF(ISBLANK(N590),"",IF(ISERROR(VLOOKUP(N590,[1]DropTable!$A:$A,1,0)),"드랍없음",""))</f>
        <v/>
      </c>
      <c r="Q590" t="str">
        <f>IF(ISBLANK(P590),"",IF(ISERROR(VLOOKUP(P590,[1]DropTable!$A:$A,1,0)),"드랍없음",""))</f>
        <v/>
      </c>
      <c r="S590">
        <v>8.1</v>
      </c>
    </row>
    <row r="591" spans="1:19" x14ac:dyDescent="0.3">
      <c r="A591">
        <v>16</v>
      </c>
      <c r="B591">
        <v>24</v>
      </c>
      <c r="C591">
        <f t="shared" si="32"/>
        <v>1680</v>
      </c>
      <c r="D591">
        <v>420</v>
      </c>
      <c r="E591" t="s">
        <v>115</v>
      </c>
      <c r="F591" t="s">
        <v>24</v>
      </c>
      <c r="G591" t="str">
        <f>IF(ISBLANK(F591),"",IF(ISERROR(VLOOKUP(F591,MapTable!$A:$A,1,0)),"컨트롤없음",""))</f>
        <v/>
      </c>
      <c r="H591">
        <f t="shared" si="30"/>
        <v>12</v>
      </c>
      <c r="I591" t="b">
        <f t="shared" ca="1" si="31"/>
        <v>1</v>
      </c>
      <c r="K591" t="str">
        <f>IF(ISBLANK(J591),"",IF(ISERROR(VLOOKUP(J591,MapTable!$A:$A,1,0)),"컨트롤없음",""))</f>
        <v/>
      </c>
      <c r="M591" t="str">
        <f>IF(ISBLANK(L591),"",
IF(ISERROR(FIND(",",L591)),
  IF(ISERROR(VLOOKUP(L591,MapTable!$A:$A,1,0)),"맵없음",
  ""),
IF(ISERROR(FIND(",",L591,FIND(",",L591)+1)),
  IF(OR(ISERROR(VLOOKUP(LEFT(L591,FIND(",",L591)-1),MapTable!$A:$A,1,0)),ISERROR(VLOOKUP(TRIM(MID(L591,FIND(",",L591)+1,999)),MapTable!$A:$A,1,0))),"맵없음",
  ""),
IF(ISERROR(FIND(",",L591,FIND(",",L591,FIND(",",L591)+1)+1)),
  IF(OR(ISERROR(VLOOKUP(LEFT(L591,FIND(",",L591)-1),MapTable!$A:$A,1,0)),ISERROR(VLOOKUP(TRIM(MID(L591,FIND(",",L591)+1,FIND(",",L591,FIND(",",L591)+1)-FIND(",",L591)-1)),MapTable!$A:$A,1,0)),ISERROR(VLOOKUP(TRIM(MID(L591,FIND(",",L591,FIND(",",L591)+1)+1,999)),MapTable!$A:$A,1,0))),"맵없음",
  ""),
IF(ISERROR(FIND(",",L591,FIND(",",L591,FIND(",",L591,FIND(",",L591)+1)+1)+1)),
  IF(OR(ISERROR(VLOOKUP(LEFT(L591,FIND(",",L591)-1),MapTable!$A:$A,1,0)),ISERROR(VLOOKUP(TRIM(MID(L591,FIND(",",L591)+1,FIND(",",L591,FIND(",",L591)+1)-FIND(",",L591)-1)),MapTable!$A:$A,1,0)),ISERROR(VLOOKUP(TRIM(MID(L591,FIND(",",L591,FIND(",",L591)+1)+1,FIND(",",L591,FIND(",",L591,FIND(",",L591)+1)+1)-FIND(",",L591,FIND(",",L591)+1)-1)),MapTable!$A:$A,1,0)),ISERROR(VLOOKUP(TRIM(MID(L591,FIND(",",L591,FIND(",",L591,FIND(",",L591)+1)+1)+1,999)),MapTable!$A:$A,1,0))),"맵없음",
  ""),
)))))</f>
        <v/>
      </c>
      <c r="O591" t="str">
        <f>IF(ISBLANK(N591),"",IF(ISERROR(VLOOKUP(N591,[1]DropTable!$A:$A,1,0)),"드랍없음",""))</f>
        <v/>
      </c>
      <c r="Q591" t="str">
        <f>IF(ISBLANK(P591),"",IF(ISERROR(VLOOKUP(P591,[1]DropTable!$A:$A,1,0)),"드랍없음",""))</f>
        <v/>
      </c>
      <c r="S591">
        <v>8.1</v>
      </c>
    </row>
    <row r="592" spans="1:19" x14ac:dyDescent="0.3">
      <c r="A592">
        <v>16</v>
      </c>
      <c r="B592">
        <v>25</v>
      </c>
      <c r="C592">
        <f t="shared" si="32"/>
        <v>1680</v>
      </c>
      <c r="D592">
        <v>420</v>
      </c>
      <c r="E592" t="s">
        <v>115</v>
      </c>
      <c r="F592" t="s">
        <v>24</v>
      </c>
      <c r="G592" t="str">
        <f>IF(ISBLANK(F592),"",IF(ISERROR(VLOOKUP(F592,MapTable!$A:$A,1,0)),"컨트롤없음",""))</f>
        <v/>
      </c>
      <c r="H592">
        <f t="shared" si="30"/>
        <v>5</v>
      </c>
      <c r="I592" t="b">
        <f t="shared" ca="1" si="31"/>
        <v>0</v>
      </c>
      <c r="K592" t="str">
        <f>IF(ISBLANK(J592),"",IF(ISERROR(VLOOKUP(J592,MapTable!$A:$A,1,0)),"컨트롤없음",""))</f>
        <v/>
      </c>
      <c r="M592" t="str">
        <f>IF(ISBLANK(L592),"",
IF(ISERROR(FIND(",",L592)),
  IF(ISERROR(VLOOKUP(L592,MapTable!$A:$A,1,0)),"맵없음",
  ""),
IF(ISERROR(FIND(",",L592,FIND(",",L592)+1)),
  IF(OR(ISERROR(VLOOKUP(LEFT(L592,FIND(",",L592)-1),MapTable!$A:$A,1,0)),ISERROR(VLOOKUP(TRIM(MID(L592,FIND(",",L592)+1,999)),MapTable!$A:$A,1,0))),"맵없음",
  ""),
IF(ISERROR(FIND(",",L592,FIND(",",L592,FIND(",",L592)+1)+1)),
  IF(OR(ISERROR(VLOOKUP(LEFT(L592,FIND(",",L592)-1),MapTable!$A:$A,1,0)),ISERROR(VLOOKUP(TRIM(MID(L592,FIND(",",L592)+1,FIND(",",L592,FIND(",",L592)+1)-FIND(",",L592)-1)),MapTable!$A:$A,1,0)),ISERROR(VLOOKUP(TRIM(MID(L592,FIND(",",L592,FIND(",",L592)+1)+1,999)),MapTable!$A:$A,1,0))),"맵없음",
  ""),
IF(ISERROR(FIND(",",L592,FIND(",",L592,FIND(",",L592,FIND(",",L592)+1)+1)+1)),
  IF(OR(ISERROR(VLOOKUP(LEFT(L592,FIND(",",L592)-1),MapTable!$A:$A,1,0)),ISERROR(VLOOKUP(TRIM(MID(L592,FIND(",",L592)+1,FIND(",",L592,FIND(",",L592)+1)-FIND(",",L592)-1)),MapTable!$A:$A,1,0)),ISERROR(VLOOKUP(TRIM(MID(L592,FIND(",",L592,FIND(",",L592)+1)+1,FIND(",",L592,FIND(",",L592,FIND(",",L592)+1)+1)-FIND(",",L592,FIND(",",L592)+1)-1)),MapTable!$A:$A,1,0)),ISERROR(VLOOKUP(TRIM(MID(L592,FIND(",",L592,FIND(",",L592,FIND(",",L592)+1)+1)+1,999)),MapTable!$A:$A,1,0))),"맵없음",
  ""),
)))))</f>
        <v/>
      </c>
      <c r="O592" t="str">
        <f>IF(ISBLANK(N592),"",IF(ISERROR(VLOOKUP(N592,[1]DropTable!$A:$A,1,0)),"드랍없음",""))</f>
        <v/>
      </c>
      <c r="Q592" t="str">
        <f>IF(ISBLANK(P592),"",IF(ISERROR(VLOOKUP(P592,[1]DropTable!$A:$A,1,0)),"드랍없음",""))</f>
        <v/>
      </c>
      <c r="S592">
        <v>8.1</v>
      </c>
    </row>
    <row r="593" spans="1:19" x14ac:dyDescent="0.3">
      <c r="A593">
        <v>16</v>
      </c>
      <c r="B593">
        <v>26</v>
      </c>
      <c r="C593">
        <f t="shared" si="32"/>
        <v>1680</v>
      </c>
      <c r="D593">
        <v>420</v>
      </c>
      <c r="E593" t="s">
        <v>115</v>
      </c>
      <c r="F593" t="s">
        <v>24</v>
      </c>
      <c r="G593" t="str">
        <f>IF(ISBLANK(F593),"",IF(ISERROR(VLOOKUP(F593,MapTable!$A:$A,1,0)),"컨트롤없음",""))</f>
        <v/>
      </c>
      <c r="H593">
        <f t="shared" si="30"/>
        <v>5</v>
      </c>
      <c r="I593" t="b">
        <f t="shared" ca="1" si="31"/>
        <v>0</v>
      </c>
      <c r="K593" t="str">
        <f>IF(ISBLANK(J593),"",IF(ISERROR(VLOOKUP(J593,MapTable!$A:$A,1,0)),"컨트롤없음",""))</f>
        <v/>
      </c>
      <c r="M593" t="str">
        <f>IF(ISBLANK(L593),"",
IF(ISERROR(FIND(",",L593)),
  IF(ISERROR(VLOOKUP(L593,MapTable!$A:$A,1,0)),"맵없음",
  ""),
IF(ISERROR(FIND(",",L593,FIND(",",L593)+1)),
  IF(OR(ISERROR(VLOOKUP(LEFT(L593,FIND(",",L593)-1),MapTable!$A:$A,1,0)),ISERROR(VLOOKUP(TRIM(MID(L593,FIND(",",L593)+1,999)),MapTable!$A:$A,1,0))),"맵없음",
  ""),
IF(ISERROR(FIND(",",L593,FIND(",",L593,FIND(",",L593)+1)+1)),
  IF(OR(ISERROR(VLOOKUP(LEFT(L593,FIND(",",L593)-1),MapTable!$A:$A,1,0)),ISERROR(VLOOKUP(TRIM(MID(L593,FIND(",",L593)+1,FIND(",",L593,FIND(",",L593)+1)-FIND(",",L593)-1)),MapTable!$A:$A,1,0)),ISERROR(VLOOKUP(TRIM(MID(L593,FIND(",",L593,FIND(",",L593)+1)+1,999)),MapTable!$A:$A,1,0))),"맵없음",
  ""),
IF(ISERROR(FIND(",",L593,FIND(",",L593,FIND(",",L593,FIND(",",L593)+1)+1)+1)),
  IF(OR(ISERROR(VLOOKUP(LEFT(L593,FIND(",",L593)-1),MapTable!$A:$A,1,0)),ISERROR(VLOOKUP(TRIM(MID(L593,FIND(",",L593)+1,FIND(",",L593,FIND(",",L593)+1)-FIND(",",L593)-1)),MapTable!$A:$A,1,0)),ISERROR(VLOOKUP(TRIM(MID(L593,FIND(",",L593,FIND(",",L593)+1)+1,FIND(",",L593,FIND(",",L593,FIND(",",L593)+1)+1)-FIND(",",L593,FIND(",",L593)+1)-1)),MapTable!$A:$A,1,0)),ISERROR(VLOOKUP(TRIM(MID(L593,FIND(",",L593,FIND(",",L593,FIND(",",L593)+1)+1)+1,999)),MapTable!$A:$A,1,0))),"맵없음",
  ""),
)))))</f>
        <v/>
      </c>
      <c r="O593" t="str">
        <f>IF(ISBLANK(N593),"",IF(ISERROR(VLOOKUP(N593,[1]DropTable!$A:$A,1,0)),"드랍없음",""))</f>
        <v/>
      </c>
      <c r="Q593" t="str">
        <f>IF(ISBLANK(P593),"",IF(ISERROR(VLOOKUP(P593,[1]DropTable!$A:$A,1,0)),"드랍없음",""))</f>
        <v/>
      </c>
      <c r="S593">
        <v>8.1</v>
      </c>
    </row>
    <row r="594" spans="1:19" x14ac:dyDescent="0.3">
      <c r="A594">
        <v>16</v>
      </c>
      <c r="B594">
        <v>27</v>
      </c>
      <c r="C594">
        <f t="shared" si="32"/>
        <v>1680</v>
      </c>
      <c r="D594">
        <v>420</v>
      </c>
      <c r="E594" t="s">
        <v>115</v>
      </c>
      <c r="F594" t="s">
        <v>24</v>
      </c>
      <c r="G594" t="str">
        <f>IF(ISBLANK(F594),"",IF(ISERROR(VLOOKUP(F594,MapTable!$A:$A,1,0)),"컨트롤없음",""))</f>
        <v/>
      </c>
      <c r="H594">
        <f t="shared" si="30"/>
        <v>11</v>
      </c>
      <c r="I594" t="b">
        <f t="shared" ca="1" si="31"/>
        <v>0</v>
      </c>
      <c r="K594" t="str">
        <f>IF(ISBLANK(J594),"",IF(ISERROR(VLOOKUP(J594,MapTable!$A:$A,1,0)),"컨트롤없음",""))</f>
        <v/>
      </c>
      <c r="M594" t="str">
        <f>IF(ISBLANK(L594),"",
IF(ISERROR(FIND(",",L594)),
  IF(ISERROR(VLOOKUP(L594,MapTable!$A:$A,1,0)),"맵없음",
  ""),
IF(ISERROR(FIND(",",L594,FIND(",",L594)+1)),
  IF(OR(ISERROR(VLOOKUP(LEFT(L594,FIND(",",L594)-1),MapTable!$A:$A,1,0)),ISERROR(VLOOKUP(TRIM(MID(L594,FIND(",",L594)+1,999)),MapTable!$A:$A,1,0))),"맵없음",
  ""),
IF(ISERROR(FIND(",",L594,FIND(",",L594,FIND(",",L594)+1)+1)),
  IF(OR(ISERROR(VLOOKUP(LEFT(L594,FIND(",",L594)-1),MapTable!$A:$A,1,0)),ISERROR(VLOOKUP(TRIM(MID(L594,FIND(",",L594)+1,FIND(",",L594,FIND(",",L594)+1)-FIND(",",L594)-1)),MapTable!$A:$A,1,0)),ISERROR(VLOOKUP(TRIM(MID(L594,FIND(",",L594,FIND(",",L594)+1)+1,999)),MapTable!$A:$A,1,0))),"맵없음",
  ""),
IF(ISERROR(FIND(",",L594,FIND(",",L594,FIND(",",L594,FIND(",",L594)+1)+1)+1)),
  IF(OR(ISERROR(VLOOKUP(LEFT(L594,FIND(",",L594)-1),MapTable!$A:$A,1,0)),ISERROR(VLOOKUP(TRIM(MID(L594,FIND(",",L594)+1,FIND(",",L594,FIND(",",L594)+1)-FIND(",",L594)-1)),MapTable!$A:$A,1,0)),ISERROR(VLOOKUP(TRIM(MID(L594,FIND(",",L594,FIND(",",L594)+1)+1,FIND(",",L594,FIND(",",L594,FIND(",",L594)+1)+1)-FIND(",",L594,FIND(",",L594)+1)-1)),MapTable!$A:$A,1,0)),ISERROR(VLOOKUP(TRIM(MID(L594,FIND(",",L594,FIND(",",L594,FIND(",",L594)+1)+1)+1,999)),MapTable!$A:$A,1,0))),"맵없음",
  ""),
)))))</f>
        <v/>
      </c>
      <c r="O594" t="str">
        <f>IF(ISBLANK(N594),"",IF(ISERROR(VLOOKUP(N594,[1]DropTable!$A:$A,1,0)),"드랍없음",""))</f>
        <v/>
      </c>
      <c r="Q594" t="str">
        <f>IF(ISBLANK(P594),"",IF(ISERROR(VLOOKUP(P594,[1]DropTable!$A:$A,1,0)),"드랍없음",""))</f>
        <v/>
      </c>
      <c r="S594">
        <v>8.1</v>
      </c>
    </row>
    <row r="595" spans="1:19" x14ac:dyDescent="0.3">
      <c r="A595">
        <v>16</v>
      </c>
      <c r="B595">
        <v>28</v>
      </c>
      <c r="C595">
        <f t="shared" si="32"/>
        <v>1680</v>
      </c>
      <c r="D595">
        <v>420</v>
      </c>
      <c r="E595" t="s">
        <v>115</v>
      </c>
      <c r="F595" t="s">
        <v>24</v>
      </c>
      <c r="G595" t="str">
        <f>IF(ISBLANK(F595),"",IF(ISERROR(VLOOKUP(F595,MapTable!$A:$A,1,0)),"컨트롤없음",""))</f>
        <v/>
      </c>
      <c r="H595">
        <f t="shared" si="30"/>
        <v>5</v>
      </c>
      <c r="I595" t="b">
        <f t="shared" ca="1" si="31"/>
        <v>0</v>
      </c>
      <c r="K595" t="str">
        <f>IF(ISBLANK(J595),"",IF(ISERROR(VLOOKUP(J595,MapTable!$A:$A,1,0)),"컨트롤없음",""))</f>
        <v/>
      </c>
      <c r="M595" t="str">
        <f>IF(ISBLANK(L595),"",
IF(ISERROR(FIND(",",L595)),
  IF(ISERROR(VLOOKUP(L595,MapTable!$A:$A,1,0)),"맵없음",
  ""),
IF(ISERROR(FIND(",",L595,FIND(",",L595)+1)),
  IF(OR(ISERROR(VLOOKUP(LEFT(L595,FIND(",",L595)-1),MapTable!$A:$A,1,0)),ISERROR(VLOOKUP(TRIM(MID(L595,FIND(",",L595)+1,999)),MapTable!$A:$A,1,0))),"맵없음",
  ""),
IF(ISERROR(FIND(",",L595,FIND(",",L595,FIND(",",L595)+1)+1)),
  IF(OR(ISERROR(VLOOKUP(LEFT(L595,FIND(",",L595)-1),MapTable!$A:$A,1,0)),ISERROR(VLOOKUP(TRIM(MID(L595,FIND(",",L595)+1,FIND(",",L595,FIND(",",L595)+1)-FIND(",",L595)-1)),MapTable!$A:$A,1,0)),ISERROR(VLOOKUP(TRIM(MID(L595,FIND(",",L595,FIND(",",L595)+1)+1,999)),MapTable!$A:$A,1,0))),"맵없음",
  ""),
IF(ISERROR(FIND(",",L595,FIND(",",L595,FIND(",",L595,FIND(",",L595)+1)+1)+1)),
  IF(OR(ISERROR(VLOOKUP(LEFT(L595,FIND(",",L595)-1),MapTable!$A:$A,1,0)),ISERROR(VLOOKUP(TRIM(MID(L595,FIND(",",L595)+1,FIND(",",L595,FIND(",",L595)+1)-FIND(",",L595)-1)),MapTable!$A:$A,1,0)),ISERROR(VLOOKUP(TRIM(MID(L595,FIND(",",L595,FIND(",",L595)+1)+1,FIND(",",L595,FIND(",",L595,FIND(",",L595)+1)+1)-FIND(",",L595,FIND(",",L595)+1)-1)),MapTable!$A:$A,1,0)),ISERROR(VLOOKUP(TRIM(MID(L595,FIND(",",L595,FIND(",",L595,FIND(",",L595)+1)+1)+1,999)),MapTable!$A:$A,1,0))),"맵없음",
  ""),
)))))</f>
        <v/>
      </c>
      <c r="O595" t="str">
        <f>IF(ISBLANK(N595),"",IF(ISERROR(VLOOKUP(N595,[1]DropTable!$A:$A,1,0)),"드랍없음",""))</f>
        <v/>
      </c>
      <c r="Q595" t="str">
        <f>IF(ISBLANK(P595),"",IF(ISERROR(VLOOKUP(P595,[1]DropTable!$A:$A,1,0)),"드랍없음",""))</f>
        <v/>
      </c>
      <c r="S595">
        <v>8.1</v>
      </c>
    </row>
    <row r="596" spans="1:19" x14ac:dyDescent="0.3">
      <c r="A596">
        <v>16</v>
      </c>
      <c r="B596">
        <v>29</v>
      </c>
      <c r="C596">
        <f t="shared" si="32"/>
        <v>1680</v>
      </c>
      <c r="D596">
        <v>420</v>
      </c>
      <c r="E596" t="s">
        <v>115</v>
      </c>
      <c r="F596" t="s">
        <v>24</v>
      </c>
      <c r="G596" t="str">
        <f>IF(ISBLANK(F596),"",IF(ISERROR(VLOOKUP(F596,MapTable!$A:$A,1,0)),"컨트롤없음",""))</f>
        <v/>
      </c>
      <c r="H596">
        <f t="shared" si="30"/>
        <v>5</v>
      </c>
      <c r="I596" t="b">
        <f t="shared" ca="1" si="31"/>
        <v>1</v>
      </c>
      <c r="K596" t="str">
        <f>IF(ISBLANK(J596),"",IF(ISERROR(VLOOKUP(J596,MapTable!$A:$A,1,0)),"컨트롤없음",""))</f>
        <v/>
      </c>
      <c r="M596" t="str">
        <f>IF(ISBLANK(L596),"",
IF(ISERROR(FIND(",",L596)),
  IF(ISERROR(VLOOKUP(L596,MapTable!$A:$A,1,0)),"맵없음",
  ""),
IF(ISERROR(FIND(",",L596,FIND(",",L596)+1)),
  IF(OR(ISERROR(VLOOKUP(LEFT(L596,FIND(",",L596)-1),MapTable!$A:$A,1,0)),ISERROR(VLOOKUP(TRIM(MID(L596,FIND(",",L596)+1,999)),MapTable!$A:$A,1,0))),"맵없음",
  ""),
IF(ISERROR(FIND(",",L596,FIND(",",L596,FIND(",",L596)+1)+1)),
  IF(OR(ISERROR(VLOOKUP(LEFT(L596,FIND(",",L596)-1),MapTable!$A:$A,1,0)),ISERROR(VLOOKUP(TRIM(MID(L596,FIND(",",L596)+1,FIND(",",L596,FIND(",",L596)+1)-FIND(",",L596)-1)),MapTable!$A:$A,1,0)),ISERROR(VLOOKUP(TRIM(MID(L596,FIND(",",L596,FIND(",",L596)+1)+1,999)),MapTable!$A:$A,1,0))),"맵없음",
  ""),
IF(ISERROR(FIND(",",L596,FIND(",",L596,FIND(",",L596,FIND(",",L596)+1)+1)+1)),
  IF(OR(ISERROR(VLOOKUP(LEFT(L596,FIND(",",L596)-1),MapTable!$A:$A,1,0)),ISERROR(VLOOKUP(TRIM(MID(L596,FIND(",",L596)+1,FIND(",",L596,FIND(",",L596)+1)-FIND(",",L596)-1)),MapTable!$A:$A,1,0)),ISERROR(VLOOKUP(TRIM(MID(L596,FIND(",",L596,FIND(",",L596)+1)+1,FIND(",",L596,FIND(",",L596,FIND(",",L596)+1)+1)-FIND(",",L596,FIND(",",L596)+1)-1)),MapTable!$A:$A,1,0)),ISERROR(VLOOKUP(TRIM(MID(L596,FIND(",",L596,FIND(",",L596,FIND(",",L596)+1)+1)+1,999)),MapTable!$A:$A,1,0))),"맵없음",
  ""),
)))))</f>
        <v/>
      </c>
      <c r="O596" t="str">
        <f>IF(ISBLANK(N596),"",IF(ISERROR(VLOOKUP(N596,[1]DropTable!$A:$A,1,0)),"드랍없음",""))</f>
        <v/>
      </c>
      <c r="Q596" t="str">
        <f>IF(ISBLANK(P596),"",IF(ISERROR(VLOOKUP(P596,[1]DropTable!$A:$A,1,0)),"드랍없음",""))</f>
        <v/>
      </c>
      <c r="S596">
        <v>8.1</v>
      </c>
    </row>
    <row r="597" spans="1:19" x14ac:dyDescent="0.3">
      <c r="A597">
        <v>16</v>
      </c>
      <c r="B597">
        <v>30</v>
      </c>
      <c r="C597">
        <f t="shared" si="32"/>
        <v>1680</v>
      </c>
      <c r="D597">
        <v>420</v>
      </c>
      <c r="E597" t="s">
        <v>115</v>
      </c>
      <c r="F597" t="s">
        <v>24</v>
      </c>
      <c r="G597" t="str">
        <f>IF(ISBLANK(F597),"",IF(ISERROR(VLOOKUP(F597,MapTable!$A:$A,1,0)),"컨트롤없음",""))</f>
        <v/>
      </c>
      <c r="H597">
        <f t="shared" si="30"/>
        <v>12</v>
      </c>
      <c r="I597" t="b">
        <f t="shared" ca="1" si="31"/>
        <v>0</v>
      </c>
      <c r="K597" t="str">
        <f>IF(ISBLANK(J597),"",IF(ISERROR(VLOOKUP(J597,MapTable!$A:$A,1,0)),"컨트롤없음",""))</f>
        <v/>
      </c>
      <c r="M597" t="str">
        <f>IF(ISBLANK(L597),"",
IF(ISERROR(FIND(",",L597)),
  IF(ISERROR(VLOOKUP(L597,MapTable!$A:$A,1,0)),"맵없음",
  ""),
IF(ISERROR(FIND(",",L597,FIND(",",L597)+1)),
  IF(OR(ISERROR(VLOOKUP(LEFT(L597,FIND(",",L597)-1),MapTable!$A:$A,1,0)),ISERROR(VLOOKUP(TRIM(MID(L597,FIND(",",L597)+1,999)),MapTable!$A:$A,1,0))),"맵없음",
  ""),
IF(ISERROR(FIND(",",L597,FIND(",",L597,FIND(",",L597)+1)+1)),
  IF(OR(ISERROR(VLOOKUP(LEFT(L597,FIND(",",L597)-1),MapTable!$A:$A,1,0)),ISERROR(VLOOKUP(TRIM(MID(L597,FIND(",",L597)+1,FIND(",",L597,FIND(",",L597)+1)-FIND(",",L597)-1)),MapTable!$A:$A,1,0)),ISERROR(VLOOKUP(TRIM(MID(L597,FIND(",",L597,FIND(",",L597)+1)+1,999)),MapTable!$A:$A,1,0))),"맵없음",
  ""),
IF(ISERROR(FIND(",",L597,FIND(",",L597,FIND(",",L597,FIND(",",L597)+1)+1)+1)),
  IF(OR(ISERROR(VLOOKUP(LEFT(L597,FIND(",",L597)-1),MapTable!$A:$A,1,0)),ISERROR(VLOOKUP(TRIM(MID(L597,FIND(",",L597)+1,FIND(",",L597,FIND(",",L597)+1)-FIND(",",L597)-1)),MapTable!$A:$A,1,0)),ISERROR(VLOOKUP(TRIM(MID(L597,FIND(",",L597,FIND(",",L597)+1)+1,FIND(",",L597,FIND(",",L597,FIND(",",L597)+1)+1)-FIND(",",L597,FIND(",",L597)+1)-1)),MapTable!$A:$A,1,0)),ISERROR(VLOOKUP(TRIM(MID(L597,FIND(",",L597,FIND(",",L597,FIND(",",L597)+1)+1)+1,999)),MapTable!$A:$A,1,0))),"맵없음",
  ""),
)))))</f>
        <v/>
      </c>
      <c r="O597" t="str">
        <f>IF(ISBLANK(N597),"",IF(ISERROR(VLOOKUP(N597,[1]DropTable!$A:$A,1,0)),"드랍없음",""))</f>
        <v/>
      </c>
      <c r="Q597" t="str">
        <f>IF(ISBLANK(P597),"",IF(ISERROR(VLOOKUP(P597,[1]DropTable!$A:$A,1,0)),"드랍없음",""))</f>
        <v/>
      </c>
      <c r="S597">
        <v>8.1</v>
      </c>
    </row>
    <row r="598" spans="1:19" x14ac:dyDescent="0.3">
      <c r="A598">
        <v>17</v>
      </c>
      <c r="B598">
        <v>0</v>
      </c>
      <c r="C598">
        <v>1680</v>
      </c>
      <c r="D598">
        <v>420</v>
      </c>
      <c r="E598" t="s">
        <v>115</v>
      </c>
      <c r="F598" t="s">
        <v>64</v>
      </c>
      <c r="G598" t="str">
        <f>IF(ISBLANK(F598),"",IF(ISERROR(VLOOKUP(F598,MapTable!$A:$A,1,0)),"컨트롤없음",""))</f>
        <v/>
      </c>
      <c r="H598">
        <f t="shared" si="30"/>
        <v>0</v>
      </c>
      <c r="I598" t="b">
        <f t="shared" ca="1" si="31"/>
        <v>0</v>
      </c>
      <c r="K598" t="str">
        <f>IF(ISBLANK(J598),"",IF(ISERROR(VLOOKUP(J598,MapTable!$A:$A,1,0)),"컨트롤없음",""))</f>
        <v/>
      </c>
      <c r="M598" t="str">
        <f>IF(ISBLANK(L598),"",
IF(ISERROR(FIND(",",L598)),
  IF(ISERROR(VLOOKUP(L598,MapTable!$A:$A,1,0)),"맵없음",
  ""),
IF(ISERROR(FIND(",",L598,FIND(",",L598)+1)),
  IF(OR(ISERROR(VLOOKUP(LEFT(L598,FIND(",",L598)-1),MapTable!$A:$A,1,0)),ISERROR(VLOOKUP(TRIM(MID(L598,FIND(",",L598)+1,999)),MapTable!$A:$A,1,0))),"맵없음",
  ""),
IF(ISERROR(FIND(",",L598,FIND(",",L598,FIND(",",L598)+1)+1)),
  IF(OR(ISERROR(VLOOKUP(LEFT(L598,FIND(",",L598)-1),MapTable!$A:$A,1,0)),ISERROR(VLOOKUP(TRIM(MID(L598,FIND(",",L598)+1,FIND(",",L598,FIND(",",L598)+1)-FIND(",",L598)-1)),MapTable!$A:$A,1,0)),ISERROR(VLOOKUP(TRIM(MID(L598,FIND(",",L598,FIND(",",L598)+1)+1,999)),MapTable!$A:$A,1,0))),"맵없음",
  ""),
IF(ISERROR(FIND(",",L598,FIND(",",L598,FIND(",",L598,FIND(",",L598)+1)+1)+1)),
  IF(OR(ISERROR(VLOOKUP(LEFT(L598,FIND(",",L598)-1),MapTable!$A:$A,1,0)),ISERROR(VLOOKUP(TRIM(MID(L598,FIND(",",L598)+1,FIND(",",L598,FIND(",",L598)+1)-FIND(",",L598)-1)),MapTable!$A:$A,1,0)),ISERROR(VLOOKUP(TRIM(MID(L598,FIND(",",L598,FIND(",",L598)+1)+1,FIND(",",L598,FIND(",",L598,FIND(",",L598)+1)+1)-FIND(",",L598,FIND(",",L598)+1)-1)),MapTable!$A:$A,1,0)),ISERROR(VLOOKUP(TRIM(MID(L598,FIND(",",L598,FIND(",",L598,FIND(",",L598)+1)+1)+1,999)),MapTable!$A:$A,1,0))),"맵없음",
  ""),
)))))</f>
        <v/>
      </c>
      <c r="O598" t="str">
        <f>IF(ISBLANK(N598),"",IF(ISERROR(VLOOKUP(N598,[1]DropTable!$A:$A,1,0)),"드랍없음",""))</f>
        <v/>
      </c>
      <c r="Q598" t="str">
        <f>IF(ISBLANK(P598),"",IF(ISERROR(VLOOKUP(P598,[1]DropTable!$A:$A,1,0)),"드랍없음",""))</f>
        <v/>
      </c>
      <c r="S598">
        <v>8.1</v>
      </c>
    </row>
    <row r="599" spans="1:19" x14ac:dyDescent="0.3">
      <c r="A599">
        <v>17</v>
      </c>
      <c r="B599">
        <v>1</v>
      </c>
      <c r="C599">
        <f t="shared" si="32"/>
        <v>1680</v>
      </c>
      <c r="D599">
        <v>420</v>
      </c>
      <c r="E599" t="s">
        <v>115</v>
      </c>
      <c r="F599" t="s">
        <v>24</v>
      </c>
      <c r="G599" t="str">
        <f>IF(ISBLANK(F599),"",IF(ISERROR(VLOOKUP(F599,MapTable!$A:$A,1,0)),"컨트롤없음",""))</f>
        <v/>
      </c>
      <c r="H599">
        <f t="shared" si="30"/>
        <v>1</v>
      </c>
      <c r="I599" t="b">
        <f t="shared" ca="1" si="31"/>
        <v>0</v>
      </c>
      <c r="K599" t="str">
        <f>IF(ISBLANK(J599),"",IF(ISERROR(VLOOKUP(J599,MapTable!$A:$A,1,0)),"컨트롤없음",""))</f>
        <v/>
      </c>
      <c r="M599" t="str">
        <f>IF(ISBLANK(L599),"",
IF(ISERROR(FIND(",",L599)),
  IF(ISERROR(VLOOKUP(L599,MapTable!$A:$A,1,0)),"맵없음",
  ""),
IF(ISERROR(FIND(",",L599,FIND(",",L599)+1)),
  IF(OR(ISERROR(VLOOKUP(LEFT(L599,FIND(",",L599)-1),MapTable!$A:$A,1,0)),ISERROR(VLOOKUP(TRIM(MID(L599,FIND(",",L599)+1,999)),MapTable!$A:$A,1,0))),"맵없음",
  ""),
IF(ISERROR(FIND(",",L599,FIND(",",L599,FIND(",",L599)+1)+1)),
  IF(OR(ISERROR(VLOOKUP(LEFT(L599,FIND(",",L599)-1),MapTable!$A:$A,1,0)),ISERROR(VLOOKUP(TRIM(MID(L599,FIND(",",L599)+1,FIND(",",L599,FIND(",",L599)+1)-FIND(",",L599)-1)),MapTable!$A:$A,1,0)),ISERROR(VLOOKUP(TRIM(MID(L599,FIND(",",L599,FIND(",",L599)+1)+1,999)),MapTable!$A:$A,1,0))),"맵없음",
  ""),
IF(ISERROR(FIND(",",L599,FIND(",",L599,FIND(",",L599,FIND(",",L599)+1)+1)+1)),
  IF(OR(ISERROR(VLOOKUP(LEFT(L599,FIND(",",L599)-1),MapTable!$A:$A,1,0)),ISERROR(VLOOKUP(TRIM(MID(L599,FIND(",",L599)+1,FIND(",",L599,FIND(",",L599)+1)-FIND(",",L599)-1)),MapTable!$A:$A,1,0)),ISERROR(VLOOKUP(TRIM(MID(L599,FIND(",",L599,FIND(",",L599)+1)+1,FIND(",",L599,FIND(",",L599,FIND(",",L599)+1)+1)-FIND(",",L599,FIND(",",L599)+1)-1)),MapTable!$A:$A,1,0)),ISERROR(VLOOKUP(TRIM(MID(L599,FIND(",",L599,FIND(",",L599,FIND(",",L599)+1)+1)+1,999)),MapTable!$A:$A,1,0))),"맵없음",
  ""),
)))))</f>
        <v/>
      </c>
      <c r="O599" t="str">
        <f>IF(ISBLANK(N599),"",IF(ISERROR(VLOOKUP(N599,[1]DropTable!$A:$A,1,0)),"드랍없음",""))</f>
        <v/>
      </c>
      <c r="Q599" t="str">
        <f>IF(ISBLANK(P599),"",IF(ISERROR(VLOOKUP(P599,[1]DropTable!$A:$A,1,0)),"드랍없음",""))</f>
        <v/>
      </c>
      <c r="S599">
        <v>8.1</v>
      </c>
    </row>
    <row r="600" spans="1:19" x14ac:dyDescent="0.3">
      <c r="A600">
        <v>17</v>
      </c>
      <c r="B600">
        <v>2</v>
      </c>
      <c r="C600">
        <f t="shared" si="32"/>
        <v>1680</v>
      </c>
      <c r="D600">
        <v>420</v>
      </c>
      <c r="E600" t="s">
        <v>115</v>
      </c>
      <c r="F600" t="s">
        <v>24</v>
      </c>
      <c r="G600" t="str">
        <f>IF(ISBLANK(F600),"",IF(ISERROR(VLOOKUP(F600,MapTable!$A:$A,1,0)),"컨트롤없음",""))</f>
        <v/>
      </c>
      <c r="H600">
        <f t="shared" si="30"/>
        <v>1</v>
      </c>
      <c r="I600" t="b">
        <f t="shared" ca="1" si="31"/>
        <v>0</v>
      </c>
      <c r="K600" t="str">
        <f>IF(ISBLANK(J600),"",IF(ISERROR(VLOOKUP(J600,MapTable!$A:$A,1,0)),"컨트롤없음",""))</f>
        <v/>
      </c>
      <c r="M600" t="str">
        <f>IF(ISBLANK(L600),"",
IF(ISERROR(FIND(",",L600)),
  IF(ISERROR(VLOOKUP(L600,MapTable!$A:$A,1,0)),"맵없음",
  ""),
IF(ISERROR(FIND(",",L600,FIND(",",L600)+1)),
  IF(OR(ISERROR(VLOOKUP(LEFT(L600,FIND(",",L600)-1),MapTable!$A:$A,1,0)),ISERROR(VLOOKUP(TRIM(MID(L600,FIND(",",L600)+1,999)),MapTable!$A:$A,1,0))),"맵없음",
  ""),
IF(ISERROR(FIND(",",L600,FIND(",",L600,FIND(",",L600)+1)+1)),
  IF(OR(ISERROR(VLOOKUP(LEFT(L600,FIND(",",L600)-1),MapTable!$A:$A,1,0)),ISERROR(VLOOKUP(TRIM(MID(L600,FIND(",",L600)+1,FIND(",",L600,FIND(",",L600)+1)-FIND(",",L600)-1)),MapTable!$A:$A,1,0)),ISERROR(VLOOKUP(TRIM(MID(L600,FIND(",",L600,FIND(",",L600)+1)+1,999)),MapTable!$A:$A,1,0))),"맵없음",
  ""),
IF(ISERROR(FIND(",",L600,FIND(",",L600,FIND(",",L600,FIND(",",L600)+1)+1)+1)),
  IF(OR(ISERROR(VLOOKUP(LEFT(L600,FIND(",",L600)-1),MapTable!$A:$A,1,0)),ISERROR(VLOOKUP(TRIM(MID(L600,FIND(",",L600)+1,FIND(",",L600,FIND(",",L600)+1)-FIND(",",L600)-1)),MapTable!$A:$A,1,0)),ISERROR(VLOOKUP(TRIM(MID(L600,FIND(",",L600,FIND(",",L600)+1)+1,FIND(",",L600,FIND(",",L600,FIND(",",L600)+1)+1)-FIND(",",L600,FIND(",",L600)+1)-1)),MapTable!$A:$A,1,0)),ISERROR(VLOOKUP(TRIM(MID(L600,FIND(",",L600,FIND(",",L600,FIND(",",L600)+1)+1)+1,999)),MapTable!$A:$A,1,0))),"맵없음",
  ""),
)))))</f>
        <v/>
      </c>
      <c r="O600" t="str">
        <f>IF(ISBLANK(N600),"",IF(ISERROR(VLOOKUP(N600,[1]DropTable!$A:$A,1,0)),"드랍없음",""))</f>
        <v/>
      </c>
      <c r="Q600" t="str">
        <f>IF(ISBLANK(P600),"",IF(ISERROR(VLOOKUP(P600,[1]DropTable!$A:$A,1,0)),"드랍없음",""))</f>
        <v/>
      </c>
      <c r="S600">
        <v>8.1</v>
      </c>
    </row>
    <row r="601" spans="1:19" x14ac:dyDescent="0.3">
      <c r="A601">
        <v>17</v>
      </c>
      <c r="B601">
        <v>3</v>
      </c>
      <c r="C601">
        <f t="shared" si="32"/>
        <v>1680</v>
      </c>
      <c r="D601">
        <v>420</v>
      </c>
      <c r="E601" t="s">
        <v>115</v>
      </c>
      <c r="F601" t="s">
        <v>24</v>
      </c>
      <c r="G601" t="str">
        <f>IF(ISBLANK(F601),"",IF(ISERROR(VLOOKUP(F601,MapTable!$A:$A,1,0)),"컨트롤없음",""))</f>
        <v/>
      </c>
      <c r="H601">
        <f t="shared" si="30"/>
        <v>1</v>
      </c>
      <c r="I601" t="b">
        <f t="shared" ca="1" si="31"/>
        <v>0</v>
      </c>
      <c r="K601" t="str">
        <f>IF(ISBLANK(J601),"",IF(ISERROR(VLOOKUP(J601,MapTable!$A:$A,1,0)),"컨트롤없음",""))</f>
        <v/>
      </c>
      <c r="M601" t="str">
        <f>IF(ISBLANK(L601),"",
IF(ISERROR(FIND(",",L601)),
  IF(ISERROR(VLOOKUP(L601,MapTable!$A:$A,1,0)),"맵없음",
  ""),
IF(ISERROR(FIND(",",L601,FIND(",",L601)+1)),
  IF(OR(ISERROR(VLOOKUP(LEFT(L601,FIND(",",L601)-1),MapTable!$A:$A,1,0)),ISERROR(VLOOKUP(TRIM(MID(L601,FIND(",",L601)+1,999)),MapTable!$A:$A,1,0))),"맵없음",
  ""),
IF(ISERROR(FIND(",",L601,FIND(",",L601,FIND(",",L601)+1)+1)),
  IF(OR(ISERROR(VLOOKUP(LEFT(L601,FIND(",",L601)-1),MapTable!$A:$A,1,0)),ISERROR(VLOOKUP(TRIM(MID(L601,FIND(",",L601)+1,FIND(",",L601,FIND(",",L601)+1)-FIND(",",L601)-1)),MapTable!$A:$A,1,0)),ISERROR(VLOOKUP(TRIM(MID(L601,FIND(",",L601,FIND(",",L601)+1)+1,999)),MapTable!$A:$A,1,0))),"맵없음",
  ""),
IF(ISERROR(FIND(",",L601,FIND(",",L601,FIND(",",L601,FIND(",",L601)+1)+1)+1)),
  IF(OR(ISERROR(VLOOKUP(LEFT(L601,FIND(",",L601)-1),MapTable!$A:$A,1,0)),ISERROR(VLOOKUP(TRIM(MID(L601,FIND(",",L601)+1,FIND(",",L601,FIND(",",L601)+1)-FIND(",",L601)-1)),MapTable!$A:$A,1,0)),ISERROR(VLOOKUP(TRIM(MID(L601,FIND(",",L601,FIND(",",L601)+1)+1,FIND(",",L601,FIND(",",L601,FIND(",",L601)+1)+1)-FIND(",",L601,FIND(",",L601)+1)-1)),MapTable!$A:$A,1,0)),ISERROR(VLOOKUP(TRIM(MID(L601,FIND(",",L601,FIND(",",L601,FIND(",",L601)+1)+1)+1,999)),MapTable!$A:$A,1,0))),"맵없음",
  ""),
)))))</f>
        <v/>
      </c>
      <c r="O601" t="str">
        <f>IF(ISBLANK(N601),"",IF(ISERROR(VLOOKUP(N601,[1]DropTable!$A:$A,1,0)),"드랍없음",""))</f>
        <v/>
      </c>
      <c r="Q601" t="str">
        <f>IF(ISBLANK(P601),"",IF(ISERROR(VLOOKUP(P601,[1]DropTable!$A:$A,1,0)),"드랍없음",""))</f>
        <v/>
      </c>
      <c r="S601">
        <v>8.1</v>
      </c>
    </row>
    <row r="602" spans="1:19" x14ac:dyDescent="0.3">
      <c r="A602">
        <v>17</v>
      </c>
      <c r="B602">
        <v>4</v>
      </c>
      <c r="C602">
        <f t="shared" si="32"/>
        <v>1680</v>
      </c>
      <c r="D602">
        <v>420</v>
      </c>
      <c r="E602" t="s">
        <v>115</v>
      </c>
      <c r="F602" t="s">
        <v>24</v>
      </c>
      <c r="G602" t="str">
        <f>IF(ISBLANK(F602),"",IF(ISERROR(VLOOKUP(F602,MapTable!$A:$A,1,0)),"컨트롤없음",""))</f>
        <v/>
      </c>
      <c r="H602">
        <f t="shared" si="30"/>
        <v>1</v>
      </c>
      <c r="I602" t="b">
        <f t="shared" ca="1" si="31"/>
        <v>0</v>
      </c>
      <c r="K602" t="str">
        <f>IF(ISBLANK(J602),"",IF(ISERROR(VLOOKUP(J602,MapTable!$A:$A,1,0)),"컨트롤없음",""))</f>
        <v/>
      </c>
      <c r="M602" t="str">
        <f>IF(ISBLANK(L602),"",
IF(ISERROR(FIND(",",L602)),
  IF(ISERROR(VLOOKUP(L602,MapTable!$A:$A,1,0)),"맵없음",
  ""),
IF(ISERROR(FIND(",",L602,FIND(",",L602)+1)),
  IF(OR(ISERROR(VLOOKUP(LEFT(L602,FIND(",",L602)-1),MapTable!$A:$A,1,0)),ISERROR(VLOOKUP(TRIM(MID(L602,FIND(",",L602)+1,999)),MapTable!$A:$A,1,0))),"맵없음",
  ""),
IF(ISERROR(FIND(",",L602,FIND(",",L602,FIND(",",L602)+1)+1)),
  IF(OR(ISERROR(VLOOKUP(LEFT(L602,FIND(",",L602)-1),MapTable!$A:$A,1,0)),ISERROR(VLOOKUP(TRIM(MID(L602,FIND(",",L602)+1,FIND(",",L602,FIND(",",L602)+1)-FIND(",",L602)-1)),MapTable!$A:$A,1,0)),ISERROR(VLOOKUP(TRIM(MID(L602,FIND(",",L602,FIND(",",L602)+1)+1,999)),MapTable!$A:$A,1,0))),"맵없음",
  ""),
IF(ISERROR(FIND(",",L602,FIND(",",L602,FIND(",",L602,FIND(",",L602)+1)+1)+1)),
  IF(OR(ISERROR(VLOOKUP(LEFT(L602,FIND(",",L602)-1),MapTable!$A:$A,1,0)),ISERROR(VLOOKUP(TRIM(MID(L602,FIND(",",L602)+1,FIND(",",L602,FIND(",",L602)+1)-FIND(",",L602)-1)),MapTable!$A:$A,1,0)),ISERROR(VLOOKUP(TRIM(MID(L602,FIND(",",L602,FIND(",",L602)+1)+1,FIND(",",L602,FIND(",",L602,FIND(",",L602)+1)+1)-FIND(",",L602,FIND(",",L602)+1)-1)),MapTable!$A:$A,1,0)),ISERROR(VLOOKUP(TRIM(MID(L602,FIND(",",L602,FIND(",",L602,FIND(",",L602)+1)+1)+1,999)),MapTable!$A:$A,1,0))),"맵없음",
  ""),
)))))</f>
        <v/>
      </c>
      <c r="O602" t="str">
        <f>IF(ISBLANK(N602),"",IF(ISERROR(VLOOKUP(N602,[1]DropTable!$A:$A,1,0)),"드랍없음",""))</f>
        <v/>
      </c>
      <c r="Q602" t="str">
        <f>IF(ISBLANK(P602),"",IF(ISERROR(VLOOKUP(P602,[1]DropTable!$A:$A,1,0)),"드랍없음",""))</f>
        <v/>
      </c>
      <c r="S602">
        <v>8.1</v>
      </c>
    </row>
    <row r="603" spans="1:19" x14ac:dyDescent="0.3">
      <c r="A603">
        <v>17</v>
      </c>
      <c r="B603">
        <v>5</v>
      </c>
      <c r="C603">
        <f t="shared" si="32"/>
        <v>1680</v>
      </c>
      <c r="D603">
        <v>420</v>
      </c>
      <c r="E603" t="s">
        <v>115</v>
      </c>
      <c r="F603" t="s">
        <v>24</v>
      </c>
      <c r="G603" t="str">
        <f>IF(ISBLANK(F603),"",IF(ISERROR(VLOOKUP(F603,MapTable!$A:$A,1,0)),"컨트롤없음",""))</f>
        <v/>
      </c>
      <c r="H603">
        <f t="shared" si="30"/>
        <v>11</v>
      </c>
      <c r="I603" t="b">
        <f t="shared" ca="1" si="31"/>
        <v>0</v>
      </c>
      <c r="K603" t="str">
        <f>IF(ISBLANK(J603),"",IF(ISERROR(VLOOKUP(J603,MapTable!$A:$A,1,0)),"컨트롤없음",""))</f>
        <v/>
      </c>
      <c r="M603" t="str">
        <f>IF(ISBLANK(L603),"",
IF(ISERROR(FIND(",",L603)),
  IF(ISERROR(VLOOKUP(L603,MapTable!$A:$A,1,0)),"맵없음",
  ""),
IF(ISERROR(FIND(",",L603,FIND(",",L603)+1)),
  IF(OR(ISERROR(VLOOKUP(LEFT(L603,FIND(",",L603)-1),MapTable!$A:$A,1,0)),ISERROR(VLOOKUP(TRIM(MID(L603,FIND(",",L603)+1,999)),MapTable!$A:$A,1,0))),"맵없음",
  ""),
IF(ISERROR(FIND(",",L603,FIND(",",L603,FIND(",",L603)+1)+1)),
  IF(OR(ISERROR(VLOOKUP(LEFT(L603,FIND(",",L603)-1),MapTable!$A:$A,1,0)),ISERROR(VLOOKUP(TRIM(MID(L603,FIND(",",L603)+1,FIND(",",L603,FIND(",",L603)+1)-FIND(",",L603)-1)),MapTable!$A:$A,1,0)),ISERROR(VLOOKUP(TRIM(MID(L603,FIND(",",L603,FIND(",",L603)+1)+1,999)),MapTable!$A:$A,1,0))),"맵없음",
  ""),
IF(ISERROR(FIND(",",L603,FIND(",",L603,FIND(",",L603,FIND(",",L603)+1)+1)+1)),
  IF(OR(ISERROR(VLOOKUP(LEFT(L603,FIND(",",L603)-1),MapTable!$A:$A,1,0)),ISERROR(VLOOKUP(TRIM(MID(L603,FIND(",",L603)+1,FIND(",",L603,FIND(",",L603)+1)-FIND(",",L603)-1)),MapTable!$A:$A,1,0)),ISERROR(VLOOKUP(TRIM(MID(L603,FIND(",",L603,FIND(",",L603)+1)+1,FIND(",",L603,FIND(",",L603,FIND(",",L603)+1)+1)-FIND(",",L603,FIND(",",L603)+1)-1)),MapTable!$A:$A,1,0)),ISERROR(VLOOKUP(TRIM(MID(L603,FIND(",",L603,FIND(",",L603,FIND(",",L603)+1)+1)+1,999)),MapTable!$A:$A,1,0))),"맵없음",
  ""),
)))))</f>
        <v/>
      </c>
      <c r="O603" t="str">
        <f>IF(ISBLANK(N603),"",IF(ISERROR(VLOOKUP(N603,[1]DropTable!$A:$A,1,0)),"드랍없음",""))</f>
        <v/>
      </c>
      <c r="Q603" t="str">
        <f>IF(ISBLANK(P603),"",IF(ISERROR(VLOOKUP(P603,[1]DropTable!$A:$A,1,0)),"드랍없음",""))</f>
        <v/>
      </c>
      <c r="S603">
        <v>8.1</v>
      </c>
    </row>
    <row r="604" spans="1:19" x14ac:dyDescent="0.3">
      <c r="A604">
        <v>17</v>
      </c>
      <c r="B604">
        <v>6</v>
      </c>
      <c r="C604">
        <f t="shared" si="32"/>
        <v>1680</v>
      </c>
      <c r="D604">
        <v>420</v>
      </c>
      <c r="E604" t="s">
        <v>115</v>
      </c>
      <c r="F604" t="s">
        <v>24</v>
      </c>
      <c r="G604" t="str">
        <f>IF(ISBLANK(F604),"",IF(ISERROR(VLOOKUP(F604,MapTable!$A:$A,1,0)),"컨트롤없음",""))</f>
        <v/>
      </c>
      <c r="H604">
        <f t="shared" si="30"/>
        <v>1</v>
      </c>
      <c r="I604" t="b">
        <f t="shared" ca="1" si="31"/>
        <v>0</v>
      </c>
      <c r="K604" t="str">
        <f>IF(ISBLANK(J604),"",IF(ISERROR(VLOOKUP(J604,MapTable!$A:$A,1,0)),"컨트롤없음",""))</f>
        <v/>
      </c>
      <c r="M604" t="str">
        <f>IF(ISBLANK(L604),"",
IF(ISERROR(FIND(",",L604)),
  IF(ISERROR(VLOOKUP(L604,MapTable!$A:$A,1,0)),"맵없음",
  ""),
IF(ISERROR(FIND(",",L604,FIND(",",L604)+1)),
  IF(OR(ISERROR(VLOOKUP(LEFT(L604,FIND(",",L604)-1),MapTable!$A:$A,1,0)),ISERROR(VLOOKUP(TRIM(MID(L604,FIND(",",L604)+1,999)),MapTable!$A:$A,1,0))),"맵없음",
  ""),
IF(ISERROR(FIND(",",L604,FIND(",",L604,FIND(",",L604)+1)+1)),
  IF(OR(ISERROR(VLOOKUP(LEFT(L604,FIND(",",L604)-1),MapTable!$A:$A,1,0)),ISERROR(VLOOKUP(TRIM(MID(L604,FIND(",",L604)+1,FIND(",",L604,FIND(",",L604)+1)-FIND(",",L604)-1)),MapTable!$A:$A,1,0)),ISERROR(VLOOKUP(TRIM(MID(L604,FIND(",",L604,FIND(",",L604)+1)+1,999)),MapTable!$A:$A,1,0))),"맵없음",
  ""),
IF(ISERROR(FIND(",",L604,FIND(",",L604,FIND(",",L604,FIND(",",L604)+1)+1)+1)),
  IF(OR(ISERROR(VLOOKUP(LEFT(L604,FIND(",",L604)-1),MapTable!$A:$A,1,0)),ISERROR(VLOOKUP(TRIM(MID(L604,FIND(",",L604)+1,FIND(",",L604,FIND(",",L604)+1)-FIND(",",L604)-1)),MapTable!$A:$A,1,0)),ISERROR(VLOOKUP(TRIM(MID(L604,FIND(",",L604,FIND(",",L604)+1)+1,FIND(",",L604,FIND(",",L604,FIND(",",L604)+1)+1)-FIND(",",L604,FIND(",",L604)+1)-1)),MapTable!$A:$A,1,0)),ISERROR(VLOOKUP(TRIM(MID(L604,FIND(",",L604,FIND(",",L604,FIND(",",L604)+1)+1)+1,999)),MapTable!$A:$A,1,0))),"맵없음",
  ""),
)))))</f>
        <v/>
      </c>
      <c r="O604" t="str">
        <f>IF(ISBLANK(N604),"",IF(ISERROR(VLOOKUP(N604,[1]DropTable!$A:$A,1,0)),"드랍없음",""))</f>
        <v/>
      </c>
      <c r="Q604" t="str">
        <f>IF(ISBLANK(P604),"",IF(ISERROR(VLOOKUP(P604,[1]DropTable!$A:$A,1,0)),"드랍없음",""))</f>
        <v/>
      </c>
      <c r="S604">
        <v>8.1</v>
      </c>
    </row>
    <row r="605" spans="1:19" x14ac:dyDescent="0.3">
      <c r="A605">
        <v>17</v>
      </c>
      <c r="B605">
        <v>7</v>
      </c>
      <c r="C605">
        <f t="shared" si="32"/>
        <v>1680</v>
      </c>
      <c r="D605">
        <v>420</v>
      </c>
      <c r="E605" t="s">
        <v>115</v>
      </c>
      <c r="F605" t="s">
        <v>24</v>
      </c>
      <c r="G605" t="str">
        <f>IF(ISBLANK(F605),"",IF(ISERROR(VLOOKUP(F605,MapTable!$A:$A,1,0)),"컨트롤없음",""))</f>
        <v/>
      </c>
      <c r="H605">
        <f t="shared" si="30"/>
        <v>1</v>
      </c>
      <c r="I605" t="b">
        <f t="shared" ca="1" si="31"/>
        <v>0</v>
      </c>
      <c r="K605" t="str">
        <f>IF(ISBLANK(J605),"",IF(ISERROR(VLOOKUP(J605,MapTable!$A:$A,1,0)),"컨트롤없음",""))</f>
        <v/>
      </c>
      <c r="M605" t="str">
        <f>IF(ISBLANK(L605),"",
IF(ISERROR(FIND(",",L605)),
  IF(ISERROR(VLOOKUP(L605,MapTable!$A:$A,1,0)),"맵없음",
  ""),
IF(ISERROR(FIND(",",L605,FIND(",",L605)+1)),
  IF(OR(ISERROR(VLOOKUP(LEFT(L605,FIND(",",L605)-1),MapTable!$A:$A,1,0)),ISERROR(VLOOKUP(TRIM(MID(L605,FIND(",",L605)+1,999)),MapTable!$A:$A,1,0))),"맵없음",
  ""),
IF(ISERROR(FIND(",",L605,FIND(",",L605,FIND(",",L605)+1)+1)),
  IF(OR(ISERROR(VLOOKUP(LEFT(L605,FIND(",",L605)-1),MapTable!$A:$A,1,0)),ISERROR(VLOOKUP(TRIM(MID(L605,FIND(",",L605)+1,FIND(",",L605,FIND(",",L605)+1)-FIND(",",L605)-1)),MapTable!$A:$A,1,0)),ISERROR(VLOOKUP(TRIM(MID(L605,FIND(",",L605,FIND(",",L605)+1)+1,999)),MapTable!$A:$A,1,0))),"맵없음",
  ""),
IF(ISERROR(FIND(",",L605,FIND(",",L605,FIND(",",L605,FIND(",",L605)+1)+1)+1)),
  IF(OR(ISERROR(VLOOKUP(LEFT(L605,FIND(",",L605)-1),MapTable!$A:$A,1,0)),ISERROR(VLOOKUP(TRIM(MID(L605,FIND(",",L605)+1,FIND(",",L605,FIND(",",L605)+1)-FIND(",",L605)-1)),MapTable!$A:$A,1,0)),ISERROR(VLOOKUP(TRIM(MID(L605,FIND(",",L605,FIND(",",L605)+1)+1,FIND(",",L605,FIND(",",L605,FIND(",",L605)+1)+1)-FIND(",",L605,FIND(",",L605)+1)-1)),MapTable!$A:$A,1,0)),ISERROR(VLOOKUP(TRIM(MID(L605,FIND(",",L605,FIND(",",L605,FIND(",",L605)+1)+1)+1,999)),MapTable!$A:$A,1,0))),"맵없음",
  ""),
)))))</f>
        <v/>
      </c>
      <c r="O605" t="str">
        <f>IF(ISBLANK(N605),"",IF(ISERROR(VLOOKUP(N605,[1]DropTable!$A:$A,1,0)),"드랍없음",""))</f>
        <v/>
      </c>
      <c r="Q605" t="str">
        <f>IF(ISBLANK(P605),"",IF(ISERROR(VLOOKUP(P605,[1]DropTable!$A:$A,1,0)),"드랍없음",""))</f>
        <v/>
      </c>
      <c r="S605">
        <v>8.1</v>
      </c>
    </row>
    <row r="606" spans="1:19" x14ac:dyDescent="0.3">
      <c r="A606">
        <v>17</v>
      </c>
      <c r="B606">
        <v>8</v>
      </c>
      <c r="C606">
        <f t="shared" si="32"/>
        <v>1680</v>
      </c>
      <c r="D606">
        <v>420</v>
      </c>
      <c r="E606" t="s">
        <v>115</v>
      </c>
      <c r="F606" t="s">
        <v>24</v>
      </c>
      <c r="G606" t="str">
        <f>IF(ISBLANK(F606),"",IF(ISERROR(VLOOKUP(F606,MapTable!$A:$A,1,0)),"컨트롤없음",""))</f>
        <v/>
      </c>
      <c r="H606">
        <f t="shared" si="30"/>
        <v>1</v>
      </c>
      <c r="I606" t="b">
        <f t="shared" ca="1" si="31"/>
        <v>0</v>
      </c>
      <c r="K606" t="str">
        <f>IF(ISBLANK(J606),"",IF(ISERROR(VLOOKUP(J606,MapTable!$A:$A,1,0)),"컨트롤없음",""))</f>
        <v/>
      </c>
      <c r="M606" t="str">
        <f>IF(ISBLANK(L606),"",
IF(ISERROR(FIND(",",L606)),
  IF(ISERROR(VLOOKUP(L606,MapTable!$A:$A,1,0)),"맵없음",
  ""),
IF(ISERROR(FIND(",",L606,FIND(",",L606)+1)),
  IF(OR(ISERROR(VLOOKUP(LEFT(L606,FIND(",",L606)-1),MapTable!$A:$A,1,0)),ISERROR(VLOOKUP(TRIM(MID(L606,FIND(",",L606)+1,999)),MapTable!$A:$A,1,0))),"맵없음",
  ""),
IF(ISERROR(FIND(",",L606,FIND(",",L606,FIND(",",L606)+1)+1)),
  IF(OR(ISERROR(VLOOKUP(LEFT(L606,FIND(",",L606)-1),MapTable!$A:$A,1,0)),ISERROR(VLOOKUP(TRIM(MID(L606,FIND(",",L606)+1,FIND(",",L606,FIND(",",L606)+1)-FIND(",",L606)-1)),MapTable!$A:$A,1,0)),ISERROR(VLOOKUP(TRIM(MID(L606,FIND(",",L606,FIND(",",L606)+1)+1,999)),MapTable!$A:$A,1,0))),"맵없음",
  ""),
IF(ISERROR(FIND(",",L606,FIND(",",L606,FIND(",",L606,FIND(",",L606)+1)+1)+1)),
  IF(OR(ISERROR(VLOOKUP(LEFT(L606,FIND(",",L606)-1),MapTable!$A:$A,1,0)),ISERROR(VLOOKUP(TRIM(MID(L606,FIND(",",L606)+1,FIND(",",L606,FIND(",",L606)+1)-FIND(",",L606)-1)),MapTable!$A:$A,1,0)),ISERROR(VLOOKUP(TRIM(MID(L606,FIND(",",L606,FIND(",",L606)+1)+1,FIND(",",L606,FIND(",",L606,FIND(",",L606)+1)+1)-FIND(",",L606,FIND(",",L606)+1)-1)),MapTable!$A:$A,1,0)),ISERROR(VLOOKUP(TRIM(MID(L606,FIND(",",L606,FIND(",",L606,FIND(",",L606)+1)+1)+1,999)),MapTable!$A:$A,1,0))),"맵없음",
  ""),
)))))</f>
        <v/>
      </c>
      <c r="O606" t="str">
        <f>IF(ISBLANK(N606),"",IF(ISERROR(VLOOKUP(N606,[1]DropTable!$A:$A,1,0)),"드랍없음",""))</f>
        <v/>
      </c>
      <c r="Q606" t="str">
        <f>IF(ISBLANK(P606),"",IF(ISERROR(VLOOKUP(P606,[1]DropTable!$A:$A,1,0)),"드랍없음",""))</f>
        <v/>
      </c>
      <c r="S606">
        <v>8.1</v>
      </c>
    </row>
    <row r="607" spans="1:19" x14ac:dyDescent="0.3">
      <c r="A607">
        <v>17</v>
      </c>
      <c r="B607">
        <v>9</v>
      </c>
      <c r="C607">
        <f t="shared" si="32"/>
        <v>1680</v>
      </c>
      <c r="D607">
        <v>420</v>
      </c>
      <c r="E607" t="s">
        <v>115</v>
      </c>
      <c r="F607" t="s">
        <v>24</v>
      </c>
      <c r="G607" t="str">
        <f>IF(ISBLANK(F607),"",IF(ISERROR(VLOOKUP(F607,MapTable!$A:$A,1,0)),"컨트롤없음",""))</f>
        <v/>
      </c>
      <c r="H607">
        <f t="shared" si="30"/>
        <v>1</v>
      </c>
      <c r="I607" t="b">
        <f t="shared" ca="1" si="31"/>
        <v>1</v>
      </c>
      <c r="K607" t="str">
        <f>IF(ISBLANK(J607),"",IF(ISERROR(VLOOKUP(J607,MapTable!$A:$A,1,0)),"컨트롤없음",""))</f>
        <v/>
      </c>
      <c r="M607" t="str">
        <f>IF(ISBLANK(L607),"",
IF(ISERROR(FIND(",",L607)),
  IF(ISERROR(VLOOKUP(L607,MapTable!$A:$A,1,0)),"맵없음",
  ""),
IF(ISERROR(FIND(",",L607,FIND(",",L607)+1)),
  IF(OR(ISERROR(VLOOKUP(LEFT(L607,FIND(",",L607)-1),MapTable!$A:$A,1,0)),ISERROR(VLOOKUP(TRIM(MID(L607,FIND(",",L607)+1,999)),MapTable!$A:$A,1,0))),"맵없음",
  ""),
IF(ISERROR(FIND(",",L607,FIND(",",L607,FIND(",",L607)+1)+1)),
  IF(OR(ISERROR(VLOOKUP(LEFT(L607,FIND(",",L607)-1),MapTable!$A:$A,1,0)),ISERROR(VLOOKUP(TRIM(MID(L607,FIND(",",L607)+1,FIND(",",L607,FIND(",",L607)+1)-FIND(",",L607)-1)),MapTable!$A:$A,1,0)),ISERROR(VLOOKUP(TRIM(MID(L607,FIND(",",L607,FIND(",",L607)+1)+1,999)),MapTable!$A:$A,1,0))),"맵없음",
  ""),
IF(ISERROR(FIND(",",L607,FIND(",",L607,FIND(",",L607,FIND(",",L607)+1)+1)+1)),
  IF(OR(ISERROR(VLOOKUP(LEFT(L607,FIND(",",L607)-1),MapTable!$A:$A,1,0)),ISERROR(VLOOKUP(TRIM(MID(L607,FIND(",",L607)+1,FIND(",",L607,FIND(",",L607)+1)-FIND(",",L607)-1)),MapTable!$A:$A,1,0)),ISERROR(VLOOKUP(TRIM(MID(L607,FIND(",",L607,FIND(",",L607)+1)+1,FIND(",",L607,FIND(",",L607,FIND(",",L607)+1)+1)-FIND(",",L607,FIND(",",L607)+1)-1)),MapTable!$A:$A,1,0)),ISERROR(VLOOKUP(TRIM(MID(L607,FIND(",",L607,FIND(",",L607,FIND(",",L607)+1)+1)+1,999)),MapTable!$A:$A,1,0))),"맵없음",
  ""),
)))))</f>
        <v/>
      </c>
      <c r="O607" t="str">
        <f>IF(ISBLANK(N607),"",IF(ISERROR(VLOOKUP(N607,[1]DropTable!$A:$A,1,0)),"드랍없음",""))</f>
        <v/>
      </c>
      <c r="Q607" t="str">
        <f>IF(ISBLANK(P607),"",IF(ISERROR(VLOOKUP(P607,[1]DropTable!$A:$A,1,0)),"드랍없음",""))</f>
        <v/>
      </c>
      <c r="S607">
        <v>8.1</v>
      </c>
    </row>
    <row r="608" spans="1:19" x14ac:dyDescent="0.3">
      <c r="A608">
        <v>17</v>
      </c>
      <c r="B608">
        <v>10</v>
      </c>
      <c r="C608">
        <f t="shared" si="32"/>
        <v>1680</v>
      </c>
      <c r="D608">
        <v>420</v>
      </c>
      <c r="E608" t="s">
        <v>115</v>
      </c>
      <c r="F608" t="s">
        <v>24</v>
      </c>
      <c r="G608" t="str">
        <f>IF(ISBLANK(F608),"",IF(ISERROR(VLOOKUP(F608,MapTable!$A:$A,1,0)),"컨트롤없음",""))</f>
        <v/>
      </c>
      <c r="H608">
        <f t="shared" si="30"/>
        <v>12</v>
      </c>
      <c r="I608" t="b">
        <f t="shared" ca="1" si="31"/>
        <v>1</v>
      </c>
      <c r="K608" t="str">
        <f>IF(ISBLANK(J608),"",IF(ISERROR(VLOOKUP(J608,MapTable!$A:$A,1,0)),"컨트롤없음",""))</f>
        <v/>
      </c>
      <c r="M608" t="str">
        <f>IF(ISBLANK(L608),"",
IF(ISERROR(FIND(",",L608)),
  IF(ISERROR(VLOOKUP(L608,MapTable!$A:$A,1,0)),"맵없음",
  ""),
IF(ISERROR(FIND(",",L608,FIND(",",L608)+1)),
  IF(OR(ISERROR(VLOOKUP(LEFT(L608,FIND(",",L608)-1),MapTable!$A:$A,1,0)),ISERROR(VLOOKUP(TRIM(MID(L608,FIND(",",L608)+1,999)),MapTable!$A:$A,1,0))),"맵없음",
  ""),
IF(ISERROR(FIND(",",L608,FIND(",",L608,FIND(",",L608)+1)+1)),
  IF(OR(ISERROR(VLOOKUP(LEFT(L608,FIND(",",L608)-1),MapTable!$A:$A,1,0)),ISERROR(VLOOKUP(TRIM(MID(L608,FIND(",",L608)+1,FIND(",",L608,FIND(",",L608)+1)-FIND(",",L608)-1)),MapTable!$A:$A,1,0)),ISERROR(VLOOKUP(TRIM(MID(L608,FIND(",",L608,FIND(",",L608)+1)+1,999)),MapTable!$A:$A,1,0))),"맵없음",
  ""),
IF(ISERROR(FIND(",",L608,FIND(",",L608,FIND(",",L608,FIND(",",L608)+1)+1)+1)),
  IF(OR(ISERROR(VLOOKUP(LEFT(L608,FIND(",",L608)-1),MapTable!$A:$A,1,0)),ISERROR(VLOOKUP(TRIM(MID(L608,FIND(",",L608)+1,FIND(",",L608,FIND(",",L608)+1)-FIND(",",L608)-1)),MapTable!$A:$A,1,0)),ISERROR(VLOOKUP(TRIM(MID(L608,FIND(",",L608,FIND(",",L608)+1)+1,FIND(",",L608,FIND(",",L608,FIND(",",L608)+1)+1)-FIND(",",L608,FIND(",",L608)+1)-1)),MapTable!$A:$A,1,0)),ISERROR(VLOOKUP(TRIM(MID(L608,FIND(",",L608,FIND(",",L608,FIND(",",L608)+1)+1)+1,999)),MapTable!$A:$A,1,0))),"맵없음",
  ""),
)))))</f>
        <v/>
      </c>
      <c r="O608" t="str">
        <f>IF(ISBLANK(N608),"",IF(ISERROR(VLOOKUP(N608,[1]DropTable!$A:$A,1,0)),"드랍없음",""))</f>
        <v/>
      </c>
      <c r="Q608" t="str">
        <f>IF(ISBLANK(P608),"",IF(ISERROR(VLOOKUP(P608,[1]DropTable!$A:$A,1,0)),"드랍없음",""))</f>
        <v/>
      </c>
      <c r="S608">
        <v>8.1</v>
      </c>
    </row>
    <row r="609" spans="1:19" x14ac:dyDescent="0.3">
      <c r="A609">
        <v>17</v>
      </c>
      <c r="B609">
        <v>11</v>
      </c>
      <c r="C609">
        <f t="shared" si="32"/>
        <v>1680</v>
      </c>
      <c r="D609">
        <v>420</v>
      </c>
      <c r="E609" t="s">
        <v>115</v>
      </c>
      <c r="F609" t="s">
        <v>24</v>
      </c>
      <c r="G609" t="str">
        <f>IF(ISBLANK(F609),"",IF(ISERROR(VLOOKUP(F609,MapTable!$A:$A,1,0)),"컨트롤없음",""))</f>
        <v/>
      </c>
      <c r="H609">
        <f t="shared" si="30"/>
        <v>2</v>
      </c>
      <c r="I609" t="b">
        <f t="shared" ca="1" si="31"/>
        <v>0</v>
      </c>
      <c r="K609" t="str">
        <f>IF(ISBLANK(J609),"",IF(ISERROR(VLOOKUP(J609,MapTable!$A:$A,1,0)),"컨트롤없음",""))</f>
        <v/>
      </c>
      <c r="M609" t="str">
        <f>IF(ISBLANK(L609),"",
IF(ISERROR(FIND(",",L609)),
  IF(ISERROR(VLOOKUP(L609,MapTable!$A:$A,1,0)),"맵없음",
  ""),
IF(ISERROR(FIND(",",L609,FIND(",",L609)+1)),
  IF(OR(ISERROR(VLOOKUP(LEFT(L609,FIND(",",L609)-1),MapTable!$A:$A,1,0)),ISERROR(VLOOKUP(TRIM(MID(L609,FIND(",",L609)+1,999)),MapTable!$A:$A,1,0))),"맵없음",
  ""),
IF(ISERROR(FIND(",",L609,FIND(",",L609,FIND(",",L609)+1)+1)),
  IF(OR(ISERROR(VLOOKUP(LEFT(L609,FIND(",",L609)-1),MapTable!$A:$A,1,0)),ISERROR(VLOOKUP(TRIM(MID(L609,FIND(",",L609)+1,FIND(",",L609,FIND(",",L609)+1)-FIND(",",L609)-1)),MapTable!$A:$A,1,0)),ISERROR(VLOOKUP(TRIM(MID(L609,FIND(",",L609,FIND(",",L609)+1)+1,999)),MapTable!$A:$A,1,0))),"맵없음",
  ""),
IF(ISERROR(FIND(",",L609,FIND(",",L609,FIND(",",L609,FIND(",",L609)+1)+1)+1)),
  IF(OR(ISERROR(VLOOKUP(LEFT(L609,FIND(",",L609)-1),MapTable!$A:$A,1,0)),ISERROR(VLOOKUP(TRIM(MID(L609,FIND(",",L609)+1,FIND(",",L609,FIND(",",L609)+1)-FIND(",",L609)-1)),MapTable!$A:$A,1,0)),ISERROR(VLOOKUP(TRIM(MID(L609,FIND(",",L609,FIND(",",L609)+1)+1,FIND(",",L609,FIND(",",L609,FIND(",",L609)+1)+1)-FIND(",",L609,FIND(",",L609)+1)-1)),MapTable!$A:$A,1,0)),ISERROR(VLOOKUP(TRIM(MID(L609,FIND(",",L609,FIND(",",L609,FIND(",",L609)+1)+1)+1,999)),MapTable!$A:$A,1,0))),"맵없음",
  ""),
)))))</f>
        <v/>
      </c>
      <c r="O609" t="str">
        <f>IF(ISBLANK(N609),"",IF(ISERROR(VLOOKUP(N609,[1]DropTable!$A:$A,1,0)),"드랍없음",""))</f>
        <v/>
      </c>
      <c r="Q609" t="str">
        <f>IF(ISBLANK(P609),"",IF(ISERROR(VLOOKUP(P609,[1]DropTable!$A:$A,1,0)),"드랍없음",""))</f>
        <v/>
      </c>
      <c r="S609">
        <v>8.1</v>
      </c>
    </row>
    <row r="610" spans="1:19" x14ac:dyDescent="0.3">
      <c r="A610">
        <v>17</v>
      </c>
      <c r="B610">
        <v>12</v>
      </c>
      <c r="C610">
        <f t="shared" si="32"/>
        <v>1680</v>
      </c>
      <c r="D610">
        <v>420</v>
      </c>
      <c r="E610" t="s">
        <v>115</v>
      </c>
      <c r="F610" t="s">
        <v>24</v>
      </c>
      <c r="G610" t="str">
        <f>IF(ISBLANK(F610),"",IF(ISERROR(VLOOKUP(F610,MapTable!$A:$A,1,0)),"컨트롤없음",""))</f>
        <v/>
      </c>
      <c r="H610">
        <f t="shared" si="30"/>
        <v>2</v>
      </c>
      <c r="I610" t="b">
        <f t="shared" ca="1" si="31"/>
        <v>0</v>
      </c>
      <c r="K610" t="str">
        <f>IF(ISBLANK(J610),"",IF(ISERROR(VLOOKUP(J610,MapTable!$A:$A,1,0)),"컨트롤없음",""))</f>
        <v/>
      </c>
      <c r="M610" t="str">
        <f>IF(ISBLANK(L610),"",
IF(ISERROR(FIND(",",L610)),
  IF(ISERROR(VLOOKUP(L610,MapTable!$A:$A,1,0)),"맵없음",
  ""),
IF(ISERROR(FIND(",",L610,FIND(",",L610)+1)),
  IF(OR(ISERROR(VLOOKUP(LEFT(L610,FIND(",",L610)-1),MapTable!$A:$A,1,0)),ISERROR(VLOOKUP(TRIM(MID(L610,FIND(",",L610)+1,999)),MapTable!$A:$A,1,0))),"맵없음",
  ""),
IF(ISERROR(FIND(",",L610,FIND(",",L610,FIND(",",L610)+1)+1)),
  IF(OR(ISERROR(VLOOKUP(LEFT(L610,FIND(",",L610)-1),MapTable!$A:$A,1,0)),ISERROR(VLOOKUP(TRIM(MID(L610,FIND(",",L610)+1,FIND(",",L610,FIND(",",L610)+1)-FIND(",",L610)-1)),MapTable!$A:$A,1,0)),ISERROR(VLOOKUP(TRIM(MID(L610,FIND(",",L610,FIND(",",L610)+1)+1,999)),MapTable!$A:$A,1,0))),"맵없음",
  ""),
IF(ISERROR(FIND(",",L610,FIND(",",L610,FIND(",",L610,FIND(",",L610)+1)+1)+1)),
  IF(OR(ISERROR(VLOOKUP(LEFT(L610,FIND(",",L610)-1),MapTable!$A:$A,1,0)),ISERROR(VLOOKUP(TRIM(MID(L610,FIND(",",L610)+1,FIND(",",L610,FIND(",",L610)+1)-FIND(",",L610)-1)),MapTable!$A:$A,1,0)),ISERROR(VLOOKUP(TRIM(MID(L610,FIND(",",L610,FIND(",",L610)+1)+1,FIND(",",L610,FIND(",",L610,FIND(",",L610)+1)+1)-FIND(",",L610,FIND(",",L610)+1)-1)),MapTable!$A:$A,1,0)),ISERROR(VLOOKUP(TRIM(MID(L610,FIND(",",L610,FIND(",",L610,FIND(",",L610)+1)+1)+1,999)),MapTable!$A:$A,1,0))),"맵없음",
  ""),
)))))</f>
        <v/>
      </c>
      <c r="O610" t="str">
        <f>IF(ISBLANK(N610),"",IF(ISERROR(VLOOKUP(N610,[1]DropTable!$A:$A,1,0)),"드랍없음",""))</f>
        <v/>
      </c>
      <c r="Q610" t="str">
        <f>IF(ISBLANK(P610),"",IF(ISERROR(VLOOKUP(P610,[1]DropTable!$A:$A,1,0)),"드랍없음",""))</f>
        <v/>
      </c>
      <c r="S610">
        <v>8.1</v>
      </c>
    </row>
    <row r="611" spans="1:19" x14ac:dyDescent="0.3">
      <c r="A611">
        <v>17</v>
      </c>
      <c r="B611">
        <v>13</v>
      </c>
      <c r="C611">
        <f t="shared" si="32"/>
        <v>1680</v>
      </c>
      <c r="D611">
        <v>420</v>
      </c>
      <c r="E611" t="s">
        <v>115</v>
      </c>
      <c r="F611" t="s">
        <v>24</v>
      </c>
      <c r="G611" t="str">
        <f>IF(ISBLANK(F611),"",IF(ISERROR(VLOOKUP(F611,MapTable!$A:$A,1,0)),"컨트롤없음",""))</f>
        <v/>
      </c>
      <c r="H611">
        <f t="shared" si="30"/>
        <v>2</v>
      </c>
      <c r="I611" t="b">
        <f t="shared" ca="1" si="31"/>
        <v>0</v>
      </c>
      <c r="K611" t="str">
        <f>IF(ISBLANK(J611),"",IF(ISERROR(VLOOKUP(J611,MapTable!$A:$A,1,0)),"컨트롤없음",""))</f>
        <v/>
      </c>
      <c r="M611" t="str">
        <f>IF(ISBLANK(L611),"",
IF(ISERROR(FIND(",",L611)),
  IF(ISERROR(VLOOKUP(L611,MapTable!$A:$A,1,0)),"맵없음",
  ""),
IF(ISERROR(FIND(",",L611,FIND(",",L611)+1)),
  IF(OR(ISERROR(VLOOKUP(LEFT(L611,FIND(",",L611)-1),MapTable!$A:$A,1,0)),ISERROR(VLOOKUP(TRIM(MID(L611,FIND(",",L611)+1,999)),MapTable!$A:$A,1,0))),"맵없음",
  ""),
IF(ISERROR(FIND(",",L611,FIND(",",L611,FIND(",",L611)+1)+1)),
  IF(OR(ISERROR(VLOOKUP(LEFT(L611,FIND(",",L611)-1),MapTable!$A:$A,1,0)),ISERROR(VLOOKUP(TRIM(MID(L611,FIND(",",L611)+1,FIND(",",L611,FIND(",",L611)+1)-FIND(",",L611)-1)),MapTable!$A:$A,1,0)),ISERROR(VLOOKUP(TRIM(MID(L611,FIND(",",L611,FIND(",",L611)+1)+1,999)),MapTable!$A:$A,1,0))),"맵없음",
  ""),
IF(ISERROR(FIND(",",L611,FIND(",",L611,FIND(",",L611,FIND(",",L611)+1)+1)+1)),
  IF(OR(ISERROR(VLOOKUP(LEFT(L611,FIND(",",L611)-1),MapTable!$A:$A,1,0)),ISERROR(VLOOKUP(TRIM(MID(L611,FIND(",",L611)+1,FIND(",",L611,FIND(",",L611)+1)-FIND(",",L611)-1)),MapTable!$A:$A,1,0)),ISERROR(VLOOKUP(TRIM(MID(L611,FIND(",",L611,FIND(",",L611)+1)+1,FIND(",",L611,FIND(",",L611,FIND(",",L611)+1)+1)-FIND(",",L611,FIND(",",L611)+1)-1)),MapTable!$A:$A,1,0)),ISERROR(VLOOKUP(TRIM(MID(L611,FIND(",",L611,FIND(",",L611,FIND(",",L611)+1)+1)+1,999)),MapTable!$A:$A,1,0))),"맵없음",
  ""),
)))))</f>
        <v/>
      </c>
      <c r="O611" t="str">
        <f>IF(ISBLANK(N611),"",IF(ISERROR(VLOOKUP(N611,[1]DropTable!$A:$A,1,0)),"드랍없음",""))</f>
        <v/>
      </c>
      <c r="Q611" t="str">
        <f>IF(ISBLANK(P611),"",IF(ISERROR(VLOOKUP(P611,[1]DropTable!$A:$A,1,0)),"드랍없음",""))</f>
        <v/>
      </c>
      <c r="S611">
        <v>8.1</v>
      </c>
    </row>
    <row r="612" spans="1:19" x14ac:dyDescent="0.3">
      <c r="A612">
        <v>17</v>
      </c>
      <c r="B612">
        <v>14</v>
      </c>
      <c r="C612">
        <f t="shared" si="32"/>
        <v>1680</v>
      </c>
      <c r="D612">
        <v>420</v>
      </c>
      <c r="E612" t="s">
        <v>115</v>
      </c>
      <c r="F612" t="s">
        <v>24</v>
      </c>
      <c r="G612" t="str">
        <f>IF(ISBLANK(F612),"",IF(ISERROR(VLOOKUP(F612,MapTable!$A:$A,1,0)),"컨트롤없음",""))</f>
        <v/>
      </c>
      <c r="H612">
        <f t="shared" si="30"/>
        <v>2</v>
      </c>
      <c r="I612" t="b">
        <f t="shared" ca="1" si="31"/>
        <v>0</v>
      </c>
      <c r="K612" t="str">
        <f>IF(ISBLANK(J612),"",IF(ISERROR(VLOOKUP(J612,MapTable!$A:$A,1,0)),"컨트롤없음",""))</f>
        <v/>
      </c>
      <c r="M612" t="str">
        <f>IF(ISBLANK(L612),"",
IF(ISERROR(FIND(",",L612)),
  IF(ISERROR(VLOOKUP(L612,MapTable!$A:$A,1,0)),"맵없음",
  ""),
IF(ISERROR(FIND(",",L612,FIND(",",L612)+1)),
  IF(OR(ISERROR(VLOOKUP(LEFT(L612,FIND(",",L612)-1),MapTable!$A:$A,1,0)),ISERROR(VLOOKUP(TRIM(MID(L612,FIND(",",L612)+1,999)),MapTable!$A:$A,1,0))),"맵없음",
  ""),
IF(ISERROR(FIND(",",L612,FIND(",",L612,FIND(",",L612)+1)+1)),
  IF(OR(ISERROR(VLOOKUP(LEFT(L612,FIND(",",L612)-1),MapTable!$A:$A,1,0)),ISERROR(VLOOKUP(TRIM(MID(L612,FIND(",",L612)+1,FIND(",",L612,FIND(",",L612)+1)-FIND(",",L612)-1)),MapTable!$A:$A,1,0)),ISERROR(VLOOKUP(TRIM(MID(L612,FIND(",",L612,FIND(",",L612)+1)+1,999)),MapTable!$A:$A,1,0))),"맵없음",
  ""),
IF(ISERROR(FIND(",",L612,FIND(",",L612,FIND(",",L612,FIND(",",L612)+1)+1)+1)),
  IF(OR(ISERROR(VLOOKUP(LEFT(L612,FIND(",",L612)-1),MapTable!$A:$A,1,0)),ISERROR(VLOOKUP(TRIM(MID(L612,FIND(",",L612)+1,FIND(",",L612,FIND(",",L612)+1)-FIND(",",L612)-1)),MapTable!$A:$A,1,0)),ISERROR(VLOOKUP(TRIM(MID(L612,FIND(",",L612,FIND(",",L612)+1)+1,FIND(",",L612,FIND(",",L612,FIND(",",L612)+1)+1)-FIND(",",L612,FIND(",",L612)+1)-1)),MapTable!$A:$A,1,0)),ISERROR(VLOOKUP(TRIM(MID(L612,FIND(",",L612,FIND(",",L612,FIND(",",L612)+1)+1)+1,999)),MapTable!$A:$A,1,0))),"맵없음",
  ""),
)))))</f>
        <v/>
      </c>
      <c r="O612" t="str">
        <f>IF(ISBLANK(N612),"",IF(ISERROR(VLOOKUP(N612,[1]DropTable!$A:$A,1,0)),"드랍없음",""))</f>
        <v/>
      </c>
      <c r="Q612" t="str">
        <f>IF(ISBLANK(P612),"",IF(ISERROR(VLOOKUP(P612,[1]DropTable!$A:$A,1,0)),"드랍없음",""))</f>
        <v/>
      </c>
      <c r="S612">
        <v>8.1</v>
      </c>
    </row>
    <row r="613" spans="1:19" x14ac:dyDescent="0.3">
      <c r="A613">
        <v>17</v>
      </c>
      <c r="B613">
        <v>15</v>
      </c>
      <c r="C613">
        <f t="shared" si="32"/>
        <v>1680</v>
      </c>
      <c r="D613">
        <v>420</v>
      </c>
      <c r="E613" t="s">
        <v>115</v>
      </c>
      <c r="F613" t="s">
        <v>24</v>
      </c>
      <c r="G613" t="str">
        <f>IF(ISBLANK(F613),"",IF(ISERROR(VLOOKUP(F613,MapTable!$A:$A,1,0)),"컨트롤없음",""))</f>
        <v/>
      </c>
      <c r="H613">
        <f t="shared" si="30"/>
        <v>11</v>
      </c>
      <c r="I613" t="b">
        <f t="shared" ca="1" si="31"/>
        <v>0</v>
      </c>
      <c r="K613" t="str">
        <f>IF(ISBLANK(J613),"",IF(ISERROR(VLOOKUP(J613,MapTable!$A:$A,1,0)),"컨트롤없음",""))</f>
        <v/>
      </c>
      <c r="M613" t="str">
        <f>IF(ISBLANK(L613),"",
IF(ISERROR(FIND(",",L613)),
  IF(ISERROR(VLOOKUP(L613,MapTable!$A:$A,1,0)),"맵없음",
  ""),
IF(ISERROR(FIND(",",L613,FIND(",",L613)+1)),
  IF(OR(ISERROR(VLOOKUP(LEFT(L613,FIND(",",L613)-1),MapTable!$A:$A,1,0)),ISERROR(VLOOKUP(TRIM(MID(L613,FIND(",",L613)+1,999)),MapTable!$A:$A,1,0))),"맵없음",
  ""),
IF(ISERROR(FIND(",",L613,FIND(",",L613,FIND(",",L613)+1)+1)),
  IF(OR(ISERROR(VLOOKUP(LEFT(L613,FIND(",",L613)-1),MapTable!$A:$A,1,0)),ISERROR(VLOOKUP(TRIM(MID(L613,FIND(",",L613)+1,FIND(",",L613,FIND(",",L613)+1)-FIND(",",L613)-1)),MapTable!$A:$A,1,0)),ISERROR(VLOOKUP(TRIM(MID(L613,FIND(",",L613,FIND(",",L613)+1)+1,999)),MapTable!$A:$A,1,0))),"맵없음",
  ""),
IF(ISERROR(FIND(",",L613,FIND(",",L613,FIND(",",L613,FIND(",",L613)+1)+1)+1)),
  IF(OR(ISERROR(VLOOKUP(LEFT(L613,FIND(",",L613)-1),MapTable!$A:$A,1,0)),ISERROR(VLOOKUP(TRIM(MID(L613,FIND(",",L613)+1,FIND(",",L613,FIND(",",L613)+1)-FIND(",",L613)-1)),MapTable!$A:$A,1,0)),ISERROR(VLOOKUP(TRIM(MID(L613,FIND(",",L613,FIND(",",L613)+1)+1,FIND(",",L613,FIND(",",L613,FIND(",",L613)+1)+1)-FIND(",",L613,FIND(",",L613)+1)-1)),MapTable!$A:$A,1,0)),ISERROR(VLOOKUP(TRIM(MID(L613,FIND(",",L613,FIND(",",L613,FIND(",",L613)+1)+1)+1,999)),MapTable!$A:$A,1,0))),"맵없음",
  ""),
)))))</f>
        <v/>
      </c>
      <c r="O613" t="str">
        <f>IF(ISBLANK(N613),"",IF(ISERROR(VLOOKUP(N613,[1]DropTable!$A:$A,1,0)),"드랍없음",""))</f>
        <v/>
      </c>
      <c r="Q613" t="str">
        <f>IF(ISBLANK(P613),"",IF(ISERROR(VLOOKUP(P613,[1]DropTable!$A:$A,1,0)),"드랍없음",""))</f>
        <v/>
      </c>
      <c r="S613">
        <v>8.1</v>
      </c>
    </row>
    <row r="614" spans="1:19" x14ac:dyDescent="0.3">
      <c r="A614">
        <v>17</v>
      </c>
      <c r="B614">
        <v>16</v>
      </c>
      <c r="C614">
        <f t="shared" si="32"/>
        <v>1680</v>
      </c>
      <c r="D614">
        <v>420</v>
      </c>
      <c r="E614" t="s">
        <v>115</v>
      </c>
      <c r="F614" t="s">
        <v>24</v>
      </c>
      <c r="G614" t="str">
        <f>IF(ISBLANK(F614),"",IF(ISERROR(VLOOKUP(F614,MapTable!$A:$A,1,0)),"컨트롤없음",""))</f>
        <v/>
      </c>
      <c r="H614">
        <f t="shared" si="30"/>
        <v>2</v>
      </c>
      <c r="I614" t="b">
        <f t="shared" ca="1" si="31"/>
        <v>0</v>
      </c>
      <c r="K614" t="str">
        <f>IF(ISBLANK(J614),"",IF(ISERROR(VLOOKUP(J614,MapTable!$A:$A,1,0)),"컨트롤없음",""))</f>
        <v/>
      </c>
      <c r="M614" t="str">
        <f>IF(ISBLANK(L614),"",
IF(ISERROR(FIND(",",L614)),
  IF(ISERROR(VLOOKUP(L614,MapTable!$A:$A,1,0)),"맵없음",
  ""),
IF(ISERROR(FIND(",",L614,FIND(",",L614)+1)),
  IF(OR(ISERROR(VLOOKUP(LEFT(L614,FIND(",",L614)-1),MapTable!$A:$A,1,0)),ISERROR(VLOOKUP(TRIM(MID(L614,FIND(",",L614)+1,999)),MapTable!$A:$A,1,0))),"맵없음",
  ""),
IF(ISERROR(FIND(",",L614,FIND(",",L614,FIND(",",L614)+1)+1)),
  IF(OR(ISERROR(VLOOKUP(LEFT(L614,FIND(",",L614)-1),MapTable!$A:$A,1,0)),ISERROR(VLOOKUP(TRIM(MID(L614,FIND(",",L614)+1,FIND(",",L614,FIND(",",L614)+1)-FIND(",",L614)-1)),MapTable!$A:$A,1,0)),ISERROR(VLOOKUP(TRIM(MID(L614,FIND(",",L614,FIND(",",L614)+1)+1,999)),MapTable!$A:$A,1,0))),"맵없음",
  ""),
IF(ISERROR(FIND(",",L614,FIND(",",L614,FIND(",",L614,FIND(",",L614)+1)+1)+1)),
  IF(OR(ISERROR(VLOOKUP(LEFT(L614,FIND(",",L614)-1),MapTable!$A:$A,1,0)),ISERROR(VLOOKUP(TRIM(MID(L614,FIND(",",L614)+1,FIND(",",L614,FIND(",",L614)+1)-FIND(",",L614)-1)),MapTable!$A:$A,1,0)),ISERROR(VLOOKUP(TRIM(MID(L614,FIND(",",L614,FIND(",",L614)+1)+1,FIND(",",L614,FIND(",",L614,FIND(",",L614)+1)+1)-FIND(",",L614,FIND(",",L614)+1)-1)),MapTable!$A:$A,1,0)),ISERROR(VLOOKUP(TRIM(MID(L614,FIND(",",L614,FIND(",",L614,FIND(",",L614)+1)+1)+1,999)),MapTable!$A:$A,1,0))),"맵없음",
  ""),
)))))</f>
        <v/>
      </c>
      <c r="O614" t="str">
        <f>IF(ISBLANK(N614),"",IF(ISERROR(VLOOKUP(N614,[1]DropTable!$A:$A,1,0)),"드랍없음",""))</f>
        <v/>
      </c>
      <c r="Q614" t="str">
        <f>IF(ISBLANK(P614),"",IF(ISERROR(VLOOKUP(P614,[1]DropTable!$A:$A,1,0)),"드랍없음",""))</f>
        <v/>
      </c>
      <c r="S614">
        <v>8.1</v>
      </c>
    </row>
    <row r="615" spans="1:19" x14ac:dyDescent="0.3">
      <c r="A615">
        <v>17</v>
      </c>
      <c r="B615">
        <v>17</v>
      </c>
      <c r="C615">
        <f t="shared" si="32"/>
        <v>1680</v>
      </c>
      <c r="D615">
        <v>420</v>
      </c>
      <c r="E615" t="s">
        <v>115</v>
      </c>
      <c r="F615" t="s">
        <v>24</v>
      </c>
      <c r="G615" t="str">
        <f>IF(ISBLANK(F615),"",IF(ISERROR(VLOOKUP(F615,MapTable!$A:$A,1,0)),"컨트롤없음",""))</f>
        <v/>
      </c>
      <c r="H615">
        <f t="shared" si="30"/>
        <v>2</v>
      </c>
      <c r="I615" t="b">
        <f t="shared" ca="1" si="31"/>
        <v>0</v>
      </c>
      <c r="K615" t="str">
        <f>IF(ISBLANK(J615),"",IF(ISERROR(VLOOKUP(J615,MapTable!$A:$A,1,0)),"컨트롤없음",""))</f>
        <v/>
      </c>
      <c r="M615" t="str">
        <f>IF(ISBLANK(L615),"",
IF(ISERROR(FIND(",",L615)),
  IF(ISERROR(VLOOKUP(L615,MapTable!$A:$A,1,0)),"맵없음",
  ""),
IF(ISERROR(FIND(",",L615,FIND(",",L615)+1)),
  IF(OR(ISERROR(VLOOKUP(LEFT(L615,FIND(",",L615)-1),MapTable!$A:$A,1,0)),ISERROR(VLOOKUP(TRIM(MID(L615,FIND(",",L615)+1,999)),MapTable!$A:$A,1,0))),"맵없음",
  ""),
IF(ISERROR(FIND(",",L615,FIND(",",L615,FIND(",",L615)+1)+1)),
  IF(OR(ISERROR(VLOOKUP(LEFT(L615,FIND(",",L615)-1),MapTable!$A:$A,1,0)),ISERROR(VLOOKUP(TRIM(MID(L615,FIND(",",L615)+1,FIND(",",L615,FIND(",",L615)+1)-FIND(",",L615)-1)),MapTable!$A:$A,1,0)),ISERROR(VLOOKUP(TRIM(MID(L615,FIND(",",L615,FIND(",",L615)+1)+1,999)),MapTable!$A:$A,1,0))),"맵없음",
  ""),
IF(ISERROR(FIND(",",L615,FIND(",",L615,FIND(",",L615,FIND(",",L615)+1)+1)+1)),
  IF(OR(ISERROR(VLOOKUP(LEFT(L615,FIND(",",L615)-1),MapTable!$A:$A,1,0)),ISERROR(VLOOKUP(TRIM(MID(L615,FIND(",",L615)+1,FIND(",",L615,FIND(",",L615)+1)-FIND(",",L615)-1)),MapTable!$A:$A,1,0)),ISERROR(VLOOKUP(TRIM(MID(L615,FIND(",",L615,FIND(",",L615)+1)+1,FIND(",",L615,FIND(",",L615,FIND(",",L615)+1)+1)-FIND(",",L615,FIND(",",L615)+1)-1)),MapTable!$A:$A,1,0)),ISERROR(VLOOKUP(TRIM(MID(L615,FIND(",",L615,FIND(",",L615,FIND(",",L615)+1)+1)+1,999)),MapTable!$A:$A,1,0))),"맵없음",
  ""),
)))))</f>
        <v/>
      </c>
      <c r="O615" t="str">
        <f>IF(ISBLANK(N615),"",IF(ISERROR(VLOOKUP(N615,[1]DropTable!$A:$A,1,0)),"드랍없음",""))</f>
        <v/>
      </c>
      <c r="Q615" t="str">
        <f>IF(ISBLANK(P615),"",IF(ISERROR(VLOOKUP(P615,[1]DropTable!$A:$A,1,0)),"드랍없음",""))</f>
        <v/>
      </c>
      <c r="S615">
        <v>8.1</v>
      </c>
    </row>
    <row r="616" spans="1:19" x14ac:dyDescent="0.3">
      <c r="A616">
        <v>17</v>
      </c>
      <c r="B616">
        <v>18</v>
      </c>
      <c r="C616">
        <f t="shared" si="32"/>
        <v>1680</v>
      </c>
      <c r="D616">
        <v>420</v>
      </c>
      <c r="E616" t="s">
        <v>115</v>
      </c>
      <c r="F616" t="s">
        <v>24</v>
      </c>
      <c r="G616" t="str">
        <f>IF(ISBLANK(F616),"",IF(ISERROR(VLOOKUP(F616,MapTable!$A:$A,1,0)),"컨트롤없음",""))</f>
        <v/>
      </c>
      <c r="H616">
        <f t="shared" si="30"/>
        <v>2</v>
      </c>
      <c r="I616" t="b">
        <f t="shared" ca="1" si="31"/>
        <v>0</v>
      </c>
      <c r="K616" t="str">
        <f>IF(ISBLANK(J616),"",IF(ISERROR(VLOOKUP(J616,MapTable!$A:$A,1,0)),"컨트롤없음",""))</f>
        <v/>
      </c>
      <c r="M616" t="str">
        <f>IF(ISBLANK(L616),"",
IF(ISERROR(FIND(",",L616)),
  IF(ISERROR(VLOOKUP(L616,MapTable!$A:$A,1,0)),"맵없음",
  ""),
IF(ISERROR(FIND(",",L616,FIND(",",L616)+1)),
  IF(OR(ISERROR(VLOOKUP(LEFT(L616,FIND(",",L616)-1),MapTable!$A:$A,1,0)),ISERROR(VLOOKUP(TRIM(MID(L616,FIND(",",L616)+1,999)),MapTable!$A:$A,1,0))),"맵없음",
  ""),
IF(ISERROR(FIND(",",L616,FIND(",",L616,FIND(",",L616)+1)+1)),
  IF(OR(ISERROR(VLOOKUP(LEFT(L616,FIND(",",L616)-1),MapTable!$A:$A,1,0)),ISERROR(VLOOKUP(TRIM(MID(L616,FIND(",",L616)+1,FIND(",",L616,FIND(",",L616)+1)-FIND(",",L616)-1)),MapTable!$A:$A,1,0)),ISERROR(VLOOKUP(TRIM(MID(L616,FIND(",",L616,FIND(",",L616)+1)+1,999)),MapTable!$A:$A,1,0))),"맵없음",
  ""),
IF(ISERROR(FIND(",",L616,FIND(",",L616,FIND(",",L616,FIND(",",L616)+1)+1)+1)),
  IF(OR(ISERROR(VLOOKUP(LEFT(L616,FIND(",",L616)-1),MapTable!$A:$A,1,0)),ISERROR(VLOOKUP(TRIM(MID(L616,FIND(",",L616)+1,FIND(",",L616,FIND(",",L616)+1)-FIND(",",L616)-1)),MapTable!$A:$A,1,0)),ISERROR(VLOOKUP(TRIM(MID(L616,FIND(",",L616,FIND(",",L616)+1)+1,FIND(",",L616,FIND(",",L616,FIND(",",L616)+1)+1)-FIND(",",L616,FIND(",",L616)+1)-1)),MapTable!$A:$A,1,0)),ISERROR(VLOOKUP(TRIM(MID(L616,FIND(",",L616,FIND(",",L616,FIND(",",L616)+1)+1)+1,999)),MapTable!$A:$A,1,0))),"맵없음",
  ""),
)))))</f>
        <v/>
      </c>
      <c r="O616" t="str">
        <f>IF(ISBLANK(N616),"",IF(ISERROR(VLOOKUP(N616,[1]DropTable!$A:$A,1,0)),"드랍없음",""))</f>
        <v/>
      </c>
      <c r="Q616" t="str">
        <f>IF(ISBLANK(P616),"",IF(ISERROR(VLOOKUP(P616,[1]DropTable!$A:$A,1,0)),"드랍없음",""))</f>
        <v/>
      </c>
      <c r="S616">
        <v>8.1</v>
      </c>
    </row>
    <row r="617" spans="1:19" x14ac:dyDescent="0.3">
      <c r="A617">
        <v>17</v>
      </c>
      <c r="B617">
        <v>19</v>
      </c>
      <c r="C617">
        <f t="shared" si="32"/>
        <v>1680</v>
      </c>
      <c r="D617">
        <v>420</v>
      </c>
      <c r="E617" t="s">
        <v>115</v>
      </c>
      <c r="F617" t="s">
        <v>24</v>
      </c>
      <c r="G617" t="str">
        <f>IF(ISBLANK(F617),"",IF(ISERROR(VLOOKUP(F617,MapTable!$A:$A,1,0)),"컨트롤없음",""))</f>
        <v/>
      </c>
      <c r="H617">
        <f t="shared" si="30"/>
        <v>2</v>
      </c>
      <c r="I617" t="b">
        <f t="shared" ca="1" si="31"/>
        <v>1</v>
      </c>
      <c r="K617" t="str">
        <f>IF(ISBLANK(J617),"",IF(ISERROR(VLOOKUP(J617,MapTable!$A:$A,1,0)),"컨트롤없음",""))</f>
        <v/>
      </c>
      <c r="M617" t="str">
        <f>IF(ISBLANK(L617),"",
IF(ISERROR(FIND(",",L617)),
  IF(ISERROR(VLOOKUP(L617,MapTable!$A:$A,1,0)),"맵없음",
  ""),
IF(ISERROR(FIND(",",L617,FIND(",",L617)+1)),
  IF(OR(ISERROR(VLOOKUP(LEFT(L617,FIND(",",L617)-1),MapTable!$A:$A,1,0)),ISERROR(VLOOKUP(TRIM(MID(L617,FIND(",",L617)+1,999)),MapTable!$A:$A,1,0))),"맵없음",
  ""),
IF(ISERROR(FIND(",",L617,FIND(",",L617,FIND(",",L617)+1)+1)),
  IF(OR(ISERROR(VLOOKUP(LEFT(L617,FIND(",",L617)-1),MapTable!$A:$A,1,0)),ISERROR(VLOOKUP(TRIM(MID(L617,FIND(",",L617)+1,FIND(",",L617,FIND(",",L617)+1)-FIND(",",L617)-1)),MapTable!$A:$A,1,0)),ISERROR(VLOOKUP(TRIM(MID(L617,FIND(",",L617,FIND(",",L617)+1)+1,999)),MapTable!$A:$A,1,0))),"맵없음",
  ""),
IF(ISERROR(FIND(",",L617,FIND(",",L617,FIND(",",L617,FIND(",",L617)+1)+1)+1)),
  IF(OR(ISERROR(VLOOKUP(LEFT(L617,FIND(",",L617)-1),MapTable!$A:$A,1,0)),ISERROR(VLOOKUP(TRIM(MID(L617,FIND(",",L617)+1,FIND(",",L617,FIND(",",L617)+1)-FIND(",",L617)-1)),MapTable!$A:$A,1,0)),ISERROR(VLOOKUP(TRIM(MID(L617,FIND(",",L617,FIND(",",L617)+1)+1,FIND(",",L617,FIND(",",L617,FIND(",",L617)+1)+1)-FIND(",",L617,FIND(",",L617)+1)-1)),MapTable!$A:$A,1,0)),ISERROR(VLOOKUP(TRIM(MID(L617,FIND(",",L617,FIND(",",L617,FIND(",",L617)+1)+1)+1,999)),MapTable!$A:$A,1,0))),"맵없음",
  ""),
)))))</f>
        <v/>
      </c>
      <c r="O617" t="str">
        <f>IF(ISBLANK(N617),"",IF(ISERROR(VLOOKUP(N617,[1]DropTable!$A:$A,1,0)),"드랍없음",""))</f>
        <v/>
      </c>
      <c r="Q617" t="str">
        <f>IF(ISBLANK(P617),"",IF(ISERROR(VLOOKUP(P617,[1]DropTable!$A:$A,1,0)),"드랍없음",""))</f>
        <v/>
      </c>
      <c r="S617">
        <v>8.1</v>
      </c>
    </row>
    <row r="618" spans="1:19" x14ac:dyDescent="0.3">
      <c r="A618">
        <v>17</v>
      </c>
      <c r="B618">
        <v>20</v>
      </c>
      <c r="C618">
        <f t="shared" si="32"/>
        <v>1680</v>
      </c>
      <c r="D618">
        <v>420</v>
      </c>
      <c r="E618" t="s">
        <v>115</v>
      </c>
      <c r="F618" t="s">
        <v>24</v>
      </c>
      <c r="G618" t="str">
        <f>IF(ISBLANK(F618),"",IF(ISERROR(VLOOKUP(F618,MapTable!$A:$A,1,0)),"컨트롤없음",""))</f>
        <v/>
      </c>
      <c r="H618">
        <f t="shared" si="30"/>
        <v>12</v>
      </c>
      <c r="I618" t="b">
        <f t="shared" ca="1" si="31"/>
        <v>1</v>
      </c>
      <c r="K618" t="str">
        <f>IF(ISBLANK(J618),"",IF(ISERROR(VLOOKUP(J618,MapTable!$A:$A,1,0)),"컨트롤없음",""))</f>
        <v/>
      </c>
      <c r="M618" t="str">
        <f>IF(ISBLANK(L618),"",
IF(ISERROR(FIND(",",L618)),
  IF(ISERROR(VLOOKUP(L618,MapTable!$A:$A,1,0)),"맵없음",
  ""),
IF(ISERROR(FIND(",",L618,FIND(",",L618)+1)),
  IF(OR(ISERROR(VLOOKUP(LEFT(L618,FIND(",",L618)-1),MapTable!$A:$A,1,0)),ISERROR(VLOOKUP(TRIM(MID(L618,FIND(",",L618)+1,999)),MapTable!$A:$A,1,0))),"맵없음",
  ""),
IF(ISERROR(FIND(",",L618,FIND(",",L618,FIND(",",L618)+1)+1)),
  IF(OR(ISERROR(VLOOKUP(LEFT(L618,FIND(",",L618)-1),MapTable!$A:$A,1,0)),ISERROR(VLOOKUP(TRIM(MID(L618,FIND(",",L618)+1,FIND(",",L618,FIND(",",L618)+1)-FIND(",",L618)-1)),MapTable!$A:$A,1,0)),ISERROR(VLOOKUP(TRIM(MID(L618,FIND(",",L618,FIND(",",L618)+1)+1,999)),MapTable!$A:$A,1,0))),"맵없음",
  ""),
IF(ISERROR(FIND(",",L618,FIND(",",L618,FIND(",",L618,FIND(",",L618)+1)+1)+1)),
  IF(OR(ISERROR(VLOOKUP(LEFT(L618,FIND(",",L618)-1),MapTable!$A:$A,1,0)),ISERROR(VLOOKUP(TRIM(MID(L618,FIND(",",L618)+1,FIND(",",L618,FIND(",",L618)+1)-FIND(",",L618)-1)),MapTable!$A:$A,1,0)),ISERROR(VLOOKUP(TRIM(MID(L618,FIND(",",L618,FIND(",",L618)+1)+1,FIND(",",L618,FIND(",",L618,FIND(",",L618)+1)+1)-FIND(",",L618,FIND(",",L618)+1)-1)),MapTable!$A:$A,1,0)),ISERROR(VLOOKUP(TRIM(MID(L618,FIND(",",L618,FIND(",",L618,FIND(",",L618)+1)+1)+1,999)),MapTable!$A:$A,1,0))),"맵없음",
  ""),
)))))</f>
        <v/>
      </c>
      <c r="O618" t="str">
        <f>IF(ISBLANK(N618),"",IF(ISERROR(VLOOKUP(N618,[1]DropTable!$A:$A,1,0)),"드랍없음",""))</f>
        <v/>
      </c>
      <c r="Q618" t="str">
        <f>IF(ISBLANK(P618),"",IF(ISERROR(VLOOKUP(P618,[1]DropTable!$A:$A,1,0)),"드랍없음",""))</f>
        <v/>
      </c>
      <c r="S618">
        <v>8.1</v>
      </c>
    </row>
    <row r="619" spans="1:19" x14ac:dyDescent="0.3">
      <c r="A619">
        <v>17</v>
      </c>
      <c r="B619">
        <v>21</v>
      </c>
      <c r="C619">
        <f t="shared" si="32"/>
        <v>1680</v>
      </c>
      <c r="D619">
        <v>420</v>
      </c>
      <c r="E619" t="s">
        <v>115</v>
      </c>
      <c r="F619" t="s">
        <v>24</v>
      </c>
      <c r="G619" t="str">
        <f>IF(ISBLANK(F619),"",IF(ISERROR(VLOOKUP(F619,MapTable!$A:$A,1,0)),"컨트롤없음",""))</f>
        <v/>
      </c>
      <c r="H619">
        <f t="shared" si="30"/>
        <v>3</v>
      </c>
      <c r="I619" t="b">
        <f t="shared" ca="1" si="31"/>
        <v>0</v>
      </c>
      <c r="K619" t="str">
        <f>IF(ISBLANK(J619),"",IF(ISERROR(VLOOKUP(J619,MapTable!$A:$A,1,0)),"컨트롤없음",""))</f>
        <v/>
      </c>
      <c r="M619" t="str">
        <f>IF(ISBLANK(L619),"",
IF(ISERROR(FIND(",",L619)),
  IF(ISERROR(VLOOKUP(L619,MapTable!$A:$A,1,0)),"맵없음",
  ""),
IF(ISERROR(FIND(",",L619,FIND(",",L619)+1)),
  IF(OR(ISERROR(VLOOKUP(LEFT(L619,FIND(",",L619)-1),MapTable!$A:$A,1,0)),ISERROR(VLOOKUP(TRIM(MID(L619,FIND(",",L619)+1,999)),MapTable!$A:$A,1,0))),"맵없음",
  ""),
IF(ISERROR(FIND(",",L619,FIND(",",L619,FIND(",",L619)+1)+1)),
  IF(OR(ISERROR(VLOOKUP(LEFT(L619,FIND(",",L619)-1),MapTable!$A:$A,1,0)),ISERROR(VLOOKUP(TRIM(MID(L619,FIND(",",L619)+1,FIND(",",L619,FIND(",",L619)+1)-FIND(",",L619)-1)),MapTable!$A:$A,1,0)),ISERROR(VLOOKUP(TRIM(MID(L619,FIND(",",L619,FIND(",",L619)+1)+1,999)),MapTable!$A:$A,1,0))),"맵없음",
  ""),
IF(ISERROR(FIND(",",L619,FIND(",",L619,FIND(",",L619,FIND(",",L619)+1)+1)+1)),
  IF(OR(ISERROR(VLOOKUP(LEFT(L619,FIND(",",L619)-1),MapTable!$A:$A,1,0)),ISERROR(VLOOKUP(TRIM(MID(L619,FIND(",",L619)+1,FIND(",",L619,FIND(",",L619)+1)-FIND(",",L619)-1)),MapTable!$A:$A,1,0)),ISERROR(VLOOKUP(TRIM(MID(L619,FIND(",",L619,FIND(",",L619)+1)+1,FIND(",",L619,FIND(",",L619,FIND(",",L619)+1)+1)-FIND(",",L619,FIND(",",L619)+1)-1)),MapTable!$A:$A,1,0)),ISERROR(VLOOKUP(TRIM(MID(L619,FIND(",",L619,FIND(",",L619,FIND(",",L619)+1)+1)+1,999)),MapTable!$A:$A,1,0))),"맵없음",
  ""),
)))))</f>
        <v/>
      </c>
      <c r="O619" t="str">
        <f>IF(ISBLANK(N619),"",IF(ISERROR(VLOOKUP(N619,[1]DropTable!$A:$A,1,0)),"드랍없음",""))</f>
        <v/>
      </c>
      <c r="Q619" t="str">
        <f>IF(ISBLANK(P619),"",IF(ISERROR(VLOOKUP(P619,[1]DropTable!$A:$A,1,0)),"드랍없음",""))</f>
        <v/>
      </c>
      <c r="S619">
        <v>8.1</v>
      </c>
    </row>
    <row r="620" spans="1:19" x14ac:dyDescent="0.3">
      <c r="A620">
        <v>17</v>
      </c>
      <c r="B620">
        <v>22</v>
      </c>
      <c r="C620">
        <f t="shared" si="32"/>
        <v>1680</v>
      </c>
      <c r="D620">
        <v>420</v>
      </c>
      <c r="E620" t="s">
        <v>115</v>
      </c>
      <c r="F620" t="s">
        <v>24</v>
      </c>
      <c r="G620" t="str">
        <f>IF(ISBLANK(F620),"",IF(ISERROR(VLOOKUP(F620,MapTable!$A:$A,1,0)),"컨트롤없음",""))</f>
        <v/>
      </c>
      <c r="H620">
        <f t="shared" si="30"/>
        <v>3</v>
      </c>
      <c r="I620" t="b">
        <f t="shared" ca="1" si="31"/>
        <v>0</v>
      </c>
      <c r="K620" t="str">
        <f>IF(ISBLANK(J620),"",IF(ISERROR(VLOOKUP(J620,MapTable!$A:$A,1,0)),"컨트롤없음",""))</f>
        <v/>
      </c>
      <c r="M620" t="str">
        <f>IF(ISBLANK(L620),"",
IF(ISERROR(FIND(",",L620)),
  IF(ISERROR(VLOOKUP(L620,MapTable!$A:$A,1,0)),"맵없음",
  ""),
IF(ISERROR(FIND(",",L620,FIND(",",L620)+1)),
  IF(OR(ISERROR(VLOOKUP(LEFT(L620,FIND(",",L620)-1),MapTable!$A:$A,1,0)),ISERROR(VLOOKUP(TRIM(MID(L620,FIND(",",L620)+1,999)),MapTable!$A:$A,1,0))),"맵없음",
  ""),
IF(ISERROR(FIND(",",L620,FIND(",",L620,FIND(",",L620)+1)+1)),
  IF(OR(ISERROR(VLOOKUP(LEFT(L620,FIND(",",L620)-1),MapTable!$A:$A,1,0)),ISERROR(VLOOKUP(TRIM(MID(L620,FIND(",",L620)+1,FIND(",",L620,FIND(",",L620)+1)-FIND(",",L620)-1)),MapTable!$A:$A,1,0)),ISERROR(VLOOKUP(TRIM(MID(L620,FIND(",",L620,FIND(",",L620)+1)+1,999)),MapTable!$A:$A,1,0))),"맵없음",
  ""),
IF(ISERROR(FIND(",",L620,FIND(",",L620,FIND(",",L620,FIND(",",L620)+1)+1)+1)),
  IF(OR(ISERROR(VLOOKUP(LEFT(L620,FIND(",",L620)-1),MapTable!$A:$A,1,0)),ISERROR(VLOOKUP(TRIM(MID(L620,FIND(",",L620)+1,FIND(",",L620,FIND(",",L620)+1)-FIND(",",L620)-1)),MapTable!$A:$A,1,0)),ISERROR(VLOOKUP(TRIM(MID(L620,FIND(",",L620,FIND(",",L620)+1)+1,FIND(",",L620,FIND(",",L620,FIND(",",L620)+1)+1)-FIND(",",L620,FIND(",",L620)+1)-1)),MapTable!$A:$A,1,0)),ISERROR(VLOOKUP(TRIM(MID(L620,FIND(",",L620,FIND(",",L620,FIND(",",L620)+1)+1)+1,999)),MapTable!$A:$A,1,0))),"맵없음",
  ""),
)))))</f>
        <v/>
      </c>
      <c r="O620" t="str">
        <f>IF(ISBLANK(N620),"",IF(ISERROR(VLOOKUP(N620,[1]DropTable!$A:$A,1,0)),"드랍없음",""))</f>
        <v/>
      </c>
      <c r="Q620" t="str">
        <f>IF(ISBLANK(P620),"",IF(ISERROR(VLOOKUP(P620,[1]DropTable!$A:$A,1,0)),"드랍없음",""))</f>
        <v/>
      </c>
      <c r="S620">
        <v>8.1</v>
      </c>
    </row>
    <row r="621" spans="1:19" x14ac:dyDescent="0.3">
      <c r="A621">
        <v>17</v>
      </c>
      <c r="B621">
        <v>23</v>
      </c>
      <c r="C621">
        <f t="shared" si="32"/>
        <v>1680</v>
      </c>
      <c r="D621">
        <v>420</v>
      </c>
      <c r="E621" t="s">
        <v>115</v>
      </c>
      <c r="F621" t="s">
        <v>24</v>
      </c>
      <c r="G621" t="str">
        <f>IF(ISBLANK(F621),"",IF(ISERROR(VLOOKUP(F621,MapTable!$A:$A,1,0)),"컨트롤없음",""))</f>
        <v/>
      </c>
      <c r="H621">
        <f t="shared" si="30"/>
        <v>3</v>
      </c>
      <c r="I621" t="b">
        <f t="shared" ca="1" si="31"/>
        <v>0</v>
      </c>
      <c r="K621" t="str">
        <f>IF(ISBLANK(J621),"",IF(ISERROR(VLOOKUP(J621,MapTable!$A:$A,1,0)),"컨트롤없음",""))</f>
        <v/>
      </c>
      <c r="M621" t="str">
        <f>IF(ISBLANK(L621),"",
IF(ISERROR(FIND(",",L621)),
  IF(ISERROR(VLOOKUP(L621,MapTable!$A:$A,1,0)),"맵없음",
  ""),
IF(ISERROR(FIND(",",L621,FIND(",",L621)+1)),
  IF(OR(ISERROR(VLOOKUP(LEFT(L621,FIND(",",L621)-1),MapTable!$A:$A,1,0)),ISERROR(VLOOKUP(TRIM(MID(L621,FIND(",",L621)+1,999)),MapTable!$A:$A,1,0))),"맵없음",
  ""),
IF(ISERROR(FIND(",",L621,FIND(",",L621,FIND(",",L621)+1)+1)),
  IF(OR(ISERROR(VLOOKUP(LEFT(L621,FIND(",",L621)-1),MapTable!$A:$A,1,0)),ISERROR(VLOOKUP(TRIM(MID(L621,FIND(",",L621)+1,FIND(",",L621,FIND(",",L621)+1)-FIND(",",L621)-1)),MapTable!$A:$A,1,0)),ISERROR(VLOOKUP(TRIM(MID(L621,FIND(",",L621,FIND(",",L621)+1)+1,999)),MapTable!$A:$A,1,0))),"맵없음",
  ""),
IF(ISERROR(FIND(",",L621,FIND(",",L621,FIND(",",L621,FIND(",",L621)+1)+1)+1)),
  IF(OR(ISERROR(VLOOKUP(LEFT(L621,FIND(",",L621)-1),MapTable!$A:$A,1,0)),ISERROR(VLOOKUP(TRIM(MID(L621,FIND(",",L621)+1,FIND(",",L621,FIND(",",L621)+1)-FIND(",",L621)-1)),MapTable!$A:$A,1,0)),ISERROR(VLOOKUP(TRIM(MID(L621,FIND(",",L621,FIND(",",L621)+1)+1,FIND(",",L621,FIND(",",L621,FIND(",",L621)+1)+1)-FIND(",",L621,FIND(",",L621)+1)-1)),MapTable!$A:$A,1,0)),ISERROR(VLOOKUP(TRIM(MID(L621,FIND(",",L621,FIND(",",L621,FIND(",",L621)+1)+1)+1,999)),MapTable!$A:$A,1,0))),"맵없음",
  ""),
)))))</f>
        <v/>
      </c>
      <c r="O621" t="str">
        <f>IF(ISBLANK(N621),"",IF(ISERROR(VLOOKUP(N621,[1]DropTable!$A:$A,1,0)),"드랍없음",""))</f>
        <v/>
      </c>
      <c r="Q621" t="str">
        <f>IF(ISBLANK(P621),"",IF(ISERROR(VLOOKUP(P621,[1]DropTable!$A:$A,1,0)),"드랍없음",""))</f>
        <v/>
      </c>
      <c r="S621">
        <v>8.1</v>
      </c>
    </row>
    <row r="622" spans="1:19" x14ac:dyDescent="0.3">
      <c r="A622">
        <v>17</v>
      </c>
      <c r="B622">
        <v>24</v>
      </c>
      <c r="C622">
        <f t="shared" si="32"/>
        <v>1680</v>
      </c>
      <c r="D622">
        <v>420</v>
      </c>
      <c r="E622" t="s">
        <v>115</v>
      </c>
      <c r="F622" t="s">
        <v>24</v>
      </c>
      <c r="G622" t="str">
        <f>IF(ISBLANK(F622),"",IF(ISERROR(VLOOKUP(F622,MapTable!$A:$A,1,0)),"컨트롤없음",""))</f>
        <v/>
      </c>
      <c r="H622">
        <f t="shared" si="30"/>
        <v>3</v>
      </c>
      <c r="I622" t="b">
        <f t="shared" ca="1" si="31"/>
        <v>0</v>
      </c>
      <c r="K622" t="str">
        <f>IF(ISBLANK(J622),"",IF(ISERROR(VLOOKUP(J622,MapTable!$A:$A,1,0)),"컨트롤없음",""))</f>
        <v/>
      </c>
      <c r="M622" t="str">
        <f>IF(ISBLANK(L622),"",
IF(ISERROR(FIND(",",L622)),
  IF(ISERROR(VLOOKUP(L622,MapTable!$A:$A,1,0)),"맵없음",
  ""),
IF(ISERROR(FIND(",",L622,FIND(",",L622)+1)),
  IF(OR(ISERROR(VLOOKUP(LEFT(L622,FIND(",",L622)-1),MapTable!$A:$A,1,0)),ISERROR(VLOOKUP(TRIM(MID(L622,FIND(",",L622)+1,999)),MapTable!$A:$A,1,0))),"맵없음",
  ""),
IF(ISERROR(FIND(",",L622,FIND(",",L622,FIND(",",L622)+1)+1)),
  IF(OR(ISERROR(VLOOKUP(LEFT(L622,FIND(",",L622)-1),MapTable!$A:$A,1,0)),ISERROR(VLOOKUP(TRIM(MID(L622,FIND(",",L622)+1,FIND(",",L622,FIND(",",L622)+1)-FIND(",",L622)-1)),MapTable!$A:$A,1,0)),ISERROR(VLOOKUP(TRIM(MID(L622,FIND(",",L622,FIND(",",L622)+1)+1,999)),MapTable!$A:$A,1,0))),"맵없음",
  ""),
IF(ISERROR(FIND(",",L622,FIND(",",L622,FIND(",",L622,FIND(",",L622)+1)+1)+1)),
  IF(OR(ISERROR(VLOOKUP(LEFT(L622,FIND(",",L622)-1),MapTable!$A:$A,1,0)),ISERROR(VLOOKUP(TRIM(MID(L622,FIND(",",L622)+1,FIND(",",L622,FIND(",",L622)+1)-FIND(",",L622)-1)),MapTable!$A:$A,1,0)),ISERROR(VLOOKUP(TRIM(MID(L622,FIND(",",L622,FIND(",",L622)+1)+1,FIND(",",L622,FIND(",",L622,FIND(",",L622)+1)+1)-FIND(",",L622,FIND(",",L622)+1)-1)),MapTable!$A:$A,1,0)),ISERROR(VLOOKUP(TRIM(MID(L622,FIND(",",L622,FIND(",",L622,FIND(",",L622)+1)+1)+1,999)),MapTable!$A:$A,1,0))),"맵없음",
  ""),
)))))</f>
        <v/>
      </c>
      <c r="O622" t="str">
        <f>IF(ISBLANK(N622),"",IF(ISERROR(VLOOKUP(N622,[1]DropTable!$A:$A,1,0)),"드랍없음",""))</f>
        <v/>
      </c>
      <c r="Q622" t="str">
        <f>IF(ISBLANK(P622),"",IF(ISERROR(VLOOKUP(P622,[1]DropTable!$A:$A,1,0)),"드랍없음",""))</f>
        <v/>
      </c>
      <c r="S622">
        <v>8.1</v>
      </c>
    </row>
    <row r="623" spans="1:19" x14ac:dyDescent="0.3">
      <c r="A623">
        <v>17</v>
      </c>
      <c r="B623">
        <v>25</v>
      </c>
      <c r="C623">
        <f t="shared" si="32"/>
        <v>1680</v>
      </c>
      <c r="D623">
        <v>420</v>
      </c>
      <c r="E623" t="s">
        <v>115</v>
      </c>
      <c r="F623" t="s">
        <v>24</v>
      </c>
      <c r="G623" t="str">
        <f>IF(ISBLANK(F623),"",IF(ISERROR(VLOOKUP(F623,MapTable!$A:$A,1,0)),"컨트롤없음",""))</f>
        <v/>
      </c>
      <c r="H623">
        <f t="shared" si="30"/>
        <v>11</v>
      </c>
      <c r="I623" t="b">
        <f t="shared" ca="1" si="31"/>
        <v>0</v>
      </c>
      <c r="K623" t="str">
        <f>IF(ISBLANK(J623),"",IF(ISERROR(VLOOKUP(J623,MapTable!$A:$A,1,0)),"컨트롤없음",""))</f>
        <v/>
      </c>
      <c r="M623" t="str">
        <f>IF(ISBLANK(L623),"",
IF(ISERROR(FIND(",",L623)),
  IF(ISERROR(VLOOKUP(L623,MapTable!$A:$A,1,0)),"맵없음",
  ""),
IF(ISERROR(FIND(",",L623,FIND(",",L623)+1)),
  IF(OR(ISERROR(VLOOKUP(LEFT(L623,FIND(",",L623)-1),MapTable!$A:$A,1,0)),ISERROR(VLOOKUP(TRIM(MID(L623,FIND(",",L623)+1,999)),MapTable!$A:$A,1,0))),"맵없음",
  ""),
IF(ISERROR(FIND(",",L623,FIND(",",L623,FIND(",",L623)+1)+1)),
  IF(OR(ISERROR(VLOOKUP(LEFT(L623,FIND(",",L623)-1),MapTable!$A:$A,1,0)),ISERROR(VLOOKUP(TRIM(MID(L623,FIND(",",L623)+1,FIND(",",L623,FIND(",",L623)+1)-FIND(",",L623)-1)),MapTable!$A:$A,1,0)),ISERROR(VLOOKUP(TRIM(MID(L623,FIND(",",L623,FIND(",",L623)+1)+1,999)),MapTable!$A:$A,1,0))),"맵없음",
  ""),
IF(ISERROR(FIND(",",L623,FIND(",",L623,FIND(",",L623,FIND(",",L623)+1)+1)+1)),
  IF(OR(ISERROR(VLOOKUP(LEFT(L623,FIND(",",L623)-1),MapTable!$A:$A,1,0)),ISERROR(VLOOKUP(TRIM(MID(L623,FIND(",",L623)+1,FIND(",",L623,FIND(",",L623)+1)-FIND(",",L623)-1)),MapTable!$A:$A,1,0)),ISERROR(VLOOKUP(TRIM(MID(L623,FIND(",",L623,FIND(",",L623)+1)+1,FIND(",",L623,FIND(",",L623,FIND(",",L623)+1)+1)-FIND(",",L623,FIND(",",L623)+1)-1)),MapTable!$A:$A,1,0)),ISERROR(VLOOKUP(TRIM(MID(L623,FIND(",",L623,FIND(",",L623,FIND(",",L623)+1)+1)+1,999)),MapTable!$A:$A,1,0))),"맵없음",
  ""),
)))))</f>
        <v/>
      </c>
      <c r="O623" t="str">
        <f>IF(ISBLANK(N623),"",IF(ISERROR(VLOOKUP(N623,[1]DropTable!$A:$A,1,0)),"드랍없음",""))</f>
        <v/>
      </c>
      <c r="Q623" t="str">
        <f>IF(ISBLANK(P623),"",IF(ISERROR(VLOOKUP(P623,[1]DropTable!$A:$A,1,0)),"드랍없음",""))</f>
        <v/>
      </c>
      <c r="S623">
        <v>8.1</v>
      </c>
    </row>
    <row r="624" spans="1:19" x14ac:dyDescent="0.3">
      <c r="A624">
        <v>17</v>
      </c>
      <c r="B624">
        <v>26</v>
      </c>
      <c r="C624">
        <f t="shared" si="32"/>
        <v>1680</v>
      </c>
      <c r="D624">
        <v>420</v>
      </c>
      <c r="E624" t="s">
        <v>115</v>
      </c>
      <c r="F624" t="s">
        <v>24</v>
      </c>
      <c r="G624" t="str">
        <f>IF(ISBLANK(F624),"",IF(ISERROR(VLOOKUP(F624,MapTable!$A:$A,1,0)),"컨트롤없음",""))</f>
        <v/>
      </c>
      <c r="H624">
        <f t="shared" si="30"/>
        <v>3</v>
      </c>
      <c r="I624" t="b">
        <f t="shared" ca="1" si="31"/>
        <v>0</v>
      </c>
      <c r="K624" t="str">
        <f>IF(ISBLANK(J624),"",IF(ISERROR(VLOOKUP(J624,MapTable!$A:$A,1,0)),"컨트롤없음",""))</f>
        <v/>
      </c>
      <c r="M624" t="str">
        <f>IF(ISBLANK(L624),"",
IF(ISERROR(FIND(",",L624)),
  IF(ISERROR(VLOOKUP(L624,MapTable!$A:$A,1,0)),"맵없음",
  ""),
IF(ISERROR(FIND(",",L624,FIND(",",L624)+1)),
  IF(OR(ISERROR(VLOOKUP(LEFT(L624,FIND(",",L624)-1),MapTable!$A:$A,1,0)),ISERROR(VLOOKUP(TRIM(MID(L624,FIND(",",L624)+1,999)),MapTable!$A:$A,1,0))),"맵없음",
  ""),
IF(ISERROR(FIND(",",L624,FIND(",",L624,FIND(",",L624)+1)+1)),
  IF(OR(ISERROR(VLOOKUP(LEFT(L624,FIND(",",L624)-1),MapTable!$A:$A,1,0)),ISERROR(VLOOKUP(TRIM(MID(L624,FIND(",",L624)+1,FIND(",",L624,FIND(",",L624)+1)-FIND(",",L624)-1)),MapTable!$A:$A,1,0)),ISERROR(VLOOKUP(TRIM(MID(L624,FIND(",",L624,FIND(",",L624)+1)+1,999)),MapTable!$A:$A,1,0))),"맵없음",
  ""),
IF(ISERROR(FIND(",",L624,FIND(",",L624,FIND(",",L624,FIND(",",L624)+1)+1)+1)),
  IF(OR(ISERROR(VLOOKUP(LEFT(L624,FIND(",",L624)-1),MapTable!$A:$A,1,0)),ISERROR(VLOOKUP(TRIM(MID(L624,FIND(",",L624)+1,FIND(",",L624,FIND(",",L624)+1)-FIND(",",L624)-1)),MapTable!$A:$A,1,0)),ISERROR(VLOOKUP(TRIM(MID(L624,FIND(",",L624,FIND(",",L624)+1)+1,FIND(",",L624,FIND(",",L624,FIND(",",L624)+1)+1)-FIND(",",L624,FIND(",",L624)+1)-1)),MapTable!$A:$A,1,0)),ISERROR(VLOOKUP(TRIM(MID(L624,FIND(",",L624,FIND(",",L624,FIND(",",L624)+1)+1)+1,999)),MapTable!$A:$A,1,0))),"맵없음",
  ""),
)))))</f>
        <v/>
      </c>
      <c r="O624" t="str">
        <f>IF(ISBLANK(N624),"",IF(ISERROR(VLOOKUP(N624,[1]DropTable!$A:$A,1,0)),"드랍없음",""))</f>
        <v/>
      </c>
      <c r="Q624" t="str">
        <f>IF(ISBLANK(P624),"",IF(ISERROR(VLOOKUP(P624,[1]DropTable!$A:$A,1,0)),"드랍없음",""))</f>
        <v/>
      </c>
      <c r="S624">
        <v>8.1</v>
      </c>
    </row>
    <row r="625" spans="1:19" x14ac:dyDescent="0.3">
      <c r="A625">
        <v>17</v>
      </c>
      <c r="B625">
        <v>27</v>
      </c>
      <c r="C625">
        <f t="shared" si="32"/>
        <v>1680</v>
      </c>
      <c r="D625">
        <v>420</v>
      </c>
      <c r="E625" t="s">
        <v>115</v>
      </c>
      <c r="F625" t="s">
        <v>24</v>
      </c>
      <c r="G625" t="str">
        <f>IF(ISBLANK(F625),"",IF(ISERROR(VLOOKUP(F625,MapTable!$A:$A,1,0)),"컨트롤없음",""))</f>
        <v/>
      </c>
      <c r="H625">
        <f t="shared" si="30"/>
        <v>3</v>
      </c>
      <c r="I625" t="b">
        <f t="shared" ca="1" si="31"/>
        <v>0</v>
      </c>
      <c r="K625" t="str">
        <f>IF(ISBLANK(J625),"",IF(ISERROR(VLOOKUP(J625,MapTable!$A:$A,1,0)),"컨트롤없음",""))</f>
        <v/>
      </c>
      <c r="M625" t="str">
        <f>IF(ISBLANK(L625),"",
IF(ISERROR(FIND(",",L625)),
  IF(ISERROR(VLOOKUP(L625,MapTable!$A:$A,1,0)),"맵없음",
  ""),
IF(ISERROR(FIND(",",L625,FIND(",",L625)+1)),
  IF(OR(ISERROR(VLOOKUP(LEFT(L625,FIND(",",L625)-1),MapTable!$A:$A,1,0)),ISERROR(VLOOKUP(TRIM(MID(L625,FIND(",",L625)+1,999)),MapTable!$A:$A,1,0))),"맵없음",
  ""),
IF(ISERROR(FIND(",",L625,FIND(",",L625,FIND(",",L625)+1)+1)),
  IF(OR(ISERROR(VLOOKUP(LEFT(L625,FIND(",",L625)-1),MapTable!$A:$A,1,0)),ISERROR(VLOOKUP(TRIM(MID(L625,FIND(",",L625)+1,FIND(",",L625,FIND(",",L625)+1)-FIND(",",L625)-1)),MapTable!$A:$A,1,0)),ISERROR(VLOOKUP(TRIM(MID(L625,FIND(",",L625,FIND(",",L625)+1)+1,999)),MapTable!$A:$A,1,0))),"맵없음",
  ""),
IF(ISERROR(FIND(",",L625,FIND(",",L625,FIND(",",L625,FIND(",",L625)+1)+1)+1)),
  IF(OR(ISERROR(VLOOKUP(LEFT(L625,FIND(",",L625)-1),MapTable!$A:$A,1,0)),ISERROR(VLOOKUP(TRIM(MID(L625,FIND(",",L625)+1,FIND(",",L625,FIND(",",L625)+1)-FIND(",",L625)-1)),MapTable!$A:$A,1,0)),ISERROR(VLOOKUP(TRIM(MID(L625,FIND(",",L625,FIND(",",L625)+1)+1,FIND(",",L625,FIND(",",L625,FIND(",",L625)+1)+1)-FIND(",",L625,FIND(",",L625)+1)-1)),MapTable!$A:$A,1,0)),ISERROR(VLOOKUP(TRIM(MID(L625,FIND(",",L625,FIND(",",L625,FIND(",",L625)+1)+1)+1,999)),MapTable!$A:$A,1,0))),"맵없음",
  ""),
)))))</f>
        <v/>
      </c>
      <c r="O625" t="str">
        <f>IF(ISBLANK(N625),"",IF(ISERROR(VLOOKUP(N625,[1]DropTable!$A:$A,1,0)),"드랍없음",""))</f>
        <v/>
      </c>
      <c r="Q625" t="str">
        <f>IF(ISBLANK(P625),"",IF(ISERROR(VLOOKUP(P625,[1]DropTable!$A:$A,1,0)),"드랍없음",""))</f>
        <v/>
      </c>
      <c r="S625">
        <v>8.1</v>
      </c>
    </row>
    <row r="626" spans="1:19" x14ac:dyDescent="0.3">
      <c r="A626">
        <v>17</v>
      </c>
      <c r="B626">
        <v>28</v>
      </c>
      <c r="C626">
        <f t="shared" si="32"/>
        <v>1680</v>
      </c>
      <c r="D626">
        <v>420</v>
      </c>
      <c r="E626" t="s">
        <v>115</v>
      </c>
      <c r="F626" t="s">
        <v>24</v>
      </c>
      <c r="G626" t="str">
        <f>IF(ISBLANK(F626),"",IF(ISERROR(VLOOKUP(F626,MapTable!$A:$A,1,0)),"컨트롤없음",""))</f>
        <v/>
      </c>
      <c r="H626">
        <f t="shared" si="30"/>
        <v>3</v>
      </c>
      <c r="I626" t="b">
        <f t="shared" ca="1" si="31"/>
        <v>0</v>
      </c>
      <c r="K626" t="str">
        <f>IF(ISBLANK(J626),"",IF(ISERROR(VLOOKUP(J626,MapTable!$A:$A,1,0)),"컨트롤없음",""))</f>
        <v/>
      </c>
      <c r="M626" t="str">
        <f>IF(ISBLANK(L626),"",
IF(ISERROR(FIND(",",L626)),
  IF(ISERROR(VLOOKUP(L626,MapTable!$A:$A,1,0)),"맵없음",
  ""),
IF(ISERROR(FIND(",",L626,FIND(",",L626)+1)),
  IF(OR(ISERROR(VLOOKUP(LEFT(L626,FIND(",",L626)-1),MapTable!$A:$A,1,0)),ISERROR(VLOOKUP(TRIM(MID(L626,FIND(",",L626)+1,999)),MapTable!$A:$A,1,0))),"맵없음",
  ""),
IF(ISERROR(FIND(",",L626,FIND(",",L626,FIND(",",L626)+1)+1)),
  IF(OR(ISERROR(VLOOKUP(LEFT(L626,FIND(",",L626)-1),MapTable!$A:$A,1,0)),ISERROR(VLOOKUP(TRIM(MID(L626,FIND(",",L626)+1,FIND(",",L626,FIND(",",L626)+1)-FIND(",",L626)-1)),MapTable!$A:$A,1,0)),ISERROR(VLOOKUP(TRIM(MID(L626,FIND(",",L626,FIND(",",L626)+1)+1,999)),MapTable!$A:$A,1,0))),"맵없음",
  ""),
IF(ISERROR(FIND(",",L626,FIND(",",L626,FIND(",",L626,FIND(",",L626)+1)+1)+1)),
  IF(OR(ISERROR(VLOOKUP(LEFT(L626,FIND(",",L626)-1),MapTable!$A:$A,1,0)),ISERROR(VLOOKUP(TRIM(MID(L626,FIND(",",L626)+1,FIND(",",L626,FIND(",",L626)+1)-FIND(",",L626)-1)),MapTable!$A:$A,1,0)),ISERROR(VLOOKUP(TRIM(MID(L626,FIND(",",L626,FIND(",",L626)+1)+1,FIND(",",L626,FIND(",",L626,FIND(",",L626)+1)+1)-FIND(",",L626,FIND(",",L626)+1)-1)),MapTable!$A:$A,1,0)),ISERROR(VLOOKUP(TRIM(MID(L626,FIND(",",L626,FIND(",",L626,FIND(",",L626)+1)+1)+1,999)),MapTable!$A:$A,1,0))),"맵없음",
  ""),
)))))</f>
        <v/>
      </c>
      <c r="O626" t="str">
        <f>IF(ISBLANK(N626),"",IF(ISERROR(VLOOKUP(N626,[1]DropTable!$A:$A,1,0)),"드랍없음",""))</f>
        <v/>
      </c>
      <c r="Q626" t="str">
        <f>IF(ISBLANK(P626),"",IF(ISERROR(VLOOKUP(P626,[1]DropTable!$A:$A,1,0)),"드랍없음",""))</f>
        <v/>
      </c>
      <c r="S626">
        <v>8.1</v>
      </c>
    </row>
    <row r="627" spans="1:19" x14ac:dyDescent="0.3">
      <c r="A627">
        <v>17</v>
      </c>
      <c r="B627">
        <v>29</v>
      </c>
      <c r="C627">
        <f t="shared" si="32"/>
        <v>1680</v>
      </c>
      <c r="D627">
        <v>420</v>
      </c>
      <c r="E627" t="s">
        <v>115</v>
      </c>
      <c r="F627" t="s">
        <v>24</v>
      </c>
      <c r="G627" t="str">
        <f>IF(ISBLANK(F627),"",IF(ISERROR(VLOOKUP(F627,MapTable!$A:$A,1,0)),"컨트롤없음",""))</f>
        <v/>
      </c>
      <c r="H627">
        <f t="shared" si="30"/>
        <v>3</v>
      </c>
      <c r="I627" t="b">
        <f t="shared" ca="1" si="31"/>
        <v>1</v>
      </c>
      <c r="K627" t="str">
        <f>IF(ISBLANK(J627),"",IF(ISERROR(VLOOKUP(J627,MapTable!$A:$A,1,0)),"컨트롤없음",""))</f>
        <v/>
      </c>
      <c r="M627" t="str">
        <f>IF(ISBLANK(L627),"",
IF(ISERROR(FIND(",",L627)),
  IF(ISERROR(VLOOKUP(L627,MapTable!$A:$A,1,0)),"맵없음",
  ""),
IF(ISERROR(FIND(",",L627,FIND(",",L627)+1)),
  IF(OR(ISERROR(VLOOKUP(LEFT(L627,FIND(",",L627)-1),MapTable!$A:$A,1,0)),ISERROR(VLOOKUP(TRIM(MID(L627,FIND(",",L627)+1,999)),MapTable!$A:$A,1,0))),"맵없음",
  ""),
IF(ISERROR(FIND(",",L627,FIND(",",L627,FIND(",",L627)+1)+1)),
  IF(OR(ISERROR(VLOOKUP(LEFT(L627,FIND(",",L627)-1),MapTable!$A:$A,1,0)),ISERROR(VLOOKUP(TRIM(MID(L627,FIND(",",L627)+1,FIND(",",L627,FIND(",",L627)+1)-FIND(",",L627)-1)),MapTable!$A:$A,1,0)),ISERROR(VLOOKUP(TRIM(MID(L627,FIND(",",L627,FIND(",",L627)+1)+1,999)),MapTable!$A:$A,1,0))),"맵없음",
  ""),
IF(ISERROR(FIND(",",L627,FIND(",",L627,FIND(",",L627,FIND(",",L627)+1)+1)+1)),
  IF(OR(ISERROR(VLOOKUP(LEFT(L627,FIND(",",L627)-1),MapTable!$A:$A,1,0)),ISERROR(VLOOKUP(TRIM(MID(L627,FIND(",",L627)+1,FIND(",",L627,FIND(",",L627)+1)-FIND(",",L627)-1)),MapTable!$A:$A,1,0)),ISERROR(VLOOKUP(TRIM(MID(L627,FIND(",",L627,FIND(",",L627)+1)+1,FIND(",",L627,FIND(",",L627,FIND(",",L627)+1)+1)-FIND(",",L627,FIND(",",L627)+1)-1)),MapTable!$A:$A,1,0)),ISERROR(VLOOKUP(TRIM(MID(L627,FIND(",",L627,FIND(",",L627,FIND(",",L627)+1)+1)+1,999)),MapTable!$A:$A,1,0))),"맵없음",
  ""),
)))))</f>
        <v/>
      </c>
      <c r="O627" t="str">
        <f>IF(ISBLANK(N627),"",IF(ISERROR(VLOOKUP(N627,[1]DropTable!$A:$A,1,0)),"드랍없음",""))</f>
        <v/>
      </c>
      <c r="Q627" t="str">
        <f>IF(ISBLANK(P627),"",IF(ISERROR(VLOOKUP(P627,[1]DropTable!$A:$A,1,0)),"드랍없음",""))</f>
        <v/>
      </c>
      <c r="S627">
        <v>8.1</v>
      </c>
    </row>
    <row r="628" spans="1:19" x14ac:dyDescent="0.3">
      <c r="A628">
        <v>17</v>
      </c>
      <c r="B628">
        <v>30</v>
      </c>
      <c r="C628">
        <f t="shared" si="32"/>
        <v>1680</v>
      </c>
      <c r="D628">
        <v>420</v>
      </c>
      <c r="E628" t="s">
        <v>115</v>
      </c>
      <c r="F628" t="s">
        <v>24</v>
      </c>
      <c r="G628" t="str">
        <f>IF(ISBLANK(F628),"",IF(ISERROR(VLOOKUP(F628,MapTable!$A:$A,1,0)),"컨트롤없음",""))</f>
        <v/>
      </c>
      <c r="H628">
        <f t="shared" si="30"/>
        <v>12</v>
      </c>
      <c r="I628" t="b">
        <f t="shared" ca="1" si="31"/>
        <v>1</v>
      </c>
      <c r="K628" t="str">
        <f>IF(ISBLANK(J628),"",IF(ISERROR(VLOOKUP(J628,MapTable!$A:$A,1,0)),"컨트롤없음",""))</f>
        <v/>
      </c>
      <c r="M628" t="str">
        <f>IF(ISBLANK(L628),"",
IF(ISERROR(FIND(",",L628)),
  IF(ISERROR(VLOOKUP(L628,MapTable!$A:$A,1,0)),"맵없음",
  ""),
IF(ISERROR(FIND(",",L628,FIND(",",L628)+1)),
  IF(OR(ISERROR(VLOOKUP(LEFT(L628,FIND(",",L628)-1),MapTable!$A:$A,1,0)),ISERROR(VLOOKUP(TRIM(MID(L628,FIND(",",L628)+1,999)),MapTable!$A:$A,1,0))),"맵없음",
  ""),
IF(ISERROR(FIND(",",L628,FIND(",",L628,FIND(",",L628)+1)+1)),
  IF(OR(ISERROR(VLOOKUP(LEFT(L628,FIND(",",L628)-1),MapTable!$A:$A,1,0)),ISERROR(VLOOKUP(TRIM(MID(L628,FIND(",",L628)+1,FIND(",",L628,FIND(",",L628)+1)-FIND(",",L628)-1)),MapTable!$A:$A,1,0)),ISERROR(VLOOKUP(TRIM(MID(L628,FIND(",",L628,FIND(",",L628)+1)+1,999)),MapTable!$A:$A,1,0))),"맵없음",
  ""),
IF(ISERROR(FIND(",",L628,FIND(",",L628,FIND(",",L628,FIND(",",L628)+1)+1)+1)),
  IF(OR(ISERROR(VLOOKUP(LEFT(L628,FIND(",",L628)-1),MapTable!$A:$A,1,0)),ISERROR(VLOOKUP(TRIM(MID(L628,FIND(",",L628)+1,FIND(",",L628,FIND(",",L628)+1)-FIND(",",L628)-1)),MapTable!$A:$A,1,0)),ISERROR(VLOOKUP(TRIM(MID(L628,FIND(",",L628,FIND(",",L628)+1)+1,FIND(",",L628,FIND(",",L628,FIND(",",L628)+1)+1)-FIND(",",L628,FIND(",",L628)+1)-1)),MapTable!$A:$A,1,0)),ISERROR(VLOOKUP(TRIM(MID(L628,FIND(",",L628,FIND(",",L628,FIND(",",L628)+1)+1)+1,999)),MapTable!$A:$A,1,0))),"맵없음",
  ""),
)))))</f>
        <v/>
      </c>
      <c r="O628" t="str">
        <f>IF(ISBLANK(N628),"",IF(ISERROR(VLOOKUP(N628,[1]DropTable!$A:$A,1,0)),"드랍없음",""))</f>
        <v/>
      </c>
      <c r="Q628" t="str">
        <f>IF(ISBLANK(P628),"",IF(ISERROR(VLOOKUP(P628,[1]DropTable!$A:$A,1,0)),"드랍없음",""))</f>
        <v/>
      </c>
      <c r="S628">
        <v>8.1</v>
      </c>
    </row>
    <row r="629" spans="1:19" x14ac:dyDescent="0.3">
      <c r="A629">
        <v>17</v>
      </c>
      <c r="B629">
        <v>31</v>
      </c>
      <c r="C629">
        <f t="shared" si="32"/>
        <v>1680</v>
      </c>
      <c r="D629">
        <v>420</v>
      </c>
      <c r="E629" t="s">
        <v>115</v>
      </c>
      <c r="F629" t="s">
        <v>24</v>
      </c>
      <c r="G629" t="str">
        <f>IF(ISBLANK(F629),"",IF(ISERROR(VLOOKUP(F629,MapTable!$A:$A,1,0)),"컨트롤없음",""))</f>
        <v/>
      </c>
      <c r="H629">
        <f t="shared" si="30"/>
        <v>4</v>
      </c>
      <c r="I629" t="b">
        <f t="shared" ca="1" si="31"/>
        <v>0</v>
      </c>
      <c r="K629" t="str">
        <f>IF(ISBLANK(J629),"",IF(ISERROR(VLOOKUP(J629,MapTable!$A:$A,1,0)),"컨트롤없음",""))</f>
        <v/>
      </c>
      <c r="M629" t="str">
        <f>IF(ISBLANK(L629),"",
IF(ISERROR(FIND(",",L629)),
  IF(ISERROR(VLOOKUP(L629,MapTable!$A:$A,1,0)),"맵없음",
  ""),
IF(ISERROR(FIND(",",L629,FIND(",",L629)+1)),
  IF(OR(ISERROR(VLOOKUP(LEFT(L629,FIND(",",L629)-1),MapTable!$A:$A,1,0)),ISERROR(VLOOKUP(TRIM(MID(L629,FIND(",",L629)+1,999)),MapTable!$A:$A,1,0))),"맵없음",
  ""),
IF(ISERROR(FIND(",",L629,FIND(",",L629,FIND(",",L629)+1)+1)),
  IF(OR(ISERROR(VLOOKUP(LEFT(L629,FIND(",",L629)-1),MapTable!$A:$A,1,0)),ISERROR(VLOOKUP(TRIM(MID(L629,FIND(",",L629)+1,FIND(",",L629,FIND(",",L629)+1)-FIND(",",L629)-1)),MapTable!$A:$A,1,0)),ISERROR(VLOOKUP(TRIM(MID(L629,FIND(",",L629,FIND(",",L629)+1)+1,999)),MapTable!$A:$A,1,0))),"맵없음",
  ""),
IF(ISERROR(FIND(",",L629,FIND(",",L629,FIND(",",L629,FIND(",",L629)+1)+1)+1)),
  IF(OR(ISERROR(VLOOKUP(LEFT(L629,FIND(",",L629)-1),MapTable!$A:$A,1,0)),ISERROR(VLOOKUP(TRIM(MID(L629,FIND(",",L629)+1,FIND(",",L629,FIND(",",L629)+1)-FIND(",",L629)-1)),MapTable!$A:$A,1,0)),ISERROR(VLOOKUP(TRIM(MID(L629,FIND(",",L629,FIND(",",L629)+1)+1,FIND(",",L629,FIND(",",L629,FIND(",",L629)+1)+1)-FIND(",",L629,FIND(",",L629)+1)-1)),MapTable!$A:$A,1,0)),ISERROR(VLOOKUP(TRIM(MID(L629,FIND(",",L629,FIND(",",L629,FIND(",",L629)+1)+1)+1,999)),MapTable!$A:$A,1,0))),"맵없음",
  ""),
)))))</f>
        <v/>
      </c>
      <c r="O629" t="str">
        <f>IF(ISBLANK(N629),"",IF(ISERROR(VLOOKUP(N629,[1]DropTable!$A:$A,1,0)),"드랍없음",""))</f>
        <v/>
      </c>
      <c r="Q629" t="str">
        <f>IF(ISBLANK(P629),"",IF(ISERROR(VLOOKUP(P629,[1]DropTable!$A:$A,1,0)),"드랍없음",""))</f>
        <v/>
      </c>
      <c r="S629">
        <v>8.1</v>
      </c>
    </row>
    <row r="630" spans="1:19" x14ac:dyDescent="0.3">
      <c r="A630">
        <v>17</v>
      </c>
      <c r="B630">
        <v>32</v>
      </c>
      <c r="C630">
        <f t="shared" si="32"/>
        <v>1680</v>
      </c>
      <c r="D630">
        <v>420</v>
      </c>
      <c r="E630" t="s">
        <v>115</v>
      </c>
      <c r="F630" t="s">
        <v>24</v>
      </c>
      <c r="G630" t="str">
        <f>IF(ISBLANK(F630),"",IF(ISERROR(VLOOKUP(F630,MapTable!$A:$A,1,0)),"컨트롤없음",""))</f>
        <v/>
      </c>
      <c r="H630">
        <f t="shared" si="30"/>
        <v>4</v>
      </c>
      <c r="I630" t="b">
        <f t="shared" ca="1" si="31"/>
        <v>0</v>
      </c>
      <c r="K630" t="str">
        <f>IF(ISBLANK(J630),"",IF(ISERROR(VLOOKUP(J630,MapTable!$A:$A,1,0)),"컨트롤없음",""))</f>
        <v/>
      </c>
      <c r="M630" t="str">
        <f>IF(ISBLANK(L630),"",
IF(ISERROR(FIND(",",L630)),
  IF(ISERROR(VLOOKUP(L630,MapTable!$A:$A,1,0)),"맵없음",
  ""),
IF(ISERROR(FIND(",",L630,FIND(",",L630)+1)),
  IF(OR(ISERROR(VLOOKUP(LEFT(L630,FIND(",",L630)-1),MapTable!$A:$A,1,0)),ISERROR(VLOOKUP(TRIM(MID(L630,FIND(",",L630)+1,999)),MapTable!$A:$A,1,0))),"맵없음",
  ""),
IF(ISERROR(FIND(",",L630,FIND(",",L630,FIND(",",L630)+1)+1)),
  IF(OR(ISERROR(VLOOKUP(LEFT(L630,FIND(",",L630)-1),MapTable!$A:$A,1,0)),ISERROR(VLOOKUP(TRIM(MID(L630,FIND(",",L630)+1,FIND(",",L630,FIND(",",L630)+1)-FIND(",",L630)-1)),MapTable!$A:$A,1,0)),ISERROR(VLOOKUP(TRIM(MID(L630,FIND(",",L630,FIND(",",L630)+1)+1,999)),MapTable!$A:$A,1,0))),"맵없음",
  ""),
IF(ISERROR(FIND(",",L630,FIND(",",L630,FIND(",",L630,FIND(",",L630)+1)+1)+1)),
  IF(OR(ISERROR(VLOOKUP(LEFT(L630,FIND(",",L630)-1),MapTable!$A:$A,1,0)),ISERROR(VLOOKUP(TRIM(MID(L630,FIND(",",L630)+1,FIND(",",L630,FIND(",",L630)+1)-FIND(",",L630)-1)),MapTable!$A:$A,1,0)),ISERROR(VLOOKUP(TRIM(MID(L630,FIND(",",L630,FIND(",",L630)+1)+1,FIND(",",L630,FIND(",",L630,FIND(",",L630)+1)+1)-FIND(",",L630,FIND(",",L630)+1)-1)),MapTable!$A:$A,1,0)),ISERROR(VLOOKUP(TRIM(MID(L630,FIND(",",L630,FIND(",",L630,FIND(",",L630)+1)+1)+1,999)),MapTable!$A:$A,1,0))),"맵없음",
  ""),
)))))</f>
        <v/>
      </c>
      <c r="O630" t="str">
        <f>IF(ISBLANK(N630),"",IF(ISERROR(VLOOKUP(N630,[1]DropTable!$A:$A,1,0)),"드랍없음",""))</f>
        <v/>
      </c>
      <c r="Q630" t="str">
        <f>IF(ISBLANK(P630),"",IF(ISERROR(VLOOKUP(P630,[1]DropTable!$A:$A,1,0)),"드랍없음",""))</f>
        <v/>
      </c>
      <c r="S630">
        <v>8.1</v>
      </c>
    </row>
    <row r="631" spans="1:19" x14ac:dyDescent="0.3">
      <c r="A631">
        <v>17</v>
      </c>
      <c r="B631">
        <v>33</v>
      </c>
      <c r="C631">
        <f t="shared" si="32"/>
        <v>1680</v>
      </c>
      <c r="D631">
        <v>420</v>
      </c>
      <c r="E631" t="s">
        <v>115</v>
      </c>
      <c r="F631" t="s">
        <v>24</v>
      </c>
      <c r="G631" t="str">
        <f>IF(ISBLANK(F631),"",IF(ISERROR(VLOOKUP(F631,MapTable!$A:$A,1,0)),"컨트롤없음",""))</f>
        <v/>
      </c>
      <c r="H631">
        <f t="shared" si="30"/>
        <v>4</v>
      </c>
      <c r="I631" t="b">
        <f t="shared" ca="1" si="31"/>
        <v>0</v>
      </c>
      <c r="K631" t="str">
        <f>IF(ISBLANK(J631),"",IF(ISERROR(VLOOKUP(J631,MapTable!$A:$A,1,0)),"컨트롤없음",""))</f>
        <v/>
      </c>
      <c r="M631" t="str">
        <f>IF(ISBLANK(L631),"",
IF(ISERROR(FIND(",",L631)),
  IF(ISERROR(VLOOKUP(L631,MapTable!$A:$A,1,0)),"맵없음",
  ""),
IF(ISERROR(FIND(",",L631,FIND(",",L631)+1)),
  IF(OR(ISERROR(VLOOKUP(LEFT(L631,FIND(",",L631)-1),MapTable!$A:$A,1,0)),ISERROR(VLOOKUP(TRIM(MID(L631,FIND(",",L631)+1,999)),MapTable!$A:$A,1,0))),"맵없음",
  ""),
IF(ISERROR(FIND(",",L631,FIND(",",L631,FIND(",",L631)+1)+1)),
  IF(OR(ISERROR(VLOOKUP(LEFT(L631,FIND(",",L631)-1),MapTable!$A:$A,1,0)),ISERROR(VLOOKUP(TRIM(MID(L631,FIND(",",L631)+1,FIND(",",L631,FIND(",",L631)+1)-FIND(",",L631)-1)),MapTable!$A:$A,1,0)),ISERROR(VLOOKUP(TRIM(MID(L631,FIND(",",L631,FIND(",",L631)+1)+1,999)),MapTable!$A:$A,1,0))),"맵없음",
  ""),
IF(ISERROR(FIND(",",L631,FIND(",",L631,FIND(",",L631,FIND(",",L631)+1)+1)+1)),
  IF(OR(ISERROR(VLOOKUP(LEFT(L631,FIND(",",L631)-1),MapTable!$A:$A,1,0)),ISERROR(VLOOKUP(TRIM(MID(L631,FIND(",",L631)+1,FIND(",",L631,FIND(",",L631)+1)-FIND(",",L631)-1)),MapTable!$A:$A,1,0)),ISERROR(VLOOKUP(TRIM(MID(L631,FIND(",",L631,FIND(",",L631)+1)+1,FIND(",",L631,FIND(",",L631,FIND(",",L631)+1)+1)-FIND(",",L631,FIND(",",L631)+1)-1)),MapTable!$A:$A,1,0)),ISERROR(VLOOKUP(TRIM(MID(L631,FIND(",",L631,FIND(",",L631,FIND(",",L631)+1)+1)+1,999)),MapTable!$A:$A,1,0))),"맵없음",
  ""),
)))))</f>
        <v/>
      </c>
      <c r="O631" t="str">
        <f>IF(ISBLANK(N631),"",IF(ISERROR(VLOOKUP(N631,[1]DropTable!$A:$A,1,0)),"드랍없음",""))</f>
        <v/>
      </c>
      <c r="Q631" t="str">
        <f>IF(ISBLANK(P631),"",IF(ISERROR(VLOOKUP(P631,[1]DropTable!$A:$A,1,0)),"드랍없음",""))</f>
        <v/>
      </c>
      <c r="S631">
        <v>8.1</v>
      </c>
    </row>
    <row r="632" spans="1:19" x14ac:dyDescent="0.3">
      <c r="A632">
        <v>17</v>
      </c>
      <c r="B632">
        <v>34</v>
      </c>
      <c r="C632">
        <f t="shared" si="32"/>
        <v>1680</v>
      </c>
      <c r="D632">
        <v>420</v>
      </c>
      <c r="E632" t="s">
        <v>115</v>
      </c>
      <c r="F632" t="s">
        <v>24</v>
      </c>
      <c r="G632" t="str">
        <f>IF(ISBLANK(F632),"",IF(ISERROR(VLOOKUP(F632,MapTable!$A:$A,1,0)),"컨트롤없음",""))</f>
        <v/>
      </c>
      <c r="H632">
        <f t="shared" si="30"/>
        <v>4</v>
      </c>
      <c r="I632" t="b">
        <f t="shared" ca="1" si="31"/>
        <v>0</v>
      </c>
      <c r="K632" t="str">
        <f>IF(ISBLANK(J632),"",IF(ISERROR(VLOOKUP(J632,MapTable!$A:$A,1,0)),"컨트롤없음",""))</f>
        <v/>
      </c>
      <c r="M632" t="str">
        <f>IF(ISBLANK(L632),"",
IF(ISERROR(FIND(",",L632)),
  IF(ISERROR(VLOOKUP(L632,MapTable!$A:$A,1,0)),"맵없음",
  ""),
IF(ISERROR(FIND(",",L632,FIND(",",L632)+1)),
  IF(OR(ISERROR(VLOOKUP(LEFT(L632,FIND(",",L632)-1),MapTable!$A:$A,1,0)),ISERROR(VLOOKUP(TRIM(MID(L632,FIND(",",L632)+1,999)),MapTable!$A:$A,1,0))),"맵없음",
  ""),
IF(ISERROR(FIND(",",L632,FIND(",",L632,FIND(",",L632)+1)+1)),
  IF(OR(ISERROR(VLOOKUP(LEFT(L632,FIND(",",L632)-1),MapTable!$A:$A,1,0)),ISERROR(VLOOKUP(TRIM(MID(L632,FIND(",",L632)+1,FIND(",",L632,FIND(",",L632)+1)-FIND(",",L632)-1)),MapTable!$A:$A,1,0)),ISERROR(VLOOKUP(TRIM(MID(L632,FIND(",",L632,FIND(",",L632)+1)+1,999)),MapTable!$A:$A,1,0))),"맵없음",
  ""),
IF(ISERROR(FIND(",",L632,FIND(",",L632,FIND(",",L632,FIND(",",L632)+1)+1)+1)),
  IF(OR(ISERROR(VLOOKUP(LEFT(L632,FIND(",",L632)-1),MapTable!$A:$A,1,0)),ISERROR(VLOOKUP(TRIM(MID(L632,FIND(",",L632)+1,FIND(",",L632,FIND(",",L632)+1)-FIND(",",L632)-1)),MapTable!$A:$A,1,0)),ISERROR(VLOOKUP(TRIM(MID(L632,FIND(",",L632,FIND(",",L632)+1)+1,FIND(",",L632,FIND(",",L632,FIND(",",L632)+1)+1)-FIND(",",L632,FIND(",",L632)+1)-1)),MapTable!$A:$A,1,0)),ISERROR(VLOOKUP(TRIM(MID(L632,FIND(",",L632,FIND(",",L632,FIND(",",L632)+1)+1)+1,999)),MapTable!$A:$A,1,0))),"맵없음",
  ""),
)))))</f>
        <v/>
      </c>
      <c r="O632" t="str">
        <f>IF(ISBLANK(N632),"",IF(ISERROR(VLOOKUP(N632,[1]DropTable!$A:$A,1,0)),"드랍없음",""))</f>
        <v/>
      </c>
      <c r="Q632" t="str">
        <f>IF(ISBLANK(P632),"",IF(ISERROR(VLOOKUP(P632,[1]DropTable!$A:$A,1,0)),"드랍없음",""))</f>
        <v/>
      </c>
      <c r="S632">
        <v>8.1</v>
      </c>
    </row>
    <row r="633" spans="1:19" x14ac:dyDescent="0.3">
      <c r="A633">
        <v>17</v>
      </c>
      <c r="B633">
        <v>35</v>
      </c>
      <c r="C633">
        <f t="shared" si="32"/>
        <v>1680</v>
      </c>
      <c r="D633">
        <v>420</v>
      </c>
      <c r="E633" t="s">
        <v>115</v>
      </c>
      <c r="F633" t="s">
        <v>24</v>
      </c>
      <c r="G633" t="str">
        <f>IF(ISBLANK(F633),"",IF(ISERROR(VLOOKUP(F633,MapTable!$A:$A,1,0)),"컨트롤없음",""))</f>
        <v/>
      </c>
      <c r="H633">
        <f t="shared" si="30"/>
        <v>11</v>
      </c>
      <c r="I633" t="b">
        <f t="shared" ca="1" si="31"/>
        <v>0</v>
      </c>
      <c r="K633" t="str">
        <f>IF(ISBLANK(J633),"",IF(ISERROR(VLOOKUP(J633,MapTable!$A:$A,1,0)),"컨트롤없음",""))</f>
        <v/>
      </c>
      <c r="M633" t="str">
        <f>IF(ISBLANK(L633),"",
IF(ISERROR(FIND(",",L633)),
  IF(ISERROR(VLOOKUP(L633,MapTable!$A:$A,1,0)),"맵없음",
  ""),
IF(ISERROR(FIND(",",L633,FIND(",",L633)+1)),
  IF(OR(ISERROR(VLOOKUP(LEFT(L633,FIND(",",L633)-1),MapTable!$A:$A,1,0)),ISERROR(VLOOKUP(TRIM(MID(L633,FIND(",",L633)+1,999)),MapTable!$A:$A,1,0))),"맵없음",
  ""),
IF(ISERROR(FIND(",",L633,FIND(",",L633,FIND(",",L633)+1)+1)),
  IF(OR(ISERROR(VLOOKUP(LEFT(L633,FIND(",",L633)-1),MapTable!$A:$A,1,0)),ISERROR(VLOOKUP(TRIM(MID(L633,FIND(",",L633)+1,FIND(",",L633,FIND(",",L633)+1)-FIND(",",L633)-1)),MapTable!$A:$A,1,0)),ISERROR(VLOOKUP(TRIM(MID(L633,FIND(",",L633,FIND(",",L633)+1)+1,999)),MapTable!$A:$A,1,0))),"맵없음",
  ""),
IF(ISERROR(FIND(",",L633,FIND(",",L633,FIND(",",L633,FIND(",",L633)+1)+1)+1)),
  IF(OR(ISERROR(VLOOKUP(LEFT(L633,FIND(",",L633)-1),MapTable!$A:$A,1,0)),ISERROR(VLOOKUP(TRIM(MID(L633,FIND(",",L633)+1,FIND(",",L633,FIND(",",L633)+1)-FIND(",",L633)-1)),MapTable!$A:$A,1,0)),ISERROR(VLOOKUP(TRIM(MID(L633,FIND(",",L633,FIND(",",L633)+1)+1,FIND(",",L633,FIND(",",L633,FIND(",",L633)+1)+1)-FIND(",",L633,FIND(",",L633)+1)-1)),MapTable!$A:$A,1,0)),ISERROR(VLOOKUP(TRIM(MID(L633,FIND(",",L633,FIND(",",L633,FIND(",",L633)+1)+1)+1,999)),MapTable!$A:$A,1,0))),"맵없음",
  ""),
)))))</f>
        <v/>
      </c>
      <c r="O633" t="str">
        <f>IF(ISBLANK(N633),"",IF(ISERROR(VLOOKUP(N633,[1]DropTable!$A:$A,1,0)),"드랍없음",""))</f>
        <v/>
      </c>
      <c r="Q633" t="str">
        <f>IF(ISBLANK(P633),"",IF(ISERROR(VLOOKUP(P633,[1]DropTable!$A:$A,1,0)),"드랍없음",""))</f>
        <v/>
      </c>
      <c r="S633">
        <v>8.1</v>
      </c>
    </row>
    <row r="634" spans="1:19" x14ac:dyDescent="0.3">
      <c r="A634">
        <v>17</v>
      </c>
      <c r="B634">
        <v>36</v>
      </c>
      <c r="C634">
        <f t="shared" si="32"/>
        <v>1680</v>
      </c>
      <c r="D634">
        <v>420</v>
      </c>
      <c r="E634" t="s">
        <v>115</v>
      </c>
      <c r="F634" t="s">
        <v>24</v>
      </c>
      <c r="G634" t="str">
        <f>IF(ISBLANK(F634),"",IF(ISERROR(VLOOKUP(F634,MapTable!$A:$A,1,0)),"컨트롤없음",""))</f>
        <v/>
      </c>
      <c r="H634">
        <f t="shared" si="30"/>
        <v>4</v>
      </c>
      <c r="I634" t="b">
        <f t="shared" ca="1" si="31"/>
        <v>0</v>
      </c>
      <c r="K634" t="str">
        <f>IF(ISBLANK(J634),"",IF(ISERROR(VLOOKUP(J634,MapTable!$A:$A,1,0)),"컨트롤없음",""))</f>
        <v/>
      </c>
      <c r="M634" t="str">
        <f>IF(ISBLANK(L634),"",
IF(ISERROR(FIND(",",L634)),
  IF(ISERROR(VLOOKUP(L634,MapTable!$A:$A,1,0)),"맵없음",
  ""),
IF(ISERROR(FIND(",",L634,FIND(",",L634)+1)),
  IF(OR(ISERROR(VLOOKUP(LEFT(L634,FIND(",",L634)-1),MapTable!$A:$A,1,0)),ISERROR(VLOOKUP(TRIM(MID(L634,FIND(",",L634)+1,999)),MapTable!$A:$A,1,0))),"맵없음",
  ""),
IF(ISERROR(FIND(",",L634,FIND(",",L634,FIND(",",L634)+1)+1)),
  IF(OR(ISERROR(VLOOKUP(LEFT(L634,FIND(",",L634)-1),MapTable!$A:$A,1,0)),ISERROR(VLOOKUP(TRIM(MID(L634,FIND(",",L634)+1,FIND(",",L634,FIND(",",L634)+1)-FIND(",",L634)-1)),MapTable!$A:$A,1,0)),ISERROR(VLOOKUP(TRIM(MID(L634,FIND(",",L634,FIND(",",L634)+1)+1,999)),MapTable!$A:$A,1,0))),"맵없음",
  ""),
IF(ISERROR(FIND(",",L634,FIND(",",L634,FIND(",",L634,FIND(",",L634)+1)+1)+1)),
  IF(OR(ISERROR(VLOOKUP(LEFT(L634,FIND(",",L634)-1),MapTable!$A:$A,1,0)),ISERROR(VLOOKUP(TRIM(MID(L634,FIND(",",L634)+1,FIND(",",L634,FIND(",",L634)+1)-FIND(",",L634)-1)),MapTable!$A:$A,1,0)),ISERROR(VLOOKUP(TRIM(MID(L634,FIND(",",L634,FIND(",",L634)+1)+1,FIND(",",L634,FIND(",",L634,FIND(",",L634)+1)+1)-FIND(",",L634,FIND(",",L634)+1)-1)),MapTable!$A:$A,1,0)),ISERROR(VLOOKUP(TRIM(MID(L634,FIND(",",L634,FIND(",",L634,FIND(",",L634)+1)+1)+1,999)),MapTable!$A:$A,1,0))),"맵없음",
  ""),
)))))</f>
        <v/>
      </c>
      <c r="O634" t="str">
        <f>IF(ISBLANK(N634),"",IF(ISERROR(VLOOKUP(N634,[1]DropTable!$A:$A,1,0)),"드랍없음",""))</f>
        <v/>
      </c>
      <c r="Q634" t="str">
        <f>IF(ISBLANK(P634),"",IF(ISERROR(VLOOKUP(P634,[1]DropTable!$A:$A,1,0)),"드랍없음",""))</f>
        <v/>
      </c>
      <c r="S634">
        <v>8.1</v>
      </c>
    </row>
    <row r="635" spans="1:19" x14ac:dyDescent="0.3">
      <c r="A635">
        <v>17</v>
      </c>
      <c r="B635">
        <v>37</v>
      </c>
      <c r="C635">
        <f t="shared" si="32"/>
        <v>1680</v>
      </c>
      <c r="D635">
        <v>420</v>
      </c>
      <c r="E635" t="s">
        <v>115</v>
      </c>
      <c r="F635" t="s">
        <v>24</v>
      </c>
      <c r="G635" t="str">
        <f>IF(ISBLANK(F635),"",IF(ISERROR(VLOOKUP(F635,MapTable!$A:$A,1,0)),"컨트롤없음",""))</f>
        <v/>
      </c>
      <c r="H635">
        <f t="shared" si="30"/>
        <v>4</v>
      </c>
      <c r="I635" t="b">
        <f t="shared" ca="1" si="31"/>
        <v>0</v>
      </c>
      <c r="K635" t="str">
        <f>IF(ISBLANK(J635),"",IF(ISERROR(VLOOKUP(J635,MapTable!$A:$A,1,0)),"컨트롤없음",""))</f>
        <v/>
      </c>
      <c r="M635" t="str">
        <f>IF(ISBLANK(L635),"",
IF(ISERROR(FIND(",",L635)),
  IF(ISERROR(VLOOKUP(L635,MapTable!$A:$A,1,0)),"맵없음",
  ""),
IF(ISERROR(FIND(",",L635,FIND(",",L635)+1)),
  IF(OR(ISERROR(VLOOKUP(LEFT(L635,FIND(",",L635)-1),MapTable!$A:$A,1,0)),ISERROR(VLOOKUP(TRIM(MID(L635,FIND(",",L635)+1,999)),MapTable!$A:$A,1,0))),"맵없음",
  ""),
IF(ISERROR(FIND(",",L635,FIND(",",L635,FIND(",",L635)+1)+1)),
  IF(OR(ISERROR(VLOOKUP(LEFT(L635,FIND(",",L635)-1),MapTable!$A:$A,1,0)),ISERROR(VLOOKUP(TRIM(MID(L635,FIND(",",L635)+1,FIND(",",L635,FIND(",",L635)+1)-FIND(",",L635)-1)),MapTable!$A:$A,1,0)),ISERROR(VLOOKUP(TRIM(MID(L635,FIND(",",L635,FIND(",",L635)+1)+1,999)),MapTable!$A:$A,1,0))),"맵없음",
  ""),
IF(ISERROR(FIND(",",L635,FIND(",",L635,FIND(",",L635,FIND(",",L635)+1)+1)+1)),
  IF(OR(ISERROR(VLOOKUP(LEFT(L635,FIND(",",L635)-1),MapTable!$A:$A,1,0)),ISERROR(VLOOKUP(TRIM(MID(L635,FIND(",",L635)+1,FIND(",",L635,FIND(",",L635)+1)-FIND(",",L635)-1)),MapTable!$A:$A,1,0)),ISERROR(VLOOKUP(TRIM(MID(L635,FIND(",",L635,FIND(",",L635)+1)+1,FIND(",",L635,FIND(",",L635,FIND(",",L635)+1)+1)-FIND(",",L635,FIND(",",L635)+1)-1)),MapTable!$A:$A,1,0)),ISERROR(VLOOKUP(TRIM(MID(L635,FIND(",",L635,FIND(",",L635,FIND(",",L635)+1)+1)+1,999)),MapTable!$A:$A,1,0))),"맵없음",
  ""),
)))))</f>
        <v/>
      </c>
      <c r="O635" t="str">
        <f>IF(ISBLANK(N635),"",IF(ISERROR(VLOOKUP(N635,[1]DropTable!$A:$A,1,0)),"드랍없음",""))</f>
        <v/>
      </c>
      <c r="Q635" t="str">
        <f>IF(ISBLANK(P635),"",IF(ISERROR(VLOOKUP(P635,[1]DropTable!$A:$A,1,0)),"드랍없음",""))</f>
        <v/>
      </c>
      <c r="S635">
        <v>8.1</v>
      </c>
    </row>
    <row r="636" spans="1:19" x14ac:dyDescent="0.3">
      <c r="A636">
        <v>17</v>
      </c>
      <c r="B636">
        <v>38</v>
      </c>
      <c r="C636">
        <f t="shared" si="32"/>
        <v>1680</v>
      </c>
      <c r="D636">
        <v>420</v>
      </c>
      <c r="E636" t="s">
        <v>115</v>
      </c>
      <c r="F636" t="s">
        <v>24</v>
      </c>
      <c r="G636" t="str">
        <f>IF(ISBLANK(F636),"",IF(ISERROR(VLOOKUP(F636,MapTable!$A:$A,1,0)),"컨트롤없음",""))</f>
        <v/>
      </c>
      <c r="H636">
        <f t="shared" si="30"/>
        <v>4</v>
      </c>
      <c r="I636" t="b">
        <f t="shared" ca="1" si="31"/>
        <v>0</v>
      </c>
      <c r="K636" t="str">
        <f>IF(ISBLANK(J636),"",IF(ISERROR(VLOOKUP(J636,MapTable!$A:$A,1,0)),"컨트롤없음",""))</f>
        <v/>
      </c>
      <c r="M636" t="str">
        <f>IF(ISBLANK(L636),"",
IF(ISERROR(FIND(",",L636)),
  IF(ISERROR(VLOOKUP(L636,MapTable!$A:$A,1,0)),"맵없음",
  ""),
IF(ISERROR(FIND(",",L636,FIND(",",L636)+1)),
  IF(OR(ISERROR(VLOOKUP(LEFT(L636,FIND(",",L636)-1),MapTable!$A:$A,1,0)),ISERROR(VLOOKUP(TRIM(MID(L636,FIND(",",L636)+1,999)),MapTable!$A:$A,1,0))),"맵없음",
  ""),
IF(ISERROR(FIND(",",L636,FIND(",",L636,FIND(",",L636)+1)+1)),
  IF(OR(ISERROR(VLOOKUP(LEFT(L636,FIND(",",L636)-1),MapTable!$A:$A,1,0)),ISERROR(VLOOKUP(TRIM(MID(L636,FIND(",",L636)+1,FIND(",",L636,FIND(",",L636)+1)-FIND(",",L636)-1)),MapTable!$A:$A,1,0)),ISERROR(VLOOKUP(TRIM(MID(L636,FIND(",",L636,FIND(",",L636)+1)+1,999)),MapTable!$A:$A,1,0))),"맵없음",
  ""),
IF(ISERROR(FIND(",",L636,FIND(",",L636,FIND(",",L636,FIND(",",L636)+1)+1)+1)),
  IF(OR(ISERROR(VLOOKUP(LEFT(L636,FIND(",",L636)-1),MapTable!$A:$A,1,0)),ISERROR(VLOOKUP(TRIM(MID(L636,FIND(",",L636)+1,FIND(",",L636,FIND(",",L636)+1)-FIND(",",L636)-1)),MapTable!$A:$A,1,0)),ISERROR(VLOOKUP(TRIM(MID(L636,FIND(",",L636,FIND(",",L636)+1)+1,FIND(",",L636,FIND(",",L636,FIND(",",L636)+1)+1)-FIND(",",L636,FIND(",",L636)+1)-1)),MapTable!$A:$A,1,0)),ISERROR(VLOOKUP(TRIM(MID(L636,FIND(",",L636,FIND(",",L636,FIND(",",L636)+1)+1)+1,999)),MapTable!$A:$A,1,0))),"맵없음",
  ""),
)))))</f>
        <v/>
      </c>
      <c r="O636" t="str">
        <f>IF(ISBLANK(N636),"",IF(ISERROR(VLOOKUP(N636,[1]DropTable!$A:$A,1,0)),"드랍없음",""))</f>
        <v/>
      </c>
      <c r="Q636" t="str">
        <f>IF(ISBLANK(P636),"",IF(ISERROR(VLOOKUP(P636,[1]DropTable!$A:$A,1,0)),"드랍없음",""))</f>
        <v/>
      </c>
      <c r="S636">
        <v>8.1</v>
      </c>
    </row>
    <row r="637" spans="1:19" x14ac:dyDescent="0.3">
      <c r="A637">
        <v>17</v>
      </c>
      <c r="B637">
        <v>39</v>
      </c>
      <c r="C637">
        <f t="shared" si="32"/>
        <v>1680</v>
      </c>
      <c r="D637">
        <v>420</v>
      </c>
      <c r="E637" t="s">
        <v>115</v>
      </c>
      <c r="F637" t="s">
        <v>24</v>
      </c>
      <c r="G637" t="str">
        <f>IF(ISBLANK(F637),"",IF(ISERROR(VLOOKUP(F637,MapTable!$A:$A,1,0)),"컨트롤없음",""))</f>
        <v/>
      </c>
      <c r="H637">
        <f t="shared" si="30"/>
        <v>4</v>
      </c>
      <c r="I637" t="b">
        <f t="shared" ca="1" si="31"/>
        <v>1</v>
      </c>
      <c r="K637" t="str">
        <f>IF(ISBLANK(J637),"",IF(ISERROR(VLOOKUP(J637,MapTable!$A:$A,1,0)),"컨트롤없음",""))</f>
        <v/>
      </c>
      <c r="M637" t="str">
        <f>IF(ISBLANK(L637),"",
IF(ISERROR(FIND(",",L637)),
  IF(ISERROR(VLOOKUP(L637,MapTable!$A:$A,1,0)),"맵없음",
  ""),
IF(ISERROR(FIND(",",L637,FIND(",",L637)+1)),
  IF(OR(ISERROR(VLOOKUP(LEFT(L637,FIND(",",L637)-1),MapTable!$A:$A,1,0)),ISERROR(VLOOKUP(TRIM(MID(L637,FIND(",",L637)+1,999)),MapTable!$A:$A,1,0))),"맵없음",
  ""),
IF(ISERROR(FIND(",",L637,FIND(",",L637,FIND(",",L637)+1)+1)),
  IF(OR(ISERROR(VLOOKUP(LEFT(L637,FIND(",",L637)-1),MapTable!$A:$A,1,0)),ISERROR(VLOOKUP(TRIM(MID(L637,FIND(",",L637)+1,FIND(",",L637,FIND(",",L637)+1)-FIND(",",L637)-1)),MapTable!$A:$A,1,0)),ISERROR(VLOOKUP(TRIM(MID(L637,FIND(",",L637,FIND(",",L637)+1)+1,999)),MapTable!$A:$A,1,0))),"맵없음",
  ""),
IF(ISERROR(FIND(",",L637,FIND(",",L637,FIND(",",L637,FIND(",",L637)+1)+1)+1)),
  IF(OR(ISERROR(VLOOKUP(LEFT(L637,FIND(",",L637)-1),MapTable!$A:$A,1,0)),ISERROR(VLOOKUP(TRIM(MID(L637,FIND(",",L637)+1,FIND(",",L637,FIND(",",L637)+1)-FIND(",",L637)-1)),MapTable!$A:$A,1,0)),ISERROR(VLOOKUP(TRIM(MID(L637,FIND(",",L637,FIND(",",L637)+1)+1,FIND(",",L637,FIND(",",L637,FIND(",",L637)+1)+1)-FIND(",",L637,FIND(",",L637)+1)-1)),MapTable!$A:$A,1,0)),ISERROR(VLOOKUP(TRIM(MID(L637,FIND(",",L637,FIND(",",L637,FIND(",",L637)+1)+1)+1,999)),MapTable!$A:$A,1,0))),"맵없음",
  ""),
)))))</f>
        <v/>
      </c>
      <c r="O637" t="str">
        <f>IF(ISBLANK(N637),"",IF(ISERROR(VLOOKUP(N637,[1]DropTable!$A:$A,1,0)),"드랍없음",""))</f>
        <v/>
      </c>
      <c r="Q637" t="str">
        <f>IF(ISBLANK(P637),"",IF(ISERROR(VLOOKUP(P637,[1]DropTable!$A:$A,1,0)),"드랍없음",""))</f>
        <v/>
      </c>
      <c r="S637">
        <v>8.1</v>
      </c>
    </row>
    <row r="638" spans="1:19" x14ac:dyDescent="0.3">
      <c r="A638">
        <v>17</v>
      </c>
      <c r="B638">
        <v>40</v>
      </c>
      <c r="C638">
        <f t="shared" si="32"/>
        <v>1680</v>
      </c>
      <c r="D638">
        <v>420</v>
      </c>
      <c r="E638" t="s">
        <v>115</v>
      </c>
      <c r="F638" t="s">
        <v>24</v>
      </c>
      <c r="G638" t="str">
        <f>IF(ISBLANK(F638),"",IF(ISERROR(VLOOKUP(F638,MapTable!$A:$A,1,0)),"컨트롤없음",""))</f>
        <v/>
      </c>
      <c r="H638">
        <f t="shared" si="30"/>
        <v>12</v>
      </c>
      <c r="I638" t="b">
        <f t="shared" ca="1" si="31"/>
        <v>1</v>
      </c>
      <c r="K638" t="str">
        <f>IF(ISBLANK(J638),"",IF(ISERROR(VLOOKUP(J638,MapTable!$A:$A,1,0)),"컨트롤없음",""))</f>
        <v/>
      </c>
      <c r="M638" t="str">
        <f>IF(ISBLANK(L638),"",
IF(ISERROR(FIND(",",L638)),
  IF(ISERROR(VLOOKUP(L638,MapTable!$A:$A,1,0)),"맵없음",
  ""),
IF(ISERROR(FIND(",",L638,FIND(",",L638)+1)),
  IF(OR(ISERROR(VLOOKUP(LEFT(L638,FIND(",",L638)-1),MapTable!$A:$A,1,0)),ISERROR(VLOOKUP(TRIM(MID(L638,FIND(",",L638)+1,999)),MapTable!$A:$A,1,0))),"맵없음",
  ""),
IF(ISERROR(FIND(",",L638,FIND(",",L638,FIND(",",L638)+1)+1)),
  IF(OR(ISERROR(VLOOKUP(LEFT(L638,FIND(",",L638)-1),MapTable!$A:$A,1,0)),ISERROR(VLOOKUP(TRIM(MID(L638,FIND(",",L638)+1,FIND(",",L638,FIND(",",L638)+1)-FIND(",",L638)-1)),MapTable!$A:$A,1,0)),ISERROR(VLOOKUP(TRIM(MID(L638,FIND(",",L638,FIND(",",L638)+1)+1,999)),MapTable!$A:$A,1,0))),"맵없음",
  ""),
IF(ISERROR(FIND(",",L638,FIND(",",L638,FIND(",",L638,FIND(",",L638)+1)+1)+1)),
  IF(OR(ISERROR(VLOOKUP(LEFT(L638,FIND(",",L638)-1),MapTable!$A:$A,1,0)),ISERROR(VLOOKUP(TRIM(MID(L638,FIND(",",L638)+1,FIND(",",L638,FIND(",",L638)+1)-FIND(",",L638)-1)),MapTable!$A:$A,1,0)),ISERROR(VLOOKUP(TRIM(MID(L638,FIND(",",L638,FIND(",",L638)+1)+1,FIND(",",L638,FIND(",",L638,FIND(",",L638)+1)+1)-FIND(",",L638,FIND(",",L638)+1)-1)),MapTable!$A:$A,1,0)),ISERROR(VLOOKUP(TRIM(MID(L638,FIND(",",L638,FIND(",",L638,FIND(",",L638)+1)+1)+1,999)),MapTable!$A:$A,1,0))),"맵없음",
  ""),
)))))</f>
        <v/>
      </c>
      <c r="O638" t="str">
        <f>IF(ISBLANK(N638),"",IF(ISERROR(VLOOKUP(N638,[1]DropTable!$A:$A,1,0)),"드랍없음",""))</f>
        <v/>
      </c>
      <c r="Q638" t="str">
        <f>IF(ISBLANK(P638),"",IF(ISERROR(VLOOKUP(P638,[1]DropTable!$A:$A,1,0)),"드랍없음",""))</f>
        <v/>
      </c>
      <c r="S638">
        <v>8.1</v>
      </c>
    </row>
    <row r="639" spans="1:19" x14ac:dyDescent="0.3">
      <c r="A639">
        <v>17</v>
      </c>
      <c r="B639">
        <v>41</v>
      </c>
      <c r="C639">
        <f t="shared" si="32"/>
        <v>1680</v>
      </c>
      <c r="D639">
        <v>420</v>
      </c>
      <c r="E639" t="s">
        <v>115</v>
      </c>
      <c r="F639" t="s">
        <v>24</v>
      </c>
      <c r="G639" t="str">
        <f>IF(ISBLANK(F639),"",IF(ISERROR(VLOOKUP(F639,MapTable!$A:$A,1,0)),"컨트롤없음",""))</f>
        <v/>
      </c>
      <c r="H639">
        <f t="shared" si="30"/>
        <v>5</v>
      </c>
      <c r="I639" t="b">
        <f t="shared" ca="1" si="31"/>
        <v>0</v>
      </c>
      <c r="K639" t="str">
        <f>IF(ISBLANK(J639),"",IF(ISERROR(VLOOKUP(J639,MapTable!$A:$A,1,0)),"컨트롤없음",""))</f>
        <v/>
      </c>
      <c r="M639" t="str">
        <f>IF(ISBLANK(L639),"",
IF(ISERROR(FIND(",",L639)),
  IF(ISERROR(VLOOKUP(L639,MapTable!$A:$A,1,0)),"맵없음",
  ""),
IF(ISERROR(FIND(",",L639,FIND(",",L639)+1)),
  IF(OR(ISERROR(VLOOKUP(LEFT(L639,FIND(",",L639)-1),MapTable!$A:$A,1,0)),ISERROR(VLOOKUP(TRIM(MID(L639,FIND(",",L639)+1,999)),MapTable!$A:$A,1,0))),"맵없음",
  ""),
IF(ISERROR(FIND(",",L639,FIND(",",L639,FIND(",",L639)+1)+1)),
  IF(OR(ISERROR(VLOOKUP(LEFT(L639,FIND(",",L639)-1),MapTable!$A:$A,1,0)),ISERROR(VLOOKUP(TRIM(MID(L639,FIND(",",L639)+1,FIND(",",L639,FIND(",",L639)+1)-FIND(",",L639)-1)),MapTable!$A:$A,1,0)),ISERROR(VLOOKUP(TRIM(MID(L639,FIND(",",L639,FIND(",",L639)+1)+1,999)),MapTable!$A:$A,1,0))),"맵없음",
  ""),
IF(ISERROR(FIND(",",L639,FIND(",",L639,FIND(",",L639,FIND(",",L639)+1)+1)+1)),
  IF(OR(ISERROR(VLOOKUP(LEFT(L639,FIND(",",L639)-1),MapTable!$A:$A,1,0)),ISERROR(VLOOKUP(TRIM(MID(L639,FIND(",",L639)+1,FIND(",",L639,FIND(",",L639)+1)-FIND(",",L639)-1)),MapTable!$A:$A,1,0)),ISERROR(VLOOKUP(TRIM(MID(L639,FIND(",",L639,FIND(",",L639)+1)+1,FIND(",",L639,FIND(",",L639,FIND(",",L639)+1)+1)-FIND(",",L639,FIND(",",L639)+1)-1)),MapTable!$A:$A,1,0)),ISERROR(VLOOKUP(TRIM(MID(L639,FIND(",",L639,FIND(",",L639,FIND(",",L639)+1)+1)+1,999)),MapTable!$A:$A,1,0))),"맵없음",
  ""),
)))))</f>
        <v/>
      </c>
      <c r="O639" t="str">
        <f>IF(ISBLANK(N639),"",IF(ISERROR(VLOOKUP(N639,[1]DropTable!$A:$A,1,0)),"드랍없음",""))</f>
        <v/>
      </c>
      <c r="Q639" t="str">
        <f>IF(ISBLANK(P639),"",IF(ISERROR(VLOOKUP(P639,[1]DropTable!$A:$A,1,0)),"드랍없음",""))</f>
        <v/>
      </c>
      <c r="S639">
        <v>8.1</v>
      </c>
    </row>
    <row r="640" spans="1:19" x14ac:dyDescent="0.3">
      <c r="A640">
        <v>17</v>
      </c>
      <c r="B640">
        <v>42</v>
      </c>
      <c r="C640">
        <f t="shared" si="32"/>
        <v>1680</v>
      </c>
      <c r="D640">
        <v>420</v>
      </c>
      <c r="E640" t="s">
        <v>115</v>
      </c>
      <c r="F640" t="s">
        <v>24</v>
      </c>
      <c r="G640" t="str">
        <f>IF(ISBLANK(F640),"",IF(ISERROR(VLOOKUP(F640,MapTable!$A:$A,1,0)),"컨트롤없음",""))</f>
        <v/>
      </c>
      <c r="H640">
        <f t="shared" si="30"/>
        <v>5</v>
      </c>
      <c r="I640" t="b">
        <f t="shared" ca="1" si="31"/>
        <v>0</v>
      </c>
      <c r="K640" t="str">
        <f>IF(ISBLANK(J640),"",IF(ISERROR(VLOOKUP(J640,MapTable!$A:$A,1,0)),"컨트롤없음",""))</f>
        <v/>
      </c>
      <c r="M640" t="str">
        <f>IF(ISBLANK(L640),"",
IF(ISERROR(FIND(",",L640)),
  IF(ISERROR(VLOOKUP(L640,MapTable!$A:$A,1,0)),"맵없음",
  ""),
IF(ISERROR(FIND(",",L640,FIND(",",L640)+1)),
  IF(OR(ISERROR(VLOOKUP(LEFT(L640,FIND(",",L640)-1),MapTable!$A:$A,1,0)),ISERROR(VLOOKUP(TRIM(MID(L640,FIND(",",L640)+1,999)),MapTable!$A:$A,1,0))),"맵없음",
  ""),
IF(ISERROR(FIND(",",L640,FIND(",",L640,FIND(",",L640)+1)+1)),
  IF(OR(ISERROR(VLOOKUP(LEFT(L640,FIND(",",L640)-1),MapTable!$A:$A,1,0)),ISERROR(VLOOKUP(TRIM(MID(L640,FIND(",",L640)+1,FIND(",",L640,FIND(",",L640)+1)-FIND(",",L640)-1)),MapTable!$A:$A,1,0)),ISERROR(VLOOKUP(TRIM(MID(L640,FIND(",",L640,FIND(",",L640)+1)+1,999)),MapTable!$A:$A,1,0))),"맵없음",
  ""),
IF(ISERROR(FIND(",",L640,FIND(",",L640,FIND(",",L640,FIND(",",L640)+1)+1)+1)),
  IF(OR(ISERROR(VLOOKUP(LEFT(L640,FIND(",",L640)-1),MapTable!$A:$A,1,0)),ISERROR(VLOOKUP(TRIM(MID(L640,FIND(",",L640)+1,FIND(",",L640,FIND(",",L640)+1)-FIND(",",L640)-1)),MapTable!$A:$A,1,0)),ISERROR(VLOOKUP(TRIM(MID(L640,FIND(",",L640,FIND(",",L640)+1)+1,FIND(",",L640,FIND(",",L640,FIND(",",L640)+1)+1)-FIND(",",L640,FIND(",",L640)+1)-1)),MapTable!$A:$A,1,0)),ISERROR(VLOOKUP(TRIM(MID(L640,FIND(",",L640,FIND(",",L640,FIND(",",L640)+1)+1)+1,999)),MapTable!$A:$A,1,0))),"맵없음",
  ""),
)))))</f>
        <v/>
      </c>
      <c r="O640" t="str">
        <f>IF(ISBLANK(N640),"",IF(ISERROR(VLOOKUP(N640,[1]DropTable!$A:$A,1,0)),"드랍없음",""))</f>
        <v/>
      </c>
      <c r="Q640" t="str">
        <f>IF(ISBLANK(P640),"",IF(ISERROR(VLOOKUP(P640,[1]DropTable!$A:$A,1,0)),"드랍없음",""))</f>
        <v/>
      </c>
      <c r="S640">
        <v>8.1</v>
      </c>
    </row>
    <row r="641" spans="1:19" x14ac:dyDescent="0.3">
      <c r="A641">
        <v>17</v>
      </c>
      <c r="B641">
        <v>43</v>
      </c>
      <c r="C641">
        <f t="shared" si="32"/>
        <v>1680</v>
      </c>
      <c r="D641">
        <v>420</v>
      </c>
      <c r="E641" t="s">
        <v>115</v>
      </c>
      <c r="F641" t="s">
        <v>24</v>
      </c>
      <c r="G641" t="str">
        <f>IF(ISBLANK(F641),"",IF(ISERROR(VLOOKUP(F641,MapTable!$A:$A,1,0)),"컨트롤없음",""))</f>
        <v/>
      </c>
      <c r="H641">
        <f t="shared" si="30"/>
        <v>5</v>
      </c>
      <c r="I641" t="b">
        <f t="shared" ca="1" si="31"/>
        <v>0</v>
      </c>
      <c r="K641" t="str">
        <f>IF(ISBLANK(J641),"",IF(ISERROR(VLOOKUP(J641,MapTable!$A:$A,1,0)),"컨트롤없음",""))</f>
        <v/>
      </c>
      <c r="M641" t="str">
        <f>IF(ISBLANK(L641),"",
IF(ISERROR(FIND(",",L641)),
  IF(ISERROR(VLOOKUP(L641,MapTable!$A:$A,1,0)),"맵없음",
  ""),
IF(ISERROR(FIND(",",L641,FIND(",",L641)+1)),
  IF(OR(ISERROR(VLOOKUP(LEFT(L641,FIND(",",L641)-1),MapTable!$A:$A,1,0)),ISERROR(VLOOKUP(TRIM(MID(L641,FIND(",",L641)+1,999)),MapTable!$A:$A,1,0))),"맵없음",
  ""),
IF(ISERROR(FIND(",",L641,FIND(",",L641,FIND(",",L641)+1)+1)),
  IF(OR(ISERROR(VLOOKUP(LEFT(L641,FIND(",",L641)-1),MapTable!$A:$A,1,0)),ISERROR(VLOOKUP(TRIM(MID(L641,FIND(",",L641)+1,FIND(",",L641,FIND(",",L641)+1)-FIND(",",L641)-1)),MapTable!$A:$A,1,0)),ISERROR(VLOOKUP(TRIM(MID(L641,FIND(",",L641,FIND(",",L641)+1)+1,999)),MapTable!$A:$A,1,0))),"맵없음",
  ""),
IF(ISERROR(FIND(",",L641,FIND(",",L641,FIND(",",L641,FIND(",",L641)+1)+1)+1)),
  IF(OR(ISERROR(VLOOKUP(LEFT(L641,FIND(",",L641)-1),MapTable!$A:$A,1,0)),ISERROR(VLOOKUP(TRIM(MID(L641,FIND(",",L641)+1,FIND(",",L641,FIND(",",L641)+1)-FIND(",",L641)-1)),MapTable!$A:$A,1,0)),ISERROR(VLOOKUP(TRIM(MID(L641,FIND(",",L641,FIND(",",L641)+1)+1,FIND(",",L641,FIND(",",L641,FIND(",",L641)+1)+1)-FIND(",",L641,FIND(",",L641)+1)-1)),MapTable!$A:$A,1,0)),ISERROR(VLOOKUP(TRIM(MID(L641,FIND(",",L641,FIND(",",L641,FIND(",",L641)+1)+1)+1,999)),MapTable!$A:$A,1,0))),"맵없음",
  ""),
)))))</f>
        <v/>
      </c>
      <c r="O641" t="str">
        <f>IF(ISBLANK(N641),"",IF(ISERROR(VLOOKUP(N641,[1]DropTable!$A:$A,1,0)),"드랍없음",""))</f>
        <v/>
      </c>
      <c r="Q641" t="str">
        <f>IF(ISBLANK(P641),"",IF(ISERROR(VLOOKUP(P641,[1]DropTable!$A:$A,1,0)),"드랍없음",""))</f>
        <v/>
      </c>
      <c r="S641">
        <v>8.1</v>
      </c>
    </row>
    <row r="642" spans="1:19" x14ac:dyDescent="0.3">
      <c r="A642">
        <v>17</v>
      </c>
      <c r="B642">
        <v>44</v>
      </c>
      <c r="C642">
        <f t="shared" si="32"/>
        <v>1680</v>
      </c>
      <c r="D642">
        <v>420</v>
      </c>
      <c r="E642" t="s">
        <v>115</v>
      </c>
      <c r="F642" t="s">
        <v>24</v>
      </c>
      <c r="G642" t="str">
        <f>IF(ISBLANK(F642),"",IF(ISERROR(VLOOKUP(F642,MapTable!$A:$A,1,0)),"컨트롤없음",""))</f>
        <v/>
      </c>
      <c r="H642">
        <f t="shared" ref="H642:H705" si="33">IF(B642=0,0,
IF(COUNTIF(A:A,A642)=11,12,
IF(MOD(B642,((COUNTIF(A:A,A642)-1)/5))=0,12,
IF(MOD(B642,((COUNTIF(A:A,A642)-1)/5))=((COUNTIF(A:A,A642)-1)/10),11,
INT(B642/((COUNTIF(A:A,A642)-1)/5))+1))))</f>
        <v>5</v>
      </c>
      <c r="I642" t="b">
        <f t="shared" ref="I642:I705" ca="1" si="34">IF((COUNTIF(A:A,A642)-1)=B642,FALSE,
IF(H642=12,TRUE,
IF(OFFSET(H642,1,0)=12,TRUE)))</f>
        <v>0</v>
      </c>
      <c r="K642" t="str">
        <f>IF(ISBLANK(J642),"",IF(ISERROR(VLOOKUP(J642,MapTable!$A:$A,1,0)),"컨트롤없음",""))</f>
        <v/>
      </c>
      <c r="M642" t="str">
        <f>IF(ISBLANK(L642),"",
IF(ISERROR(FIND(",",L642)),
  IF(ISERROR(VLOOKUP(L642,MapTable!$A:$A,1,0)),"맵없음",
  ""),
IF(ISERROR(FIND(",",L642,FIND(",",L642)+1)),
  IF(OR(ISERROR(VLOOKUP(LEFT(L642,FIND(",",L642)-1),MapTable!$A:$A,1,0)),ISERROR(VLOOKUP(TRIM(MID(L642,FIND(",",L642)+1,999)),MapTable!$A:$A,1,0))),"맵없음",
  ""),
IF(ISERROR(FIND(",",L642,FIND(",",L642,FIND(",",L642)+1)+1)),
  IF(OR(ISERROR(VLOOKUP(LEFT(L642,FIND(",",L642)-1),MapTable!$A:$A,1,0)),ISERROR(VLOOKUP(TRIM(MID(L642,FIND(",",L642)+1,FIND(",",L642,FIND(",",L642)+1)-FIND(",",L642)-1)),MapTable!$A:$A,1,0)),ISERROR(VLOOKUP(TRIM(MID(L642,FIND(",",L642,FIND(",",L642)+1)+1,999)),MapTable!$A:$A,1,0))),"맵없음",
  ""),
IF(ISERROR(FIND(",",L642,FIND(",",L642,FIND(",",L642,FIND(",",L642)+1)+1)+1)),
  IF(OR(ISERROR(VLOOKUP(LEFT(L642,FIND(",",L642)-1),MapTable!$A:$A,1,0)),ISERROR(VLOOKUP(TRIM(MID(L642,FIND(",",L642)+1,FIND(",",L642,FIND(",",L642)+1)-FIND(",",L642)-1)),MapTable!$A:$A,1,0)),ISERROR(VLOOKUP(TRIM(MID(L642,FIND(",",L642,FIND(",",L642)+1)+1,FIND(",",L642,FIND(",",L642,FIND(",",L642)+1)+1)-FIND(",",L642,FIND(",",L642)+1)-1)),MapTable!$A:$A,1,0)),ISERROR(VLOOKUP(TRIM(MID(L642,FIND(",",L642,FIND(",",L642,FIND(",",L642)+1)+1)+1,999)),MapTable!$A:$A,1,0))),"맵없음",
  ""),
)))))</f>
        <v/>
      </c>
      <c r="O642" t="str">
        <f>IF(ISBLANK(N642),"",IF(ISERROR(VLOOKUP(N642,[1]DropTable!$A:$A,1,0)),"드랍없음",""))</f>
        <v/>
      </c>
      <c r="Q642" t="str">
        <f>IF(ISBLANK(P642),"",IF(ISERROR(VLOOKUP(P642,[1]DropTable!$A:$A,1,0)),"드랍없음",""))</f>
        <v/>
      </c>
      <c r="S642">
        <v>8.1</v>
      </c>
    </row>
    <row r="643" spans="1:19" x14ac:dyDescent="0.3">
      <c r="A643">
        <v>17</v>
      </c>
      <c r="B643">
        <v>45</v>
      </c>
      <c r="C643">
        <f t="shared" si="32"/>
        <v>1680</v>
      </c>
      <c r="D643">
        <v>420</v>
      </c>
      <c r="E643" t="s">
        <v>115</v>
      </c>
      <c r="F643" t="s">
        <v>24</v>
      </c>
      <c r="G643" t="str">
        <f>IF(ISBLANK(F643),"",IF(ISERROR(VLOOKUP(F643,MapTable!$A:$A,1,0)),"컨트롤없음",""))</f>
        <v/>
      </c>
      <c r="H643">
        <f t="shared" si="33"/>
        <v>11</v>
      </c>
      <c r="I643" t="b">
        <f t="shared" ca="1" si="34"/>
        <v>0</v>
      </c>
      <c r="K643" t="str">
        <f>IF(ISBLANK(J643),"",IF(ISERROR(VLOOKUP(J643,MapTable!$A:$A,1,0)),"컨트롤없음",""))</f>
        <v/>
      </c>
      <c r="M643" t="str">
        <f>IF(ISBLANK(L643),"",
IF(ISERROR(FIND(",",L643)),
  IF(ISERROR(VLOOKUP(L643,MapTable!$A:$A,1,0)),"맵없음",
  ""),
IF(ISERROR(FIND(",",L643,FIND(",",L643)+1)),
  IF(OR(ISERROR(VLOOKUP(LEFT(L643,FIND(",",L643)-1),MapTable!$A:$A,1,0)),ISERROR(VLOOKUP(TRIM(MID(L643,FIND(",",L643)+1,999)),MapTable!$A:$A,1,0))),"맵없음",
  ""),
IF(ISERROR(FIND(",",L643,FIND(",",L643,FIND(",",L643)+1)+1)),
  IF(OR(ISERROR(VLOOKUP(LEFT(L643,FIND(",",L643)-1),MapTable!$A:$A,1,0)),ISERROR(VLOOKUP(TRIM(MID(L643,FIND(",",L643)+1,FIND(",",L643,FIND(",",L643)+1)-FIND(",",L643)-1)),MapTable!$A:$A,1,0)),ISERROR(VLOOKUP(TRIM(MID(L643,FIND(",",L643,FIND(",",L643)+1)+1,999)),MapTable!$A:$A,1,0))),"맵없음",
  ""),
IF(ISERROR(FIND(",",L643,FIND(",",L643,FIND(",",L643,FIND(",",L643)+1)+1)+1)),
  IF(OR(ISERROR(VLOOKUP(LEFT(L643,FIND(",",L643)-1),MapTable!$A:$A,1,0)),ISERROR(VLOOKUP(TRIM(MID(L643,FIND(",",L643)+1,FIND(",",L643,FIND(",",L643)+1)-FIND(",",L643)-1)),MapTable!$A:$A,1,0)),ISERROR(VLOOKUP(TRIM(MID(L643,FIND(",",L643,FIND(",",L643)+1)+1,FIND(",",L643,FIND(",",L643,FIND(",",L643)+1)+1)-FIND(",",L643,FIND(",",L643)+1)-1)),MapTable!$A:$A,1,0)),ISERROR(VLOOKUP(TRIM(MID(L643,FIND(",",L643,FIND(",",L643,FIND(",",L643)+1)+1)+1,999)),MapTable!$A:$A,1,0))),"맵없음",
  ""),
)))))</f>
        <v/>
      </c>
      <c r="O643" t="str">
        <f>IF(ISBLANK(N643),"",IF(ISERROR(VLOOKUP(N643,[1]DropTable!$A:$A,1,0)),"드랍없음",""))</f>
        <v/>
      </c>
      <c r="Q643" t="str">
        <f>IF(ISBLANK(P643),"",IF(ISERROR(VLOOKUP(P643,[1]DropTable!$A:$A,1,0)),"드랍없음",""))</f>
        <v/>
      </c>
      <c r="S643">
        <v>8.1</v>
      </c>
    </row>
    <row r="644" spans="1:19" x14ac:dyDescent="0.3">
      <c r="A644">
        <v>17</v>
      </c>
      <c r="B644">
        <v>46</v>
      </c>
      <c r="C644">
        <f t="shared" si="32"/>
        <v>1680</v>
      </c>
      <c r="D644">
        <v>420</v>
      </c>
      <c r="E644" t="s">
        <v>115</v>
      </c>
      <c r="F644" t="s">
        <v>24</v>
      </c>
      <c r="G644" t="str">
        <f>IF(ISBLANK(F644),"",IF(ISERROR(VLOOKUP(F644,MapTable!$A:$A,1,0)),"컨트롤없음",""))</f>
        <v/>
      </c>
      <c r="H644">
        <f t="shared" si="33"/>
        <v>5</v>
      </c>
      <c r="I644" t="b">
        <f t="shared" ca="1" si="34"/>
        <v>0</v>
      </c>
      <c r="K644" t="str">
        <f>IF(ISBLANK(J644),"",IF(ISERROR(VLOOKUP(J644,MapTable!$A:$A,1,0)),"컨트롤없음",""))</f>
        <v/>
      </c>
      <c r="M644" t="str">
        <f>IF(ISBLANK(L644),"",
IF(ISERROR(FIND(",",L644)),
  IF(ISERROR(VLOOKUP(L644,MapTable!$A:$A,1,0)),"맵없음",
  ""),
IF(ISERROR(FIND(",",L644,FIND(",",L644)+1)),
  IF(OR(ISERROR(VLOOKUP(LEFT(L644,FIND(",",L644)-1),MapTable!$A:$A,1,0)),ISERROR(VLOOKUP(TRIM(MID(L644,FIND(",",L644)+1,999)),MapTable!$A:$A,1,0))),"맵없음",
  ""),
IF(ISERROR(FIND(",",L644,FIND(",",L644,FIND(",",L644)+1)+1)),
  IF(OR(ISERROR(VLOOKUP(LEFT(L644,FIND(",",L644)-1),MapTable!$A:$A,1,0)),ISERROR(VLOOKUP(TRIM(MID(L644,FIND(",",L644)+1,FIND(",",L644,FIND(",",L644)+1)-FIND(",",L644)-1)),MapTable!$A:$A,1,0)),ISERROR(VLOOKUP(TRIM(MID(L644,FIND(",",L644,FIND(",",L644)+1)+1,999)),MapTable!$A:$A,1,0))),"맵없음",
  ""),
IF(ISERROR(FIND(",",L644,FIND(",",L644,FIND(",",L644,FIND(",",L644)+1)+1)+1)),
  IF(OR(ISERROR(VLOOKUP(LEFT(L644,FIND(",",L644)-1),MapTable!$A:$A,1,0)),ISERROR(VLOOKUP(TRIM(MID(L644,FIND(",",L644)+1,FIND(",",L644,FIND(",",L644)+1)-FIND(",",L644)-1)),MapTable!$A:$A,1,0)),ISERROR(VLOOKUP(TRIM(MID(L644,FIND(",",L644,FIND(",",L644)+1)+1,FIND(",",L644,FIND(",",L644,FIND(",",L644)+1)+1)-FIND(",",L644,FIND(",",L644)+1)-1)),MapTable!$A:$A,1,0)),ISERROR(VLOOKUP(TRIM(MID(L644,FIND(",",L644,FIND(",",L644,FIND(",",L644)+1)+1)+1,999)),MapTable!$A:$A,1,0))),"맵없음",
  ""),
)))))</f>
        <v/>
      </c>
      <c r="O644" t="str">
        <f>IF(ISBLANK(N644),"",IF(ISERROR(VLOOKUP(N644,[1]DropTable!$A:$A,1,0)),"드랍없음",""))</f>
        <v/>
      </c>
      <c r="Q644" t="str">
        <f>IF(ISBLANK(P644),"",IF(ISERROR(VLOOKUP(P644,[1]DropTable!$A:$A,1,0)),"드랍없음",""))</f>
        <v/>
      </c>
      <c r="S644">
        <v>8.1</v>
      </c>
    </row>
    <row r="645" spans="1:19" x14ac:dyDescent="0.3">
      <c r="A645">
        <v>17</v>
      </c>
      <c r="B645">
        <v>47</v>
      </c>
      <c r="C645">
        <f t="shared" si="32"/>
        <v>1680</v>
      </c>
      <c r="D645">
        <v>420</v>
      </c>
      <c r="E645" t="s">
        <v>115</v>
      </c>
      <c r="F645" t="s">
        <v>24</v>
      </c>
      <c r="G645" t="str">
        <f>IF(ISBLANK(F645),"",IF(ISERROR(VLOOKUP(F645,MapTable!$A:$A,1,0)),"컨트롤없음",""))</f>
        <v/>
      </c>
      <c r="H645">
        <f t="shared" si="33"/>
        <v>5</v>
      </c>
      <c r="I645" t="b">
        <f t="shared" ca="1" si="34"/>
        <v>0</v>
      </c>
      <c r="K645" t="str">
        <f>IF(ISBLANK(J645),"",IF(ISERROR(VLOOKUP(J645,MapTable!$A:$A,1,0)),"컨트롤없음",""))</f>
        <v/>
      </c>
      <c r="M645" t="str">
        <f>IF(ISBLANK(L645),"",
IF(ISERROR(FIND(",",L645)),
  IF(ISERROR(VLOOKUP(L645,MapTable!$A:$A,1,0)),"맵없음",
  ""),
IF(ISERROR(FIND(",",L645,FIND(",",L645)+1)),
  IF(OR(ISERROR(VLOOKUP(LEFT(L645,FIND(",",L645)-1),MapTable!$A:$A,1,0)),ISERROR(VLOOKUP(TRIM(MID(L645,FIND(",",L645)+1,999)),MapTable!$A:$A,1,0))),"맵없음",
  ""),
IF(ISERROR(FIND(",",L645,FIND(",",L645,FIND(",",L645)+1)+1)),
  IF(OR(ISERROR(VLOOKUP(LEFT(L645,FIND(",",L645)-1),MapTable!$A:$A,1,0)),ISERROR(VLOOKUP(TRIM(MID(L645,FIND(",",L645)+1,FIND(",",L645,FIND(",",L645)+1)-FIND(",",L645)-1)),MapTable!$A:$A,1,0)),ISERROR(VLOOKUP(TRIM(MID(L645,FIND(",",L645,FIND(",",L645)+1)+1,999)),MapTable!$A:$A,1,0))),"맵없음",
  ""),
IF(ISERROR(FIND(",",L645,FIND(",",L645,FIND(",",L645,FIND(",",L645)+1)+1)+1)),
  IF(OR(ISERROR(VLOOKUP(LEFT(L645,FIND(",",L645)-1),MapTable!$A:$A,1,0)),ISERROR(VLOOKUP(TRIM(MID(L645,FIND(",",L645)+1,FIND(",",L645,FIND(",",L645)+1)-FIND(",",L645)-1)),MapTable!$A:$A,1,0)),ISERROR(VLOOKUP(TRIM(MID(L645,FIND(",",L645,FIND(",",L645)+1)+1,FIND(",",L645,FIND(",",L645,FIND(",",L645)+1)+1)-FIND(",",L645,FIND(",",L645)+1)-1)),MapTable!$A:$A,1,0)),ISERROR(VLOOKUP(TRIM(MID(L645,FIND(",",L645,FIND(",",L645,FIND(",",L645)+1)+1)+1,999)),MapTable!$A:$A,1,0))),"맵없음",
  ""),
)))))</f>
        <v/>
      </c>
      <c r="O645" t="str">
        <f>IF(ISBLANK(N645),"",IF(ISERROR(VLOOKUP(N645,[1]DropTable!$A:$A,1,0)),"드랍없음",""))</f>
        <v/>
      </c>
      <c r="Q645" t="str">
        <f>IF(ISBLANK(P645),"",IF(ISERROR(VLOOKUP(P645,[1]DropTable!$A:$A,1,0)),"드랍없음",""))</f>
        <v/>
      </c>
      <c r="S645">
        <v>8.1</v>
      </c>
    </row>
    <row r="646" spans="1:19" x14ac:dyDescent="0.3">
      <c r="A646">
        <v>17</v>
      </c>
      <c r="B646">
        <v>48</v>
      </c>
      <c r="C646">
        <f t="shared" si="32"/>
        <v>1680</v>
      </c>
      <c r="D646">
        <v>420</v>
      </c>
      <c r="E646" t="s">
        <v>115</v>
      </c>
      <c r="F646" t="s">
        <v>24</v>
      </c>
      <c r="G646" t="str">
        <f>IF(ISBLANK(F646),"",IF(ISERROR(VLOOKUP(F646,MapTable!$A:$A,1,0)),"컨트롤없음",""))</f>
        <v/>
      </c>
      <c r="H646">
        <f t="shared" si="33"/>
        <v>5</v>
      </c>
      <c r="I646" t="b">
        <f t="shared" ca="1" si="34"/>
        <v>0</v>
      </c>
      <c r="K646" t="str">
        <f>IF(ISBLANK(J646),"",IF(ISERROR(VLOOKUP(J646,MapTable!$A:$A,1,0)),"컨트롤없음",""))</f>
        <v/>
      </c>
      <c r="M646" t="str">
        <f>IF(ISBLANK(L646),"",
IF(ISERROR(FIND(",",L646)),
  IF(ISERROR(VLOOKUP(L646,MapTable!$A:$A,1,0)),"맵없음",
  ""),
IF(ISERROR(FIND(",",L646,FIND(",",L646)+1)),
  IF(OR(ISERROR(VLOOKUP(LEFT(L646,FIND(",",L646)-1),MapTable!$A:$A,1,0)),ISERROR(VLOOKUP(TRIM(MID(L646,FIND(",",L646)+1,999)),MapTable!$A:$A,1,0))),"맵없음",
  ""),
IF(ISERROR(FIND(",",L646,FIND(",",L646,FIND(",",L646)+1)+1)),
  IF(OR(ISERROR(VLOOKUP(LEFT(L646,FIND(",",L646)-1),MapTable!$A:$A,1,0)),ISERROR(VLOOKUP(TRIM(MID(L646,FIND(",",L646)+1,FIND(",",L646,FIND(",",L646)+1)-FIND(",",L646)-1)),MapTable!$A:$A,1,0)),ISERROR(VLOOKUP(TRIM(MID(L646,FIND(",",L646,FIND(",",L646)+1)+1,999)),MapTable!$A:$A,1,0))),"맵없음",
  ""),
IF(ISERROR(FIND(",",L646,FIND(",",L646,FIND(",",L646,FIND(",",L646)+1)+1)+1)),
  IF(OR(ISERROR(VLOOKUP(LEFT(L646,FIND(",",L646)-1),MapTable!$A:$A,1,0)),ISERROR(VLOOKUP(TRIM(MID(L646,FIND(",",L646)+1,FIND(",",L646,FIND(",",L646)+1)-FIND(",",L646)-1)),MapTable!$A:$A,1,0)),ISERROR(VLOOKUP(TRIM(MID(L646,FIND(",",L646,FIND(",",L646)+1)+1,FIND(",",L646,FIND(",",L646,FIND(",",L646)+1)+1)-FIND(",",L646,FIND(",",L646)+1)-1)),MapTable!$A:$A,1,0)),ISERROR(VLOOKUP(TRIM(MID(L646,FIND(",",L646,FIND(",",L646,FIND(",",L646)+1)+1)+1,999)),MapTable!$A:$A,1,0))),"맵없음",
  ""),
)))))</f>
        <v/>
      </c>
      <c r="O646" t="str">
        <f>IF(ISBLANK(N646),"",IF(ISERROR(VLOOKUP(N646,[1]DropTable!$A:$A,1,0)),"드랍없음",""))</f>
        <v/>
      </c>
      <c r="Q646" t="str">
        <f>IF(ISBLANK(P646),"",IF(ISERROR(VLOOKUP(P646,[1]DropTable!$A:$A,1,0)),"드랍없음",""))</f>
        <v/>
      </c>
      <c r="S646">
        <v>8.1</v>
      </c>
    </row>
    <row r="647" spans="1:19" x14ac:dyDescent="0.3">
      <c r="A647">
        <v>17</v>
      </c>
      <c r="B647">
        <v>49</v>
      </c>
      <c r="C647">
        <f t="shared" si="32"/>
        <v>1680</v>
      </c>
      <c r="D647">
        <v>420</v>
      </c>
      <c r="E647" t="s">
        <v>115</v>
      </c>
      <c r="F647" t="s">
        <v>24</v>
      </c>
      <c r="G647" t="str">
        <f>IF(ISBLANK(F647),"",IF(ISERROR(VLOOKUP(F647,MapTable!$A:$A,1,0)),"컨트롤없음",""))</f>
        <v/>
      </c>
      <c r="H647">
        <f t="shared" si="33"/>
        <v>5</v>
      </c>
      <c r="I647" t="b">
        <f t="shared" ca="1" si="34"/>
        <v>1</v>
      </c>
      <c r="K647" t="str">
        <f>IF(ISBLANK(J647),"",IF(ISERROR(VLOOKUP(J647,MapTable!$A:$A,1,0)),"컨트롤없음",""))</f>
        <v/>
      </c>
      <c r="M647" t="str">
        <f>IF(ISBLANK(L647),"",
IF(ISERROR(FIND(",",L647)),
  IF(ISERROR(VLOOKUP(L647,MapTable!$A:$A,1,0)),"맵없음",
  ""),
IF(ISERROR(FIND(",",L647,FIND(",",L647)+1)),
  IF(OR(ISERROR(VLOOKUP(LEFT(L647,FIND(",",L647)-1),MapTable!$A:$A,1,0)),ISERROR(VLOOKUP(TRIM(MID(L647,FIND(",",L647)+1,999)),MapTable!$A:$A,1,0))),"맵없음",
  ""),
IF(ISERROR(FIND(",",L647,FIND(",",L647,FIND(",",L647)+1)+1)),
  IF(OR(ISERROR(VLOOKUP(LEFT(L647,FIND(",",L647)-1),MapTable!$A:$A,1,0)),ISERROR(VLOOKUP(TRIM(MID(L647,FIND(",",L647)+1,FIND(",",L647,FIND(",",L647)+1)-FIND(",",L647)-1)),MapTable!$A:$A,1,0)),ISERROR(VLOOKUP(TRIM(MID(L647,FIND(",",L647,FIND(",",L647)+1)+1,999)),MapTable!$A:$A,1,0))),"맵없음",
  ""),
IF(ISERROR(FIND(",",L647,FIND(",",L647,FIND(",",L647,FIND(",",L647)+1)+1)+1)),
  IF(OR(ISERROR(VLOOKUP(LEFT(L647,FIND(",",L647)-1),MapTable!$A:$A,1,0)),ISERROR(VLOOKUP(TRIM(MID(L647,FIND(",",L647)+1,FIND(",",L647,FIND(",",L647)+1)-FIND(",",L647)-1)),MapTable!$A:$A,1,0)),ISERROR(VLOOKUP(TRIM(MID(L647,FIND(",",L647,FIND(",",L647)+1)+1,FIND(",",L647,FIND(",",L647,FIND(",",L647)+1)+1)-FIND(",",L647,FIND(",",L647)+1)-1)),MapTable!$A:$A,1,0)),ISERROR(VLOOKUP(TRIM(MID(L647,FIND(",",L647,FIND(",",L647,FIND(",",L647)+1)+1)+1,999)),MapTable!$A:$A,1,0))),"맵없음",
  ""),
)))))</f>
        <v/>
      </c>
      <c r="O647" t="str">
        <f>IF(ISBLANK(N647),"",IF(ISERROR(VLOOKUP(N647,[1]DropTable!$A:$A,1,0)),"드랍없음",""))</f>
        <v/>
      </c>
      <c r="Q647" t="str">
        <f>IF(ISBLANK(P647),"",IF(ISERROR(VLOOKUP(P647,[1]DropTable!$A:$A,1,0)),"드랍없음",""))</f>
        <v/>
      </c>
      <c r="S647">
        <v>8.1</v>
      </c>
    </row>
    <row r="648" spans="1:19" x14ac:dyDescent="0.3">
      <c r="A648">
        <v>17</v>
      </c>
      <c r="B648">
        <v>50</v>
      </c>
      <c r="C648">
        <f t="shared" si="32"/>
        <v>1680</v>
      </c>
      <c r="D648">
        <v>420</v>
      </c>
      <c r="E648" t="s">
        <v>115</v>
      </c>
      <c r="F648" t="s">
        <v>24</v>
      </c>
      <c r="G648" t="str">
        <f>IF(ISBLANK(F648),"",IF(ISERROR(VLOOKUP(F648,MapTable!$A:$A,1,0)),"컨트롤없음",""))</f>
        <v/>
      </c>
      <c r="H648">
        <f t="shared" si="33"/>
        <v>12</v>
      </c>
      <c r="I648" t="b">
        <f t="shared" ca="1" si="34"/>
        <v>0</v>
      </c>
      <c r="K648" t="str">
        <f>IF(ISBLANK(J648),"",IF(ISERROR(VLOOKUP(J648,MapTable!$A:$A,1,0)),"컨트롤없음",""))</f>
        <v/>
      </c>
      <c r="M648" t="str">
        <f>IF(ISBLANK(L648),"",
IF(ISERROR(FIND(",",L648)),
  IF(ISERROR(VLOOKUP(L648,MapTable!$A:$A,1,0)),"맵없음",
  ""),
IF(ISERROR(FIND(",",L648,FIND(",",L648)+1)),
  IF(OR(ISERROR(VLOOKUP(LEFT(L648,FIND(",",L648)-1),MapTable!$A:$A,1,0)),ISERROR(VLOOKUP(TRIM(MID(L648,FIND(",",L648)+1,999)),MapTable!$A:$A,1,0))),"맵없음",
  ""),
IF(ISERROR(FIND(",",L648,FIND(",",L648,FIND(",",L648)+1)+1)),
  IF(OR(ISERROR(VLOOKUP(LEFT(L648,FIND(",",L648)-1),MapTable!$A:$A,1,0)),ISERROR(VLOOKUP(TRIM(MID(L648,FIND(",",L648)+1,FIND(",",L648,FIND(",",L648)+1)-FIND(",",L648)-1)),MapTable!$A:$A,1,0)),ISERROR(VLOOKUP(TRIM(MID(L648,FIND(",",L648,FIND(",",L648)+1)+1,999)),MapTable!$A:$A,1,0))),"맵없음",
  ""),
IF(ISERROR(FIND(",",L648,FIND(",",L648,FIND(",",L648,FIND(",",L648)+1)+1)+1)),
  IF(OR(ISERROR(VLOOKUP(LEFT(L648,FIND(",",L648)-1),MapTable!$A:$A,1,0)),ISERROR(VLOOKUP(TRIM(MID(L648,FIND(",",L648)+1,FIND(",",L648,FIND(",",L648)+1)-FIND(",",L648)-1)),MapTable!$A:$A,1,0)),ISERROR(VLOOKUP(TRIM(MID(L648,FIND(",",L648,FIND(",",L648)+1)+1,FIND(",",L648,FIND(",",L648,FIND(",",L648)+1)+1)-FIND(",",L648,FIND(",",L648)+1)-1)),MapTable!$A:$A,1,0)),ISERROR(VLOOKUP(TRIM(MID(L648,FIND(",",L648,FIND(",",L648,FIND(",",L648)+1)+1)+1,999)),MapTable!$A:$A,1,0))),"맵없음",
  ""),
)))))</f>
        <v/>
      </c>
      <c r="O648" t="str">
        <f>IF(ISBLANK(N648),"",IF(ISERROR(VLOOKUP(N648,[1]DropTable!$A:$A,1,0)),"드랍없음",""))</f>
        <v/>
      </c>
      <c r="Q648" t="str">
        <f>IF(ISBLANK(P648),"",IF(ISERROR(VLOOKUP(P648,[1]DropTable!$A:$A,1,0)),"드랍없음",""))</f>
        <v/>
      </c>
      <c r="S648">
        <v>8.1</v>
      </c>
    </row>
    <row r="649" spans="1:19" x14ac:dyDescent="0.3">
      <c r="A649">
        <v>18</v>
      </c>
      <c r="B649">
        <v>0</v>
      </c>
      <c r="C649">
        <v>1680</v>
      </c>
      <c r="D649">
        <v>420</v>
      </c>
      <c r="E649" t="s">
        <v>115</v>
      </c>
      <c r="F649" t="s">
        <v>64</v>
      </c>
      <c r="G649" t="str">
        <f>IF(ISBLANK(F649),"",IF(ISERROR(VLOOKUP(F649,MapTable!$A:$A,1,0)),"컨트롤없음",""))</f>
        <v/>
      </c>
      <c r="H649">
        <f t="shared" si="33"/>
        <v>0</v>
      </c>
      <c r="I649" t="b">
        <f t="shared" ca="1" si="34"/>
        <v>0</v>
      </c>
      <c r="K649" t="str">
        <f>IF(ISBLANK(J649),"",IF(ISERROR(VLOOKUP(J649,MapTable!$A:$A,1,0)),"컨트롤없음",""))</f>
        <v/>
      </c>
      <c r="M649" t="str">
        <f>IF(ISBLANK(L649),"",
IF(ISERROR(FIND(",",L649)),
  IF(ISERROR(VLOOKUP(L649,MapTable!$A:$A,1,0)),"맵없음",
  ""),
IF(ISERROR(FIND(",",L649,FIND(",",L649)+1)),
  IF(OR(ISERROR(VLOOKUP(LEFT(L649,FIND(",",L649)-1),MapTable!$A:$A,1,0)),ISERROR(VLOOKUP(TRIM(MID(L649,FIND(",",L649)+1,999)),MapTable!$A:$A,1,0))),"맵없음",
  ""),
IF(ISERROR(FIND(",",L649,FIND(",",L649,FIND(",",L649)+1)+1)),
  IF(OR(ISERROR(VLOOKUP(LEFT(L649,FIND(",",L649)-1),MapTable!$A:$A,1,0)),ISERROR(VLOOKUP(TRIM(MID(L649,FIND(",",L649)+1,FIND(",",L649,FIND(",",L649)+1)-FIND(",",L649)-1)),MapTable!$A:$A,1,0)),ISERROR(VLOOKUP(TRIM(MID(L649,FIND(",",L649,FIND(",",L649)+1)+1,999)),MapTable!$A:$A,1,0))),"맵없음",
  ""),
IF(ISERROR(FIND(",",L649,FIND(",",L649,FIND(",",L649,FIND(",",L649)+1)+1)+1)),
  IF(OR(ISERROR(VLOOKUP(LEFT(L649,FIND(",",L649)-1),MapTable!$A:$A,1,0)),ISERROR(VLOOKUP(TRIM(MID(L649,FIND(",",L649)+1,FIND(",",L649,FIND(",",L649)+1)-FIND(",",L649)-1)),MapTable!$A:$A,1,0)),ISERROR(VLOOKUP(TRIM(MID(L649,FIND(",",L649,FIND(",",L649)+1)+1,FIND(",",L649,FIND(",",L649,FIND(",",L649)+1)+1)-FIND(",",L649,FIND(",",L649)+1)-1)),MapTable!$A:$A,1,0)),ISERROR(VLOOKUP(TRIM(MID(L649,FIND(",",L649,FIND(",",L649,FIND(",",L649)+1)+1)+1,999)),MapTable!$A:$A,1,0))),"맵없음",
  ""),
)))))</f>
        <v/>
      </c>
      <c r="O649" t="str">
        <f>IF(ISBLANK(N649),"",IF(ISERROR(VLOOKUP(N649,[1]DropTable!$A:$A,1,0)),"드랍없음",""))</f>
        <v/>
      </c>
      <c r="Q649" t="str">
        <f>IF(ISBLANK(P649),"",IF(ISERROR(VLOOKUP(P649,[1]DropTable!$A:$A,1,0)),"드랍없음",""))</f>
        <v/>
      </c>
      <c r="S649">
        <v>8.1</v>
      </c>
    </row>
    <row r="650" spans="1:19" x14ac:dyDescent="0.3">
      <c r="A650">
        <v>18</v>
      </c>
      <c r="B650">
        <v>1</v>
      </c>
      <c r="C650">
        <f t="shared" si="32"/>
        <v>1680</v>
      </c>
      <c r="D650">
        <v>420</v>
      </c>
      <c r="E650" t="s">
        <v>115</v>
      </c>
      <c r="F650" t="s">
        <v>24</v>
      </c>
      <c r="G650" t="str">
        <f>IF(ISBLANK(F650),"",IF(ISERROR(VLOOKUP(F650,MapTable!$A:$A,1,0)),"컨트롤없음",""))</f>
        <v/>
      </c>
      <c r="H650">
        <f t="shared" si="33"/>
        <v>1</v>
      </c>
      <c r="I650" t="b">
        <f t="shared" ca="1" si="34"/>
        <v>0</v>
      </c>
      <c r="K650" t="str">
        <f>IF(ISBLANK(J650),"",IF(ISERROR(VLOOKUP(J650,MapTable!$A:$A,1,0)),"컨트롤없음",""))</f>
        <v/>
      </c>
      <c r="M650" t="str">
        <f>IF(ISBLANK(L650),"",
IF(ISERROR(FIND(",",L650)),
  IF(ISERROR(VLOOKUP(L650,MapTable!$A:$A,1,0)),"맵없음",
  ""),
IF(ISERROR(FIND(",",L650,FIND(",",L650)+1)),
  IF(OR(ISERROR(VLOOKUP(LEFT(L650,FIND(",",L650)-1),MapTable!$A:$A,1,0)),ISERROR(VLOOKUP(TRIM(MID(L650,FIND(",",L650)+1,999)),MapTable!$A:$A,1,0))),"맵없음",
  ""),
IF(ISERROR(FIND(",",L650,FIND(",",L650,FIND(",",L650)+1)+1)),
  IF(OR(ISERROR(VLOOKUP(LEFT(L650,FIND(",",L650)-1),MapTable!$A:$A,1,0)),ISERROR(VLOOKUP(TRIM(MID(L650,FIND(",",L650)+1,FIND(",",L650,FIND(",",L650)+1)-FIND(",",L650)-1)),MapTable!$A:$A,1,0)),ISERROR(VLOOKUP(TRIM(MID(L650,FIND(",",L650,FIND(",",L650)+1)+1,999)),MapTable!$A:$A,1,0))),"맵없음",
  ""),
IF(ISERROR(FIND(",",L650,FIND(",",L650,FIND(",",L650,FIND(",",L650)+1)+1)+1)),
  IF(OR(ISERROR(VLOOKUP(LEFT(L650,FIND(",",L650)-1),MapTable!$A:$A,1,0)),ISERROR(VLOOKUP(TRIM(MID(L650,FIND(",",L650)+1,FIND(",",L650,FIND(",",L650)+1)-FIND(",",L650)-1)),MapTable!$A:$A,1,0)),ISERROR(VLOOKUP(TRIM(MID(L650,FIND(",",L650,FIND(",",L650)+1)+1,FIND(",",L650,FIND(",",L650,FIND(",",L650)+1)+1)-FIND(",",L650,FIND(",",L650)+1)-1)),MapTable!$A:$A,1,0)),ISERROR(VLOOKUP(TRIM(MID(L650,FIND(",",L650,FIND(",",L650,FIND(",",L650)+1)+1)+1,999)),MapTable!$A:$A,1,0))),"맵없음",
  ""),
)))))</f>
        <v/>
      </c>
      <c r="O650" t="str">
        <f>IF(ISBLANK(N650),"",IF(ISERROR(VLOOKUP(N650,[1]DropTable!$A:$A,1,0)),"드랍없음",""))</f>
        <v/>
      </c>
      <c r="Q650" t="str">
        <f>IF(ISBLANK(P650),"",IF(ISERROR(VLOOKUP(P650,[1]DropTable!$A:$A,1,0)),"드랍없음",""))</f>
        <v/>
      </c>
      <c r="S650">
        <v>8.1</v>
      </c>
    </row>
    <row r="651" spans="1:19" x14ac:dyDescent="0.3">
      <c r="A651">
        <v>18</v>
      </c>
      <c r="B651">
        <v>2</v>
      </c>
      <c r="C651">
        <f t="shared" si="32"/>
        <v>1680</v>
      </c>
      <c r="D651">
        <v>420</v>
      </c>
      <c r="E651" t="s">
        <v>115</v>
      </c>
      <c r="F651" t="s">
        <v>24</v>
      </c>
      <c r="G651" t="str">
        <f>IF(ISBLANK(F651),"",IF(ISERROR(VLOOKUP(F651,MapTable!$A:$A,1,0)),"컨트롤없음",""))</f>
        <v/>
      </c>
      <c r="H651">
        <f t="shared" si="33"/>
        <v>1</v>
      </c>
      <c r="I651" t="b">
        <f t="shared" ca="1" si="34"/>
        <v>0</v>
      </c>
      <c r="K651" t="str">
        <f>IF(ISBLANK(J651),"",IF(ISERROR(VLOOKUP(J651,MapTable!$A:$A,1,0)),"컨트롤없음",""))</f>
        <v/>
      </c>
      <c r="M651" t="str">
        <f>IF(ISBLANK(L651),"",
IF(ISERROR(FIND(",",L651)),
  IF(ISERROR(VLOOKUP(L651,MapTable!$A:$A,1,0)),"맵없음",
  ""),
IF(ISERROR(FIND(",",L651,FIND(",",L651)+1)),
  IF(OR(ISERROR(VLOOKUP(LEFT(L651,FIND(",",L651)-1),MapTable!$A:$A,1,0)),ISERROR(VLOOKUP(TRIM(MID(L651,FIND(",",L651)+1,999)),MapTable!$A:$A,1,0))),"맵없음",
  ""),
IF(ISERROR(FIND(",",L651,FIND(",",L651,FIND(",",L651)+1)+1)),
  IF(OR(ISERROR(VLOOKUP(LEFT(L651,FIND(",",L651)-1),MapTable!$A:$A,1,0)),ISERROR(VLOOKUP(TRIM(MID(L651,FIND(",",L651)+1,FIND(",",L651,FIND(",",L651)+1)-FIND(",",L651)-1)),MapTable!$A:$A,1,0)),ISERROR(VLOOKUP(TRIM(MID(L651,FIND(",",L651,FIND(",",L651)+1)+1,999)),MapTable!$A:$A,1,0))),"맵없음",
  ""),
IF(ISERROR(FIND(",",L651,FIND(",",L651,FIND(",",L651,FIND(",",L651)+1)+1)+1)),
  IF(OR(ISERROR(VLOOKUP(LEFT(L651,FIND(",",L651)-1),MapTable!$A:$A,1,0)),ISERROR(VLOOKUP(TRIM(MID(L651,FIND(",",L651)+1,FIND(",",L651,FIND(",",L651)+1)-FIND(",",L651)-1)),MapTable!$A:$A,1,0)),ISERROR(VLOOKUP(TRIM(MID(L651,FIND(",",L651,FIND(",",L651)+1)+1,FIND(",",L651,FIND(",",L651,FIND(",",L651)+1)+1)-FIND(",",L651,FIND(",",L651)+1)-1)),MapTable!$A:$A,1,0)),ISERROR(VLOOKUP(TRIM(MID(L651,FIND(",",L651,FIND(",",L651,FIND(",",L651)+1)+1)+1,999)),MapTable!$A:$A,1,0))),"맵없음",
  ""),
)))))</f>
        <v/>
      </c>
      <c r="O651" t="str">
        <f>IF(ISBLANK(N651),"",IF(ISERROR(VLOOKUP(N651,[1]DropTable!$A:$A,1,0)),"드랍없음",""))</f>
        <v/>
      </c>
      <c r="Q651" t="str">
        <f>IF(ISBLANK(P651),"",IF(ISERROR(VLOOKUP(P651,[1]DropTable!$A:$A,1,0)),"드랍없음",""))</f>
        <v/>
      </c>
      <c r="S651">
        <v>8.1</v>
      </c>
    </row>
    <row r="652" spans="1:19" x14ac:dyDescent="0.3">
      <c r="A652">
        <v>18</v>
      </c>
      <c r="B652">
        <v>3</v>
      </c>
      <c r="C652">
        <f t="shared" si="32"/>
        <v>1680</v>
      </c>
      <c r="D652">
        <v>420</v>
      </c>
      <c r="E652" t="s">
        <v>115</v>
      </c>
      <c r="F652" t="s">
        <v>24</v>
      </c>
      <c r="G652" t="str">
        <f>IF(ISBLANK(F652),"",IF(ISERROR(VLOOKUP(F652,MapTable!$A:$A,1,0)),"컨트롤없음",""))</f>
        <v/>
      </c>
      <c r="H652">
        <f t="shared" si="33"/>
        <v>1</v>
      </c>
      <c r="I652" t="b">
        <f t="shared" ca="1" si="34"/>
        <v>0</v>
      </c>
      <c r="K652" t="str">
        <f>IF(ISBLANK(J652),"",IF(ISERROR(VLOOKUP(J652,MapTable!$A:$A,1,0)),"컨트롤없음",""))</f>
        <v/>
      </c>
      <c r="M652" t="str">
        <f>IF(ISBLANK(L652),"",
IF(ISERROR(FIND(",",L652)),
  IF(ISERROR(VLOOKUP(L652,MapTable!$A:$A,1,0)),"맵없음",
  ""),
IF(ISERROR(FIND(",",L652,FIND(",",L652)+1)),
  IF(OR(ISERROR(VLOOKUP(LEFT(L652,FIND(",",L652)-1),MapTable!$A:$A,1,0)),ISERROR(VLOOKUP(TRIM(MID(L652,FIND(",",L652)+1,999)),MapTable!$A:$A,1,0))),"맵없음",
  ""),
IF(ISERROR(FIND(",",L652,FIND(",",L652,FIND(",",L652)+1)+1)),
  IF(OR(ISERROR(VLOOKUP(LEFT(L652,FIND(",",L652)-1),MapTable!$A:$A,1,0)),ISERROR(VLOOKUP(TRIM(MID(L652,FIND(",",L652)+1,FIND(",",L652,FIND(",",L652)+1)-FIND(",",L652)-1)),MapTable!$A:$A,1,0)),ISERROR(VLOOKUP(TRIM(MID(L652,FIND(",",L652,FIND(",",L652)+1)+1,999)),MapTable!$A:$A,1,0))),"맵없음",
  ""),
IF(ISERROR(FIND(",",L652,FIND(",",L652,FIND(",",L652,FIND(",",L652)+1)+1)+1)),
  IF(OR(ISERROR(VLOOKUP(LEFT(L652,FIND(",",L652)-1),MapTable!$A:$A,1,0)),ISERROR(VLOOKUP(TRIM(MID(L652,FIND(",",L652)+1,FIND(",",L652,FIND(",",L652)+1)-FIND(",",L652)-1)),MapTable!$A:$A,1,0)),ISERROR(VLOOKUP(TRIM(MID(L652,FIND(",",L652,FIND(",",L652)+1)+1,FIND(",",L652,FIND(",",L652,FIND(",",L652)+1)+1)-FIND(",",L652,FIND(",",L652)+1)-1)),MapTable!$A:$A,1,0)),ISERROR(VLOOKUP(TRIM(MID(L652,FIND(",",L652,FIND(",",L652,FIND(",",L652)+1)+1)+1,999)),MapTable!$A:$A,1,0))),"맵없음",
  ""),
)))))</f>
        <v/>
      </c>
      <c r="O652" t="str">
        <f>IF(ISBLANK(N652),"",IF(ISERROR(VLOOKUP(N652,[1]DropTable!$A:$A,1,0)),"드랍없음",""))</f>
        <v/>
      </c>
      <c r="Q652" t="str">
        <f>IF(ISBLANK(P652),"",IF(ISERROR(VLOOKUP(P652,[1]DropTable!$A:$A,1,0)),"드랍없음",""))</f>
        <v/>
      </c>
      <c r="S652">
        <v>8.1</v>
      </c>
    </row>
    <row r="653" spans="1:19" x14ac:dyDescent="0.3">
      <c r="A653">
        <v>18</v>
      </c>
      <c r="B653">
        <v>4</v>
      </c>
      <c r="C653">
        <f t="shared" si="32"/>
        <v>1680</v>
      </c>
      <c r="D653">
        <v>420</v>
      </c>
      <c r="E653" t="s">
        <v>115</v>
      </c>
      <c r="F653" t="s">
        <v>24</v>
      </c>
      <c r="G653" t="str">
        <f>IF(ISBLANK(F653),"",IF(ISERROR(VLOOKUP(F653,MapTable!$A:$A,1,0)),"컨트롤없음",""))</f>
        <v/>
      </c>
      <c r="H653">
        <f t="shared" si="33"/>
        <v>11</v>
      </c>
      <c r="I653" t="b">
        <f t="shared" ca="1" si="34"/>
        <v>0</v>
      </c>
      <c r="K653" t="str">
        <f>IF(ISBLANK(J653),"",IF(ISERROR(VLOOKUP(J653,MapTable!$A:$A,1,0)),"컨트롤없음",""))</f>
        <v/>
      </c>
      <c r="M653" t="str">
        <f>IF(ISBLANK(L653),"",
IF(ISERROR(FIND(",",L653)),
  IF(ISERROR(VLOOKUP(L653,MapTable!$A:$A,1,0)),"맵없음",
  ""),
IF(ISERROR(FIND(",",L653,FIND(",",L653)+1)),
  IF(OR(ISERROR(VLOOKUP(LEFT(L653,FIND(",",L653)-1),MapTable!$A:$A,1,0)),ISERROR(VLOOKUP(TRIM(MID(L653,FIND(",",L653)+1,999)),MapTable!$A:$A,1,0))),"맵없음",
  ""),
IF(ISERROR(FIND(",",L653,FIND(",",L653,FIND(",",L653)+1)+1)),
  IF(OR(ISERROR(VLOOKUP(LEFT(L653,FIND(",",L653)-1),MapTable!$A:$A,1,0)),ISERROR(VLOOKUP(TRIM(MID(L653,FIND(",",L653)+1,FIND(",",L653,FIND(",",L653)+1)-FIND(",",L653)-1)),MapTable!$A:$A,1,0)),ISERROR(VLOOKUP(TRIM(MID(L653,FIND(",",L653,FIND(",",L653)+1)+1,999)),MapTable!$A:$A,1,0))),"맵없음",
  ""),
IF(ISERROR(FIND(",",L653,FIND(",",L653,FIND(",",L653,FIND(",",L653)+1)+1)+1)),
  IF(OR(ISERROR(VLOOKUP(LEFT(L653,FIND(",",L653)-1),MapTable!$A:$A,1,0)),ISERROR(VLOOKUP(TRIM(MID(L653,FIND(",",L653)+1,FIND(",",L653,FIND(",",L653)+1)-FIND(",",L653)-1)),MapTable!$A:$A,1,0)),ISERROR(VLOOKUP(TRIM(MID(L653,FIND(",",L653,FIND(",",L653)+1)+1,FIND(",",L653,FIND(",",L653,FIND(",",L653)+1)+1)-FIND(",",L653,FIND(",",L653)+1)-1)),MapTable!$A:$A,1,0)),ISERROR(VLOOKUP(TRIM(MID(L653,FIND(",",L653,FIND(",",L653,FIND(",",L653)+1)+1)+1,999)),MapTable!$A:$A,1,0))),"맵없음",
  ""),
)))))</f>
        <v/>
      </c>
      <c r="O653" t="str">
        <f>IF(ISBLANK(N653),"",IF(ISERROR(VLOOKUP(N653,[1]DropTable!$A:$A,1,0)),"드랍없음",""))</f>
        <v/>
      </c>
      <c r="Q653" t="str">
        <f>IF(ISBLANK(P653),"",IF(ISERROR(VLOOKUP(P653,[1]DropTable!$A:$A,1,0)),"드랍없음",""))</f>
        <v/>
      </c>
      <c r="S653">
        <v>8.1</v>
      </c>
    </row>
    <row r="654" spans="1:19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 t="s">
        <v>115</v>
      </c>
      <c r="F654" t="s">
        <v>24</v>
      </c>
      <c r="G654" t="str">
        <f>IF(ISBLANK(F654),"",IF(ISERROR(VLOOKUP(F654,MapTable!$A:$A,1,0)),"컨트롤없음",""))</f>
        <v/>
      </c>
      <c r="H654">
        <f t="shared" si="33"/>
        <v>1</v>
      </c>
      <c r="I654" t="b">
        <f t="shared" ca="1" si="34"/>
        <v>0</v>
      </c>
      <c r="K654" t="str">
        <f>IF(ISBLANK(J654),"",IF(ISERROR(VLOOKUP(J654,MapTable!$A:$A,1,0)),"컨트롤없음",""))</f>
        <v/>
      </c>
      <c r="M654" t="str">
        <f>IF(ISBLANK(L654),"",
IF(ISERROR(FIND(",",L654)),
  IF(ISERROR(VLOOKUP(L654,MapTable!$A:$A,1,0)),"맵없음",
  ""),
IF(ISERROR(FIND(",",L654,FIND(",",L654)+1)),
  IF(OR(ISERROR(VLOOKUP(LEFT(L654,FIND(",",L654)-1),MapTable!$A:$A,1,0)),ISERROR(VLOOKUP(TRIM(MID(L654,FIND(",",L654)+1,999)),MapTable!$A:$A,1,0))),"맵없음",
  ""),
IF(ISERROR(FIND(",",L654,FIND(",",L654,FIND(",",L654)+1)+1)),
  IF(OR(ISERROR(VLOOKUP(LEFT(L654,FIND(",",L654)-1),MapTable!$A:$A,1,0)),ISERROR(VLOOKUP(TRIM(MID(L654,FIND(",",L654)+1,FIND(",",L654,FIND(",",L654)+1)-FIND(",",L654)-1)),MapTable!$A:$A,1,0)),ISERROR(VLOOKUP(TRIM(MID(L654,FIND(",",L654,FIND(",",L654)+1)+1,999)),MapTable!$A:$A,1,0))),"맵없음",
  ""),
IF(ISERROR(FIND(",",L654,FIND(",",L654,FIND(",",L654,FIND(",",L654)+1)+1)+1)),
  IF(OR(ISERROR(VLOOKUP(LEFT(L654,FIND(",",L654)-1),MapTable!$A:$A,1,0)),ISERROR(VLOOKUP(TRIM(MID(L654,FIND(",",L654)+1,FIND(",",L654,FIND(",",L654)+1)-FIND(",",L654)-1)),MapTable!$A:$A,1,0)),ISERROR(VLOOKUP(TRIM(MID(L654,FIND(",",L654,FIND(",",L654)+1)+1,FIND(",",L654,FIND(",",L654,FIND(",",L654)+1)+1)-FIND(",",L654,FIND(",",L654)+1)-1)),MapTable!$A:$A,1,0)),ISERROR(VLOOKUP(TRIM(MID(L654,FIND(",",L654,FIND(",",L654,FIND(",",L654)+1)+1)+1,999)),MapTable!$A:$A,1,0))),"맵없음",
  ""),
)))))</f>
        <v/>
      </c>
      <c r="O654" t="str">
        <f>IF(ISBLANK(N654),"",IF(ISERROR(VLOOKUP(N654,[1]DropTable!$A:$A,1,0)),"드랍없음",""))</f>
        <v/>
      </c>
      <c r="Q654" t="str">
        <f>IF(ISBLANK(P654),"",IF(ISERROR(VLOOKUP(P654,[1]DropTable!$A:$A,1,0)),"드랍없음",""))</f>
        <v/>
      </c>
      <c r="S654">
        <v>8.1</v>
      </c>
    </row>
    <row r="655" spans="1:19" x14ac:dyDescent="0.3">
      <c r="A655">
        <v>18</v>
      </c>
      <c r="B655">
        <v>6</v>
      </c>
      <c r="C655">
        <f t="shared" si="35"/>
        <v>1680</v>
      </c>
      <c r="D655">
        <v>420</v>
      </c>
      <c r="E655" t="s">
        <v>115</v>
      </c>
      <c r="F655" t="s">
        <v>24</v>
      </c>
      <c r="G655" t="str">
        <f>IF(ISBLANK(F655),"",IF(ISERROR(VLOOKUP(F655,MapTable!$A:$A,1,0)),"컨트롤없음",""))</f>
        <v/>
      </c>
      <c r="H655">
        <f t="shared" si="33"/>
        <v>1</v>
      </c>
      <c r="I655" t="b">
        <f t="shared" ca="1" si="34"/>
        <v>0</v>
      </c>
      <c r="K655" t="str">
        <f>IF(ISBLANK(J655),"",IF(ISERROR(VLOOKUP(J655,MapTable!$A:$A,1,0)),"컨트롤없음",""))</f>
        <v/>
      </c>
      <c r="M655" t="str">
        <f>IF(ISBLANK(L655),"",
IF(ISERROR(FIND(",",L655)),
  IF(ISERROR(VLOOKUP(L655,MapTable!$A:$A,1,0)),"맵없음",
  ""),
IF(ISERROR(FIND(",",L655,FIND(",",L655)+1)),
  IF(OR(ISERROR(VLOOKUP(LEFT(L655,FIND(",",L655)-1),MapTable!$A:$A,1,0)),ISERROR(VLOOKUP(TRIM(MID(L655,FIND(",",L655)+1,999)),MapTable!$A:$A,1,0))),"맵없음",
  ""),
IF(ISERROR(FIND(",",L655,FIND(",",L655,FIND(",",L655)+1)+1)),
  IF(OR(ISERROR(VLOOKUP(LEFT(L655,FIND(",",L655)-1),MapTable!$A:$A,1,0)),ISERROR(VLOOKUP(TRIM(MID(L655,FIND(",",L655)+1,FIND(",",L655,FIND(",",L655)+1)-FIND(",",L655)-1)),MapTable!$A:$A,1,0)),ISERROR(VLOOKUP(TRIM(MID(L655,FIND(",",L655,FIND(",",L655)+1)+1,999)),MapTable!$A:$A,1,0))),"맵없음",
  ""),
IF(ISERROR(FIND(",",L655,FIND(",",L655,FIND(",",L655,FIND(",",L655)+1)+1)+1)),
  IF(OR(ISERROR(VLOOKUP(LEFT(L655,FIND(",",L655)-1),MapTable!$A:$A,1,0)),ISERROR(VLOOKUP(TRIM(MID(L655,FIND(",",L655)+1,FIND(",",L655,FIND(",",L655)+1)-FIND(",",L655)-1)),MapTable!$A:$A,1,0)),ISERROR(VLOOKUP(TRIM(MID(L655,FIND(",",L655,FIND(",",L655)+1)+1,FIND(",",L655,FIND(",",L655,FIND(",",L655)+1)+1)-FIND(",",L655,FIND(",",L655)+1)-1)),MapTable!$A:$A,1,0)),ISERROR(VLOOKUP(TRIM(MID(L655,FIND(",",L655,FIND(",",L655,FIND(",",L655)+1)+1)+1,999)),MapTable!$A:$A,1,0))),"맵없음",
  ""),
)))))</f>
        <v/>
      </c>
      <c r="O655" t="str">
        <f>IF(ISBLANK(N655),"",IF(ISERROR(VLOOKUP(N655,[1]DropTable!$A:$A,1,0)),"드랍없음",""))</f>
        <v/>
      </c>
      <c r="Q655" t="str">
        <f>IF(ISBLANK(P655),"",IF(ISERROR(VLOOKUP(P655,[1]DropTable!$A:$A,1,0)),"드랍없음",""))</f>
        <v/>
      </c>
      <c r="S655">
        <v>8.1</v>
      </c>
    </row>
    <row r="656" spans="1:19" x14ac:dyDescent="0.3">
      <c r="A656">
        <v>18</v>
      </c>
      <c r="B656">
        <v>7</v>
      </c>
      <c r="C656">
        <f t="shared" si="35"/>
        <v>1680</v>
      </c>
      <c r="D656">
        <v>420</v>
      </c>
      <c r="E656" t="s">
        <v>115</v>
      </c>
      <c r="F656" t="s">
        <v>24</v>
      </c>
      <c r="G656" t="str">
        <f>IF(ISBLANK(F656),"",IF(ISERROR(VLOOKUP(F656,MapTable!$A:$A,1,0)),"컨트롤없음",""))</f>
        <v/>
      </c>
      <c r="H656">
        <f t="shared" si="33"/>
        <v>1</v>
      </c>
      <c r="I656" t="b">
        <f t="shared" ca="1" si="34"/>
        <v>1</v>
      </c>
      <c r="K656" t="str">
        <f>IF(ISBLANK(J656),"",IF(ISERROR(VLOOKUP(J656,MapTable!$A:$A,1,0)),"컨트롤없음",""))</f>
        <v/>
      </c>
      <c r="M656" t="str">
        <f>IF(ISBLANK(L656),"",
IF(ISERROR(FIND(",",L656)),
  IF(ISERROR(VLOOKUP(L656,MapTable!$A:$A,1,0)),"맵없음",
  ""),
IF(ISERROR(FIND(",",L656,FIND(",",L656)+1)),
  IF(OR(ISERROR(VLOOKUP(LEFT(L656,FIND(",",L656)-1),MapTable!$A:$A,1,0)),ISERROR(VLOOKUP(TRIM(MID(L656,FIND(",",L656)+1,999)),MapTable!$A:$A,1,0))),"맵없음",
  ""),
IF(ISERROR(FIND(",",L656,FIND(",",L656,FIND(",",L656)+1)+1)),
  IF(OR(ISERROR(VLOOKUP(LEFT(L656,FIND(",",L656)-1),MapTable!$A:$A,1,0)),ISERROR(VLOOKUP(TRIM(MID(L656,FIND(",",L656)+1,FIND(",",L656,FIND(",",L656)+1)-FIND(",",L656)-1)),MapTable!$A:$A,1,0)),ISERROR(VLOOKUP(TRIM(MID(L656,FIND(",",L656,FIND(",",L656)+1)+1,999)),MapTable!$A:$A,1,0))),"맵없음",
  ""),
IF(ISERROR(FIND(",",L656,FIND(",",L656,FIND(",",L656,FIND(",",L656)+1)+1)+1)),
  IF(OR(ISERROR(VLOOKUP(LEFT(L656,FIND(",",L656)-1),MapTable!$A:$A,1,0)),ISERROR(VLOOKUP(TRIM(MID(L656,FIND(",",L656)+1,FIND(",",L656,FIND(",",L656)+1)-FIND(",",L656)-1)),MapTable!$A:$A,1,0)),ISERROR(VLOOKUP(TRIM(MID(L656,FIND(",",L656,FIND(",",L656)+1)+1,FIND(",",L656,FIND(",",L656,FIND(",",L656)+1)+1)-FIND(",",L656,FIND(",",L656)+1)-1)),MapTable!$A:$A,1,0)),ISERROR(VLOOKUP(TRIM(MID(L656,FIND(",",L656,FIND(",",L656,FIND(",",L656)+1)+1)+1,999)),MapTable!$A:$A,1,0))),"맵없음",
  ""),
)))))</f>
        <v/>
      </c>
      <c r="O656" t="str">
        <f>IF(ISBLANK(N656),"",IF(ISERROR(VLOOKUP(N656,[1]DropTable!$A:$A,1,0)),"드랍없음",""))</f>
        <v/>
      </c>
      <c r="Q656" t="str">
        <f>IF(ISBLANK(P656),"",IF(ISERROR(VLOOKUP(P656,[1]DropTable!$A:$A,1,0)),"드랍없음",""))</f>
        <v/>
      </c>
      <c r="S656">
        <v>8.1</v>
      </c>
    </row>
    <row r="657" spans="1:19" x14ac:dyDescent="0.3">
      <c r="A657">
        <v>18</v>
      </c>
      <c r="B657">
        <v>8</v>
      </c>
      <c r="C657">
        <f t="shared" si="35"/>
        <v>1680</v>
      </c>
      <c r="D657">
        <v>420</v>
      </c>
      <c r="E657" t="s">
        <v>115</v>
      </c>
      <c r="F657" t="s">
        <v>24</v>
      </c>
      <c r="G657" t="str">
        <f>IF(ISBLANK(F657),"",IF(ISERROR(VLOOKUP(F657,MapTable!$A:$A,1,0)),"컨트롤없음",""))</f>
        <v/>
      </c>
      <c r="H657">
        <f t="shared" si="33"/>
        <v>12</v>
      </c>
      <c r="I657" t="b">
        <f t="shared" ca="1" si="34"/>
        <v>1</v>
      </c>
      <c r="K657" t="str">
        <f>IF(ISBLANK(J657),"",IF(ISERROR(VLOOKUP(J657,MapTable!$A:$A,1,0)),"컨트롤없음",""))</f>
        <v/>
      </c>
      <c r="M657" t="str">
        <f>IF(ISBLANK(L657),"",
IF(ISERROR(FIND(",",L657)),
  IF(ISERROR(VLOOKUP(L657,MapTable!$A:$A,1,0)),"맵없음",
  ""),
IF(ISERROR(FIND(",",L657,FIND(",",L657)+1)),
  IF(OR(ISERROR(VLOOKUP(LEFT(L657,FIND(",",L657)-1),MapTable!$A:$A,1,0)),ISERROR(VLOOKUP(TRIM(MID(L657,FIND(",",L657)+1,999)),MapTable!$A:$A,1,0))),"맵없음",
  ""),
IF(ISERROR(FIND(",",L657,FIND(",",L657,FIND(",",L657)+1)+1)),
  IF(OR(ISERROR(VLOOKUP(LEFT(L657,FIND(",",L657)-1),MapTable!$A:$A,1,0)),ISERROR(VLOOKUP(TRIM(MID(L657,FIND(",",L657)+1,FIND(",",L657,FIND(",",L657)+1)-FIND(",",L657)-1)),MapTable!$A:$A,1,0)),ISERROR(VLOOKUP(TRIM(MID(L657,FIND(",",L657,FIND(",",L657)+1)+1,999)),MapTable!$A:$A,1,0))),"맵없음",
  ""),
IF(ISERROR(FIND(",",L657,FIND(",",L657,FIND(",",L657,FIND(",",L657)+1)+1)+1)),
  IF(OR(ISERROR(VLOOKUP(LEFT(L657,FIND(",",L657)-1),MapTable!$A:$A,1,0)),ISERROR(VLOOKUP(TRIM(MID(L657,FIND(",",L657)+1,FIND(",",L657,FIND(",",L657)+1)-FIND(",",L657)-1)),MapTable!$A:$A,1,0)),ISERROR(VLOOKUP(TRIM(MID(L657,FIND(",",L657,FIND(",",L657)+1)+1,FIND(",",L657,FIND(",",L657,FIND(",",L657)+1)+1)-FIND(",",L657,FIND(",",L657)+1)-1)),MapTable!$A:$A,1,0)),ISERROR(VLOOKUP(TRIM(MID(L657,FIND(",",L657,FIND(",",L657,FIND(",",L657)+1)+1)+1,999)),MapTable!$A:$A,1,0))),"맵없음",
  ""),
)))))</f>
        <v/>
      </c>
      <c r="O657" t="str">
        <f>IF(ISBLANK(N657),"",IF(ISERROR(VLOOKUP(N657,[1]DropTable!$A:$A,1,0)),"드랍없음",""))</f>
        <v/>
      </c>
      <c r="Q657" t="str">
        <f>IF(ISBLANK(P657),"",IF(ISERROR(VLOOKUP(P657,[1]DropTable!$A:$A,1,0)),"드랍없음",""))</f>
        <v/>
      </c>
      <c r="S657">
        <v>8.1</v>
      </c>
    </row>
    <row r="658" spans="1:19" x14ac:dyDescent="0.3">
      <c r="A658">
        <v>18</v>
      </c>
      <c r="B658">
        <v>9</v>
      </c>
      <c r="C658">
        <f t="shared" si="35"/>
        <v>1680</v>
      </c>
      <c r="D658">
        <v>420</v>
      </c>
      <c r="E658" t="s">
        <v>115</v>
      </c>
      <c r="F658" t="s">
        <v>24</v>
      </c>
      <c r="G658" t="str">
        <f>IF(ISBLANK(F658),"",IF(ISERROR(VLOOKUP(F658,MapTable!$A:$A,1,0)),"컨트롤없음",""))</f>
        <v/>
      </c>
      <c r="H658">
        <f t="shared" si="33"/>
        <v>2</v>
      </c>
      <c r="I658" t="b">
        <f t="shared" ca="1" si="34"/>
        <v>0</v>
      </c>
      <c r="K658" t="str">
        <f>IF(ISBLANK(J658),"",IF(ISERROR(VLOOKUP(J658,MapTable!$A:$A,1,0)),"컨트롤없음",""))</f>
        <v/>
      </c>
      <c r="M658" t="str">
        <f>IF(ISBLANK(L658),"",
IF(ISERROR(FIND(",",L658)),
  IF(ISERROR(VLOOKUP(L658,MapTable!$A:$A,1,0)),"맵없음",
  ""),
IF(ISERROR(FIND(",",L658,FIND(",",L658)+1)),
  IF(OR(ISERROR(VLOOKUP(LEFT(L658,FIND(",",L658)-1),MapTable!$A:$A,1,0)),ISERROR(VLOOKUP(TRIM(MID(L658,FIND(",",L658)+1,999)),MapTable!$A:$A,1,0))),"맵없음",
  ""),
IF(ISERROR(FIND(",",L658,FIND(",",L658,FIND(",",L658)+1)+1)),
  IF(OR(ISERROR(VLOOKUP(LEFT(L658,FIND(",",L658)-1),MapTable!$A:$A,1,0)),ISERROR(VLOOKUP(TRIM(MID(L658,FIND(",",L658)+1,FIND(",",L658,FIND(",",L658)+1)-FIND(",",L658)-1)),MapTable!$A:$A,1,0)),ISERROR(VLOOKUP(TRIM(MID(L658,FIND(",",L658,FIND(",",L658)+1)+1,999)),MapTable!$A:$A,1,0))),"맵없음",
  ""),
IF(ISERROR(FIND(",",L658,FIND(",",L658,FIND(",",L658,FIND(",",L658)+1)+1)+1)),
  IF(OR(ISERROR(VLOOKUP(LEFT(L658,FIND(",",L658)-1),MapTable!$A:$A,1,0)),ISERROR(VLOOKUP(TRIM(MID(L658,FIND(",",L658)+1,FIND(",",L658,FIND(",",L658)+1)-FIND(",",L658)-1)),MapTable!$A:$A,1,0)),ISERROR(VLOOKUP(TRIM(MID(L658,FIND(",",L658,FIND(",",L658)+1)+1,FIND(",",L658,FIND(",",L658,FIND(",",L658)+1)+1)-FIND(",",L658,FIND(",",L658)+1)-1)),MapTable!$A:$A,1,0)),ISERROR(VLOOKUP(TRIM(MID(L658,FIND(",",L658,FIND(",",L658,FIND(",",L658)+1)+1)+1,999)),MapTable!$A:$A,1,0))),"맵없음",
  ""),
)))))</f>
        <v/>
      </c>
      <c r="O658" t="str">
        <f>IF(ISBLANK(N658),"",IF(ISERROR(VLOOKUP(N658,[1]DropTable!$A:$A,1,0)),"드랍없음",""))</f>
        <v/>
      </c>
      <c r="Q658" t="str">
        <f>IF(ISBLANK(P658),"",IF(ISERROR(VLOOKUP(P658,[1]DropTable!$A:$A,1,0)),"드랍없음",""))</f>
        <v/>
      </c>
      <c r="S658">
        <v>8.1</v>
      </c>
    </row>
    <row r="659" spans="1:19" x14ac:dyDescent="0.3">
      <c r="A659">
        <v>18</v>
      </c>
      <c r="B659">
        <v>10</v>
      </c>
      <c r="C659">
        <f t="shared" si="35"/>
        <v>1680</v>
      </c>
      <c r="D659">
        <v>420</v>
      </c>
      <c r="E659" t="s">
        <v>115</v>
      </c>
      <c r="F659" t="s">
        <v>24</v>
      </c>
      <c r="G659" t="str">
        <f>IF(ISBLANK(F659),"",IF(ISERROR(VLOOKUP(F659,MapTable!$A:$A,1,0)),"컨트롤없음",""))</f>
        <v/>
      </c>
      <c r="H659">
        <f t="shared" si="33"/>
        <v>2</v>
      </c>
      <c r="I659" t="b">
        <f t="shared" ca="1" si="34"/>
        <v>0</v>
      </c>
      <c r="K659" t="str">
        <f>IF(ISBLANK(J659),"",IF(ISERROR(VLOOKUP(J659,MapTable!$A:$A,1,0)),"컨트롤없음",""))</f>
        <v/>
      </c>
      <c r="M659" t="str">
        <f>IF(ISBLANK(L659),"",
IF(ISERROR(FIND(",",L659)),
  IF(ISERROR(VLOOKUP(L659,MapTable!$A:$A,1,0)),"맵없음",
  ""),
IF(ISERROR(FIND(",",L659,FIND(",",L659)+1)),
  IF(OR(ISERROR(VLOOKUP(LEFT(L659,FIND(",",L659)-1),MapTable!$A:$A,1,0)),ISERROR(VLOOKUP(TRIM(MID(L659,FIND(",",L659)+1,999)),MapTable!$A:$A,1,0))),"맵없음",
  ""),
IF(ISERROR(FIND(",",L659,FIND(",",L659,FIND(",",L659)+1)+1)),
  IF(OR(ISERROR(VLOOKUP(LEFT(L659,FIND(",",L659)-1),MapTable!$A:$A,1,0)),ISERROR(VLOOKUP(TRIM(MID(L659,FIND(",",L659)+1,FIND(",",L659,FIND(",",L659)+1)-FIND(",",L659)-1)),MapTable!$A:$A,1,0)),ISERROR(VLOOKUP(TRIM(MID(L659,FIND(",",L659,FIND(",",L659)+1)+1,999)),MapTable!$A:$A,1,0))),"맵없음",
  ""),
IF(ISERROR(FIND(",",L659,FIND(",",L659,FIND(",",L659,FIND(",",L659)+1)+1)+1)),
  IF(OR(ISERROR(VLOOKUP(LEFT(L659,FIND(",",L659)-1),MapTable!$A:$A,1,0)),ISERROR(VLOOKUP(TRIM(MID(L659,FIND(",",L659)+1,FIND(",",L659,FIND(",",L659)+1)-FIND(",",L659)-1)),MapTable!$A:$A,1,0)),ISERROR(VLOOKUP(TRIM(MID(L659,FIND(",",L659,FIND(",",L659)+1)+1,FIND(",",L659,FIND(",",L659,FIND(",",L659)+1)+1)-FIND(",",L659,FIND(",",L659)+1)-1)),MapTable!$A:$A,1,0)),ISERROR(VLOOKUP(TRIM(MID(L659,FIND(",",L659,FIND(",",L659,FIND(",",L659)+1)+1)+1,999)),MapTable!$A:$A,1,0))),"맵없음",
  ""),
)))))</f>
        <v/>
      </c>
      <c r="O659" t="str">
        <f>IF(ISBLANK(N659),"",IF(ISERROR(VLOOKUP(N659,[1]DropTable!$A:$A,1,0)),"드랍없음",""))</f>
        <v/>
      </c>
      <c r="Q659" t="str">
        <f>IF(ISBLANK(P659),"",IF(ISERROR(VLOOKUP(P659,[1]DropTable!$A:$A,1,0)),"드랍없음",""))</f>
        <v/>
      </c>
      <c r="S659">
        <v>8.1</v>
      </c>
    </row>
    <row r="660" spans="1:19" x14ac:dyDescent="0.3">
      <c r="A660">
        <v>18</v>
      </c>
      <c r="B660">
        <v>11</v>
      </c>
      <c r="C660">
        <f t="shared" si="35"/>
        <v>1680</v>
      </c>
      <c r="D660">
        <v>420</v>
      </c>
      <c r="E660" t="s">
        <v>115</v>
      </c>
      <c r="F660" t="s">
        <v>24</v>
      </c>
      <c r="G660" t="str">
        <f>IF(ISBLANK(F660),"",IF(ISERROR(VLOOKUP(F660,MapTable!$A:$A,1,0)),"컨트롤없음",""))</f>
        <v/>
      </c>
      <c r="H660">
        <f t="shared" si="33"/>
        <v>2</v>
      </c>
      <c r="I660" t="b">
        <f t="shared" ca="1" si="34"/>
        <v>0</v>
      </c>
      <c r="K660" t="str">
        <f>IF(ISBLANK(J660),"",IF(ISERROR(VLOOKUP(J660,MapTable!$A:$A,1,0)),"컨트롤없음",""))</f>
        <v/>
      </c>
      <c r="M660" t="str">
        <f>IF(ISBLANK(L660),"",
IF(ISERROR(FIND(",",L660)),
  IF(ISERROR(VLOOKUP(L660,MapTable!$A:$A,1,0)),"맵없음",
  ""),
IF(ISERROR(FIND(",",L660,FIND(",",L660)+1)),
  IF(OR(ISERROR(VLOOKUP(LEFT(L660,FIND(",",L660)-1),MapTable!$A:$A,1,0)),ISERROR(VLOOKUP(TRIM(MID(L660,FIND(",",L660)+1,999)),MapTable!$A:$A,1,0))),"맵없음",
  ""),
IF(ISERROR(FIND(",",L660,FIND(",",L660,FIND(",",L660)+1)+1)),
  IF(OR(ISERROR(VLOOKUP(LEFT(L660,FIND(",",L660)-1),MapTable!$A:$A,1,0)),ISERROR(VLOOKUP(TRIM(MID(L660,FIND(",",L660)+1,FIND(",",L660,FIND(",",L660)+1)-FIND(",",L660)-1)),MapTable!$A:$A,1,0)),ISERROR(VLOOKUP(TRIM(MID(L660,FIND(",",L660,FIND(",",L660)+1)+1,999)),MapTable!$A:$A,1,0))),"맵없음",
  ""),
IF(ISERROR(FIND(",",L660,FIND(",",L660,FIND(",",L660,FIND(",",L660)+1)+1)+1)),
  IF(OR(ISERROR(VLOOKUP(LEFT(L660,FIND(",",L660)-1),MapTable!$A:$A,1,0)),ISERROR(VLOOKUP(TRIM(MID(L660,FIND(",",L660)+1,FIND(",",L660,FIND(",",L660)+1)-FIND(",",L660)-1)),MapTable!$A:$A,1,0)),ISERROR(VLOOKUP(TRIM(MID(L660,FIND(",",L660,FIND(",",L660)+1)+1,FIND(",",L660,FIND(",",L660,FIND(",",L660)+1)+1)-FIND(",",L660,FIND(",",L660)+1)-1)),MapTable!$A:$A,1,0)),ISERROR(VLOOKUP(TRIM(MID(L660,FIND(",",L660,FIND(",",L660,FIND(",",L660)+1)+1)+1,999)),MapTable!$A:$A,1,0))),"맵없음",
  ""),
)))))</f>
        <v/>
      </c>
      <c r="O660" t="str">
        <f>IF(ISBLANK(N660),"",IF(ISERROR(VLOOKUP(N660,[1]DropTable!$A:$A,1,0)),"드랍없음",""))</f>
        <v/>
      </c>
      <c r="Q660" t="str">
        <f>IF(ISBLANK(P660),"",IF(ISERROR(VLOOKUP(P660,[1]DropTable!$A:$A,1,0)),"드랍없음",""))</f>
        <v/>
      </c>
      <c r="S660">
        <v>8.1</v>
      </c>
    </row>
    <row r="661" spans="1:19" x14ac:dyDescent="0.3">
      <c r="A661">
        <v>18</v>
      </c>
      <c r="B661">
        <v>12</v>
      </c>
      <c r="C661">
        <f t="shared" si="35"/>
        <v>1680</v>
      </c>
      <c r="D661">
        <v>420</v>
      </c>
      <c r="E661" t="s">
        <v>115</v>
      </c>
      <c r="F661" t="s">
        <v>24</v>
      </c>
      <c r="G661" t="str">
        <f>IF(ISBLANK(F661),"",IF(ISERROR(VLOOKUP(F661,MapTable!$A:$A,1,0)),"컨트롤없음",""))</f>
        <v/>
      </c>
      <c r="H661">
        <f t="shared" si="33"/>
        <v>11</v>
      </c>
      <c r="I661" t="b">
        <f t="shared" ca="1" si="34"/>
        <v>0</v>
      </c>
      <c r="K661" t="str">
        <f>IF(ISBLANK(J661),"",IF(ISERROR(VLOOKUP(J661,MapTable!$A:$A,1,0)),"컨트롤없음",""))</f>
        <v/>
      </c>
      <c r="M661" t="str">
        <f>IF(ISBLANK(L661),"",
IF(ISERROR(FIND(",",L661)),
  IF(ISERROR(VLOOKUP(L661,MapTable!$A:$A,1,0)),"맵없음",
  ""),
IF(ISERROR(FIND(",",L661,FIND(",",L661)+1)),
  IF(OR(ISERROR(VLOOKUP(LEFT(L661,FIND(",",L661)-1),MapTable!$A:$A,1,0)),ISERROR(VLOOKUP(TRIM(MID(L661,FIND(",",L661)+1,999)),MapTable!$A:$A,1,0))),"맵없음",
  ""),
IF(ISERROR(FIND(",",L661,FIND(",",L661,FIND(",",L661)+1)+1)),
  IF(OR(ISERROR(VLOOKUP(LEFT(L661,FIND(",",L661)-1),MapTable!$A:$A,1,0)),ISERROR(VLOOKUP(TRIM(MID(L661,FIND(",",L661)+1,FIND(",",L661,FIND(",",L661)+1)-FIND(",",L661)-1)),MapTable!$A:$A,1,0)),ISERROR(VLOOKUP(TRIM(MID(L661,FIND(",",L661,FIND(",",L661)+1)+1,999)),MapTable!$A:$A,1,0))),"맵없음",
  ""),
IF(ISERROR(FIND(",",L661,FIND(",",L661,FIND(",",L661,FIND(",",L661)+1)+1)+1)),
  IF(OR(ISERROR(VLOOKUP(LEFT(L661,FIND(",",L661)-1),MapTable!$A:$A,1,0)),ISERROR(VLOOKUP(TRIM(MID(L661,FIND(",",L661)+1,FIND(",",L661,FIND(",",L661)+1)-FIND(",",L661)-1)),MapTable!$A:$A,1,0)),ISERROR(VLOOKUP(TRIM(MID(L661,FIND(",",L661,FIND(",",L661)+1)+1,FIND(",",L661,FIND(",",L661,FIND(",",L661)+1)+1)-FIND(",",L661,FIND(",",L661)+1)-1)),MapTable!$A:$A,1,0)),ISERROR(VLOOKUP(TRIM(MID(L661,FIND(",",L661,FIND(",",L661,FIND(",",L661)+1)+1)+1,999)),MapTable!$A:$A,1,0))),"맵없음",
  ""),
)))))</f>
        <v/>
      </c>
      <c r="O661" t="str">
        <f>IF(ISBLANK(N661),"",IF(ISERROR(VLOOKUP(N661,[1]DropTable!$A:$A,1,0)),"드랍없음",""))</f>
        <v/>
      </c>
      <c r="Q661" t="str">
        <f>IF(ISBLANK(P661),"",IF(ISERROR(VLOOKUP(P661,[1]DropTable!$A:$A,1,0)),"드랍없음",""))</f>
        <v/>
      </c>
      <c r="S661">
        <v>8.1</v>
      </c>
    </row>
    <row r="662" spans="1:19" x14ac:dyDescent="0.3">
      <c r="A662">
        <v>18</v>
      </c>
      <c r="B662">
        <v>13</v>
      </c>
      <c r="C662">
        <f t="shared" si="35"/>
        <v>1680</v>
      </c>
      <c r="D662">
        <v>420</v>
      </c>
      <c r="E662" t="s">
        <v>115</v>
      </c>
      <c r="F662" t="s">
        <v>24</v>
      </c>
      <c r="G662" t="str">
        <f>IF(ISBLANK(F662),"",IF(ISERROR(VLOOKUP(F662,MapTable!$A:$A,1,0)),"컨트롤없음",""))</f>
        <v/>
      </c>
      <c r="H662">
        <f t="shared" si="33"/>
        <v>2</v>
      </c>
      <c r="I662" t="b">
        <f t="shared" ca="1" si="34"/>
        <v>0</v>
      </c>
      <c r="K662" t="str">
        <f>IF(ISBLANK(J662),"",IF(ISERROR(VLOOKUP(J662,MapTable!$A:$A,1,0)),"컨트롤없음",""))</f>
        <v/>
      </c>
      <c r="M662" t="str">
        <f>IF(ISBLANK(L662),"",
IF(ISERROR(FIND(",",L662)),
  IF(ISERROR(VLOOKUP(L662,MapTable!$A:$A,1,0)),"맵없음",
  ""),
IF(ISERROR(FIND(",",L662,FIND(",",L662)+1)),
  IF(OR(ISERROR(VLOOKUP(LEFT(L662,FIND(",",L662)-1),MapTable!$A:$A,1,0)),ISERROR(VLOOKUP(TRIM(MID(L662,FIND(",",L662)+1,999)),MapTable!$A:$A,1,0))),"맵없음",
  ""),
IF(ISERROR(FIND(",",L662,FIND(",",L662,FIND(",",L662)+1)+1)),
  IF(OR(ISERROR(VLOOKUP(LEFT(L662,FIND(",",L662)-1),MapTable!$A:$A,1,0)),ISERROR(VLOOKUP(TRIM(MID(L662,FIND(",",L662)+1,FIND(",",L662,FIND(",",L662)+1)-FIND(",",L662)-1)),MapTable!$A:$A,1,0)),ISERROR(VLOOKUP(TRIM(MID(L662,FIND(",",L662,FIND(",",L662)+1)+1,999)),MapTable!$A:$A,1,0))),"맵없음",
  ""),
IF(ISERROR(FIND(",",L662,FIND(",",L662,FIND(",",L662,FIND(",",L662)+1)+1)+1)),
  IF(OR(ISERROR(VLOOKUP(LEFT(L662,FIND(",",L662)-1),MapTable!$A:$A,1,0)),ISERROR(VLOOKUP(TRIM(MID(L662,FIND(",",L662)+1,FIND(",",L662,FIND(",",L662)+1)-FIND(",",L662)-1)),MapTable!$A:$A,1,0)),ISERROR(VLOOKUP(TRIM(MID(L662,FIND(",",L662,FIND(",",L662)+1)+1,FIND(",",L662,FIND(",",L662,FIND(",",L662)+1)+1)-FIND(",",L662,FIND(",",L662)+1)-1)),MapTable!$A:$A,1,0)),ISERROR(VLOOKUP(TRIM(MID(L662,FIND(",",L662,FIND(",",L662,FIND(",",L662)+1)+1)+1,999)),MapTable!$A:$A,1,0))),"맵없음",
  ""),
)))))</f>
        <v/>
      </c>
      <c r="O662" t="str">
        <f>IF(ISBLANK(N662),"",IF(ISERROR(VLOOKUP(N662,[1]DropTable!$A:$A,1,0)),"드랍없음",""))</f>
        <v/>
      </c>
      <c r="Q662" t="str">
        <f>IF(ISBLANK(P662),"",IF(ISERROR(VLOOKUP(P662,[1]DropTable!$A:$A,1,0)),"드랍없음",""))</f>
        <v/>
      </c>
      <c r="S662">
        <v>8.1</v>
      </c>
    </row>
    <row r="663" spans="1:19" x14ac:dyDescent="0.3">
      <c r="A663">
        <v>18</v>
      </c>
      <c r="B663">
        <v>14</v>
      </c>
      <c r="C663">
        <f t="shared" si="35"/>
        <v>1680</v>
      </c>
      <c r="D663">
        <v>420</v>
      </c>
      <c r="E663" t="s">
        <v>115</v>
      </c>
      <c r="F663" t="s">
        <v>24</v>
      </c>
      <c r="G663" t="str">
        <f>IF(ISBLANK(F663),"",IF(ISERROR(VLOOKUP(F663,MapTable!$A:$A,1,0)),"컨트롤없음",""))</f>
        <v/>
      </c>
      <c r="H663">
        <f t="shared" si="33"/>
        <v>2</v>
      </c>
      <c r="I663" t="b">
        <f t="shared" ca="1" si="34"/>
        <v>0</v>
      </c>
      <c r="K663" t="str">
        <f>IF(ISBLANK(J663),"",IF(ISERROR(VLOOKUP(J663,MapTable!$A:$A,1,0)),"컨트롤없음",""))</f>
        <v/>
      </c>
      <c r="M663" t="str">
        <f>IF(ISBLANK(L663),"",
IF(ISERROR(FIND(",",L663)),
  IF(ISERROR(VLOOKUP(L663,MapTable!$A:$A,1,0)),"맵없음",
  ""),
IF(ISERROR(FIND(",",L663,FIND(",",L663)+1)),
  IF(OR(ISERROR(VLOOKUP(LEFT(L663,FIND(",",L663)-1),MapTable!$A:$A,1,0)),ISERROR(VLOOKUP(TRIM(MID(L663,FIND(",",L663)+1,999)),MapTable!$A:$A,1,0))),"맵없음",
  ""),
IF(ISERROR(FIND(",",L663,FIND(",",L663,FIND(",",L663)+1)+1)),
  IF(OR(ISERROR(VLOOKUP(LEFT(L663,FIND(",",L663)-1),MapTable!$A:$A,1,0)),ISERROR(VLOOKUP(TRIM(MID(L663,FIND(",",L663)+1,FIND(",",L663,FIND(",",L663)+1)-FIND(",",L663)-1)),MapTable!$A:$A,1,0)),ISERROR(VLOOKUP(TRIM(MID(L663,FIND(",",L663,FIND(",",L663)+1)+1,999)),MapTable!$A:$A,1,0))),"맵없음",
  ""),
IF(ISERROR(FIND(",",L663,FIND(",",L663,FIND(",",L663,FIND(",",L663)+1)+1)+1)),
  IF(OR(ISERROR(VLOOKUP(LEFT(L663,FIND(",",L663)-1),MapTable!$A:$A,1,0)),ISERROR(VLOOKUP(TRIM(MID(L663,FIND(",",L663)+1,FIND(",",L663,FIND(",",L663)+1)-FIND(",",L663)-1)),MapTable!$A:$A,1,0)),ISERROR(VLOOKUP(TRIM(MID(L663,FIND(",",L663,FIND(",",L663)+1)+1,FIND(",",L663,FIND(",",L663,FIND(",",L663)+1)+1)-FIND(",",L663,FIND(",",L663)+1)-1)),MapTable!$A:$A,1,0)),ISERROR(VLOOKUP(TRIM(MID(L663,FIND(",",L663,FIND(",",L663,FIND(",",L663)+1)+1)+1,999)),MapTable!$A:$A,1,0))),"맵없음",
  ""),
)))))</f>
        <v/>
      </c>
      <c r="O663" t="str">
        <f>IF(ISBLANK(N663),"",IF(ISERROR(VLOOKUP(N663,[1]DropTable!$A:$A,1,0)),"드랍없음",""))</f>
        <v/>
      </c>
      <c r="Q663" t="str">
        <f>IF(ISBLANK(P663),"",IF(ISERROR(VLOOKUP(P663,[1]DropTable!$A:$A,1,0)),"드랍없음",""))</f>
        <v/>
      </c>
      <c r="S663">
        <v>8.1</v>
      </c>
    </row>
    <row r="664" spans="1:19" x14ac:dyDescent="0.3">
      <c r="A664">
        <v>18</v>
      </c>
      <c r="B664">
        <v>15</v>
      </c>
      <c r="C664">
        <f t="shared" si="35"/>
        <v>1680</v>
      </c>
      <c r="D664">
        <v>420</v>
      </c>
      <c r="E664" t="s">
        <v>115</v>
      </c>
      <c r="F664" t="s">
        <v>24</v>
      </c>
      <c r="G664" t="str">
        <f>IF(ISBLANK(F664),"",IF(ISERROR(VLOOKUP(F664,MapTable!$A:$A,1,0)),"컨트롤없음",""))</f>
        <v/>
      </c>
      <c r="H664">
        <f t="shared" si="33"/>
        <v>2</v>
      </c>
      <c r="I664" t="b">
        <f t="shared" ca="1" si="34"/>
        <v>1</v>
      </c>
      <c r="K664" t="str">
        <f>IF(ISBLANK(J664),"",IF(ISERROR(VLOOKUP(J664,MapTable!$A:$A,1,0)),"컨트롤없음",""))</f>
        <v/>
      </c>
      <c r="M664" t="str">
        <f>IF(ISBLANK(L664),"",
IF(ISERROR(FIND(",",L664)),
  IF(ISERROR(VLOOKUP(L664,MapTable!$A:$A,1,0)),"맵없음",
  ""),
IF(ISERROR(FIND(",",L664,FIND(",",L664)+1)),
  IF(OR(ISERROR(VLOOKUP(LEFT(L664,FIND(",",L664)-1),MapTable!$A:$A,1,0)),ISERROR(VLOOKUP(TRIM(MID(L664,FIND(",",L664)+1,999)),MapTable!$A:$A,1,0))),"맵없음",
  ""),
IF(ISERROR(FIND(",",L664,FIND(",",L664,FIND(",",L664)+1)+1)),
  IF(OR(ISERROR(VLOOKUP(LEFT(L664,FIND(",",L664)-1),MapTable!$A:$A,1,0)),ISERROR(VLOOKUP(TRIM(MID(L664,FIND(",",L664)+1,FIND(",",L664,FIND(",",L664)+1)-FIND(",",L664)-1)),MapTable!$A:$A,1,0)),ISERROR(VLOOKUP(TRIM(MID(L664,FIND(",",L664,FIND(",",L664)+1)+1,999)),MapTable!$A:$A,1,0))),"맵없음",
  ""),
IF(ISERROR(FIND(",",L664,FIND(",",L664,FIND(",",L664,FIND(",",L664)+1)+1)+1)),
  IF(OR(ISERROR(VLOOKUP(LEFT(L664,FIND(",",L664)-1),MapTable!$A:$A,1,0)),ISERROR(VLOOKUP(TRIM(MID(L664,FIND(",",L664)+1,FIND(",",L664,FIND(",",L664)+1)-FIND(",",L664)-1)),MapTable!$A:$A,1,0)),ISERROR(VLOOKUP(TRIM(MID(L664,FIND(",",L664,FIND(",",L664)+1)+1,FIND(",",L664,FIND(",",L664,FIND(",",L664)+1)+1)-FIND(",",L664,FIND(",",L664)+1)-1)),MapTable!$A:$A,1,0)),ISERROR(VLOOKUP(TRIM(MID(L664,FIND(",",L664,FIND(",",L664,FIND(",",L664)+1)+1)+1,999)),MapTable!$A:$A,1,0))),"맵없음",
  ""),
)))))</f>
        <v/>
      </c>
      <c r="O664" t="str">
        <f>IF(ISBLANK(N664),"",IF(ISERROR(VLOOKUP(N664,[1]DropTable!$A:$A,1,0)),"드랍없음",""))</f>
        <v/>
      </c>
      <c r="Q664" t="str">
        <f>IF(ISBLANK(P664),"",IF(ISERROR(VLOOKUP(P664,[1]DropTable!$A:$A,1,0)),"드랍없음",""))</f>
        <v/>
      </c>
      <c r="S664">
        <v>8.1</v>
      </c>
    </row>
    <row r="665" spans="1:19" x14ac:dyDescent="0.3">
      <c r="A665">
        <v>18</v>
      </c>
      <c r="B665">
        <v>16</v>
      </c>
      <c r="C665">
        <f t="shared" si="35"/>
        <v>1680</v>
      </c>
      <c r="D665">
        <v>420</v>
      </c>
      <c r="E665" t="s">
        <v>115</v>
      </c>
      <c r="F665" t="s">
        <v>24</v>
      </c>
      <c r="G665" t="str">
        <f>IF(ISBLANK(F665),"",IF(ISERROR(VLOOKUP(F665,MapTable!$A:$A,1,0)),"컨트롤없음",""))</f>
        <v/>
      </c>
      <c r="H665">
        <f t="shared" si="33"/>
        <v>12</v>
      </c>
      <c r="I665" t="b">
        <f t="shared" ca="1" si="34"/>
        <v>1</v>
      </c>
      <c r="K665" t="str">
        <f>IF(ISBLANK(J665),"",IF(ISERROR(VLOOKUP(J665,MapTable!$A:$A,1,0)),"컨트롤없음",""))</f>
        <v/>
      </c>
      <c r="M665" t="str">
        <f>IF(ISBLANK(L665),"",
IF(ISERROR(FIND(",",L665)),
  IF(ISERROR(VLOOKUP(L665,MapTable!$A:$A,1,0)),"맵없음",
  ""),
IF(ISERROR(FIND(",",L665,FIND(",",L665)+1)),
  IF(OR(ISERROR(VLOOKUP(LEFT(L665,FIND(",",L665)-1),MapTable!$A:$A,1,0)),ISERROR(VLOOKUP(TRIM(MID(L665,FIND(",",L665)+1,999)),MapTable!$A:$A,1,0))),"맵없음",
  ""),
IF(ISERROR(FIND(",",L665,FIND(",",L665,FIND(",",L665)+1)+1)),
  IF(OR(ISERROR(VLOOKUP(LEFT(L665,FIND(",",L665)-1),MapTable!$A:$A,1,0)),ISERROR(VLOOKUP(TRIM(MID(L665,FIND(",",L665)+1,FIND(",",L665,FIND(",",L665)+1)-FIND(",",L665)-1)),MapTable!$A:$A,1,0)),ISERROR(VLOOKUP(TRIM(MID(L665,FIND(",",L665,FIND(",",L665)+1)+1,999)),MapTable!$A:$A,1,0))),"맵없음",
  ""),
IF(ISERROR(FIND(",",L665,FIND(",",L665,FIND(",",L665,FIND(",",L665)+1)+1)+1)),
  IF(OR(ISERROR(VLOOKUP(LEFT(L665,FIND(",",L665)-1),MapTable!$A:$A,1,0)),ISERROR(VLOOKUP(TRIM(MID(L665,FIND(",",L665)+1,FIND(",",L665,FIND(",",L665)+1)-FIND(",",L665)-1)),MapTable!$A:$A,1,0)),ISERROR(VLOOKUP(TRIM(MID(L665,FIND(",",L665,FIND(",",L665)+1)+1,FIND(",",L665,FIND(",",L665,FIND(",",L665)+1)+1)-FIND(",",L665,FIND(",",L665)+1)-1)),MapTable!$A:$A,1,0)),ISERROR(VLOOKUP(TRIM(MID(L665,FIND(",",L665,FIND(",",L665,FIND(",",L665)+1)+1)+1,999)),MapTable!$A:$A,1,0))),"맵없음",
  ""),
)))))</f>
        <v/>
      </c>
      <c r="O665" t="str">
        <f>IF(ISBLANK(N665),"",IF(ISERROR(VLOOKUP(N665,[1]DropTable!$A:$A,1,0)),"드랍없음",""))</f>
        <v/>
      </c>
      <c r="Q665" t="str">
        <f>IF(ISBLANK(P665),"",IF(ISERROR(VLOOKUP(P665,[1]DropTable!$A:$A,1,0)),"드랍없음",""))</f>
        <v/>
      </c>
      <c r="S665">
        <v>8.1</v>
      </c>
    </row>
    <row r="666" spans="1:19" x14ac:dyDescent="0.3">
      <c r="A666">
        <v>18</v>
      </c>
      <c r="B666">
        <v>17</v>
      </c>
      <c r="C666">
        <f t="shared" si="35"/>
        <v>1680</v>
      </c>
      <c r="D666">
        <v>420</v>
      </c>
      <c r="E666" t="s">
        <v>115</v>
      </c>
      <c r="F666" t="s">
        <v>24</v>
      </c>
      <c r="G666" t="str">
        <f>IF(ISBLANK(F666),"",IF(ISERROR(VLOOKUP(F666,MapTable!$A:$A,1,0)),"컨트롤없음",""))</f>
        <v/>
      </c>
      <c r="H666">
        <f t="shared" si="33"/>
        <v>3</v>
      </c>
      <c r="I666" t="b">
        <f t="shared" ca="1" si="34"/>
        <v>0</v>
      </c>
      <c r="K666" t="str">
        <f>IF(ISBLANK(J666),"",IF(ISERROR(VLOOKUP(J666,MapTable!$A:$A,1,0)),"컨트롤없음",""))</f>
        <v/>
      </c>
      <c r="M666" t="str">
        <f>IF(ISBLANK(L666),"",
IF(ISERROR(FIND(",",L666)),
  IF(ISERROR(VLOOKUP(L666,MapTable!$A:$A,1,0)),"맵없음",
  ""),
IF(ISERROR(FIND(",",L666,FIND(",",L666)+1)),
  IF(OR(ISERROR(VLOOKUP(LEFT(L666,FIND(",",L666)-1),MapTable!$A:$A,1,0)),ISERROR(VLOOKUP(TRIM(MID(L666,FIND(",",L666)+1,999)),MapTable!$A:$A,1,0))),"맵없음",
  ""),
IF(ISERROR(FIND(",",L666,FIND(",",L666,FIND(",",L666)+1)+1)),
  IF(OR(ISERROR(VLOOKUP(LEFT(L666,FIND(",",L666)-1),MapTable!$A:$A,1,0)),ISERROR(VLOOKUP(TRIM(MID(L666,FIND(",",L666)+1,FIND(",",L666,FIND(",",L666)+1)-FIND(",",L666)-1)),MapTable!$A:$A,1,0)),ISERROR(VLOOKUP(TRIM(MID(L666,FIND(",",L666,FIND(",",L666)+1)+1,999)),MapTable!$A:$A,1,0))),"맵없음",
  ""),
IF(ISERROR(FIND(",",L666,FIND(",",L666,FIND(",",L666,FIND(",",L666)+1)+1)+1)),
  IF(OR(ISERROR(VLOOKUP(LEFT(L666,FIND(",",L666)-1),MapTable!$A:$A,1,0)),ISERROR(VLOOKUP(TRIM(MID(L666,FIND(",",L666)+1,FIND(",",L666,FIND(",",L666)+1)-FIND(",",L666)-1)),MapTable!$A:$A,1,0)),ISERROR(VLOOKUP(TRIM(MID(L666,FIND(",",L666,FIND(",",L666)+1)+1,FIND(",",L666,FIND(",",L666,FIND(",",L666)+1)+1)-FIND(",",L666,FIND(",",L666)+1)-1)),MapTable!$A:$A,1,0)),ISERROR(VLOOKUP(TRIM(MID(L666,FIND(",",L666,FIND(",",L666,FIND(",",L666)+1)+1)+1,999)),MapTable!$A:$A,1,0))),"맵없음",
  ""),
)))))</f>
        <v/>
      </c>
      <c r="O666" t="str">
        <f>IF(ISBLANK(N666),"",IF(ISERROR(VLOOKUP(N666,[1]DropTable!$A:$A,1,0)),"드랍없음",""))</f>
        <v/>
      </c>
      <c r="Q666" t="str">
        <f>IF(ISBLANK(P666),"",IF(ISERROR(VLOOKUP(P666,[1]DropTable!$A:$A,1,0)),"드랍없음",""))</f>
        <v/>
      </c>
      <c r="S666">
        <v>8.1</v>
      </c>
    </row>
    <row r="667" spans="1:19" x14ac:dyDescent="0.3">
      <c r="A667">
        <v>18</v>
      </c>
      <c r="B667">
        <v>18</v>
      </c>
      <c r="C667">
        <f t="shared" si="35"/>
        <v>1680</v>
      </c>
      <c r="D667">
        <v>420</v>
      </c>
      <c r="E667" t="s">
        <v>115</v>
      </c>
      <c r="F667" t="s">
        <v>24</v>
      </c>
      <c r="G667" t="str">
        <f>IF(ISBLANK(F667),"",IF(ISERROR(VLOOKUP(F667,MapTable!$A:$A,1,0)),"컨트롤없음",""))</f>
        <v/>
      </c>
      <c r="H667">
        <f t="shared" si="33"/>
        <v>3</v>
      </c>
      <c r="I667" t="b">
        <f t="shared" ca="1" si="34"/>
        <v>0</v>
      </c>
      <c r="K667" t="str">
        <f>IF(ISBLANK(J667),"",IF(ISERROR(VLOOKUP(J667,MapTable!$A:$A,1,0)),"컨트롤없음",""))</f>
        <v/>
      </c>
      <c r="M667" t="str">
        <f>IF(ISBLANK(L667),"",
IF(ISERROR(FIND(",",L667)),
  IF(ISERROR(VLOOKUP(L667,MapTable!$A:$A,1,0)),"맵없음",
  ""),
IF(ISERROR(FIND(",",L667,FIND(",",L667)+1)),
  IF(OR(ISERROR(VLOOKUP(LEFT(L667,FIND(",",L667)-1),MapTable!$A:$A,1,0)),ISERROR(VLOOKUP(TRIM(MID(L667,FIND(",",L667)+1,999)),MapTable!$A:$A,1,0))),"맵없음",
  ""),
IF(ISERROR(FIND(",",L667,FIND(",",L667,FIND(",",L667)+1)+1)),
  IF(OR(ISERROR(VLOOKUP(LEFT(L667,FIND(",",L667)-1),MapTable!$A:$A,1,0)),ISERROR(VLOOKUP(TRIM(MID(L667,FIND(",",L667)+1,FIND(",",L667,FIND(",",L667)+1)-FIND(",",L667)-1)),MapTable!$A:$A,1,0)),ISERROR(VLOOKUP(TRIM(MID(L667,FIND(",",L667,FIND(",",L667)+1)+1,999)),MapTable!$A:$A,1,0))),"맵없음",
  ""),
IF(ISERROR(FIND(",",L667,FIND(",",L667,FIND(",",L667,FIND(",",L667)+1)+1)+1)),
  IF(OR(ISERROR(VLOOKUP(LEFT(L667,FIND(",",L667)-1),MapTable!$A:$A,1,0)),ISERROR(VLOOKUP(TRIM(MID(L667,FIND(",",L667)+1,FIND(",",L667,FIND(",",L667)+1)-FIND(",",L667)-1)),MapTable!$A:$A,1,0)),ISERROR(VLOOKUP(TRIM(MID(L667,FIND(",",L667,FIND(",",L667)+1)+1,FIND(",",L667,FIND(",",L667,FIND(",",L667)+1)+1)-FIND(",",L667,FIND(",",L667)+1)-1)),MapTable!$A:$A,1,0)),ISERROR(VLOOKUP(TRIM(MID(L667,FIND(",",L667,FIND(",",L667,FIND(",",L667)+1)+1)+1,999)),MapTable!$A:$A,1,0))),"맵없음",
  ""),
)))))</f>
        <v/>
      </c>
      <c r="O667" t="str">
        <f>IF(ISBLANK(N667),"",IF(ISERROR(VLOOKUP(N667,[1]DropTable!$A:$A,1,0)),"드랍없음",""))</f>
        <v/>
      </c>
      <c r="Q667" t="str">
        <f>IF(ISBLANK(P667),"",IF(ISERROR(VLOOKUP(P667,[1]DropTable!$A:$A,1,0)),"드랍없음",""))</f>
        <v/>
      </c>
      <c r="S667">
        <v>8.1</v>
      </c>
    </row>
    <row r="668" spans="1:19" x14ac:dyDescent="0.3">
      <c r="A668">
        <v>18</v>
      </c>
      <c r="B668">
        <v>19</v>
      </c>
      <c r="C668">
        <f t="shared" si="35"/>
        <v>1680</v>
      </c>
      <c r="D668">
        <v>420</v>
      </c>
      <c r="E668" t="s">
        <v>115</v>
      </c>
      <c r="F668" t="s">
        <v>24</v>
      </c>
      <c r="G668" t="str">
        <f>IF(ISBLANK(F668),"",IF(ISERROR(VLOOKUP(F668,MapTable!$A:$A,1,0)),"컨트롤없음",""))</f>
        <v/>
      </c>
      <c r="H668">
        <f t="shared" si="33"/>
        <v>3</v>
      </c>
      <c r="I668" t="b">
        <f t="shared" ca="1" si="34"/>
        <v>0</v>
      </c>
      <c r="K668" t="str">
        <f>IF(ISBLANK(J668),"",IF(ISERROR(VLOOKUP(J668,MapTable!$A:$A,1,0)),"컨트롤없음",""))</f>
        <v/>
      </c>
      <c r="M668" t="str">
        <f>IF(ISBLANK(L668),"",
IF(ISERROR(FIND(",",L668)),
  IF(ISERROR(VLOOKUP(L668,MapTable!$A:$A,1,0)),"맵없음",
  ""),
IF(ISERROR(FIND(",",L668,FIND(",",L668)+1)),
  IF(OR(ISERROR(VLOOKUP(LEFT(L668,FIND(",",L668)-1),MapTable!$A:$A,1,0)),ISERROR(VLOOKUP(TRIM(MID(L668,FIND(",",L668)+1,999)),MapTable!$A:$A,1,0))),"맵없음",
  ""),
IF(ISERROR(FIND(",",L668,FIND(",",L668,FIND(",",L668)+1)+1)),
  IF(OR(ISERROR(VLOOKUP(LEFT(L668,FIND(",",L668)-1),MapTable!$A:$A,1,0)),ISERROR(VLOOKUP(TRIM(MID(L668,FIND(",",L668)+1,FIND(",",L668,FIND(",",L668)+1)-FIND(",",L668)-1)),MapTable!$A:$A,1,0)),ISERROR(VLOOKUP(TRIM(MID(L668,FIND(",",L668,FIND(",",L668)+1)+1,999)),MapTable!$A:$A,1,0))),"맵없음",
  ""),
IF(ISERROR(FIND(",",L668,FIND(",",L668,FIND(",",L668,FIND(",",L668)+1)+1)+1)),
  IF(OR(ISERROR(VLOOKUP(LEFT(L668,FIND(",",L668)-1),MapTable!$A:$A,1,0)),ISERROR(VLOOKUP(TRIM(MID(L668,FIND(",",L668)+1,FIND(",",L668,FIND(",",L668)+1)-FIND(",",L668)-1)),MapTable!$A:$A,1,0)),ISERROR(VLOOKUP(TRIM(MID(L668,FIND(",",L668,FIND(",",L668)+1)+1,FIND(",",L668,FIND(",",L668,FIND(",",L668)+1)+1)-FIND(",",L668,FIND(",",L668)+1)-1)),MapTable!$A:$A,1,0)),ISERROR(VLOOKUP(TRIM(MID(L668,FIND(",",L668,FIND(",",L668,FIND(",",L668)+1)+1)+1,999)),MapTable!$A:$A,1,0))),"맵없음",
  ""),
)))))</f>
        <v/>
      </c>
      <c r="O668" t="str">
        <f>IF(ISBLANK(N668),"",IF(ISERROR(VLOOKUP(N668,[1]DropTable!$A:$A,1,0)),"드랍없음",""))</f>
        <v/>
      </c>
      <c r="Q668" t="str">
        <f>IF(ISBLANK(P668),"",IF(ISERROR(VLOOKUP(P668,[1]DropTable!$A:$A,1,0)),"드랍없음",""))</f>
        <v/>
      </c>
      <c r="S668">
        <v>8.1</v>
      </c>
    </row>
    <row r="669" spans="1:19" x14ac:dyDescent="0.3">
      <c r="A669">
        <v>18</v>
      </c>
      <c r="B669">
        <v>20</v>
      </c>
      <c r="C669">
        <f t="shared" si="35"/>
        <v>1680</v>
      </c>
      <c r="D669">
        <v>420</v>
      </c>
      <c r="E669" t="s">
        <v>115</v>
      </c>
      <c r="F669" t="s">
        <v>24</v>
      </c>
      <c r="G669" t="str">
        <f>IF(ISBLANK(F669),"",IF(ISERROR(VLOOKUP(F669,MapTable!$A:$A,1,0)),"컨트롤없음",""))</f>
        <v/>
      </c>
      <c r="H669">
        <f t="shared" si="33"/>
        <v>11</v>
      </c>
      <c r="I669" t="b">
        <f t="shared" ca="1" si="34"/>
        <v>0</v>
      </c>
      <c r="K669" t="str">
        <f>IF(ISBLANK(J669),"",IF(ISERROR(VLOOKUP(J669,MapTable!$A:$A,1,0)),"컨트롤없음",""))</f>
        <v/>
      </c>
      <c r="M669" t="str">
        <f>IF(ISBLANK(L669),"",
IF(ISERROR(FIND(",",L669)),
  IF(ISERROR(VLOOKUP(L669,MapTable!$A:$A,1,0)),"맵없음",
  ""),
IF(ISERROR(FIND(",",L669,FIND(",",L669)+1)),
  IF(OR(ISERROR(VLOOKUP(LEFT(L669,FIND(",",L669)-1),MapTable!$A:$A,1,0)),ISERROR(VLOOKUP(TRIM(MID(L669,FIND(",",L669)+1,999)),MapTable!$A:$A,1,0))),"맵없음",
  ""),
IF(ISERROR(FIND(",",L669,FIND(",",L669,FIND(",",L669)+1)+1)),
  IF(OR(ISERROR(VLOOKUP(LEFT(L669,FIND(",",L669)-1),MapTable!$A:$A,1,0)),ISERROR(VLOOKUP(TRIM(MID(L669,FIND(",",L669)+1,FIND(",",L669,FIND(",",L669)+1)-FIND(",",L669)-1)),MapTable!$A:$A,1,0)),ISERROR(VLOOKUP(TRIM(MID(L669,FIND(",",L669,FIND(",",L669)+1)+1,999)),MapTable!$A:$A,1,0))),"맵없음",
  ""),
IF(ISERROR(FIND(",",L669,FIND(",",L669,FIND(",",L669,FIND(",",L669)+1)+1)+1)),
  IF(OR(ISERROR(VLOOKUP(LEFT(L669,FIND(",",L669)-1),MapTable!$A:$A,1,0)),ISERROR(VLOOKUP(TRIM(MID(L669,FIND(",",L669)+1,FIND(",",L669,FIND(",",L669)+1)-FIND(",",L669)-1)),MapTable!$A:$A,1,0)),ISERROR(VLOOKUP(TRIM(MID(L669,FIND(",",L669,FIND(",",L669)+1)+1,FIND(",",L669,FIND(",",L669,FIND(",",L669)+1)+1)-FIND(",",L669,FIND(",",L669)+1)-1)),MapTable!$A:$A,1,0)),ISERROR(VLOOKUP(TRIM(MID(L669,FIND(",",L669,FIND(",",L669,FIND(",",L669)+1)+1)+1,999)),MapTable!$A:$A,1,0))),"맵없음",
  ""),
)))))</f>
        <v/>
      </c>
      <c r="O669" t="str">
        <f>IF(ISBLANK(N669),"",IF(ISERROR(VLOOKUP(N669,[1]DropTable!$A:$A,1,0)),"드랍없음",""))</f>
        <v/>
      </c>
      <c r="Q669" t="str">
        <f>IF(ISBLANK(P669),"",IF(ISERROR(VLOOKUP(P669,[1]DropTable!$A:$A,1,0)),"드랍없음",""))</f>
        <v/>
      </c>
      <c r="S669">
        <v>8.1</v>
      </c>
    </row>
    <row r="670" spans="1:19" x14ac:dyDescent="0.3">
      <c r="A670">
        <v>18</v>
      </c>
      <c r="B670">
        <v>21</v>
      </c>
      <c r="C670">
        <f t="shared" si="35"/>
        <v>1680</v>
      </c>
      <c r="D670">
        <v>420</v>
      </c>
      <c r="E670" t="s">
        <v>115</v>
      </c>
      <c r="F670" t="s">
        <v>24</v>
      </c>
      <c r="G670" t="str">
        <f>IF(ISBLANK(F670),"",IF(ISERROR(VLOOKUP(F670,MapTable!$A:$A,1,0)),"컨트롤없음",""))</f>
        <v/>
      </c>
      <c r="H670">
        <f t="shared" si="33"/>
        <v>3</v>
      </c>
      <c r="I670" t="b">
        <f t="shared" ca="1" si="34"/>
        <v>0</v>
      </c>
      <c r="K670" t="str">
        <f>IF(ISBLANK(J670),"",IF(ISERROR(VLOOKUP(J670,MapTable!$A:$A,1,0)),"컨트롤없음",""))</f>
        <v/>
      </c>
      <c r="M670" t="str">
        <f>IF(ISBLANK(L670),"",
IF(ISERROR(FIND(",",L670)),
  IF(ISERROR(VLOOKUP(L670,MapTable!$A:$A,1,0)),"맵없음",
  ""),
IF(ISERROR(FIND(",",L670,FIND(",",L670)+1)),
  IF(OR(ISERROR(VLOOKUP(LEFT(L670,FIND(",",L670)-1),MapTable!$A:$A,1,0)),ISERROR(VLOOKUP(TRIM(MID(L670,FIND(",",L670)+1,999)),MapTable!$A:$A,1,0))),"맵없음",
  ""),
IF(ISERROR(FIND(",",L670,FIND(",",L670,FIND(",",L670)+1)+1)),
  IF(OR(ISERROR(VLOOKUP(LEFT(L670,FIND(",",L670)-1),MapTable!$A:$A,1,0)),ISERROR(VLOOKUP(TRIM(MID(L670,FIND(",",L670)+1,FIND(",",L670,FIND(",",L670)+1)-FIND(",",L670)-1)),MapTable!$A:$A,1,0)),ISERROR(VLOOKUP(TRIM(MID(L670,FIND(",",L670,FIND(",",L670)+1)+1,999)),MapTable!$A:$A,1,0))),"맵없음",
  ""),
IF(ISERROR(FIND(",",L670,FIND(",",L670,FIND(",",L670,FIND(",",L670)+1)+1)+1)),
  IF(OR(ISERROR(VLOOKUP(LEFT(L670,FIND(",",L670)-1),MapTable!$A:$A,1,0)),ISERROR(VLOOKUP(TRIM(MID(L670,FIND(",",L670)+1,FIND(",",L670,FIND(",",L670)+1)-FIND(",",L670)-1)),MapTable!$A:$A,1,0)),ISERROR(VLOOKUP(TRIM(MID(L670,FIND(",",L670,FIND(",",L670)+1)+1,FIND(",",L670,FIND(",",L670,FIND(",",L670)+1)+1)-FIND(",",L670,FIND(",",L670)+1)-1)),MapTable!$A:$A,1,0)),ISERROR(VLOOKUP(TRIM(MID(L670,FIND(",",L670,FIND(",",L670,FIND(",",L670)+1)+1)+1,999)),MapTable!$A:$A,1,0))),"맵없음",
  ""),
)))))</f>
        <v/>
      </c>
      <c r="O670" t="str">
        <f>IF(ISBLANK(N670),"",IF(ISERROR(VLOOKUP(N670,[1]DropTable!$A:$A,1,0)),"드랍없음",""))</f>
        <v/>
      </c>
      <c r="Q670" t="str">
        <f>IF(ISBLANK(P670),"",IF(ISERROR(VLOOKUP(P670,[1]DropTable!$A:$A,1,0)),"드랍없음",""))</f>
        <v/>
      </c>
      <c r="S670">
        <v>8.1</v>
      </c>
    </row>
    <row r="671" spans="1:19" x14ac:dyDescent="0.3">
      <c r="A671">
        <v>18</v>
      </c>
      <c r="B671">
        <v>22</v>
      </c>
      <c r="C671">
        <f t="shared" si="35"/>
        <v>1680</v>
      </c>
      <c r="D671">
        <v>420</v>
      </c>
      <c r="E671" t="s">
        <v>115</v>
      </c>
      <c r="F671" t="s">
        <v>24</v>
      </c>
      <c r="G671" t="str">
        <f>IF(ISBLANK(F671),"",IF(ISERROR(VLOOKUP(F671,MapTable!$A:$A,1,0)),"컨트롤없음",""))</f>
        <v/>
      </c>
      <c r="H671">
        <f t="shared" si="33"/>
        <v>3</v>
      </c>
      <c r="I671" t="b">
        <f t="shared" ca="1" si="34"/>
        <v>0</v>
      </c>
      <c r="K671" t="str">
        <f>IF(ISBLANK(J671),"",IF(ISERROR(VLOOKUP(J671,MapTable!$A:$A,1,0)),"컨트롤없음",""))</f>
        <v/>
      </c>
      <c r="M671" t="str">
        <f>IF(ISBLANK(L671),"",
IF(ISERROR(FIND(",",L671)),
  IF(ISERROR(VLOOKUP(L671,MapTable!$A:$A,1,0)),"맵없음",
  ""),
IF(ISERROR(FIND(",",L671,FIND(",",L671)+1)),
  IF(OR(ISERROR(VLOOKUP(LEFT(L671,FIND(",",L671)-1),MapTable!$A:$A,1,0)),ISERROR(VLOOKUP(TRIM(MID(L671,FIND(",",L671)+1,999)),MapTable!$A:$A,1,0))),"맵없음",
  ""),
IF(ISERROR(FIND(",",L671,FIND(",",L671,FIND(",",L671)+1)+1)),
  IF(OR(ISERROR(VLOOKUP(LEFT(L671,FIND(",",L671)-1),MapTable!$A:$A,1,0)),ISERROR(VLOOKUP(TRIM(MID(L671,FIND(",",L671)+1,FIND(",",L671,FIND(",",L671)+1)-FIND(",",L671)-1)),MapTable!$A:$A,1,0)),ISERROR(VLOOKUP(TRIM(MID(L671,FIND(",",L671,FIND(",",L671)+1)+1,999)),MapTable!$A:$A,1,0))),"맵없음",
  ""),
IF(ISERROR(FIND(",",L671,FIND(",",L671,FIND(",",L671,FIND(",",L671)+1)+1)+1)),
  IF(OR(ISERROR(VLOOKUP(LEFT(L671,FIND(",",L671)-1),MapTable!$A:$A,1,0)),ISERROR(VLOOKUP(TRIM(MID(L671,FIND(",",L671)+1,FIND(",",L671,FIND(",",L671)+1)-FIND(",",L671)-1)),MapTable!$A:$A,1,0)),ISERROR(VLOOKUP(TRIM(MID(L671,FIND(",",L671,FIND(",",L671)+1)+1,FIND(",",L671,FIND(",",L671,FIND(",",L671)+1)+1)-FIND(",",L671,FIND(",",L671)+1)-1)),MapTable!$A:$A,1,0)),ISERROR(VLOOKUP(TRIM(MID(L671,FIND(",",L671,FIND(",",L671,FIND(",",L671)+1)+1)+1,999)),MapTable!$A:$A,1,0))),"맵없음",
  ""),
)))))</f>
        <v/>
      </c>
      <c r="O671" t="str">
        <f>IF(ISBLANK(N671),"",IF(ISERROR(VLOOKUP(N671,[1]DropTable!$A:$A,1,0)),"드랍없음",""))</f>
        <v/>
      </c>
      <c r="Q671" t="str">
        <f>IF(ISBLANK(P671),"",IF(ISERROR(VLOOKUP(P671,[1]DropTable!$A:$A,1,0)),"드랍없음",""))</f>
        <v/>
      </c>
      <c r="S671">
        <v>8.1</v>
      </c>
    </row>
    <row r="672" spans="1:19" x14ac:dyDescent="0.3">
      <c r="A672">
        <v>18</v>
      </c>
      <c r="B672">
        <v>23</v>
      </c>
      <c r="C672">
        <f t="shared" si="35"/>
        <v>1680</v>
      </c>
      <c r="D672">
        <v>420</v>
      </c>
      <c r="E672" t="s">
        <v>115</v>
      </c>
      <c r="F672" t="s">
        <v>24</v>
      </c>
      <c r="G672" t="str">
        <f>IF(ISBLANK(F672),"",IF(ISERROR(VLOOKUP(F672,MapTable!$A:$A,1,0)),"컨트롤없음",""))</f>
        <v/>
      </c>
      <c r="H672">
        <f t="shared" si="33"/>
        <v>3</v>
      </c>
      <c r="I672" t="b">
        <f t="shared" ca="1" si="34"/>
        <v>1</v>
      </c>
      <c r="K672" t="str">
        <f>IF(ISBLANK(J672),"",IF(ISERROR(VLOOKUP(J672,MapTable!$A:$A,1,0)),"컨트롤없음",""))</f>
        <v/>
      </c>
      <c r="M672" t="str">
        <f>IF(ISBLANK(L672),"",
IF(ISERROR(FIND(",",L672)),
  IF(ISERROR(VLOOKUP(L672,MapTable!$A:$A,1,0)),"맵없음",
  ""),
IF(ISERROR(FIND(",",L672,FIND(",",L672)+1)),
  IF(OR(ISERROR(VLOOKUP(LEFT(L672,FIND(",",L672)-1),MapTable!$A:$A,1,0)),ISERROR(VLOOKUP(TRIM(MID(L672,FIND(",",L672)+1,999)),MapTable!$A:$A,1,0))),"맵없음",
  ""),
IF(ISERROR(FIND(",",L672,FIND(",",L672,FIND(",",L672)+1)+1)),
  IF(OR(ISERROR(VLOOKUP(LEFT(L672,FIND(",",L672)-1),MapTable!$A:$A,1,0)),ISERROR(VLOOKUP(TRIM(MID(L672,FIND(",",L672)+1,FIND(",",L672,FIND(",",L672)+1)-FIND(",",L672)-1)),MapTable!$A:$A,1,0)),ISERROR(VLOOKUP(TRIM(MID(L672,FIND(",",L672,FIND(",",L672)+1)+1,999)),MapTable!$A:$A,1,0))),"맵없음",
  ""),
IF(ISERROR(FIND(",",L672,FIND(",",L672,FIND(",",L672,FIND(",",L672)+1)+1)+1)),
  IF(OR(ISERROR(VLOOKUP(LEFT(L672,FIND(",",L672)-1),MapTable!$A:$A,1,0)),ISERROR(VLOOKUP(TRIM(MID(L672,FIND(",",L672)+1,FIND(",",L672,FIND(",",L672)+1)-FIND(",",L672)-1)),MapTable!$A:$A,1,0)),ISERROR(VLOOKUP(TRIM(MID(L672,FIND(",",L672,FIND(",",L672)+1)+1,FIND(",",L672,FIND(",",L672,FIND(",",L672)+1)+1)-FIND(",",L672,FIND(",",L672)+1)-1)),MapTable!$A:$A,1,0)),ISERROR(VLOOKUP(TRIM(MID(L672,FIND(",",L672,FIND(",",L672,FIND(",",L672)+1)+1)+1,999)),MapTable!$A:$A,1,0))),"맵없음",
  ""),
)))))</f>
        <v/>
      </c>
      <c r="O672" t="str">
        <f>IF(ISBLANK(N672),"",IF(ISERROR(VLOOKUP(N672,[1]DropTable!$A:$A,1,0)),"드랍없음",""))</f>
        <v/>
      </c>
      <c r="Q672" t="str">
        <f>IF(ISBLANK(P672),"",IF(ISERROR(VLOOKUP(P672,[1]DropTable!$A:$A,1,0)),"드랍없음",""))</f>
        <v/>
      </c>
      <c r="S672">
        <v>8.1</v>
      </c>
    </row>
    <row r="673" spans="1:19" x14ac:dyDescent="0.3">
      <c r="A673">
        <v>18</v>
      </c>
      <c r="B673">
        <v>24</v>
      </c>
      <c r="C673">
        <f t="shared" si="35"/>
        <v>1680</v>
      </c>
      <c r="D673">
        <v>420</v>
      </c>
      <c r="E673" t="s">
        <v>115</v>
      </c>
      <c r="F673" t="s">
        <v>24</v>
      </c>
      <c r="G673" t="str">
        <f>IF(ISBLANK(F673),"",IF(ISERROR(VLOOKUP(F673,MapTable!$A:$A,1,0)),"컨트롤없음",""))</f>
        <v/>
      </c>
      <c r="H673">
        <f t="shared" si="33"/>
        <v>12</v>
      </c>
      <c r="I673" t="b">
        <f t="shared" ca="1" si="34"/>
        <v>1</v>
      </c>
      <c r="K673" t="str">
        <f>IF(ISBLANK(J673),"",IF(ISERROR(VLOOKUP(J673,MapTable!$A:$A,1,0)),"컨트롤없음",""))</f>
        <v/>
      </c>
      <c r="M673" t="str">
        <f>IF(ISBLANK(L673),"",
IF(ISERROR(FIND(",",L673)),
  IF(ISERROR(VLOOKUP(L673,MapTable!$A:$A,1,0)),"맵없음",
  ""),
IF(ISERROR(FIND(",",L673,FIND(",",L673)+1)),
  IF(OR(ISERROR(VLOOKUP(LEFT(L673,FIND(",",L673)-1),MapTable!$A:$A,1,0)),ISERROR(VLOOKUP(TRIM(MID(L673,FIND(",",L673)+1,999)),MapTable!$A:$A,1,0))),"맵없음",
  ""),
IF(ISERROR(FIND(",",L673,FIND(",",L673,FIND(",",L673)+1)+1)),
  IF(OR(ISERROR(VLOOKUP(LEFT(L673,FIND(",",L673)-1),MapTable!$A:$A,1,0)),ISERROR(VLOOKUP(TRIM(MID(L673,FIND(",",L673)+1,FIND(",",L673,FIND(",",L673)+1)-FIND(",",L673)-1)),MapTable!$A:$A,1,0)),ISERROR(VLOOKUP(TRIM(MID(L673,FIND(",",L673,FIND(",",L673)+1)+1,999)),MapTable!$A:$A,1,0))),"맵없음",
  ""),
IF(ISERROR(FIND(",",L673,FIND(",",L673,FIND(",",L673,FIND(",",L673)+1)+1)+1)),
  IF(OR(ISERROR(VLOOKUP(LEFT(L673,FIND(",",L673)-1),MapTable!$A:$A,1,0)),ISERROR(VLOOKUP(TRIM(MID(L673,FIND(",",L673)+1,FIND(",",L673,FIND(",",L673)+1)-FIND(",",L673)-1)),MapTable!$A:$A,1,0)),ISERROR(VLOOKUP(TRIM(MID(L673,FIND(",",L673,FIND(",",L673)+1)+1,FIND(",",L673,FIND(",",L673,FIND(",",L673)+1)+1)-FIND(",",L673,FIND(",",L673)+1)-1)),MapTable!$A:$A,1,0)),ISERROR(VLOOKUP(TRIM(MID(L673,FIND(",",L673,FIND(",",L673,FIND(",",L673)+1)+1)+1,999)),MapTable!$A:$A,1,0))),"맵없음",
  ""),
)))))</f>
        <v/>
      </c>
      <c r="O673" t="str">
        <f>IF(ISBLANK(N673),"",IF(ISERROR(VLOOKUP(N673,[1]DropTable!$A:$A,1,0)),"드랍없음",""))</f>
        <v/>
      </c>
      <c r="Q673" t="str">
        <f>IF(ISBLANK(P673),"",IF(ISERROR(VLOOKUP(P673,[1]DropTable!$A:$A,1,0)),"드랍없음",""))</f>
        <v/>
      </c>
      <c r="S673">
        <v>8.1</v>
      </c>
    </row>
    <row r="674" spans="1:19" x14ac:dyDescent="0.3">
      <c r="A674">
        <v>18</v>
      </c>
      <c r="B674">
        <v>25</v>
      </c>
      <c r="C674">
        <f t="shared" si="35"/>
        <v>1680</v>
      </c>
      <c r="D674">
        <v>420</v>
      </c>
      <c r="E674" t="s">
        <v>115</v>
      </c>
      <c r="F674" t="s">
        <v>24</v>
      </c>
      <c r="G674" t="str">
        <f>IF(ISBLANK(F674),"",IF(ISERROR(VLOOKUP(F674,MapTable!$A:$A,1,0)),"컨트롤없음",""))</f>
        <v/>
      </c>
      <c r="H674">
        <f t="shared" si="33"/>
        <v>4</v>
      </c>
      <c r="I674" t="b">
        <f t="shared" ca="1" si="34"/>
        <v>0</v>
      </c>
      <c r="K674" t="str">
        <f>IF(ISBLANK(J674),"",IF(ISERROR(VLOOKUP(J674,MapTable!$A:$A,1,0)),"컨트롤없음",""))</f>
        <v/>
      </c>
      <c r="M674" t="str">
        <f>IF(ISBLANK(L674),"",
IF(ISERROR(FIND(",",L674)),
  IF(ISERROR(VLOOKUP(L674,MapTable!$A:$A,1,0)),"맵없음",
  ""),
IF(ISERROR(FIND(",",L674,FIND(",",L674)+1)),
  IF(OR(ISERROR(VLOOKUP(LEFT(L674,FIND(",",L674)-1),MapTable!$A:$A,1,0)),ISERROR(VLOOKUP(TRIM(MID(L674,FIND(",",L674)+1,999)),MapTable!$A:$A,1,0))),"맵없음",
  ""),
IF(ISERROR(FIND(",",L674,FIND(",",L674,FIND(",",L674)+1)+1)),
  IF(OR(ISERROR(VLOOKUP(LEFT(L674,FIND(",",L674)-1),MapTable!$A:$A,1,0)),ISERROR(VLOOKUP(TRIM(MID(L674,FIND(",",L674)+1,FIND(",",L674,FIND(",",L674)+1)-FIND(",",L674)-1)),MapTable!$A:$A,1,0)),ISERROR(VLOOKUP(TRIM(MID(L674,FIND(",",L674,FIND(",",L674)+1)+1,999)),MapTable!$A:$A,1,0))),"맵없음",
  ""),
IF(ISERROR(FIND(",",L674,FIND(",",L674,FIND(",",L674,FIND(",",L674)+1)+1)+1)),
  IF(OR(ISERROR(VLOOKUP(LEFT(L674,FIND(",",L674)-1),MapTable!$A:$A,1,0)),ISERROR(VLOOKUP(TRIM(MID(L674,FIND(",",L674)+1,FIND(",",L674,FIND(",",L674)+1)-FIND(",",L674)-1)),MapTable!$A:$A,1,0)),ISERROR(VLOOKUP(TRIM(MID(L674,FIND(",",L674,FIND(",",L674)+1)+1,FIND(",",L674,FIND(",",L674,FIND(",",L674)+1)+1)-FIND(",",L674,FIND(",",L674)+1)-1)),MapTable!$A:$A,1,0)),ISERROR(VLOOKUP(TRIM(MID(L674,FIND(",",L674,FIND(",",L674,FIND(",",L674)+1)+1)+1,999)),MapTable!$A:$A,1,0))),"맵없음",
  ""),
)))))</f>
        <v/>
      </c>
      <c r="O674" t="str">
        <f>IF(ISBLANK(N674),"",IF(ISERROR(VLOOKUP(N674,[1]DropTable!$A:$A,1,0)),"드랍없음",""))</f>
        <v/>
      </c>
      <c r="Q674" t="str">
        <f>IF(ISBLANK(P674),"",IF(ISERROR(VLOOKUP(P674,[1]DropTable!$A:$A,1,0)),"드랍없음",""))</f>
        <v/>
      </c>
      <c r="S674">
        <v>8.1</v>
      </c>
    </row>
    <row r="675" spans="1:19" x14ac:dyDescent="0.3">
      <c r="A675">
        <v>18</v>
      </c>
      <c r="B675">
        <v>26</v>
      </c>
      <c r="C675">
        <f t="shared" si="35"/>
        <v>1680</v>
      </c>
      <c r="D675">
        <v>420</v>
      </c>
      <c r="E675" t="s">
        <v>115</v>
      </c>
      <c r="F675" t="s">
        <v>24</v>
      </c>
      <c r="G675" t="str">
        <f>IF(ISBLANK(F675),"",IF(ISERROR(VLOOKUP(F675,MapTable!$A:$A,1,0)),"컨트롤없음",""))</f>
        <v/>
      </c>
      <c r="H675">
        <f t="shared" si="33"/>
        <v>4</v>
      </c>
      <c r="I675" t="b">
        <f t="shared" ca="1" si="34"/>
        <v>0</v>
      </c>
      <c r="K675" t="str">
        <f>IF(ISBLANK(J675),"",IF(ISERROR(VLOOKUP(J675,MapTable!$A:$A,1,0)),"컨트롤없음",""))</f>
        <v/>
      </c>
      <c r="M675" t="str">
        <f>IF(ISBLANK(L675),"",
IF(ISERROR(FIND(",",L675)),
  IF(ISERROR(VLOOKUP(L675,MapTable!$A:$A,1,0)),"맵없음",
  ""),
IF(ISERROR(FIND(",",L675,FIND(",",L675)+1)),
  IF(OR(ISERROR(VLOOKUP(LEFT(L675,FIND(",",L675)-1),MapTable!$A:$A,1,0)),ISERROR(VLOOKUP(TRIM(MID(L675,FIND(",",L675)+1,999)),MapTable!$A:$A,1,0))),"맵없음",
  ""),
IF(ISERROR(FIND(",",L675,FIND(",",L675,FIND(",",L675)+1)+1)),
  IF(OR(ISERROR(VLOOKUP(LEFT(L675,FIND(",",L675)-1),MapTable!$A:$A,1,0)),ISERROR(VLOOKUP(TRIM(MID(L675,FIND(",",L675)+1,FIND(",",L675,FIND(",",L675)+1)-FIND(",",L675)-1)),MapTable!$A:$A,1,0)),ISERROR(VLOOKUP(TRIM(MID(L675,FIND(",",L675,FIND(",",L675)+1)+1,999)),MapTable!$A:$A,1,0))),"맵없음",
  ""),
IF(ISERROR(FIND(",",L675,FIND(",",L675,FIND(",",L675,FIND(",",L675)+1)+1)+1)),
  IF(OR(ISERROR(VLOOKUP(LEFT(L675,FIND(",",L675)-1),MapTable!$A:$A,1,0)),ISERROR(VLOOKUP(TRIM(MID(L675,FIND(",",L675)+1,FIND(",",L675,FIND(",",L675)+1)-FIND(",",L675)-1)),MapTable!$A:$A,1,0)),ISERROR(VLOOKUP(TRIM(MID(L675,FIND(",",L675,FIND(",",L675)+1)+1,FIND(",",L675,FIND(",",L675,FIND(",",L675)+1)+1)-FIND(",",L675,FIND(",",L675)+1)-1)),MapTable!$A:$A,1,0)),ISERROR(VLOOKUP(TRIM(MID(L675,FIND(",",L675,FIND(",",L675,FIND(",",L675)+1)+1)+1,999)),MapTable!$A:$A,1,0))),"맵없음",
  ""),
)))))</f>
        <v/>
      </c>
      <c r="O675" t="str">
        <f>IF(ISBLANK(N675),"",IF(ISERROR(VLOOKUP(N675,[1]DropTable!$A:$A,1,0)),"드랍없음",""))</f>
        <v/>
      </c>
      <c r="Q675" t="str">
        <f>IF(ISBLANK(P675),"",IF(ISERROR(VLOOKUP(P675,[1]DropTable!$A:$A,1,0)),"드랍없음",""))</f>
        <v/>
      </c>
      <c r="S675">
        <v>8.1</v>
      </c>
    </row>
    <row r="676" spans="1:19" x14ac:dyDescent="0.3">
      <c r="A676">
        <v>18</v>
      </c>
      <c r="B676">
        <v>27</v>
      </c>
      <c r="C676">
        <f t="shared" si="35"/>
        <v>1680</v>
      </c>
      <c r="D676">
        <v>420</v>
      </c>
      <c r="E676" t="s">
        <v>115</v>
      </c>
      <c r="F676" t="s">
        <v>24</v>
      </c>
      <c r="G676" t="str">
        <f>IF(ISBLANK(F676),"",IF(ISERROR(VLOOKUP(F676,MapTable!$A:$A,1,0)),"컨트롤없음",""))</f>
        <v/>
      </c>
      <c r="H676">
        <f t="shared" si="33"/>
        <v>4</v>
      </c>
      <c r="I676" t="b">
        <f t="shared" ca="1" si="34"/>
        <v>0</v>
      </c>
      <c r="K676" t="str">
        <f>IF(ISBLANK(J676),"",IF(ISERROR(VLOOKUP(J676,MapTable!$A:$A,1,0)),"컨트롤없음",""))</f>
        <v/>
      </c>
      <c r="M676" t="str">
        <f>IF(ISBLANK(L676),"",
IF(ISERROR(FIND(",",L676)),
  IF(ISERROR(VLOOKUP(L676,MapTable!$A:$A,1,0)),"맵없음",
  ""),
IF(ISERROR(FIND(",",L676,FIND(",",L676)+1)),
  IF(OR(ISERROR(VLOOKUP(LEFT(L676,FIND(",",L676)-1),MapTable!$A:$A,1,0)),ISERROR(VLOOKUP(TRIM(MID(L676,FIND(",",L676)+1,999)),MapTable!$A:$A,1,0))),"맵없음",
  ""),
IF(ISERROR(FIND(",",L676,FIND(",",L676,FIND(",",L676)+1)+1)),
  IF(OR(ISERROR(VLOOKUP(LEFT(L676,FIND(",",L676)-1),MapTable!$A:$A,1,0)),ISERROR(VLOOKUP(TRIM(MID(L676,FIND(",",L676)+1,FIND(",",L676,FIND(",",L676)+1)-FIND(",",L676)-1)),MapTable!$A:$A,1,0)),ISERROR(VLOOKUP(TRIM(MID(L676,FIND(",",L676,FIND(",",L676)+1)+1,999)),MapTable!$A:$A,1,0))),"맵없음",
  ""),
IF(ISERROR(FIND(",",L676,FIND(",",L676,FIND(",",L676,FIND(",",L676)+1)+1)+1)),
  IF(OR(ISERROR(VLOOKUP(LEFT(L676,FIND(",",L676)-1),MapTable!$A:$A,1,0)),ISERROR(VLOOKUP(TRIM(MID(L676,FIND(",",L676)+1,FIND(",",L676,FIND(",",L676)+1)-FIND(",",L676)-1)),MapTable!$A:$A,1,0)),ISERROR(VLOOKUP(TRIM(MID(L676,FIND(",",L676,FIND(",",L676)+1)+1,FIND(",",L676,FIND(",",L676,FIND(",",L676)+1)+1)-FIND(",",L676,FIND(",",L676)+1)-1)),MapTable!$A:$A,1,0)),ISERROR(VLOOKUP(TRIM(MID(L676,FIND(",",L676,FIND(",",L676,FIND(",",L676)+1)+1)+1,999)),MapTable!$A:$A,1,0))),"맵없음",
  ""),
)))))</f>
        <v/>
      </c>
      <c r="O676" t="str">
        <f>IF(ISBLANK(N676),"",IF(ISERROR(VLOOKUP(N676,[1]DropTable!$A:$A,1,0)),"드랍없음",""))</f>
        <v/>
      </c>
      <c r="Q676" t="str">
        <f>IF(ISBLANK(P676),"",IF(ISERROR(VLOOKUP(P676,[1]DropTable!$A:$A,1,0)),"드랍없음",""))</f>
        <v/>
      </c>
      <c r="S676">
        <v>8.1</v>
      </c>
    </row>
    <row r="677" spans="1:19" x14ac:dyDescent="0.3">
      <c r="A677">
        <v>18</v>
      </c>
      <c r="B677">
        <v>28</v>
      </c>
      <c r="C677">
        <f t="shared" si="35"/>
        <v>1680</v>
      </c>
      <c r="D677">
        <v>420</v>
      </c>
      <c r="E677" t="s">
        <v>115</v>
      </c>
      <c r="F677" t="s">
        <v>24</v>
      </c>
      <c r="G677" t="str">
        <f>IF(ISBLANK(F677),"",IF(ISERROR(VLOOKUP(F677,MapTable!$A:$A,1,0)),"컨트롤없음",""))</f>
        <v/>
      </c>
      <c r="H677">
        <f t="shared" si="33"/>
        <v>11</v>
      </c>
      <c r="I677" t="b">
        <f t="shared" ca="1" si="34"/>
        <v>0</v>
      </c>
      <c r="K677" t="str">
        <f>IF(ISBLANK(J677),"",IF(ISERROR(VLOOKUP(J677,MapTable!$A:$A,1,0)),"컨트롤없음",""))</f>
        <v/>
      </c>
      <c r="M677" t="str">
        <f>IF(ISBLANK(L677),"",
IF(ISERROR(FIND(",",L677)),
  IF(ISERROR(VLOOKUP(L677,MapTable!$A:$A,1,0)),"맵없음",
  ""),
IF(ISERROR(FIND(",",L677,FIND(",",L677)+1)),
  IF(OR(ISERROR(VLOOKUP(LEFT(L677,FIND(",",L677)-1),MapTable!$A:$A,1,0)),ISERROR(VLOOKUP(TRIM(MID(L677,FIND(",",L677)+1,999)),MapTable!$A:$A,1,0))),"맵없음",
  ""),
IF(ISERROR(FIND(",",L677,FIND(",",L677,FIND(",",L677)+1)+1)),
  IF(OR(ISERROR(VLOOKUP(LEFT(L677,FIND(",",L677)-1),MapTable!$A:$A,1,0)),ISERROR(VLOOKUP(TRIM(MID(L677,FIND(",",L677)+1,FIND(",",L677,FIND(",",L677)+1)-FIND(",",L677)-1)),MapTable!$A:$A,1,0)),ISERROR(VLOOKUP(TRIM(MID(L677,FIND(",",L677,FIND(",",L677)+1)+1,999)),MapTable!$A:$A,1,0))),"맵없음",
  ""),
IF(ISERROR(FIND(",",L677,FIND(",",L677,FIND(",",L677,FIND(",",L677)+1)+1)+1)),
  IF(OR(ISERROR(VLOOKUP(LEFT(L677,FIND(",",L677)-1),MapTable!$A:$A,1,0)),ISERROR(VLOOKUP(TRIM(MID(L677,FIND(",",L677)+1,FIND(",",L677,FIND(",",L677)+1)-FIND(",",L677)-1)),MapTable!$A:$A,1,0)),ISERROR(VLOOKUP(TRIM(MID(L677,FIND(",",L677,FIND(",",L677)+1)+1,FIND(",",L677,FIND(",",L677,FIND(",",L677)+1)+1)-FIND(",",L677,FIND(",",L677)+1)-1)),MapTable!$A:$A,1,0)),ISERROR(VLOOKUP(TRIM(MID(L677,FIND(",",L677,FIND(",",L677,FIND(",",L677)+1)+1)+1,999)),MapTable!$A:$A,1,0))),"맵없음",
  ""),
)))))</f>
        <v/>
      </c>
      <c r="O677" t="str">
        <f>IF(ISBLANK(N677),"",IF(ISERROR(VLOOKUP(N677,[1]DropTable!$A:$A,1,0)),"드랍없음",""))</f>
        <v/>
      </c>
      <c r="Q677" t="str">
        <f>IF(ISBLANK(P677),"",IF(ISERROR(VLOOKUP(P677,[1]DropTable!$A:$A,1,0)),"드랍없음",""))</f>
        <v/>
      </c>
      <c r="S677">
        <v>8.1</v>
      </c>
    </row>
    <row r="678" spans="1:19" x14ac:dyDescent="0.3">
      <c r="A678">
        <v>18</v>
      </c>
      <c r="B678">
        <v>29</v>
      </c>
      <c r="C678">
        <f t="shared" si="35"/>
        <v>1680</v>
      </c>
      <c r="D678">
        <v>420</v>
      </c>
      <c r="E678" t="s">
        <v>115</v>
      </c>
      <c r="F678" t="s">
        <v>24</v>
      </c>
      <c r="G678" t="str">
        <f>IF(ISBLANK(F678),"",IF(ISERROR(VLOOKUP(F678,MapTable!$A:$A,1,0)),"컨트롤없음",""))</f>
        <v/>
      </c>
      <c r="H678">
        <f t="shared" si="33"/>
        <v>4</v>
      </c>
      <c r="I678" t="b">
        <f t="shared" ca="1" si="34"/>
        <v>0</v>
      </c>
      <c r="K678" t="str">
        <f>IF(ISBLANK(J678),"",IF(ISERROR(VLOOKUP(J678,MapTable!$A:$A,1,0)),"컨트롤없음",""))</f>
        <v/>
      </c>
      <c r="M678" t="str">
        <f>IF(ISBLANK(L678),"",
IF(ISERROR(FIND(",",L678)),
  IF(ISERROR(VLOOKUP(L678,MapTable!$A:$A,1,0)),"맵없음",
  ""),
IF(ISERROR(FIND(",",L678,FIND(",",L678)+1)),
  IF(OR(ISERROR(VLOOKUP(LEFT(L678,FIND(",",L678)-1),MapTable!$A:$A,1,0)),ISERROR(VLOOKUP(TRIM(MID(L678,FIND(",",L678)+1,999)),MapTable!$A:$A,1,0))),"맵없음",
  ""),
IF(ISERROR(FIND(",",L678,FIND(",",L678,FIND(",",L678)+1)+1)),
  IF(OR(ISERROR(VLOOKUP(LEFT(L678,FIND(",",L678)-1),MapTable!$A:$A,1,0)),ISERROR(VLOOKUP(TRIM(MID(L678,FIND(",",L678)+1,FIND(",",L678,FIND(",",L678)+1)-FIND(",",L678)-1)),MapTable!$A:$A,1,0)),ISERROR(VLOOKUP(TRIM(MID(L678,FIND(",",L678,FIND(",",L678)+1)+1,999)),MapTable!$A:$A,1,0))),"맵없음",
  ""),
IF(ISERROR(FIND(",",L678,FIND(",",L678,FIND(",",L678,FIND(",",L678)+1)+1)+1)),
  IF(OR(ISERROR(VLOOKUP(LEFT(L678,FIND(",",L678)-1),MapTable!$A:$A,1,0)),ISERROR(VLOOKUP(TRIM(MID(L678,FIND(",",L678)+1,FIND(",",L678,FIND(",",L678)+1)-FIND(",",L678)-1)),MapTable!$A:$A,1,0)),ISERROR(VLOOKUP(TRIM(MID(L678,FIND(",",L678,FIND(",",L678)+1)+1,FIND(",",L678,FIND(",",L678,FIND(",",L678)+1)+1)-FIND(",",L678,FIND(",",L678)+1)-1)),MapTable!$A:$A,1,0)),ISERROR(VLOOKUP(TRIM(MID(L678,FIND(",",L678,FIND(",",L678,FIND(",",L678)+1)+1)+1,999)),MapTable!$A:$A,1,0))),"맵없음",
  ""),
)))))</f>
        <v/>
      </c>
      <c r="O678" t="str">
        <f>IF(ISBLANK(N678),"",IF(ISERROR(VLOOKUP(N678,[1]DropTable!$A:$A,1,0)),"드랍없음",""))</f>
        <v/>
      </c>
      <c r="Q678" t="str">
        <f>IF(ISBLANK(P678),"",IF(ISERROR(VLOOKUP(P678,[1]DropTable!$A:$A,1,0)),"드랍없음",""))</f>
        <v/>
      </c>
      <c r="S678">
        <v>8.1</v>
      </c>
    </row>
    <row r="679" spans="1:19" x14ac:dyDescent="0.3">
      <c r="A679">
        <v>18</v>
      </c>
      <c r="B679">
        <v>30</v>
      </c>
      <c r="C679">
        <f t="shared" si="35"/>
        <v>1680</v>
      </c>
      <c r="D679">
        <v>420</v>
      </c>
      <c r="E679" t="s">
        <v>115</v>
      </c>
      <c r="F679" t="s">
        <v>24</v>
      </c>
      <c r="G679" t="str">
        <f>IF(ISBLANK(F679),"",IF(ISERROR(VLOOKUP(F679,MapTable!$A:$A,1,0)),"컨트롤없음",""))</f>
        <v/>
      </c>
      <c r="H679">
        <f t="shared" si="33"/>
        <v>4</v>
      </c>
      <c r="I679" t="b">
        <f t="shared" ca="1" si="34"/>
        <v>0</v>
      </c>
      <c r="K679" t="str">
        <f>IF(ISBLANK(J679),"",IF(ISERROR(VLOOKUP(J679,MapTable!$A:$A,1,0)),"컨트롤없음",""))</f>
        <v/>
      </c>
      <c r="M679" t="str">
        <f>IF(ISBLANK(L679),"",
IF(ISERROR(FIND(",",L679)),
  IF(ISERROR(VLOOKUP(L679,MapTable!$A:$A,1,0)),"맵없음",
  ""),
IF(ISERROR(FIND(",",L679,FIND(",",L679)+1)),
  IF(OR(ISERROR(VLOOKUP(LEFT(L679,FIND(",",L679)-1),MapTable!$A:$A,1,0)),ISERROR(VLOOKUP(TRIM(MID(L679,FIND(",",L679)+1,999)),MapTable!$A:$A,1,0))),"맵없음",
  ""),
IF(ISERROR(FIND(",",L679,FIND(",",L679,FIND(",",L679)+1)+1)),
  IF(OR(ISERROR(VLOOKUP(LEFT(L679,FIND(",",L679)-1),MapTable!$A:$A,1,0)),ISERROR(VLOOKUP(TRIM(MID(L679,FIND(",",L679)+1,FIND(",",L679,FIND(",",L679)+1)-FIND(",",L679)-1)),MapTable!$A:$A,1,0)),ISERROR(VLOOKUP(TRIM(MID(L679,FIND(",",L679,FIND(",",L679)+1)+1,999)),MapTable!$A:$A,1,0))),"맵없음",
  ""),
IF(ISERROR(FIND(",",L679,FIND(",",L679,FIND(",",L679,FIND(",",L679)+1)+1)+1)),
  IF(OR(ISERROR(VLOOKUP(LEFT(L679,FIND(",",L679)-1),MapTable!$A:$A,1,0)),ISERROR(VLOOKUP(TRIM(MID(L679,FIND(",",L679)+1,FIND(",",L679,FIND(",",L679)+1)-FIND(",",L679)-1)),MapTable!$A:$A,1,0)),ISERROR(VLOOKUP(TRIM(MID(L679,FIND(",",L679,FIND(",",L679)+1)+1,FIND(",",L679,FIND(",",L679,FIND(",",L679)+1)+1)-FIND(",",L679,FIND(",",L679)+1)-1)),MapTable!$A:$A,1,0)),ISERROR(VLOOKUP(TRIM(MID(L679,FIND(",",L679,FIND(",",L679,FIND(",",L679)+1)+1)+1,999)),MapTable!$A:$A,1,0))),"맵없음",
  ""),
)))))</f>
        <v/>
      </c>
      <c r="O679" t="str">
        <f>IF(ISBLANK(N679),"",IF(ISERROR(VLOOKUP(N679,[1]DropTable!$A:$A,1,0)),"드랍없음",""))</f>
        <v/>
      </c>
      <c r="Q679" t="str">
        <f>IF(ISBLANK(P679),"",IF(ISERROR(VLOOKUP(P679,[1]DropTable!$A:$A,1,0)),"드랍없음",""))</f>
        <v/>
      </c>
      <c r="S679">
        <v>8.1</v>
      </c>
    </row>
    <row r="680" spans="1:19" x14ac:dyDescent="0.3">
      <c r="A680">
        <v>18</v>
      </c>
      <c r="B680">
        <v>31</v>
      </c>
      <c r="C680">
        <f t="shared" si="35"/>
        <v>1680</v>
      </c>
      <c r="D680">
        <v>420</v>
      </c>
      <c r="E680" t="s">
        <v>115</v>
      </c>
      <c r="F680" t="s">
        <v>24</v>
      </c>
      <c r="G680" t="str">
        <f>IF(ISBLANK(F680),"",IF(ISERROR(VLOOKUP(F680,MapTable!$A:$A,1,0)),"컨트롤없음",""))</f>
        <v/>
      </c>
      <c r="H680">
        <f t="shared" si="33"/>
        <v>4</v>
      </c>
      <c r="I680" t="b">
        <f t="shared" ca="1" si="34"/>
        <v>1</v>
      </c>
      <c r="K680" t="str">
        <f>IF(ISBLANK(J680),"",IF(ISERROR(VLOOKUP(J680,MapTable!$A:$A,1,0)),"컨트롤없음",""))</f>
        <v/>
      </c>
      <c r="M680" t="str">
        <f>IF(ISBLANK(L680),"",
IF(ISERROR(FIND(",",L680)),
  IF(ISERROR(VLOOKUP(L680,MapTable!$A:$A,1,0)),"맵없음",
  ""),
IF(ISERROR(FIND(",",L680,FIND(",",L680)+1)),
  IF(OR(ISERROR(VLOOKUP(LEFT(L680,FIND(",",L680)-1),MapTable!$A:$A,1,0)),ISERROR(VLOOKUP(TRIM(MID(L680,FIND(",",L680)+1,999)),MapTable!$A:$A,1,0))),"맵없음",
  ""),
IF(ISERROR(FIND(",",L680,FIND(",",L680,FIND(",",L680)+1)+1)),
  IF(OR(ISERROR(VLOOKUP(LEFT(L680,FIND(",",L680)-1),MapTable!$A:$A,1,0)),ISERROR(VLOOKUP(TRIM(MID(L680,FIND(",",L680)+1,FIND(",",L680,FIND(",",L680)+1)-FIND(",",L680)-1)),MapTable!$A:$A,1,0)),ISERROR(VLOOKUP(TRIM(MID(L680,FIND(",",L680,FIND(",",L680)+1)+1,999)),MapTable!$A:$A,1,0))),"맵없음",
  ""),
IF(ISERROR(FIND(",",L680,FIND(",",L680,FIND(",",L680,FIND(",",L680)+1)+1)+1)),
  IF(OR(ISERROR(VLOOKUP(LEFT(L680,FIND(",",L680)-1),MapTable!$A:$A,1,0)),ISERROR(VLOOKUP(TRIM(MID(L680,FIND(",",L680)+1,FIND(",",L680,FIND(",",L680)+1)-FIND(",",L680)-1)),MapTable!$A:$A,1,0)),ISERROR(VLOOKUP(TRIM(MID(L680,FIND(",",L680,FIND(",",L680)+1)+1,FIND(",",L680,FIND(",",L680,FIND(",",L680)+1)+1)-FIND(",",L680,FIND(",",L680)+1)-1)),MapTable!$A:$A,1,0)),ISERROR(VLOOKUP(TRIM(MID(L680,FIND(",",L680,FIND(",",L680,FIND(",",L680)+1)+1)+1,999)),MapTable!$A:$A,1,0))),"맵없음",
  ""),
)))))</f>
        <v/>
      </c>
      <c r="O680" t="str">
        <f>IF(ISBLANK(N680),"",IF(ISERROR(VLOOKUP(N680,[1]DropTable!$A:$A,1,0)),"드랍없음",""))</f>
        <v/>
      </c>
      <c r="Q680" t="str">
        <f>IF(ISBLANK(P680),"",IF(ISERROR(VLOOKUP(P680,[1]DropTable!$A:$A,1,0)),"드랍없음",""))</f>
        <v/>
      </c>
      <c r="S680">
        <v>8.1</v>
      </c>
    </row>
    <row r="681" spans="1:19" x14ac:dyDescent="0.3">
      <c r="A681">
        <v>18</v>
      </c>
      <c r="B681">
        <v>32</v>
      </c>
      <c r="C681">
        <f t="shared" si="35"/>
        <v>1680</v>
      </c>
      <c r="D681">
        <v>420</v>
      </c>
      <c r="E681" t="s">
        <v>115</v>
      </c>
      <c r="F681" t="s">
        <v>24</v>
      </c>
      <c r="G681" t="str">
        <f>IF(ISBLANK(F681),"",IF(ISERROR(VLOOKUP(F681,MapTable!$A:$A,1,0)),"컨트롤없음",""))</f>
        <v/>
      </c>
      <c r="H681">
        <f t="shared" si="33"/>
        <v>12</v>
      </c>
      <c r="I681" t="b">
        <f t="shared" ca="1" si="34"/>
        <v>1</v>
      </c>
      <c r="K681" t="str">
        <f>IF(ISBLANK(J681),"",IF(ISERROR(VLOOKUP(J681,MapTable!$A:$A,1,0)),"컨트롤없음",""))</f>
        <v/>
      </c>
      <c r="M681" t="str">
        <f>IF(ISBLANK(L681),"",
IF(ISERROR(FIND(",",L681)),
  IF(ISERROR(VLOOKUP(L681,MapTable!$A:$A,1,0)),"맵없음",
  ""),
IF(ISERROR(FIND(",",L681,FIND(",",L681)+1)),
  IF(OR(ISERROR(VLOOKUP(LEFT(L681,FIND(",",L681)-1),MapTable!$A:$A,1,0)),ISERROR(VLOOKUP(TRIM(MID(L681,FIND(",",L681)+1,999)),MapTable!$A:$A,1,0))),"맵없음",
  ""),
IF(ISERROR(FIND(",",L681,FIND(",",L681,FIND(",",L681)+1)+1)),
  IF(OR(ISERROR(VLOOKUP(LEFT(L681,FIND(",",L681)-1),MapTable!$A:$A,1,0)),ISERROR(VLOOKUP(TRIM(MID(L681,FIND(",",L681)+1,FIND(",",L681,FIND(",",L681)+1)-FIND(",",L681)-1)),MapTable!$A:$A,1,0)),ISERROR(VLOOKUP(TRIM(MID(L681,FIND(",",L681,FIND(",",L681)+1)+1,999)),MapTable!$A:$A,1,0))),"맵없음",
  ""),
IF(ISERROR(FIND(",",L681,FIND(",",L681,FIND(",",L681,FIND(",",L681)+1)+1)+1)),
  IF(OR(ISERROR(VLOOKUP(LEFT(L681,FIND(",",L681)-1),MapTable!$A:$A,1,0)),ISERROR(VLOOKUP(TRIM(MID(L681,FIND(",",L681)+1,FIND(",",L681,FIND(",",L681)+1)-FIND(",",L681)-1)),MapTable!$A:$A,1,0)),ISERROR(VLOOKUP(TRIM(MID(L681,FIND(",",L681,FIND(",",L681)+1)+1,FIND(",",L681,FIND(",",L681,FIND(",",L681)+1)+1)-FIND(",",L681,FIND(",",L681)+1)-1)),MapTable!$A:$A,1,0)),ISERROR(VLOOKUP(TRIM(MID(L681,FIND(",",L681,FIND(",",L681,FIND(",",L681)+1)+1)+1,999)),MapTable!$A:$A,1,0))),"맵없음",
  ""),
)))))</f>
        <v/>
      </c>
      <c r="O681" t="str">
        <f>IF(ISBLANK(N681),"",IF(ISERROR(VLOOKUP(N681,[1]DropTable!$A:$A,1,0)),"드랍없음",""))</f>
        <v/>
      </c>
      <c r="Q681" t="str">
        <f>IF(ISBLANK(P681),"",IF(ISERROR(VLOOKUP(P681,[1]DropTable!$A:$A,1,0)),"드랍없음",""))</f>
        <v/>
      </c>
      <c r="S681">
        <v>8.1</v>
      </c>
    </row>
    <row r="682" spans="1:19" x14ac:dyDescent="0.3">
      <c r="A682">
        <v>18</v>
      </c>
      <c r="B682">
        <v>33</v>
      </c>
      <c r="C682">
        <f t="shared" si="35"/>
        <v>1680</v>
      </c>
      <c r="D682">
        <v>420</v>
      </c>
      <c r="E682" t="s">
        <v>115</v>
      </c>
      <c r="F682" t="s">
        <v>24</v>
      </c>
      <c r="G682" t="str">
        <f>IF(ISBLANK(F682),"",IF(ISERROR(VLOOKUP(F682,MapTable!$A:$A,1,0)),"컨트롤없음",""))</f>
        <v/>
      </c>
      <c r="H682">
        <f t="shared" si="33"/>
        <v>5</v>
      </c>
      <c r="I682" t="b">
        <f t="shared" ca="1" si="34"/>
        <v>0</v>
      </c>
      <c r="K682" t="str">
        <f>IF(ISBLANK(J682),"",IF(ISERROR(VLOOKUP(J682,MapTable!$A:$A,1,0)),"컨트롤없음",""))</f>
        <v/>
      </c>
      <c r="M682" t="str">
        <f>IF(ISBLANK(L682),"",
IF(ISERROR(FIND(",",L682)),
  IF(ISERROR(VLOOKUP(L682,MapTable!$A:$A,1,0)),"맵없음",
  ""),
IF(ISERROR(FIND(",",L682,FIND(",",L682)+1)),
  IF(OR(ISERROR(VLOOKUP(LEFT(L682,FIND(",",L682)-1),MapTable!$A:$A,1,0)),ISERROR(VLOOKUP(TRIM(MID(L682,FIND(",",L682)+1,999)),MapTable!$A:$A,1,0))),"맵없음",
  ""),
IF(ISERROR(FIND(",",L682,FIND(",",L682,FIND(",",L682)+1)+1)),
  IF(OR(ISERROR(VLOOKUP(LEFT(L682,FIND(",",L682)-1),MapTable!$A:$A,1,0)),ISERROR(VLOOKUP(TRIM(MID(L682,FIND(",",L682)+1,FIND(",",L682,FIND(",",L682)+1)-FIND(",",L682)-1)),MapTable!$A:$A,1,0)),ISERROR(VLOOKUP(TRIM(MID(L682,FIND(",",L682,FIND(",",L682)+1)+1,999)),MapTable!$A:$A,1,0))),"맵없음",
  ""),
IF(ISERROR(FIND(",",L682,FIND(",",L682,FIND(",",L682,FIND(",",L682)+1)+1)+1)),
  IF(OR(ISERROR(VLOOKUP(LEFT(L682,FIND(",",L682)-1),MapTable!$A:$A,1,0)),ISERROR(VLOOKUP(TRIM(MID(L682,FIND(",",L682)+1,FIND(",",L682,FIND(",",L682)+1)-FIND(",",L682)-1)),MapTable!$A:$A,1,0)),ISERROR(VLOOKUP(TRIM(MID(L682,FIND(",",L682,FIND(",",L682)+1)+1,FIND(",",L682,FIND(",",L682,FIND(",",L682)+1)+1)-FIND(",",L682,FIND(",",L682)+1)-1)),MapTable!$A:$A,1,0)),ISERROR(VLOOKUP(TRIM(MID(L682,FIND(",",L682,FIND(",",L682,FIND(",",L682)+1)+1)+1,999)),MapTable!$A:$A,1,0))),"맵없음",
  ""),
)))))</f>
        <v/>
      </c>
      <c r="O682" t="str">
        <f>IF(ISBLANK(N682),"",IF(ISERROR(VLOOKUP(N682,[1]DropTable!$A:$A,1,0)),"드랍없음",""))</f>
        <v/>
      </c>
      <c r="Q682" t="str">
        <f>IF(ISBLANK(P682),"",IF(ISERROR(VLOOKUP(P682,[1]DropTable!$A:$A,1,0)),"드랍없음",""))</f>
        <v/>
      </c>
      <c r="S682">
        <v>8.1</v>
      </c>
    </row>
    <row r="683" spans="1:19" x14ac:dyDescent="0.3">
      <c r="A683">
        <v>18</v>
      </c>
      <c r="B683">
        <v>34</v>
      </c>
      <c r="C683">
        <f t="shared" si="35"/>
        <v>1680</v>
      </c>
      <c r="D683">
        <v>420</v>
      </c>
      <c r="E683" t="s">
        <v>115</v>
      </c>
      <c r="F683" t="s">
        <v>24</v>
      </c>
      <c r="G683" t="str">
        <f>IF(ISBLANK(F683),"",IF(ISERROR(VLOOKUP(F683,MapTable!$A:$A,1,0)),"컨트롤없음",""))</f>
        <v/>
      </c>
      <c r="H683">
        <f t="shared" si="33"/>
        <v>5</v>
      </c>
      <c r="I683" t="b">
        <f t="shared" ca="1" si="34"/>
        <v>0</v>
      </c>
      <c r="K683" t="str">
        <f>IF(ISBLANK(J683),"",IF(ISERROR(VLOOKUP(J683,MapTable!$A:$A,1,0)),"컨트롤없음",""))</f>
        <v/>
      </c>
      <c r="M683" t="str">
        <f>IF(ISBLANK(L683),"",
IF(ISERROR(FIND(",",L683)),
  IF(ISERROR(VLOOKUP(L683,MapTable!$A:$A,1,0)),"맵없음",
  ""),
IF(ISERROR(FIND(",",L683,FIND(",",L683)+1)),
  IF(OR(ISERROR(VLOOKUP(LEFT(L683,FIND(",",L683)-1),MapTable!$A:$A,1,0)),ISERROR(VLOOKUP(TRIM(MID(L683,FIND(",",L683)+1,999)),MapTable!$A:$A,1,0))),"맵없음",
  ""),
IF(ISERROR(FIND(",",L683,FIND(",",L683,FIND(",",L683)+1)+1)),
  IF(OR(ISERROR(VLOOKUP(LEFT(L683,FIND(",",L683)-1),MapTable!$A:$A,1,0)),ISERROR(VLOOKUP(TRIM(MID(L683,FIND(",",L683)+1,FIND(",",L683,FIND(",",L683)+1)-FIND(",",L683)-1)),MapTable!$A:$A,1,0)),ISERROR(VLOOKUP(TRIM(MID(L683,FIND(",",L683,FIND(",",L683)+1)+1,999)),MapTable!$A:$A,1,0))),"맵없음",
  ""),
IF(ISERROR(FIND(",",L683,FIND(",",L683,FIND(",",L683,FIND(",",L683)+1)+1)+1)),
  IF(OR(ISERROR(VLOOKUP(LEFT(L683,FIND(",",L683)-1),MapTable!$A:$A,1,0)),ISERROR(VLOOKUP(TRIM(MID(L683,FIND(",",L683)+1,FIND(",",L683,FIND(",",L683)+1)-FIND(",",L683)-1)),MapTable!$A:$A,1,0)),ISERROR(VLOOKUP(TRIM(MID(L683,FIND(",",L683,FIND(",",L683)+1)+1,FIND(",",L683,FIND(",",L683,FIND(",",L683)+1)+1)-FIND(",",L683,FIND(",",L683)+1)-1)),MapTable!$A:$A,1,0)),ISERROR(VLOOKUP(TRIM(MID(L683,FIND(",",L683,FIND(",",L683,FIND(",",L683)+1)+1)+1,999)),MapTable!$A:$A,1,0))),"맵없음",
  ""),
)))))</f>
        <v/>
      </c>
      <c r="O683" t="str">
        <f>IF(ISBLANK(N683),"",IF(ISERROR(VLOOKUP(N683,[1]DropTable!$A:$A,1,0)),"드랍없음",""))</f>
        <v/>
      </c>
      <c r="Q683" t="str">
        <f>IF(ISBLANK(P683),"",IF(ISERROR(VLOOKUP(P683,[1]DropTable!$A:$A,1,0)),"드랍없음",""))</f>
        <v/>
      </c>
      <c r="S683">
        <v>8.1</v>
      </c>
    </row>
    <row r="684" spans="1:19" x14ac:dyDescent="0.3">
      <c r="A684">
        <v>18</v>
      </c>
      <c r="B684">
        <v>35</v>
      </c>
      <c r="C684">
        <f t="shared" si="35"/>
        <v>1680</v>
      </c>
      <c r="D684">
        <v>420</v>
      </c>
      <c r="E684" t="s">
        <v>115</v>
      </c>
      <c r="F684" t="s">
        <v>24</v>
      </c>
      <c r="G684" t="str">
        <f>IF(ISBLANK(F684),"",IF(ISERROR(VLOOKUP(F684,MapTable!$A:$A,1,0)),"컨트롤없음",""))</f>
        <v/>
      </c>
      <c r="H684">
        <f t="shared" si="33"/>
        <v>5</v>
      </c>
      <c r="I684" t="b">
        <f t="shared" ca="1" si="34"/>
        <v>0</v>
      </c>
      <c r="K684" t="str">
        <f>IF(ISBLANK(J684),"",IF(ISERROR(VLOOKUP(J684,MapTable!$A:$A,1,0)),"컨트롤없음",""))</f>
        <v/>
      </c>
      <c r="M684" t="str">
        <f>IF(ISBLANK(L684),"",
IF(ISERROR(FIND(",",L684)),
  IF(ISERROR(VLOOKUP(L684,MapTable!$A:$A,1,0)),"맵없음",
  ""),
IF(ISERROR(FIND(",",L684,FIND(",",L684)+1)),
  IF(OR(ISERROR(VLOOKUP(LEFT(L684,FIND(",",L684)-1),MapTable!$A:$A,1,0)),ISERROR(VLOOKUP(TRIM(MID(L684,FIND(",",L684)+1,999)),MapTable!$A:$A,1,0))),"맵없음",
  ""),
IF(ISERROR(FIND(",",L684,FIND(",",L684,FIND(",",L684)+1)+1)),
  IF(OR(ISERROR(VLOOKUP(LEFT(L684,FIND(",",L684)-1),MapTable!$A:$A,1,0)),ISERROR(VLOOKUP(TRIM(MID(L684,FIND(",",L684)+1,FIND(",",L684,FIND(",",L684)+1)-FIND(",",L684)-1)),MapTable!$A:$A,1,0)),ISERROR(VLOOKUP(TRIM(MID(L684,FIND(",",L684,FIND(",",L684)+1)+1,999)),MapTable!$A:$A,1,0))),"맵없음",
  ""),
IF(ISERROR(FIND(",",L684,FIND(",",L684,FIND(",",L684,FIND(",",L684)+1)+1)+1)),
  IF(OR(ISERROR(VLOOKUP(LEFT(L684,FIND(",",L684)-1),MapTable!$A:$A,1,0)),ISERROR(VLOOKUP(TRIM(MID(L684,FIND(",",L684)+1,FIND(",",L684,FIND(",",L684)+1)-FIND(",",L684)-1)),MapTable!$A:$A,1,0)),ISERROR(VLOOKUP(TRIM(MID(L684,FIND(",",L684,FIND(",",L684)+1)+1,FIND(",",L684,FIND(",",L684,FIND(",",L684)+1)+1)-FIND(",",L684,FIND(",",L684)+1)-1)),MapTable!$A:$A,1,0)),ISERROR(VLOOKUP(TRIM(MID(L684,FIND(",",L684,FIND(",",L684,FIND(",",L684)+1)+1)+1,999)),MapTable!$A:$A,1,0))),"맵없음",
  ""),
)))))</f>
        <v/>
      </c>
      <c r="O684" t="str">
        <f>IF(ISBLANK(N684),"",IF(ISERROR(VLOOKUP(N684,[1]DropTable!$A:$A,1,0)),"드랍없음",""))</f>
        <v/>
      </c>
      <c r="Q684" t="str">
        <f>IF(ISBLANK(P684),"",IF(ISERROR(VLOOKUP(P684,[1]DropTable!$A:$A,1,0)),"드랍없음",""))</f>
        <v/>
      </c>
      <c r="S684">
        <v>8.1</v>
      </c>
    </row>
    <row r="685" spans="1:19" x14ac:dyDescent="0.3">
      <c r="A685">
        <v>18</v>
      </c>
      <c r="B685">
        <v>36</v>
      </c>
      <c r="C685">
        <f t="shared" si="35"/>
        <v>1680</v>
      </c>
      <c r="D685">
        <v>420</v>
      </c>
      <c r="E685" t="s">
        <v>115</v>
      </c>
      <c r="F685" t="s">
        <v>24</v>
      </c>
      <c r="G685" t="str">
        <f>IF(ISBLANK(F685),"",IF(ISERROR(VLOOKUP(F685,MapTable!$A:$A,1,0)),"컨트롤없음",""))</f>
        <v/>
      </c>
      <c r="H685">
        <f t="shared" si="33"/>
        <v>11</v>
      </c>
      <c r="I685" t="b">
        <f t="shared" ca="1" si="34"/>
        <v>0</v>
      </c>
      <c r="K685" t="str">
        <f>IF(ISBLANK(J685),"",IF(ISERROR(VLOOKUP(J685,MapTable!$A:$A,1,0)),"컨트롤없음",""))</f>
        <v/>
      </c>
      <c r="M685" t="str">
        <f>IF(ISBLANK(L685),"",
IF(ISERROR(FIND(",",L685)),
  IF(ISERROR(VLOOKUP(L685,MapTable!$A:$A,1,0)),"맵없음",
  ""),
IF(ISERROR(FIND(",",L685,FIND(",",L685)+1)),
  IF(OR(ISERROR(VLOOKUP(LEFT(L685,FIND(",",L685)-1),MapTable!$A:$A,1,0)),ISERROR(VLOOKUP(TRIM(MID(L685,FIND(",",L685)+1,999)),MapTable!$A:$A,1,0))),"맵없음",
  ""),
IF(ISERROR(FIND(",",L685,FIND(",",L685,FIND(",",L685)+1)+1)),
  IF(OR(ISERROR(VLOOKUP(LEFT(L685,FIND(",",L685)-1),MapTable!$A:$A,1,0)),ISERROR(VLOOKUP(TRIM(MID(L685,FIND(",",L685)+1,FIND(",",L685,FIND(",",L685)+1)-FIND(",",L685)-1)),MapTable!$A:$A,1,0)),ISERROR(VLOOKUP(TRIM(MID(L685,FIND(",",L685,FIND(",",L685)+1)+1,999)),MapTable!$A:$A,1,0))),"맵없음",
  ""),
IF(ISERROR(FIND(",",L685,FIND(",",L685,FIND(",",L685,FIND(",",L685)+1)+1)+1)),
  IF(OR(ISERROR(VLOOKUP(LEFT(L685,FIND(",",L685)-1),MapTable!$A:$A,1,0)),ISERROR(VLOOKUP(TRIM(MID(L685,FIND(",",L685)+1,FIND(",",L685,FIND(",",L685)+1)-FIND(",",L685)-1)),MapTable!$A:$A,1,0)),ISERROR(VLOOKUP(TRIM(MID(L685,FIND(",",L685,FIND(",",L685)+1)+1,FIND(",",L685,FIND(",",L685,FIND(",",L685)+1)+1)-FIND(",",L685,FIND(",",L685)+1)-1)),MapTable!$A:$A,1,0)),ISERROR(VLOOKUP(TRIM(MID(L685,FIND(",",L685,FIND(",",L685,FIND(",",L685)+1)+1)+1,999)),MapTable!$A:$A,1,0))),"맵없음",
  ""),
)))))</f>
        <v/>
      </c>
      <c r="O685" t="str">
        <f>IF(ISBLANK(N685),"",IF(ISERROR(VLOOKUP(N685,[1]DropTable!$A:$A,1,0)),"드랍없음",""))</f>
        <v/>
      </c>
      <c r="Q685" t="str">
        <f>IF(ISBLANK(P685),"",IF(ISERROR(VLOOKUP(P685,[1]DropTable!$A:$A,1,0)),"드랍없음",""))</f>
        <v/>
      </c>
      <c r="S685">
        <v>8.1</v>
      </c>
    </row>
    <row r="686" spans="1:19" x14ac:dyDescent="0.3">
      <c r="A686">
        <v>18</v>
      </c>
      <c r="B686">
        <v>37</v>
      </c>
      <c r="C686">
        <f t="shared" si="35"/>
        <v>1680</v>
      </c>
      <c r="D686">
        <v>420</v>
      </c>
      <c r="E686" t="s">
        <v>115</v>
      </c>
      <c r="F686" t="s">
        <v>24</v>
      </c>
      <c r="G686" t="str">
        <f>IF(ISBLANK(F686),"",IF(ISERROR(VLOOKUP(F686,MapTable!$A:$A,1,0)),"컨트롤없음",""))</f>
        <v/>
      </c>
      <c r="H686">
        <f t="shared" si="33"/>
        <v>5</v>
      </c>
      <c r="I686" t="b">
        <f t="shared" ca="1" si="34"/>
        <v>0</v>
      </c>
      <c r="K686" t="str">
        <f>IF(ISBLANK(J686),"",IF(ISERROR(VLOOKUP(J686,MapTable!$A:$A,1,0)),"컨트롤없음",""))</f>
        <v/>
      </c>
      <c r="M686" t="str">
        <f>IF(ISBLANK(L686),"",
IF(ISERROR(FIND(",",L686)),
  IF(ISERROR(VLOOKUP(L686,MapTable!$A:$A,1,0)),"맵없음",
  ""),
IF(ISERROR(FIND(",",L686,FIND(",",L686)+1)),
  IF(OR(ISERROR(VLOOKUP(LEFT(L686,FIND(",",L686)-1),MapTable!$A:$A,1,0)),ISERROR(VLOOKUP(TRIM(MID(L686,FIND(",",L686)+1,999)),MapTable!$A:$A,1,0))),"맵없음",
  ""),
IF(ISERROR(FIND(",",L686,FIND(",",L686,FIND(",",L686)+1)+1)),
  IF(OR(ISERROR(VLOOKUP(LEFT(L686,FIND(",",L686)-1),MapTable!$A:$A,1,0)),ISERROR(VLOOKUP(TRIM(MID(L686,FIND(",",L686)+1,FIND(",",L686,FIND(",",L686)+1)-FIND(",",L686)-1)),MapTable!$A:$A,1,0)),ISERROR(VLOOKUP(TRIM(MID(L686,FIND(",",L686,FIND(",",L686)+1)+1,999)),MapTable!$A:$A,1,0))),"맵없음",
  ""),
IF(ISERROR(FIND(",",L686,FIND(",",L686,FIND(",",L686,FIND(",",L686)+1)+1)+1)),
  IF(OR(ISERROR(VLOOKUP(LEFT(L686,FIND(",",L686)-1),MapTable!$A:$A,1,0)),ISERROR(VLOOKUP(TRIM(MID(L686,FIND(",",L686)+1,FIND(",",L686,FIND(",",L686)+1)-FIND(",",L686)-1)),MapTable!$A:$A,1,0)),ISERROR(VLOOKUP(TRIM(MID(L686,FIND(",",L686,FIND(",",L686)+1)+1,FIND(",",L686,FIND(",",L686,FIND(",",L686)+1)+1)-FIND(",",L686,FIND(",",L686)+1)-1)),MapTable!$A:$A,1,0)),ISERROR(VLOOKUP(TRIM(MID(L686,FIND(",",L686,FIND(",",L686,FIND(",",L686)+1)+1)+1,999)),MapTable!$A:$A,1,0))),"맵없음",
  ""),
)))))</f>
        <v/>
      </c>
      <c r="O686" t="str">
        <f>IF(ISBLANK(N686),"",IF(ISERROR(VLOOKUP(N686,[1]DropTable!$A:$A,1,0)),"드랍없음",""))</f>
        <v/>
      </c>
      <c r="Q686" t="str">
        <f>IF(ISBLANK(P686),"",IF(ISERROR(VLOOKUP(P686,[1]DropTable!$A:$A,1,0)),"드랍없음",""))</f>
        <v/>
      </c>
      <c r="S686">
        <v>8.1</v>
      </c>
    </row>
    <row r="687" spans="1:19" x14ac:dyDescent="0.3">
      <c r="A687">
        <v>18</v>
      </c>
      <c r="B687">
        <v>38</v>
      </c>
      <c r="C687">
        <f t="shared" si="35"/>
        <v>1680</v>
      </c>
      <c r="D687">
        <v>420</v>
      </c>
      <c r="E687" t="s">
        <v>115</v>
      </c>
      <c r="F687" t="s">
        <v>24</v>
      </c>
      <c r="G687" t="str">
        <f>IF(ISBLANK(F687),"",IF(ISERROR(VLOOKUP(F687,MapTable!$A:$A,1,0)),"컨트롤없음",""))</f>
        <v/>
      </c>
      <c r="H687">
        <f t="shared" si="33"/>
        <v>5</v>
      </c>
      <c r="I687" t="b">
        <f t="shared" ca="1" si="34"/>
        <v>0</v>
      </c>
      <c r="K687" t="str">
        <f>IF(ISBLANK(J687),"",IF(ISERROR(VLOOKUP(J687,MapTable!$A:$A,1,0)),"컨트롤없음",""))</f>
        <v/>
      </c>
      <c r="M687" t="str">
        <f>IF(ISBLANK(L687),"",
IF(ISERROR(FIND(",",L687)),
  IF(ISERROR(VLOOKUP(L687,MapTable!$A:$A,1,0)),"맵없음",
  ""),
IF(ISERROR(FIND(",",L687,FIND(",",L687)+1)),
  IF(OR(ISERROR(VLOOKUP(LEFT(L687,FIND(",",L687)-1),MapTable!$A:$A,1,0)),ISERROR(VLOOKUP(TRIM(MID(L687,FIND(",",L687)+1,999)),MapTable!$A:$A,1,0))),"맵없음",
  ""),
IF(ISERROR(FIND(",",L687,FIND(",",L687,FIND(",",L687)+1)+1)),
  IF(OR(ISERROR(VLOOKUP(LEFT(L687,FIND(",",L687)-1),MapTable!$A:$A,1,0)),ISERROR(VLOOKUP(TRIM(MID(L687,FIND(",",L687)+1,FIND(",",L687,FIND(",",L687)+1)-FIND(",",L687)-1)),MapTable!$A:$A,1,0)),ISERROR(VLOOKUP(TRIM(MID(L687,FIND(",",L687,FIND(",",L687)+1)+1,999)),MapTable!$A:$A,1,0))),"맵없음",
  ""),
IF(ISERROR(FIND(",",L687,FIND(",",L687,FIND(",",L687,FIND(",",L687)+1)+1)+1)),
  IF(OR(ISERROR(VLOOKUP(LEFT(L687,FIND(",",L687)-1),MapTable!$A:$A,1,0)),ISERROR(VLOOKUP(TRIM(MID(L687,FIND(",",L687)+1,FIND(",",L687,FIND(",",L687)+1)-FIND(",",L687)-1)),MapTable!$A:$A,1,0)),ISERROR(VLOOKUP(TRIM(MID(L687,FIND(",",L687,FIND(",",L687)+1)+1,FIND(",",L687,FIND(",",L687,FIND(",",L687)+1)+1)-FIND(",",L687,FIND(",",L687)+1)-1)),MapTable!$A:$A,1,0)),ISERROR(VLOOKUP(TRIM(MID(L687,FIND(",",L687,FIND(",",L687,FIND(",",L687)+1)+1)+1,999)),MapTable!$A:$A,1,0))),"맵없음",
  ""),
)))))</f>
        <v/>
      </c>
      <c r="O687" t="str">
        <f>IF(ISBLANK(N687),"",IF(ISERROR(VLOOKUP(N687,[1]DropTable!$A:$A,1,0)),"드랍없음",""))</f>
        <v/>
      </c>
      <c r="Q687" t="str">
        <f>IF(ISBLANK(P687),"",IF(ISERROR(VLOOKUP(P687,[1]DropTable!$A:$A,1,0)),"드랍없음",""))</f>
        <v/>
      </c>
      <c r="S687">
        <v>8.1</v>
      </c>
    </row>
    <row r="688" spans="1:19" x14ac:dyDescent="0.3">
      <c r="A688">
        <v>18</v>
      </c>
      <c r="B688">
        <v>39</v>
      </c>
      <c r="C688">
        <f t="shared" si="35"/>
        <v>1680</v>
      </c>
      <c r="D688">
        <v>420</v>
      </c>
      <c r="E688" t="s">
        <v>115</v>
      </c>
      <c r="F688" t="s">
        <v>24</v>
      </c>
      <c r="G688" t="str">
        <f>IF(ISBLANK(F688),"",IF(ISERROR(VLOOKUP(F688,MapTable!$A:$A,1,0)),"컨트롤없음",""))</f>
        <v/>
      </c>
      <c r="H688">
        <f t="shared" si="33"/>
        <v>5</v>
      </c>
      <c r="I688" t="b">
        <f t="shared" ca="1" si="34"/>
        <v>1</v>
      </c>
      <c r="K688" t="str">
        <f>IF(ISBLANK(J688),"",IF(ISERROR(VLOOKUP(J688,MapTable!$A:$A,1,0)),"컨트롤없음",""))</f>
        <v/>
      </c>
      <c r="M688" t="str">
        <f>IF(ISBLANK(L688),"",
IF(ISERROR(FIND(",",L688)),
  IF(ISERROR(VLOOKUP(L688,MapTable!$A:$A,1,0)),"맵없음",
  ""),
IF(ISERROR(FIND(",",L688,FIND(",",L688)+1)),
  IF(OR(ISERROR(VLOOKUP(LEFT(L688,FIND(",",L688)-1),MapTable!$A:$A,1,0)),ISERROR(VLOOKUP(TRIM(MID(L688,FIND(",",L688)+1,999)),MapTable!$A:$A,1,0))),"맵없음",
  ""),
IF(ISERROR(FIND(",",L688,FIND(",",L688,FIND(",",L688)+1)+1)),
  IF(OR(ISERROR(VLOOKUP(LEFT(L688,FIND(",",L688)-1),MapTable!$A:$A,1,0)),ISERROR(VLOOKUP(TRIM(MID(L688,FIND(",",L688)+1,FIND(",",L688,FIND(",",L688)+1)-FIND(",",L688)-1)),MapTable!$A:$A,1,0)),ISERROR(VLOOKUP(TRIM(MID(L688,FIND(",",L688,FIND(",",L688)+1)+1,999)),MapTable!$A:$A,1,0))),"맵없음",
  ""),
IF(ISERROR(FIND(",",L688,FIND(",",L688,FIND(",",L688,FIND(",",L688)+1)+1)+1)),
  IF(OR(ISERROR(VLOOKUP(LEFT(L688,FIND(",",L688)-1),MapTable!$A:$A,1,0)),ISERROR(VLOOKUP(TRIM(MID(L688,FIND(",",L688)+1,FIND(",",L688,FIND(",",L688)+1)-FIND(",",L688)-1)),MapTable!$A:$A,1,0)),ISERROR(VLOOKUP(TRIM(MID(L688,FIND(",",L688,FIND(",",L688)+1)+1,FIND(",",L688,FIND(",",L688,FIND(",",L688)+1)+1)-FIND(",",L688,FIND(",",L688)+1)-1)),MapTable!$A:$A,1,0)),ISERROR(VLOOKUP(TRIM(MID(L688,FIND(",",L688,FIND(",",L688,FIND(",",L688)+1)+1)+1,999)),MapTable!$A:$A,1,0))),"맵없음",
  ""),
)))))</f>
        <v/>
      </c>
      <c r="O688" t="str">
        <f>IF(ISBLANK(N688),"",IF(ISERROR(VLOOKUP(N688,[1]DropTable!$A:$A,1,0)),"드랍없음",""))</f>
        <v/>
      </c>
      <c r="Q688" t="str">
        <f>IF(ISBLANK(P688),"",IF(ISERROR(VLOOKUP(P688,[1]DropTable!$A:$A,1,0)),"드랍없음",""))</f>
        <v/>
      </c>
      <c r="S688">
        <v>8.1</v>
      </c>
    </row>
    <row r="689" spans="1:19" x14ac:dyDescent="0.3">
      <c r="A689">
        <v>18</v>
      </c>
      <c r="B689">
        <v>40</v>
      </c>
      <c r="C689">
        <f t="shared" si="35"/>
        <v>1680</v>
      </c>
      <c r="D689">
        <v>420</v>
      </c>
      <c r="E689" t="s">
        <v>115</v>
      </c>
      <c r="F689" t="s">
        <v>24</v>
      </c>
      <c r="G689" t="str">
        <f>IF(ISBLANK(F689),"",IF(ISERROR(VLOOKUP(F689,MapTable!$A:$A,1,0)),"컨트롤없음",""))</f>
        <v/>
      </c>
      <c r="H689">
        <f t="shared" si="33"/>
        <v>12</v>
      </c>
      <c r="I689" t="b">
        <f t="shared" ca="1" si="34"/>
        <v>0</v>
      </c>
      <c r="K689" t="str">
        <f>IF(ISBLANK(J689),"",IF(ISERROR(VLOOKUP(J689,MapTable!$A:$A,1,0)),"컨트롤없음",""))</f>
        <v/>
      </c>
      <c r="M689" t="str">
        <f>IF(ISBLANK(L689),"",
IF(ISERROR(FIND(",",L689)),
  IF(ISERROR(VLOOKUP(L689,MapTable!$A:$A,1,0)),"맵없음",
  ""),
IF(ISERROR(FIND(",",L689,FIND(",",L689)+1)),
  IF(OR(ISERROR(VLOOKUP(LEFT(L689,FIND(",",L689)-1),MapTable!$A:$A,1,0)),ISERROR(VLOOKUP(TRIM(MID(L689,FIND(",",L689)+1,999)),MapTable!$A:$A,1,0))),"맵없음",
  ""),
IF(ISERROR(FIND(",",L689,FIND(",",L689,FIND(",",L689)+1)+1)),
  IF(OR(ISERROR(VLOOKUP(LEFT(L689,FIND(",",L689)-1),MapTable!$A:$A,1,0)),ISERROR(VLOOKUP(TRIM(MID(L689,FIND(",",L689)+1,FIND(",",L689,FIND(",",L689)+1)-FIND(",",L689)-1)),MapTable!$A:$A,1,0)),ISERROR(VLOOKUP(TRIM(MID(L689,FIND(",",L689,FIND(",",L689)+1)+1,999)),MapTable!$A:$A,1,0))),"맵없음",
  ""),
IF(ISERROR(FIND(",",L689,FIND(",",L689,FIND(",",L689,FIND(",",L689)+1)+1)+1)),
  IF(OR(ISERROR(VLOOKUP(LEFT(L689,FIND(",",L689)-1),MapTable!$A:$A,1,0)),ISERROR(VLOOKUP(TRIM(MID(L689,FIND(",",L689)+1,FIND(",",L689,FIND(",",L689)+1)-FIND(",",L689)-1)),MapTable!$A:$A,1,0)),ISERROR(VLOOKUP(TRIM(MID(L689,FIND(",",L689,FIND(",",L689)+1)+1,FIND(",",L689,FIND(",",L689,FIND(",",L689)+1)+1)-FIND(",",L689,FIND(",",L689)+1)-1)),MapTable!$A:$A,1,0)),ISERROR(VLOOKUP(TRIM(MID(L689,FIND(",",L689,FIND(",",L689,FIND(",",L689)+1)+1)+1,999)),MapTable!$A:$A,1,0))),"맵없음",
  ""),
)))))</f>
        <v/>
      </c>
      <c r="O689" t="str">
        <f>IF(ISBLANK(N689),"",IF(ISERROR(VLOOKUP(N689,[1]DropTable!$A:$A,1,0)),"드랍없음",""))</f>
        <v/>
      </c>
      <c r="Q689" t="str">
        <f>IF(ISBLANK(P689),"",IF(ISERROR(VLOOKUP(P689,[1]DropTable!$A:$A,1,0)),"드랍없음",""))</f>
        <v/>
      </c>
      <c r="S689">
        <v>8.1</v>
      </c>
    </row>
    <row r="690" spans="1:19" x14ac:dyDescent="0.3">
      <c r="A690">
        <v>19</v>
      </c>
      <c r="B690">
        <v>0</v>
      </c>
      <c r="C690">
        <v>1680</v>
      </c>
      <c r="D690">
        <v>420</v>
      </c>
      <c r="E690" t="s">
        <v>115</v>
      </c>
      <c r="F690" t="s">
        <v>64</v>
      </c>
      <c r="G690" t="str">
        <f>IF(ISBLANK(F690),"",IF(ISERROR(VLOOKUP(F690,MapTable!$A:$A,1,0)),"컨트롤없음",""))</f>
        <v/>
      </c>
      <c r="H690">
        <f t="shared" si="33"/>
        <v>0</v>
      </c>
      <c r="I690" t="b">
        <f t="shared" ca="1" si="34"/>
        <v>0</v>
      </c>
      <c r="K690" t="str">
        <f>IF(ISBLANK(J690),"",IF(ISERROR(VLOOKUP(J690,MapTable!$A:$A,1,0)),"컨트롤없음",""))</f>
        <v/>
      </c>
      <c r="M690" t="str">
        <f>IF(ISBLANK(L690),"",
IF(ISERROR(FIND(",",L690)),
  IF(ISERROR(VLOOKUP(L690,MapTable!$A:$A,1,0)),"맵없음",
  ""),
IF(ISERROR(FIND(",",L690,FIND(",",L690)+1)),
  IF(OR(ISERROR(VLOOKUP(LEFT(L690,FIND(",",L690)-1),MapTable!$A:$A,1,0)),ISERROR(VLOOKUP(TRIM(MID(L690,FIND(",",L690)+1,999)),MapTable!$A:$A,1,0))),"맵없음",
  ""),
IF(ISERROR(FIND(",",L690,FIND(",",L690,FIND(",",L690)+1)+1)),
  IF(OR(ISERROR(VLOOKUP(LEFT(L690,FIND(",",L690)-1),MapTable!$A:$A,1,0)),ISERROR(VLOOKUP(TRIM(MID(L690,FIND(",",L690)+1,FIND(",",L690,FIND(",",L690)+1)-FIND(",",L690)-1)),MapTable!$A:$A,1,0)),ISERROR(VLOOKUP(TRIM(MID(L690,FIND(",",L690,FIND(",",L690)+1)+1,999)),MapTable!$A:$A,1,0))),"맵없음",
  ""),
IF(ISERROR(FIND(",",L690,FIND(",",L690,FIND(",",L690,FIND(",",L690)+1)+1)+1)),
  IF(OR(ISERROR(VLOOKUP(LEFT(L690,FIND(",",L690)-1),MapTable!$A:$A,1,0)),ISERROR(VLOOKUP(TRIM(MID(L690,FIND(",",L690)+1,FIND(",",L690,FIND(",",L690)+1)-FIND(",",L690)-1)),MapTable!$A:$A,1,0)),ISERROR(VLOOKUP(TRIM(MID(L690,FIND(",",L690,FIND(",",L690)+1)+1,FIND(",",L690,FIND(",",L690,FIND(",",L690)+1)+1)-FIND(",",L690,FIND(",",L690)+1)-1)),MapTable!$A:$A,1,0)),ISERROR(VLOOKUP(TRIM(MID(L690,FIND(",",L690,FIND(",",L690,FIND(",",L690)+1)+1)+1,999)),MapTable!$A:$A,1,0))),"맵없음",
  ""),
)))))</f>
        <v/>
      </c>
      <c r="O690" t="str">
        <f>IF(ISBLANK(N690),"",IF(ISERROR(VLOOKUP(N690,[1]DropTable!$A:$A,1,0)),"드랍없음",""))</f>
        <v/>
      </c>
      <c r="Q690" t="str">
        <f>IF(ISBLANK(P690),"",IF(ISERROR(VLOOKUP(P690,[1]DropTable!$A:$A,1,0)),"드랍없음",""))</f>
        <v/>
      </c>
      <c r="S690">
        <v>8.1</v>
      </c>
    </row>
    <row r="691" spans="1:19" x14ac:dyDescent="0.3">
      <c r="A691">
        <v>19</v>
      </c>
      <c r="B691">
        <v>1</v>
      </c>
      <c r="C691">
        <f t="shared" si="35"/>
        <v>1680</v>
      </c>
      <c r="D691">
        <v>420</v>
      </c>
      <c r="E691" t="s">
        <v>115</v>
      </c>
      <c r="F691" t="s">
        <v>24</v>
      </c>
      <c r="G691" t="str">
        <f>IF(ISBLANK(F691),"",IF(ISERROR(VLOOKUP(F691,MapTable!$A:$A,1,0)),"컨트롤없음",""))</f>
        <v/>
      </c>
      <c r="H691">
        <f t="shared" si="33"/>
        <v>1</v>
      </c>
      <c r="I691" t="b">
        <f t="shared" ca="1" si="34"/>
        <v>0</v>
      </c>
      <c r="K691" t="str">
        <f>IF(ISBLANK(J691),"",IF(ISERROR(VLOOKUP(J691,MapTable!$A:$A,1,0)),"컨트롤없음",""))</f>
        <v/>
      </c>
      <c r="M691" t="str">
        <f>IF(ISBLANK(L691),"",
IF(ISERROR(FIND(",",L691)),
  IF(ISERROR(VLOOKUP(L691,MapTable!$A:$A,1,0)),"맵없음",
  ""),
IF(ISERROR(FIND(",",L691,FIND(",",L691)+1)),
  IF(OR(ISERROR(VLOOKUP(LEFT(L691,FIND(",",L691)-1),MapTable!$A:$A,1,0)),ISERROR(VLOOKUP(TRIM(MID(L691,FIND(",",L691)+1,999)),MapTable!$A:$A,1,0))),"맵없음",
  ""),
IF(ISERROR(FIND(",",L691,FIND(",",L691,FIND(",",L691)+1)+1)),
  IF(OR(ISERROR(VLOOKUP(LEFT(L691,FIND(",",L691)-1),MapTable!$A:$A,1,0)),ISERROR(VLOOKUP(TRIM(MID(L691,FIND(",",L691)+1,FIND(",",L691,FIND(",",L691)+1)-FIND(",",L691)-1)),MapTable!$A:$A,1,0)),ISERROR(VLOOKUP(TRIM(MID(L691,FIND(",",L691,FIND(",",L691)+1)+1,999)),MapTable!$A:$A,1,0))),"맵없음",
  ""),
IF(ISERROR(FIND(",",L691,FIND(",",L691,FIND(",",L691,FIND(",",L691)+1)+1)+1)),
  IF(OR(ISERROR(VLOOKUP(LEFT(L691,FIND(",",L691)-1),MapTable!$A:$A,1,0)),ISERROR(VLOOKUP(TRIM(MID(L691,FIND(",",L691)+1,FIND(",",L691,FIND(",",L691)+1)-FIND(",",L691)-1)),MapTable!$A:$A,1,0)),ISERROR(VLOOKUP(TRIM(MID(L691,FIND(",",L691,FIND(",",L691)+1)+1,FIND(",",L691,FIND(",",L691,FIND(",",L691)+1)+1)-FIND(",",L691,FIND(",",L691)+1)-1)),MapTable!$A:$A,1,0)),ISERROR(VLOOKUP(TRIM(MID(L691,FIND(",",L691,FIND(",",L691,FIND(",",L691)+1)+1)+1,999)),MapTable!$A:$A,1,0))),"맵없음",
  ""),
)))))</f>
        <v/>
      </c>
      <c r="O691" t="str">
        <f>IF(ISBLANK(N691),"",IF(ISERROR(VLOOKUP(N691,[1]DropTable!$A:$A,1,0)),"드랍없음",""))</f>
        <v/>
      </c>
      <c r="Q691" t="str">
        <f>IF(ISBLANK(P691),"",IF(ISERROR(VLOOKUP(P691,[1]DropTable!$A:$A,1,0)),"드랍없음",""))</f>
        <v/>
      </c>
      <c r="S691">
        <v>8.1</v>
      </c>
    </row>
    <row r="692" spans="1:19" x14ac:dyDescent="0.3">
      <c r="A692">
        <v>19</v>
      </c>
      <c r="B692">
        <v>2</v>
      </c>
      <c r="C692">
        <f t="shared" si="35"/>
        <v>1680</v>
      </c>
      <c r="D692">
        <v>420</v>
      </c>
      <c r="E692" t="s">
        <v>115</v>
      </c>
      <c r="F692" t="s">
        <v>24</v>
      </c>
      <c r="G692" t="str">
        <f>IF(ISBLANK(F692),"",IF(ISERROR(VLOOKUP(F692,MapTable!$A:$A,1,0)),"컨트롤없음",""))</f>
        <v/>
      </c>
      <c r="H692">
        <f t="shared" si="33"/>
        <v>1</v>
      </c>
      <c r="I692" t="b">
        <f t="shared" ca="1" si="34"/>
        <v>0</v>
      </c>
      <c r="K692" t="str">
        <f>IF(ISBLANK(J692),"",IF(ISERROR(VLOOKUP(J692,MapTable!$A:$A,1,0)),"컨트롤없음",""))</f>
        <v/>
      </c>
      <c r="M692" t="str">
        <f>IF(ISBLANK(L692),"",
IF(ISERROR(FIND(",",L692)),
  IF(ISERROR(VLOOKUP(L692,MapTable!$A:$A,1,0)),"맵없음",
  ""),
IF(ISERROR(FIND(",",L692,FIND(",",L692)+1)),
  IF(OR(ISERROR(VLOOKUP(LEFT(L692,FIND(",",L692)-1),MapTable!$A:$A,1,0)),ISERROR(VLOOKUP(TRIM(MID(L692,FIND(",",L692)+1,999)),MapTable!$A:$A,1,0))),"맵없음",
  ""),
IF(ISERROR(FIND(",",L692,FIND(",",L692,FIND(",",L692)+1)+1)),
  IF(OR(ISERROR(VLOOKUP(LEFT(L692,FIND(",",L692)-1),MapTable!$A:$A,1,0)),ISERROR(VLOOKUP(TRIM(MID(L692,FIND(",",L692)+1,FIND(",",L692,FIND(",",L692)+1)-FIND(",",L692)-1)),MapTable!$A:$A,1,0)),ISERROR(VLOOKUP(TRIM(MID(L692,FIND(",",L692,FIND(",",L692)+1)+1,999)),MapTable!$A:$A,1,0))),"맵없음",
  ""),
IF(ISERROR(FIND(",",L692,FIND(",",L692,FIND(",",L692,FIND(",",L692)+1)+1)+1)),
  IF(OR(ISERROR(VLOOKUP(LEFT(L692,FIND(",",L692)-1),MapTable!$A:$A,1,0)),ISERROR(VLOOKUP(TRIM(MID(L692,FIND(",",L692)+1,FIND(",",L692,FIND(",",L692)+1)-FIND(",",L692)-1)),MapTable!$A:$A,1,0)),ISERROR(VLOOKUP(TRIM(MID(L692,FIND(",",L692,FIND(",",L692)+1)+1,FIND(",",L692,FIND(",",L692,FIND(",",L692)+1)+1)-FIND(",",L692,FIND(",",L692)+1)-1)),MapTable!$A:$A,1,0)),ISERROR(VLOOKUP(TRIM(MID(L692,FIND(",",L692,FIND(",",L692,FIND(",",L692)+1)+1)+1,999)),MapTable!$A:$A,1,0))),"맵없음",
  ""),
)))))</f>
        <v/>
      </c>
      <c r="O692" t="str">
        <f>IF(ISBLANK(N692),"",IF(ISERROR(VLOOKUP(N692,[1]DropTable!$A:$A,1,0)),"드랍없음",""))</f>
        <v/>
      </c>
      <c r="Q692" t="str">
        <f>IF(ISBLANK(P692),"",IF(ISERROR(VLOOKUP(P692,[1]DropTable!$A:$A,1,0)),"드랍없음",""))</f>
        <v/>
      </c>
      <c r="S692">
        <v>8.1</v>
      </c>
    </row>
    <row r="693" spans="1:19" x14ac:dyDescent="0.3">
      <c r="A693">
        <v>19</v>
      </c>
      <c r="B693">
        <v>3</v>
      </c>
      <c r="C693">
        <f t="shared" si="35"/>
        <v>1680</v>
      </c>
      <c r="D693">
        <v>420</v>
      </c>
      <c r="E693" t="s">
        <v>115</v>
      </c>
      <c r="F693" t="s">
        <v>24</v>
      </c>
      <c r="G693" t="str">
        <f>IF(ISBLANK(F693),"",IF(ISERROR(VLOOKUP(F693,MapTable!$A:$A,1,0)),"컨트롤없음",""))</f>
        <v/>
      </c>
      <c r="H693">
        <f t="shared" si="33"/>
        <v>1</v>
      </c>
      <c r="I693" t="b">
        <f t="shared" ca="1" si="34"/>
        <v>0</v>
      </c>
      <c r="K693" t="str">
        <f>IF(ISBLANK(J693),"",IF(ISERROR(VLOOKUP(J693,MapTable!$A:$A,1,0)),"컨트롤없음",""))</f>
        <v/>
      </c>
      <c r="M693" t="str">
        <f>IF(ISBLANK(L693),"",
IF(ISERROR(FIND(",",L693)),
  IF(ISERROR(VLOOKUP(L693,MapTable!$A:$A,1,0)),"맵없음",
  ""),
IF(ISERROR(FIND(",",L693,FIND(",",L693)+1)),
  IF(OR(ISERROR(VLOOKUP(LEFT(L693,FIND(",",L693)-1),MapTable!$A:$A,1,0)),ISERROR(VLOOKUP(TRIM(MID(L693,FIND(",",L693)+1,999)),MapTable!$A:$A,1,0))),"맵없음",
  ""),
IF(ISERROR(FIND(",",L693,FIND(",",L693,FIND(",",L693)+1)+1)),
  IF(OR(ISERROR(VLOOKUP(LEFT(L693,FIND(",",L693)-1),MapTable!$A:$A,1,0)),ISERROR(VLOOKUP(TRIM(MID(L693,FIND(",",L693)+1,FIND(",",L693,FIND(",",L693)+1)-FIND(",",L693)-1)),MapTable!$A:$A,1,0)),ISERROR(VLOOKUP(TRIM(MID(L693,FIND(",",L693,FIND(",",L693)+1)+1,999)),MapTable!$A:$A,1,0))),"맵없음",
  ""),
IF(ISERROR(FIND(",",L693,FIND(",",L693,FIND(",",L693,FIND(",",L693)+1)+1)+1)),
  IF(OR(ISERROR(VLOOKUP(LEFT(L693,FIND(",",L693)-1),MapTable!$A:$A,1,0)),ISERROR(VLOOKUP(TRIM(MID(L693,FIND(",",L693)+1,FIND(",",L693,FIND(",",L693)+1)-FIND(",",L693)-1)),MapTable!$A:$A,1,0)),ISERROR(VLOOKUP(TRIM(MID(L693,FIND(",",L693,FIND(",",L693)+1)+1,FIND(",",L693,FIND(",",L693,FIND(",",L693)+1)+1)-FIND(",",L693,FIND(",",L693)+1)-1)),MapTable!$A:$A,1,0)),ISERROR(VLOOKUP(TRIM(MID(L693,FIND(",",L693,FIND(",",L693,FIND(",",L693)+1)+1)+1,999)),MapTable!$A:$A,1,0))),"맵없음",
  ""),
)))))</f>
        <v/>
      </c>
      <c r="O693" t="str">
        <f>IF(ISBLANK(N693),"",IF(ISERROR(VLOOKUP(N693,[1]DropTable!$A:$A,1,0)),"드랍없음",""))</f>
        <v/>
      </c>
      <c r="Q693" t="str">
        <f>IF(ISBLANK(P693),"",IF(ISERROR(VLOOKUP(P693,[1]DropTable!$A:$A,1,0)),"드랍없음",""))</f>
        <v/>
      </c>
      <c r="S693">
        <v>8.1</v>
      </c>
    </row>
    <row r="694" spans="1:19" x14ac:dyDescent="0.3">
      <c r="A694">
        <v>19</v>
      </c>
      <c r="B694">
        <v>4</v>
      </c>
      <c r="C694">
        <f t="shared" si="35"/>
        <v>1680</v>
      </c>
      <c r="D694">
        <v>420</v>
      </c>
      <c r="E694" t="s">
        <v>115</v>
      </c>
      <c r="F694" t="s">
        <v>24</v>
      </c>
      <c r="G694" t="str">
        <f>IF(ISBLANK(F694),"",IF(ISERROR(VLOOKUP(F694,MapTable!$A:$A,1,0)),"컨트롤없음",""))</f>
        <v/>
      </c>
      <c r="H694">
        <f t="shared" si="33"/>
        <v>1</v>
      </c>
      <c r="I694" t="b">
        <f t="shared" ca="1" si="34"/>
        <v>0</v>
      </c>
      <c r="K694" t="str">
        <f>IF(ISBLANK(J694),"",IF(ISERROR(VLOOKUP(J694,MapTable!$A:$A,1,0)),"컨트롤없음",""))</f>
        <v/>
      </c>
      <c r="M694" t="str">
        <f>IF(ISBLANK(L694),"",
IF(ISERROR(FIND(",",L694)),
  IF(ISERROR(VLOOKUP(L694,MapTable!$A:$A,1,0)),"맵없음",
  ""),
IF(ISERROR(FIND(",",L694,FIND(",",L694)+1)),
  IF(OR(ISERROR(VLOOKUP(LEFT(L694,FIND(",",L694)-1),MapTable!$A:$A,1,0)),ISERROR(VLOOKUP(TRIM(MID(L694,FIND(",",L694)+1,999)),MapTable!$A:$A,1,0))),"맵없음",
  ""),
IF(ISERROR(FIND(",",L694,FIND(",",L694,FIND(",",L694)+1)+1)),
  IF(OR(ISERROR(VLOOKUP(LEFT(L694,FIND(",",L694)-1),MapTable!$A:$A,1,0)),ISERROR(VLOOKUP(TRIM(MID(L694,FIND(",",L694)+1,FIND(",",L694,FIND(",",L694)+1)-FIND(",",L694)-1)),MapTable!$A:$A,1,0)),ISERROR(VLOOKUP(TRIM(MID(L694,FIND(",",L694,FIND(",",L694)+1)+1,999)),MapTable!$A:$A,1,0))),"맵없음",
  ""),
IF(ISERROR(FIND(",",L694,FIND(",",L694,FIND(",",L694,FIND(",",L694)+1)+1)+1)),
  IF(OR(ISERROR(VLOOKUP(LEFT(L694,FIND(",",L694)-1),MapTable!$A:$A,1,0)),ISERROR(VLOOKUP(TRIM(MID(L694,FIND(",",L694)+1,FIND(",",L694,FIND(",",L694)+1)-FIND(",",L694)-1)),MapTable!$A:$A,1,0)),ISERROR(VLOOKUP(TRIM(MID(L694,FIND(",",L694,FIND(",",L694)+1)+1,FIND(",",L694,FIND(",",L694,FIND(",",L694)+1)+1)-FIND(",",L694,FIND(",",L694)+1)-1)),MapTable!$A:$A,1,0)),ISERROR(VLOOKUP(TRIM(MID(L694,FIND(",",L694,FIND(",",L694,FIND(",",L694)+1)+1)+1,999)),MapTable!$A:$A,1,0))),"맵없음",
  ""),
)))))</f>
        <v/>
      </c>
      <c r="O694" t="str">
        <f>IF(ISBLANK(N694),"",IF(ISERROR(VLOOKUP(N694,[1]DropTable!$A:$A,1,0)),"드랍없음",""))</f>
        <v/>
      </c>
      <c r="Q694" t="str">
        <f>IF(ISBLANK(P694),"",IF(ISERROR(VLOOKUP(P694,[1]DropTable!$A:$A,1,0)),"드랍없음",""))</f>
        <v/>
      </c>
      <c r="S694">
        <v>8.1</v>
      </c>
    </row>
    <row r="695" spans="1:19" x14ac:dyDescent="0.3">
      <c r="A695">
        <v>19</v>
      </c>
      <c r="B695">
        <v>5</v>
      </c>
      <c r="C695">
        <f t="shared" si="35"/>
        <v>1680</v>
      </c>
      <c r="D695">
        <v>420</v>
      </c>
      <c r="E695" t="s">
        <v>115</v>
      </c>
      <c r="F695" t="s">
        <v>24</v>
      </c>
      <c r="G695" t="str">
        <f>IF(ISBLANK(F695),"",IF(ISERROR(VLOOKUP(F695,MapTable!$A:$A,1,0)),"컨트롤없음",""))</f>
        <v/>
      </c>
      <c r="H695">
        <f t="shared" si="33"/>
        <v>11</v>
      </c>
      <c r="I695" t="b">
        <f t="shared" ca="1" si="34"/>
        <v>0</v>
      </c>
      <c r="K695" t="str">
        <f>IF(ISBLANK(J695),"",IF(ISERROR(VLOOKUP(J695,MapTable!$A:$A,1,0)),"컨트롤없음",""))</f>
        <v/>
      </c>
      <c r="M695" t="str">
        <f>IF(ISBLANK(L695),"",
IF(ISERROR(FIND(",",L695)),
  IF(ISERROR(VLOOKUP(L695,MapTable!$A:$A,1,0)),"맵없음",
  ""),
IF(ISERROR(FIND(",",L695,FIND(",",L695)+1)),
  IF(OR(ISERROR(VLOOKUP(LEFT(L695,FIND(",",L695)-1),MapTable!$A:$A,1,0)),ISERROR(VLOOKUP(TRIM(MID(L695,FIND(",",L695)+1,999)),MapTable!$A:$A,1,0))),"맵없음",
  ""),
IF(ISERROR(FIND(",",L695,FIND(",",L695,FIND(",",L695)+1)+1)),
  IF(OR(ISERROR(VLOOKUP(LEFT(L695,FIND(",",L695)-1),MapTable!$A:$A,1,0)),ISERROR(VLOOKUP(TRIM(MID(L695,FIND(",",L695)+1,FIND(",",L695,FIND(",",L695)+1)-FIND(",",L695)-1)),MapTable!$A:$A,1,0)),ISERROR(VLOOKUP(TRIM(MID(L695,FIND(",",L695,FIND(",",L695)+1)+1,999)),MapTable!$A:$A,1,0))),"맵없음",
  ""),
IF(ISERROR(FIND(",",L695,FIND(",",L695,FIND(",",L695,FIND(",",L695)+1)+1)+1)),
  IF(OR(ISERROR(VLOOKUP(LEFT(L695,FIND(",",L695)-1),MapTable!$A:$A,1,0)),ISERROR(VLOOKUP(TRIM(MID(L695,FIND(",",L695)+1,FIND(",",L695,FIND(",",L695)+1)-FIND(",",L695)-1)),MapTable!$A:$A,1,0)),ISERROR(VLOOKUP(TRIM(MID(L695,FIND(",",L695,FIND(",",L695)+1)+1,FIND(",",L695,FIND(",",L695,FIND(",",L695)+1)+1)-FIND(",",L695,FIND(",",L695)+1)-1)),MapTable!$A:$A,1,0)),ISERROR(VLOOKUP(TRIM(MID(L695,FIND(",",L695,FIND(",",L695,FIND(",",L695)+1)+1)+1,999)),MapTable!$A:$A,1,0))),"맵없음",
  ""),
)))))</f>
        <v/>
      </c>
      <c r="O695" t="str">
        <f>IF(ISBLANK(N695),"",IF(ISERROR(VLOOKUP(N695,[1]DropTable!$A:$A,1,0)),"드랍없음",""))</f>
        <v/>
      </c>
      <c r="Q695" t="str">
        <f>IF(ISBLANK(P695),"",IF(ISERROR(VLOOKUP(P695,[1]DropTable!$A:$A,1,0)),"드랍없음",""))</f>
        <v/>
      </c>
      <c r="S695">
        <v>8.1</v>
      </c>
    </row>
    <row r="696" spans="1:19" x14ac:dyDescent="0.3">
      <c r="A696">
        <v>19</v>
      </c>
      <c r="B696">
        <v>6</v>
      </c>
      <c r="C696">
        <f t="shared" si="35"/>
        <v>1680</v>
      </c>
      <c r="D696">
        <v>420</v>
      </c>
      <c r="E696" t="s">
        <v>115</v>
      </c>
      <c r="F696" t="s">
        <v>24</v>
      </c>
      <c r="G696" t="str">
        <f>IF(ISBLANK(F696),"",IF(ISERROR(VLOOKUP(F696,MapTable!$A:$A,1,0)),"컨트롤없음",""))</f>
        <v/>
      </c>
      <c r="H696">
        <f t="shared" si="33"/>
        <v>1</v>
      </c>
      <c r="I696" t="b">
        <f t="shared" ca="1" si="34"/>
        <v>0</v>
      </c>
      <c r="K696" t="str">
        <f>IF(ISBLANK(J696),"",IF(ISERROR(VLOOKUP(J696,MapTable!$A:$A,1,0)),"컨트롤없음",""))</f>
        <v/>
      </c>
      <c r="M696" t="str">
        <f>IF(ISBLANK(L696),"",
IF(ISERROR(FIND(",",L696)),
  IF(ISERROR(VLOOKUP(L696,MapTable!$A:$A,1,0)),"맵없음",
  ""),
IF(ISERROR(FIND(",",L696,FIND(",",L696)+1)),
  IF(OR(ISERROR(VLOOKUP(LEFT(L696,FIND(",",L696)-1),MapTable!$A:$A,1,0)),ISERROR(VLOOKUP(TRIM(MID(L696,FIND(",",L696)+1,999)),MapTable!$A:$A,1,0))),"맵없음",
  ""),
IF(ISERROR(FIND(",",L696,FIND(",",L696,FIND(",",L696)+1)+1)),
  IF(OR(ISERROR(VLOOKUP(LEFT(L696,FIND(",",L696)-1),MapTable!$A:$A,1,0)),ISERROR(VLOOKUP(TRIM(MID(L696,FIND(",",L696)+1,FIND(",",L696,FIND(",",L696)+1)-FIND(",",L696)-1)),MapTable!$A:$A,1,0)),ISERROR(VLOOKUP(TRIM(MID(L696,FIND(",",L696,FIND(",",L696)+1)+1,999)),MapTable!$A:$A,1,0))),"맵없음",
  ""),
IF(ISERROR(FIND(",",L696,FIND(",",L696,FIND(",",L696,FIND(",",L696)+1)+1)+1)),
  IF(OR(ISERROR(VLOOKUP(LEFT(L696,FIND(",",L696)-1),MapTable!$A:$A,1,0)),ISERROR(VLOOKUP(TRIM(MID(L696,FIND(",",L696)+1,FIND(",",L696,FIND(",",L696)+1)-FIND(",",L696)-1)),MapTable!$A:$A,1,0)),ISERROR(VLOOKUP(TRIM(MID(L696,FIND(",",L696,FIND(",",L696)+1)+1,FIND(",",L696,FIND(",",L696,FIND(",",L696)+1)+1)-FIND(",",L696,FIND(",",L696)+1)-1)),MapTable!$A:$A,1,0)),ISERROR(VLOOKUP(TRIM(MID(L696,FIND(",",L696,FIND(",",L696,FIND(",",L696)+1)+1)+1,999)),MapTable!$A:$A,1,0))),"맵없음",
  ""),
)))))</f>
        <v/>
      </c>
      <c r="O696" t="str">
        <f>IF(ISBLANK(N696),"",IF(ISERROR(VLOOKUP(N696,[1]DropTable!$A:$A,1,0)),"드랍없음",""))</f>
        <v/>
      </c>
      <c r="Q696" t="str">
        <f>IF(ISBLANK(P696),"",IF(ISERROR(VLOOKUP(P696,[1]DropTable!$A:$A,1,0)),"드랍없음",""))</f>
        <v/>
      </c>
      <c r="S696">
        <v>8.1</v>
      </c>
    </row>
    <row r="697" spans="1:19" x14ac:dyDescent="0.3">
      <c r="A697">
        <v>19</v>
      </c>
      <c r="B697">
        <v>7</v>
      </c>
      <c r="C697">
        <f t="shared" si="35"/>
        <v>1680</v>
      </c>
      <c r="D697">
        <v>420</v>
      </c>
      <c r="E697" t="s">
        <v>115</v>
      </c>
      <c r="F697" t="s">
        <v>24</v>
      </c>
      <c r="G697" t="str">
        <f>IF(ISBLANK(F697),"",IF(ISERROR(VLOOKUP(F697,MapTable!$A:$A,1,0)),"컨트롤없음",""))</f>
        <v/>
      </c>
      <c r="H697">
        <f t="shared" si="33"/>
        <v>1</v>
      </c>
      <c r="I697" t="b">
        <f t="shared" ca="1" si="34"/>
        <v>0</v>
      </c>
      <c r="K697" t="str">
        <f>IF(ISBLANK(J697),"",IF(ISERROR(VLOOKUP(J697,MapTable!$A:$A,1,0)),"컨트롤없음",""))</f>
        <v/>
      </c>
      <c r="M697" t="str">
        <f>IF(ISBLANK(L697),"",
IF(ISERROR(FIND(",",L697)),
  IF(ISERROR(VLOOKUP(L697,MapTable!$A:$A,1,0)),"맵없음",
  ""),
IF(ISERROR(FIND(",",L697,FIND(",",L697)+1)),
  IF(OR(ISERROR(VLOOKUP(LEFT(L697,FIND(",",L697)-1),MapTable!$A:$A,1,0)),ISERROR(VLOOKUP(TRIM(MID(L697,FIND(",",L697)+1,999)),MapTable!$A:$A,1,0))),"맵없음",
  ""),
IF(ISERROR(FIND(",",L697,FIND(",",L697,FIND(",",L697)+1)+1)),
  IF(OR(ISERROR(VLOOKUP(LEFT(L697,FIND(",",L697)-1),MapTable!$A:$A,1,0)),ISERROR(VLOOKUP(TRIM(MID(L697,FIND(",",L697)+1,FIND(",",L697,FIND(",",L697)+1)-FIND(",",L697)-1)),MapTable!$A:$A,1,0)),ISERROR(VLOOKUP(TRIM(MID(L697,FIND(",",L697,FIND(",",L697)+1)+1,999)),MapTable!$A:$A,1,0))),"맵없음",
  ""),
IF(ISERROR(FIND(",",L697,FIND(",",L697,FIND(",",L697,FIND(",",L697)+1)+1)+1)),
  IF(OR(ISERROR(VLOOKUP(LEFT(L697,FIND(",",L697)-1),MapTable!$A:$A,1,0)),ISERROR(VLOOKUP(TRIM(MID(L697,FIND(",",L697)+1,FIND(",",L697,FIND(",",L697)+1)-FIND(",",L697)-1)),MapTable!$A:$A,1,0)),ISERROR(VLOOKUP(TRIM(MID(L697,FIND(",",L697,FIND(",",L697)+1)+1,FIND(",",L697,FIND(",",L697,FIND(",",L697)+1)+1)-FIND(",",L697,FIND(",",L697)+1)-1)),MapTable!$A:$A,1,0)),ISERROR(VLOOKUP(TRIM(MID(L697,FIND(",",L697,FIND(",",L697,FIND(",",L697)+1)+1)+1,999)),MapTable!$A:$A,1,0))),"맵없음",
  ""),
)))))</f>
        <v/>
      </c>
      <c r="O697" t="str">
        <f>IF(ISBLANK(N697),"",IF(ISERROR(VLOOKUP(N697,[1]DropTable!$A:$A,1,0)),"드랍없음",""))</f>
        <v/>
      </c>
      <c r="Q697" t="str">
        <f>IF(ISBLANK(P697),"",IF(ISERROR(VLOOKUP(P697,[1]DropTable!$A:$A,1,0)),"드랍없음",""))</f>
        <v/>
      </c>
      <c r="S697">
        <v>8.1</v>
      </c>
    </row>
    <row r="698" spans="1:19" x14ac:dyDescent="0.3">
      <c r="A698">
        <v>19</v>
      </c>
      <c r="B698">
        <v>8</v>
      </c>
      <c r="C698">
        <f t="shared" si="35"/>
        <v>1680</v>
      </c>
      <c r="D698">
        <v>420</v>
      </c>
      <c r="E698" t="s">
        <v>115</v>
      </c>
      <c r="F698" t="s">
        <v>24</v>
      </c>
      <c r="G698" t="str">
        <f>IF(ISBLANK(F698),"",IF(ISERROR(VLOOKUP(F698,MapTable!$A:$A,1,0)),"컨트롤없음",""))</f>
        <v/>
      </c>
      <c r="H698">
        <f t="shared" si="33"/>
        <v>1</v>
      </c>
      <c r="I698" t="b">
        <f t="shared" ca="1" si="34"/>
        <v>0</v>
      </c>
      <c r="K698" t="str">
        <f>IF(ISBLANK(J698),"",IF(ISERROR(VLOOKUP(J698,MapTable!$A:$A,1,0)),"컨트롤없음",""))</f>
        <v/>
      </c>
      <c r="M698" t="str">
        <f>IF(ISBLANK(L698),"",
IF(ISERROR(FIND(",",L698)),
  IF(ISERROR(VLOOKUP(L698,MapTable!$A:$A,1,0)),"맵없음",
  ""),
IF(ISERROR(FIND(",",L698,FIND(",",L698)+1)),
  IF(OR(ISERROR(VLOOKUP(LEFT(L698,FIND(",",L698)-1),MapTable!$A:$A,1,0)),ISERROR(VLOOKUP(TRIM(MID(L698,FIND(",",L698)+1,999)),MapTable!$A:$A,1,0))),"맵없음",
  ""),
IF(ISERROR(FIND(",",L698,FIND(",",L698,FIND(",",L698)+1)+1)),
  IF(OR(ISERROR(VLOOKUP(LEFT(L698,FIND(",",L698)-1),MapTable!$A:$A,1,0)),ISERROR(VLOOKUP(TRIM(MID(L698,FIND(",",L698)+1,FIND(",",L698,FIND(",",L698)+1)-FIND(",",L698)-1)),MapTable!$A:$A,1,0)),ISERROR(VLOOKUP(TRIM(MID(L698,FIND(",",L698,FIND(",",L698)+1)+1,999)),MapTable!$A:$A,1,0))),"맵없음",
  ""),
IF(ISERROR(FIND(",",L698,FIND(",",L698,FIND(",",L698,FIND(",",L698)+1)+1)+1)),
  IF(OR(ISERROR(VLOOKUP(LEFT(L698,FIND(",",L698)-1),MapTable!$A:$A,1,0)),ISERROR(VLOOKUP(TRIM(MID(L698,FIND(",",L698)+1,FIND(",",L698,FIND(",",L698)+1)-FIND(",",L698)-1)),MapTable!$A:$A,1,0)),ISERROR(VLOOKUP(TRIM(MID(L698,FIND(",",L698,FIND(",",L698)+1)+1,FIND(",",L698,FIND(",",L698,FIND(",",L698)+1)+1)-FIND(",",L698,FIND(",",L698)+1)-1)),MapTable!$A:$A,1,0)),ISERROR(VLOOKUP(TRIM(MID(L698,FIND(",",L698,FIND(",",L698,FIND(",",L698)+1)+1)+1,999)),MapTable!$A:$A,1,0))),"맵없음",
  ""),
)))))</f>
        <v/>
      </c>
      <c r="O698" t="str">
        <f>IF(ISBLANK(N698),"",IF(ISERROR(VLOOKUP(N698,[1]DropTable!$A:$A,1,0)),"드랍없음",""))</f>
        <v/>
      </c>
      <c r="Q698" t="str">
        <f>IF(ISBLANK(P698),"",IF(ISERROR(VLOOKUP(P698,[1]DropTable!$A:$A,1,0)),"드랍없음",""))</f>
        <v/>
      </c>
      <c r="S698">
        <v>8.1</v>
      </c>
    </row>
    <row r="699" spans="1:19" x14ac:dyDescent="0.3">
      <c r="A699">
        <v>19</v>
      </c>
      <c r="B699">
        <v>9</v>
      </c>
      <c r="C699">
        <f t="shared" si="35"/>
        <v>1680</v>
      </c>
      <c r="D699">
        <v>420</v>
      </c>
      <c r="E699" t="s">
        <v>115</v>
      </c>
      <c r="F699" t="s">
        <v>24</v>
      </c>
      <c r="G699" t="str">
        <f>IF(ISBLANK(F699),"",IF(ISERROR(VLOOKUP(F699,MapTable!$A:$A,1,0)),"컨트롤없음",""))</f>
        <v/>
      </c>
      <c r="H699">
        <f t="shared" si="33"/>
        <v>1</v>
      </c>
      <c r="I699" t="b">
        <f t="shared" ca="1" si="34"/>
        <v>1</v>
      </c>
      <c r="K699" t="str">
        <f>IF(ISBLANK(J699),"",IF(ISERROR(VLOOKUP(J699,MapTable!$A:$A,1,0)),"컨트롤없음",""))</f>
        <v/>
      </c>
      <c r="M699" t="str">
        <f>IF(ISBLANK(L699),"",
IF(ISERROR(FIND(",",L699)),
  IF(ISERROR(VLOOKUP(L699,MapTable!$A:$A,1,0)),"맵없음",
  ""),
IF(ISERROR(FIND(",",L699,FIND(",",L699)+1)),
  IF(OR(ISERROR(VLOOKUP(LEFT(L699,FIND(",",L699)-1),MapTable!$A:$A,1,0)),ISERROR(VLOOKUP(TRIM(MID(L699,FIND(",",L699)+1,999)),MapTable!$A:$A,1,0))),"맵없음",
  ""),
IF(ISERROR(FIND(",",L699,FIND(",",L699,FIND(",",L699)+1)+1)),
  IF(OR(ISERROR(VLOOKUP(LEFT(L699,FIND(",",L699)-1),MapTable!$A:$A,1,0)),ISERROR(VLOOKUP(TRIM(MID(L699,FIND(",",L699)+1,FIND(",",L699,FIND(",",L699)+1)-FIND(",",L699)-1)),MapTable!$A:$A,1,0)),ISERROR(VLOOKUP(TRIM(MID(L699,FIND(",",L699,FIND(",",L699)+1)+1,999)),MapTable!$A:$A,1,0))),"맵없음",
  ""),
IF(ISERROR(FIND(",",L699,FIND(",",L699,FIND(",",L699,FIND(",",L699)+1)+1)+1)),
  IF(OR(ISERROR(VLOOKUP(LEFT(L699,FIND(",",L699)-1),MapTable!$A:$A,1,0)),ISERROR(VLOOKUP(TRIM(MID(L699,FIND(",",L699)+1,FIND(",",L699,FIND(",",L699)+1)-FIND(",",L699)-1)),MapTable!$A:$A,1,0)),ISERROR(VLOOKUP(TRIM(MID(L699,FIND(",",L699,FIND(",",L699)+1)+1,FIND(",",L699,FIND(",",L699,FIND(",",L699)+1)+1)-FIND(",",L699,FIND(",",L699)+1)-1)),MapTable!$A:$A,1,0)),ISERROR(VLOOKUP(TRIM(MID(L699,FIND(",",L699,FIND(",",L699,FIND(",",L699)+1)+1)+1,999)),MapTable!$A:$A,1,0))),"맵없음",
  ""),
)))))</f>
        <v/>
      </c>
      <c r="O699" t="str">
        <f>IF(ISBLANK(N699),"",IF(ISERROR(VLOOKUP(N699,[1]DropTable!$A:$A,1,0)),"드랍없음",""))</f>
        <v/>
      </c>
      <c r="Q699" t="str">
        <f>IF(ISBLANK(P699),"",IF(ISERROR(VLOOKUP(P699,[1]DropTable!$A:$A,1,0)),"드랍없음",""))</f>
        <v/>
      </c>
      <c r="S699">
        <v>8.1</v>
      </c>
    </row>
    <row r="700" spans="1:19" x14ac:dyDescent="0.3">
      <c r="A700">
        <v>19</v>
      </c>
      <c r="B700">
        <v>10</v>
      </c>
      <c r="C700">
        <f t="shared" si="35"/>
        <v>1680</v>
      </c>
      <c r="D700">
        <v>420</v>
      </c>
      <c r="E700" t="s">
        <v>115</v>
      </c>
      <c r="F700" t="s">
        <v>24</v>
      </c>
      <c r="G700" t="str">
        <f>IF(ISBLANK(F700),"",IF(ISERROR(VLOOKUP(F700,MapTable!$A:$A,1,0)),"컨트롤없음",""))</f>
        <v/>
      </c>
      <c r="H700">
        <f t="shared" si="33"/>
        <v>12</v>
      </c>
      <c r="I700" t="b">
        <f t="shared" ca="1" si="34"/>
        <v>1</v>
      </c>
      <c r="K700" t="str">
        <f>IF(ISBLANK(J700),"",IF(ISERROR(VLOOKUP(J700,MapTable!$A:$A,1,0)),"컨트롤없음",""))</f>
        <v/>
      </c>
      <c r="M700" t="str">
        <f>IF(ISBLANK(L700),"",
IF(ISERROR(FIND(",",L700)),
  IF(ISERROR(VLOOKUP(L700,MapTable!$A:$A,1,0)),"맵없음",
  ""),
IF(ISERROR(FIND(",",L700,FIND(",",L700)+1)),
  IF(OR(ISERROR(VLOOKUP(LEFT(L700,FIND(",",L700)-1),MapTable!$A:$A,1,0)),ISERROR(VLOOKUP(TRIM(MID(L700,FIND(",",L700)+1,999)),MapTable!$A:$A,1,0))),"맵없음",
  ""),
IF(ISERROR(FIND(",",L700,FIND(",",L700,FIND(",",L700)+1)+1)),
  IF(OR(ISERROR(VLOOKUP(LEFT(L700,FIND(",",L700)-1),MapTable!$A:$A,1,0)),ISERROR(VLOOKUP(TRIM(MID(L700,FIND(",",L700)+1,FIND(",",L700,FIND(",",L700)+1)-FIND(",",L700)-1)),MapTable!$A:$A,1,0)),ISERROR(VLOOKUP(TRIM(MID(L700,FIND(",",L700,FIND(",",L700)+1)+1,999)),MapTable!$A:$A,1,0))),"맵없음",
  ""),
IF(ISERROR(FIND(",",L700,FIND(",",L700,FIND(",",L700,FIND(",",L700)+1)+1)+1)),
  IF(OR(ISERROR(VLOOKUP(LEFT(L700,FIND(",",L700)-1),MapTable!$A:$A,1,0)),ISERROR(VLOOKUP(TRIM(MID(L700,FIND(",",L700)+1,FIND(",",L700,FIND(",",L700)+1)-FIND(",",L700)-1)),MapTable!$A:$A,1,0)),ISERROR(VLOOKUP(TRIM(MID(L700,FIND(",",L700,FIND(",",L700)+1)+1,FIND(",",L700,FIND(",",L700,FIND(",",L700)+1)+1)-FIND(",",L700,FIND(",",L700)+1)-1)),MapTable!$A:$A,1,0)),ISERROR(VLOOKUP(TRIM(MID(L700,FIND(",",L700,FIND(",",L700,FIND(",",L700)+1)+1)+1,999)),MapTable!$A:$A,1,0))),"맵없음",
  ""),
)))))</f>
        <v/>
      </c>
      <c r="O700" t="str">
        <f>IF(ISBLANK(N700),"",IF(ISERROR(VLOOKUP(N700,[1]DropTable!$A:$A,1,0)),"드랍없음",""))</f>
        <v/>
      </c>
      <c r="Q700" t="str">
        <f>IF(ISBLANK(P700),"",IF(ISERROR(VLOOKUP(P700,[1]DropTable!$A:$A,1,0)),"드랍없음",""))</f>
        <v/>
      </c>
      <c r="S700">
        <v>8.1</v>
      </c>
    </row>
    <row r="701" spans="1:19" x14ac:dyDescent="0.3">
      <c r="A701">
        <v>19</v>
      </c>
      <c r="B701">
        <v>11</v>
      </c>
      <c r="C701">
        <f t="shared" si="35"/>
        <v>1680</v>
      </c>
      <c r="D701">
        <v>420</v>
      </c>
      <c r="E701" t="s">
        <v>115</v>
      </c>
      <c r="F701" t="s">
        <v>24</v>
      </c>
      <c r="G701" t="str">
        <f>IF(ISBLANK(F701),"",IF(ISERROR(VLOOKUP(F701,MapTable!$A:$A,1,0)),"컨트롤없음",""))</f>
        <v/>
      </c>
      <c r="H701">
        <f t="shared" si="33"/>
        <v>2</v>
      </c>
      <c r="I701" t="b">
        <f t="shared" ca="1" si="34"/>
        <v>0</v>
      </c>
      <c r="K701" t="str">
        <f>IF(ISBLANK(J701),"",IF(ISERROR(VLOOKUP(J701,MapTable!$A:$A,1,0)),"컨트롤없음",""))</f>
        <v/>
      </c>
      <c r="M701" t="str">
        <f>IF(ISBLANK(L701),"",
IF(ISERROR(FIND(",",L701)),
  IF(ISERROR(VLOOKUP(L701,MapTable!$A:$A,1,0)),"맵없음",
  ""),
IF(ISERROR(FIND(",",L701,FIND(",",L701)+1)),
  IF(OR(ISERROR(VLOOKUP(LEFT(L701,FIND(",",L701)-1),MapTable!$A:$A,1,0)),ISERROR(VLOOKUP(TRIM(MID(L701,FIND(",",L701)+1,999)),MapTable!$A:$A,1,0))),"맵없음",
  ""),
IF(ISERROR(FIND(",",L701,FIND(",",L701,FIND(",",L701)+1)+1)),
  IF(OR(ISERROR(VLOOKUP(LEFT(L701,FIND(",",L701)-1),MapTable!$A:$A,1,0)),ISERROR(VLOOKUP(TRIM(MID(L701,FIND(",",L701)+1,FIND(",",L701,FIND(",",L701)+1)-FIND(",",L701)-1)),MapTable!$A:$A,1,0)),ISERROR(VLOOKUP(TRIM(MID(L701,FIND(",",L701,FIND(",",L701)+1)+1,999)),MapTable!$A:$A,1,0))),"맵없음",
  ""),
IF(ISERROR(FIND(",",L701,FIND(",",L701,FIND(",",L701,FIND(",",L701)+1)+1)+1)),
  IF(OR(ISERROR(VLOOKUP(LEFT(L701,FIND(",",L701)-1),MapTable!$A:$A,1,0)),ISERROR(VLOOKUP(TRIM(MID(L701,FIND(",",L701)+1,FIND(",",L701,FIND(",",L701)+1)-FIND(",",L701)-1)),MapTable!$A:$A,1,0)),ISERROR(VLOOKUP(TRIM(MID(L701,FIND(",",L701,FIND(",",L701)+1)+1,FIND(",",L701,FIND(",",L701,FIND(",",L701)+1)+1)-FIND(",",L701,FIND(",",L701)+1)-1)),MapTable!$A:$A,1,0)),ISERROR(VLOOKUP(TRIM(MID(L701,FIND(",",L701,FIND(",",L701,FIND(",",L701)+1)+1)+1,999)),MapTable!$A:$A,1,0))),"맵없음",
  ""),
)))))</f>
        <v/>
      </c>
      <c r="O701" t="str">
        <f>IF(ISBLANK(N701),"",IF(ISERROR(VLOOKUP(N701,[1]DropTable!$A:$A,1,0)),"드랍없음",""))</f>
        <v/>
      </c>
      <c r="Q701" t="str">
        <f>IF(ISBLANK(P701),"",IF(ISERROR(VLOOKUP(P701,[1]DropTable!$A:$A,1,0)),"드랍없음",""))</f>
        <v/>
      </c>
      <c r="S701">
        <v>8.1</v>
      </c>
    </row>
    <row r="702" spans="1:19" x14ac:dyDescent="0.3">
      <c r="A702">
        <v>19</v>
      </c>
      <c r="B702">
        <v>12</v>
      </c>
      <c r="C702">
        <f t="shared" si="35"/>
        <v>1680</v>
      </c>
      <c r="D702">
        <v>420</v>
      </c>
      <c r="E702" t="s">
        <v>115</v>
      </c>
      <c r="F702" t="s">
        <v>24</v>
      </c>
      <c r="G702" t="str">
        <f>IF(ISBLANK(F702),"",IF(ISERROR(VLOOKUP(F702,MapTable!$A:$A,1,0)),"컨트롤없음",""))</f>
        <v/>
      </c>
      <c r="H702">
        <f t="shared" si="33"/>
        <v>2</v>
      </c>
      <c r="I702" t="b">
        <f t="shared" ca="1" si="34"/>
        <v>0</v>
      </c>
      <c r="K702" t="str">
        <f>IF(ISBLANK(J702),"",IF(ISERROR(VLOOKUP(J702,MapTable!$A:$A,1,0)),"컨트롤없음",""))</f>
        <v/>
      </c>
      <c r="M702" t="str">
        <f>IF(ISBLANK(L702),"",
IF(ISERROR(FIND(",",L702)),
  IF(ISERROR(VLOOKUP(L702,MapTable!$A:$A,1,0)),"맵없음",
  ""),
IF(ISERROR(FIND(",",L702,FIND(",",L702)+1)),
  IF(OR(ISERROR(VLOOKUP(LEFT(L702,FIND(",",L702)-1),MapTable!$A:$A,1,0)),ISERROR(VLOOKUP(TRIM(MID(L702,FIND(",",L702)+1,999)),MapTable!$A:$A,1,0))),"맵없음",
  ""),
IF(ISERROR(FIND(",",L702,FIND(",",L702,FIND(",",L702)+1)+1)),
  IF(OR(ISERROR(VLOOKUP(LEFT(L702,FIND(",",L702)-1),MapTable!$A:$A,1,0)),ISERROR(VLOOKUP(TRIM(MID(L702,FIND(",",L702)+1,FIND(",",L702,FIND(",",L702)+1)-FIND(",",L702)-1)),MapTable!$A:$A,1,0)),ISERROR(VLOOKUP(TRIM(MID(L702,FIND(",",L702,FIND(",",L702)+1)+1,999)),MapTable!$A:$A,1,0))),"맵없음",
  ""),
IF(ISERROR(FIND(",",L702,FIND(",",L702,FIND(",",L702,FIND(",",L702)+1)+1)+1)),
  IF(OR(ISERROR(VLOOKUP(LEFT(L702,FIND(",",L702)-1),MapTable!$A:$A,1,0)),ISERROR(VLOOKUP(TRIM(MID(L702,FIND(",",L702)+1,FIND(",",L702,FIND(",",L702)+1)-FIND(",",L702)-1)),MapTable!$A:$A,1,0)),ISERROR(VLOOKUP(TRIM(MID(L702,FIND(",",L702,FIND(",",L702)+1)+1,FIND(",",L702,FIND(",",L702,FIND(",",L702)+1)+1)-FIND(",",L702,FIND(",",L702)+1)-1)),MapTable!$A:$A,1,0)),ISERROR(VLOOKUP(TRIM(MID(L702,FIND(",",L702,FIND(",",L702,FIND(",",L702)+1)+1)+1,999)),MapTable!$A:$A,1,0))),"맵없음",
  ""),
)))))</f>
        <v/>
      </c>
      <c r="O702" t="str">
        <f>IF(ISBLANK(N702),"",IF(ISERROR(VLOOKUP(N702,[1]DropTable!$A:$A,1,0)),"드랍없음",""))</f>
        <v/>
      </c>
      <c r="Q702" t="str">
        <f>IF(ISBLANK(P702),"",IF(ISERROR(VLOOKUP(P702,[1]DropTable!$A:$A,1,0)),"드랍없음",""))</f>
        <v/>
      </c>
      <c r="S702">
        <v>8.1</v>
      </c>
    </row>
    <row r="703" spans="1:19" x14ac:dyDescent="0.3">
      <c r="A703">
        <v>19</v>
      </c>
      <c r="B703">
        <v>13</v>
      </c>
      <c r="C703">
        <f t="shared" si="35"/>
        <v>1680</v>
      </c>
      <c r="D703">
        <v>420</v>
      </c>
      <c r="E703" t="s">
        <v>115</v>
      </c>
      <c r="F703" t="s">
        <v>24</v>
      </c>
      <c r="G703" t="str">
        <f>IF(ISBLANK(F703),"",IF(ISERROR(VLOOKUP(F703,MapTable!$A:$A,1,0)),"컨트롤없음",""))</f>
        <v/>
      </c>
      <c r="H703">
        <f t="shared" si="33"/>
        <v>2</v>
      </c>
      <c r="I703" t="b">
        <f t="shared" ca="1" si="34"/>
        <v>0</v>
      </c>
      <c r="K703" t="str">
        <f>IF(ISBLANK(J703),"",IF(ISERROR(VLOOKUP(J703,MapTable!$A:$A,1,0)),"컨트롤없음",""))</f>
        <v/>
      </c>
      <c r="M703" t="str">
        <f>IF(ISBLANK(L703),"",
IF(ISERROR(FIND(",",L703)),
  IF(ISERROR(VLOOKUP(L703,MapTable!$A:$A,1,0)),"맵없음",
  ""),
IF(ISERROR(FIND(",",L703,FIND(",",L703)+1)),
  IF(OR(ISERROR(VLOOKUP(LEFT(L703,FIND(",",L703)-1),MapTable!$A:$A,1,0)),ISERROR(VLOOKUP(TRIM(MID(L703,FIND(",",L703)+1,999)),MapTable!$A:$A,1,0))),"맵없음",
  ""),
IF(ISERROR(FIND(",",L703,FIND(",",L703,FIND(",",L703)+1)+1)),
  IF(OR(ISERROR(VLOOKUP(LEFT(L703,FIND(",",L703)-1),MapTable!$A:$A,1,0)),ISERROR(VLOOKUP(TRIM(MID(L703,FIND(",",L703)+1,FIND(",",L703,FIND(",",L703)+1)-FIND(",",L703)-1)),MapTable!$A:$A,1,0)),ISERROR(VLOOKUP(TRIM(MID(L703,FIND(",",L703,FIND(",",L703)+1)+1,999)),MapTable!$A:$A,1,0))),"맵없음",
  ""),
IF(ISERROR(FIND(",",L703,FIND(",",L703,FIND(",",L703,FIND(",",L703)+1)+1)+1)),
  IF(OR(ISERROR(VLOOKUP(LEFT(L703,FIND(",",L703)-1),MapTable!$A:$A,1,0)),ISERROR(VLOOKUP(TRIM(MID(L703,FIND(",",L703)+1,FIND(",",L703,FIND(",",L703)+1)-FIND(",",L703)-1)),MapTable!$A:$A,1,0)),ISERROR(VLOOKUP(TRIM(MID(L703,FIND(",",L703,FIND(",",L703)+1)+1,FIND(",",L703,FIND(",",L703,FIND(",",L703)+1)+1)-FIND(",",L703,FIND(",",L703)+1)-1)),MapTable!$A:$A,1,0)),ISERROR(VLOOKUP(TRIM(MID(L703,FIND(",",L703,FIND(",",L703,FIND(",",L703)+1)+1)+1,999)),MapTable!$A:$A,1,0))),"맵없음",
  ""),
)))))</f>
        <v/>
      </c>
      <c r="O703" t="str">
        <f>IF(ISBLANK(N703),"",IF(ISERROR(VLOOKUP(N703,[1]DropTable!$A:$A,1,0)),"드랍없음",""))</f>
        <v/>
      </c>
      <c r="Q703" t="str">
        <f>IF(ISBLANK(P703),"",IF(ISERROR(VLOOKUP(P703,[1]DropTable!$A:$A,1,0)),"드랍없음",""))</f>
        <v/>
      </c>
      <c r="S703">
        <v>8.1</v>
      </c>
    </row>
    <row r="704" spans="1:19" x14ac:dyDescent="0.3">
      <c r="A704">
        <v>19</v>
      </c>
      <c r="B704">
        <v>14</v>
      </c>
      <c r="C704">
        <f t="shared" si="35"/>
        <v>1680</v>
      </c>
      <c r="D704">
        <v>420</v>
      </c>
      <c r="E704" t="s">
        <v>115</v>
      </c>
      <c r="F704" t="s">
        <v>24</v>
      </c>
      <c r="G704" t="str">
        <f>IF(ISBLANK(F704),"",IF(ISERROR(VLOOKUP(F704,MapTable!$A:$A,1,0)),"컨트롤없음",""))</f>
        <v/>
      </c>
      <c r="H704">
        <f t="shared" si="33"/>
        <v>2</v>
      </c>
      <c r="I704" t="b">
        <f t="shared" ca="1" si="34"/>
        <v>0</v>
      </c>
      <c r="K704" t="str">
        <f>IF(ISBLANK(J704),"",IF(ISERROR(VLOOKUP(J704,MapTable!$A:$A,1,0)),"컨트롤없음",""))</f>
        <v/>
      </c>
      <c r="M704" t="str">
        <f>IF(ISBLANK(L704),"",
IF(ISERROR(FIND(",",L704)),
  IF(ISERROR(VLOOKUP(L704,MapTable!$A:$A,1,0)),"맵없음",
  ""),
IF(ISERROR(FIND(",",L704,FIND(",",L704)+1)),
  IF(OR(ISERROR(VLOOKUP(LEFT(L704,FIND(",",L704)-1),MapTable!$A:$A,1,0)),ISERROR(VLOOKUP(TRIM(MID(L704,FIND(",",L704)+1,999)),MapTable!$A:$A,1,0))),"맵없음",
  ""),
IF(ISERROR(FIND(",",L704,FIND(",",L704,FIND(",",L704)+1)+1)),
  IF(OR(ISERROR(VLOOKUP(LEFT(L704,FIND(",",L704)-1),MapTable!$A:$A,1,0)),ISERROR(VLOOKUP(TRIM(MID(L704,FIND(",",L704)+1,FIND(",",L704,FIND(",",L704)+1)-FIND(",",L704)-1)),MapTable!$A:$A,1,0)),ISERROR(VLOOKUP(TRIM(MID(L704,FIND(",",L704,FIND(",",L704)+1)+1,999)),MapTable!$A:$A,1,0))),"맵없음",
  ""),
IF(ISERROR(FIND(",",L704,FIND(",",L704,FIND(",",L704,FIND(",",L704)+1)+1)+1)),
  IF(OR(ISERROR(VLOOKUP(LEFT(L704,FIND(",",L704)-1),MapTable!$A:$A,1,0)),ISERROR(VLOOKUP(TRIM(MID(L704,FIND(",",L704)+1,FIND(",",L704,FIND(",",L704)+1)-FIND(",",L704)-1)),MapTable!$A:$A,1,0)),ISERROR(VLOOKUP(TRIM(MID(L704,FIND(",",L704,FIND(",",L704)+1)+1,FIND(",",L704,FIND(",",L704,FIND(",",L704)+1)+1)-FIND(",",L704,FIND(",",L704)+1)-1)),MapTable!$A:$A,1,0)),ISERROR(VLOOKUP(TRIM(MID(L704,FIND(",",L704,FIND(",",L704,FIND(",",L704)+1)+1)+1,999)),MapTable!$A:$A,1,0))),"맵없음",
  ""),
)))))</f>
        <v/>
      </c>
      <c r="O704" t="str">
        <f>IF(ISBLANK(N704),"",IF(ISERROR(VLOOKUP(N704,[1]DropTable!$A:$A,1,0)),"드랍없음",""))</f>
        <v/>
      </c>
      <c r="Q704" t="str">
        <f>IF(ISBLANK(P704),"",IF(ISERROR(VLOOKUP(P704,[1]DropTable!$A:$A,1,0)),"드랍없음",""))</f>
        <v/>
      </c>
      <c r="S704">
        <v>8.1</v>
      </c>
    </row>
    <row r="705" spans="1:19" x14ac:dyDescent="0.3">
      <c r="A705">
        <v>19</v>
      </c>
      <c r="B705">
        <v>15</v>
      </c>
      <c r="C705">
        <f t="shared" si="35"/>
        <v>1680</v>
      </c>
      <c r="D705">
        <v>420</v>
      </c>
      <c r="E705" t="s">
        <v>115</v>
      </c>
      <c r="F705" t="s">
        <v>24</v>
      </c>
      <c r="G705" t="str">
        <f>IF(ISBLANK(F705),"",IF(ISERROR(VLOOKUP(F705,MapTable!$A:$A,1,0)),"컨트롤없음",""))</f>
        <v/>
      </c>
      <c r="H705">
        <f t="shared" si="33"/>
        <v>11</v>
      </c>
      <c r="I705" t="b">
        <f t="shared" ca="1" si="34"/>
        <v>0</v>
      </c>
      <c r="K705" t="str">
        <f>IF(ISBLANK(J705),"",IF(ISERROR(VLOOKUP(J705,MapTable!$A:$A,1,0)),"컨트롤없음",""))</f>
        <v/>
      </c>
      <c r="M705" t="str">
        <f>IF(ISBLANK(L705),"",
IF(ISERROR(FIND(",",L705)),
  IF(ISERROR(VLOOKUP(L705,MapTable!$A:$A,1,0)),"맵없음",
  ""),
IF(ISERROR(FIND(",",L705,FIND(",",L705)+1)),
  IF(OR(ISERROR(VLOOKUP(LEFT(L705,FIND(",",L705)-1),MapTable!$A:$A,1,0)),ISERROR(VLOOKUP(TRIM(MID(L705,FIND(",",L705)+1,999)),MapTable!$A:$A,1,0))),"맵없음",
  ""),
IF(ISERROR(FIND(",",L705,FIND(",",L705,FIND(",",L705)+1)+1)),
  IF(OR(ISERROR(VLOOKUP(LEFT(L705,FIND(",",L705)-1),MapTable!$A:$A,1,0)),ISERROR(VLOOKUP(TRIM(MID(L705,FIND(",",L705)+1,FIND(",",L705,FIND(",",L705)+1)-FIND(",",L705)-1)),MapTable!$A:$A,1,0)),ISERROR(VLOOKUP(TRIM(MID(L705,FIND(",",L705,FIND(",",L705)+1)+1,999)),MapTable!$A:$A,1,0))),"맵없음",
  ""),
IF(ISERROR(FIND(",",L705,FIND(",",L705,FIND(",",L705,FIND(",",L705)+1)+1)+1)),
  IF(OR(ISERROR(VLOOKUP(LEFT(L705,FIND(",",L705)-1),MapTable!$A:$A,1,0)),ISERROR(VLOOKUP(TRIM(MID(L705,FIND(",",L705)+1,FIND(",",L705,FIND(",",L705)+1)-FIND(",",L705)-1)),MapTable!$A:$A,1,0)),ISERROR(VLOOKUP(TRIM(MID(L705,FIND(",",L705,FIND(",",L705)+1)+1,FIND(",",L705,FIND(",",L705,FIND(",",L705)+1)+1)-FIND(",",L705,FIND(",",L705)+1)-1)),MapTable!$A:$A,1,0)),ISERROR(VLOOKUP(TRIM(MID(L705,FIND(",",L705,FIND(",",L705,FIND(",",L705)+1)+1)+1,999)),MapTable!$A:$A,1,0))),"맵없음",
  ""),
)))))</f>
        <v/>
      </c>
      <c r="O705" t="str">
        <f>IF(ISBLANK(N705),"",IF(ISERROR(VLOOKUP(N705,[1]DropTable!$A:$A,1,0)),"드랍없음",""))</f>
        <v/>
      </c>
      <c r="Q705" t="str">
        <f>IF(ISBLANK(P705),"",IF(ISERROR(VLOOKUP(P705,[1]DropTable!$A:$A,1,0)),"드랍없음",""))</f>
        <v/>
      </c>
      <c r="S705">
        <v>8.1</v>
      </c>
    </row>
    <row r="706" spans="1:19" x14ac:dyDescent="0.3">
      <c r="A706">
        <v>19</v>
      </c>
      <c r="B706">
        <v>16</v>
      </c>
      <c r="C706">
        <f t="shared" si="35"/>
        <v>1680</v>
      </c>
      <c r="D706">
        <v>420</v>
      </c>
      <c r="E706" t="s">
        <v>115</v>
      </c>
      <c r="F706" t="s">
        <v>24</v>
      </c>
      <c r="G706" t="str">
        <f>IF(ISBLANK(F706),"",IF(ISERROR(VLOOKUP(F706,MapTable!$A:$A,1,0)),"컨트롤없음",""))</f>
        <v/>
      </c>
      <c r="H706">
        <f t="shared" ref="H706:H772" si="36">IF(B706=0,0,
IF(COUNTIF(A:A,A706)=11,12,
IF(MOD(B706,((COUNTIF(A:A,A706)-1)/5))=0,12,
IF(MOD(B706,((COUNTIF(A:A,A706)-1)/5))=((COUNTIF(A:A,A706)-1)/10),11,
INT(B706/((COUNTIF(A:A,A706)-1)/5))+1))))</f>
        <v>2</v>
      </c>
      <c r="I706" t="b">
        <f t="shared" ref="I706:I769" ca="1" si="37">IF((COUNTIF(A:A,A706)-1)=B706,FALSE,
IF(H706=12,TRUE,
IF(OFFSET(H706,1,0)=12,TRUE)))</f>
        <v>0</v>
      </c>
      <c r="K706" t="str">
        <f>IF(ISBLANK(J706),"",IF(ISERROR(VLOOKUP(J706,MapTable!$A:$A,1,0)),"컨트롤없음",""))</f>
        <v/>
      </c>
      <c r="M706" t="str">
        <f>IF(ISBLANK(L706),"",
IF(ISERROR(FIND(",",L706)),
  IF(ISERROR(VLOOKUP(L706,MapTable!$A:$A,1,0)),"맵없음",
  ""),
IF(ISERROR(FIND(",",L706,FIND(",",L706)+1)),
  IF(OR(ISERROR(VLOOKUP(LEFT(L706,FIND(",",L706)-1),MapTable!$A:$A,1,0)),ISERROR(VLOOKUP(TRIM(MID(L706,FIND(",",L706)+1,999)),MapTable!$A:$A,1,0))),"맵없음",
  ""),
IF(ISERROR(FIND(",",L706,FIND(",",L706,FIND(",",L706)+1)+1)),
  IF(OR(ISERROR(VLOOKUP(LEFT(L706,FIND(",",L706)-1),MapTable!$A:$A,1,0)),ISERROR(VLOOKUP(TRIM(MID(L706,FIND(",",L706)+1,FIND(",",L706,FIND(",",L706)+1)-FIND(",",L706)-1)),MapTable!$A:$A,1,0)),ISERROR(VLOOKUP(TRIM(MID(L706,FIND(",",L706,FIND(",",L706)+1)+1,999)),MapTable!$A:$A,1,0))),"맵없음",
  ""),
IF(ISERROR(FIND(",",L706,FIND(",",L706,FIND(",",L706,FIND(",",L706)+1)+1)+1)),
  IF(OR(ISERROR(VLOOKUP(LEFT(L706,FIND(",",L706)-1),MapTable!$A:$A,1,0)),ISERROR(VLOOKUP(TRIM(MID(L706,FIND(",",L706)+1,FIND(",",L706,FIND(",",L706)+1)-FIND(",",L706)-1)),MapTable!$A:$A,1,0)),ISERROR(VLOOKUP(TRIM(MID(L706,FIND(",",L706,FIND(",",L706)+1)+1,FIND(",",L706,FIND(",",L706,FIND(",",L706)+1)+1)-FIND(",",L706,FIND(",",L706)+1)-1)),MapTable!$A:$A,1,0)),ISERROR(VLOOKUP(TRIM(MID(L706,FIND(",",L706,FIND(",",L706,FIND(",",L706)+1)+1)+1,999)),MapTable!$A:$A,1,0))),"맵없음",
  ""),
)))))</f>
        <v/>
      </c>
      <c r="O706" t="str">
        <f>IF(ISBLANK(N706),"",IF(ISERROR(VLOOKUP(N706,[1]DropTable!$A:$A,1,0)),"드랍없음",""))</f>
        <v/>
      </c>
      <c r="Q706" t="str">
        <f>IF(ISBLANK(P706),"",IF(ISERROR(VLOOKUP(P706,[1]DropTable!$A:$A,1,0)),"드랍없음",""))</f>
        <v/>
      </c>
      <c r="S706">
        <v>8.1</v>
      </c>
    </row>
    <row r="707" spans="1:19" x14ac:dyDescent="0.3">
      <c r="A707">
        <v>19</v>
      </c>
      <c r="B707">
        <v>17</v>
      </c>
      <c r="C707">
        <f t="shared" si="35"/>
        <v>1680</v>
      </c>
      <c r="D707">
        <v>420</v>
      </c>
      <c r="E707" t="s">
        <v>115</v>
      </c>
      <c r="F707" t="s">
        <v>24</v>
      </c>
      <c r="G707" t="str">
        <f>IF(ISBLANK(F707),"",IF(ISERROR(VLOOKUP(F707,MapTable!$A:$A,1,0)),"컨트롤없음",""))</f>
        <v/>
      </c>
      <c r="H707">
        <f t="shared" si="36"/>
        <v>2</v>
      </c>
      <c r="I707" t="b">
        <f t="shared" ca="1" si="37"/>
        <v>0</v>
      </c>
      <c r="K707" t="str">
        <f>IF(ISBLANK(J707),"",IF(ISERROR(VLOOKUP(J707,MapTable!$A:$A,1,0)),"컨트롤없음",""))</f>
        <v/>
      </c>
      <c r="M707" t="str">
        <f>IF(ISBLANK(L707),"",
IF(ISERROR(FIND(",",L707)),
  IF(ISERROR(VLOOKUP(L707,MapTable!$A:$A,1,0)),"맵없음",
  ""),
IF(ISERROR(FIND(",",L707,FIND(",",L707)+1)),
  IF(OR(ISERROR(VLOOKUP(LEFT(L707,FIND(",",L707)-1),MapTable!$A:$A,1,0)),ISERROR(VLOOKUP(TRIM(MID(L707,FIND(",",L707)+1,999)),MapTable!$A:$A,1,0))),"맵없음",
  ""),
IF(ISERROR(FIND(",",L707,FIND(",",L707,FIND(",",L707)+1)+1)),
  IF(OR(ISERROR(VLOOKUP(LEFT(L707,FIND(",",L707)-1),MapTable!$A:$A,1,0)),ISERROR(VLOOKUP(TRIM(MID(L707,FIND(",",L707)+1,FIND(",",L707,FIND(",",L707)+1)-FIND(",",L707)-1)),MapTable!$A:$A,1,0)),ISERROR(VLOOKUP(TRIM(MID(L707,FIND(",",L707,FIND(",",L707)+1)+1,999)),MapTable!$A:$A,1,0))),"맵없음",
  ""),
IF(ISERROR(FIND(",",L707,FIND(",",L707,FIND(",",L707,FIND(",",L707)+1)+1)+1)),
  IF(OR(ISERROR(VLOOKUP(LEFT(L707,FIND(",",L707)-1),MapTable!$A:$A,1,0)),ISERROR(VLOOKUP(TRIM(MID(L707,FIND(",",L707)+1,FIND(",",L707,FIND(",",L707)+1)-FIND(",",L707)-1)),MapTable!$A:$A,1,0)),ISERROR(VLOOKUP(TRIM(MID(L707,FIND(",",L707,FIND(",",L707)+1)+1,FIND(",",L707,FIND(",",L707,FIND(",",L707)+1)+1)-FIND(",",L707,FIND(",",L707)+1)-1)),MapTable!$A:$A,1,0)),ISERROR(VLOOKUP(TRIM(MID(L707,FIND(",",L707,FIND(",",L707,FIND(",",L707)+1)+1)+1,999)),MapTable!$A:$A,1,0))),"맵없음",
  ""),
)))))</f>
        <v/>
      </c>
      <c r="O707" t="str">
        <f>IF(ISBLANK(N707),"",IF(ISERROR(VLOOKUP(N707,[1]DropTable!$A:$A,1,0)),"드랍없음",""))</f>
        <v/>
      </c>
      <c r="Q707" t="str">
        <f>IF(ISBLANK(P707),"",IF(ISERROR(VLOOKUP(P707,[1]DropTable!$A:$A,1,0)),"드랍없음",""))</f>
        <v/>
      </c>
      <c r="S707">
        <v>8.1</v>
      </c>
    </row>
    <row r="708" spans="1:19" x14ac:dyDescent="0.3">
      <c r="A708">
        <v>19</v>
      </c>
      <c r="B708">
        <v>18</v>
      </c>
      <c r="C708">
        <f t="shared" si="35"/>
        <v>1680</v>
      </c>
      <c r="D708">
        <v>420</v>
      </c>
      <c r="E708" t="s">
        <v>115</v>
      </c>
      <c r="F708" t="s">
        <v>24</v>
      </c>
      <c r="G708" t="str">
        <f>IF(ISBLANK(F708),"",IF(ISERROR(VLOOKUP(F708,MapTable!$A:$A,1,0)),"컨트롤없음",""))</f>
        <v/>
      </c>
      <c r="H708">
        <f t="shared" si="36"/>
        <v>2</v>
      </c>
      <c r="I708" t="b">
        <f t="shared" ca="1" si="37"/>
        <v>0</v>
      </c>
      <c r="K708" t="str">
        <f>IF(ISBLANK(J708),"",IF(ISERROR(VLOOKUP(J708,MapTable!$A:$A,1,0)),"컨트롤없음",""))</f>
        <v/>
      </c>
      <c r="M708" t="str">
        <f>IF(ISBLANK(L708),"",
IF(ISERROR(FIND(",",L708)),
  IF(ISERROR(VLOOKUP(L708,MapTable!$A:$A,1,0)),"맵없음",
  ""),
IF(ISERROR(FIND(",",L708,FIND(",",L708)+1)),
  IF(OR(ISERROR(VLOOKUP(LEFT(L708,FIND(",",L708)-1),MapTable!$A:$A,1,0)),ISERROR(VLOOKUP(TRIM(MID(L708,FIND(",",L708)+1,999)),MapTable!$A:$A,1,0))),"맵없음",
  ""),
IF(ISERROR(FIND(",",L708,FIND(",",L708,FIND(",",L708)+1)+1)),
  IF(OR(ISERROR(VLOOKUP(LEFT(L708,FIND(",",L708)-1),MapTable!$A:$A,1,0)),ISERROR(VLOOKUP(TRIM(MID(L708,FIND(",",L708)+1,FIND(",",L708,FIND(",",L708)+1)-FIND(",",L708)-1)),MapTable!$A:$A,1,0)),ISERROR(VLOOKUP(TRIM(MID(L708,FIND(",",L708,FIND(",",L708)+1)+1,999)),MapTable!$A:$A,1,0))),"맵없음",
  ""),
IF(ISERROR(FIND(",",L708,FIND(",",L708,FIND(",",L708,FIND(",",L708)+1)+1)+1)),
  IF(OR(ISERROR(VLOOKUP(LEFT(L708,FIND(",",L708)-1),MapTable!$A:$A,1,0)),ISERROR(VLOOKUP(TRIM(MID(L708,FIND(",",L708)+1,FIND(",",L708,FIND(",",L708)+1)-FIND(",",L708)-1)),MapTable!$A:$A,1,0)),ISERROR(VLOOKUP(TRIM(MID(L708,FIND(",",L708,FIND(",",L708)+1)+1,FIND(",",L708,FIND(",",L708,FIND(",",L708)+1)+1)-FIND(",",L708,FIND(",",L708)+1)-1)),MapTable!$A:$A,1,0)),ISERROR(VLOOKUP(TRIM(MID(L708,FIND(",",L708,FIND(",",L708,FIND(",",L708)+1)+1)+1,999)),MapTable!$A:$A,1,0))),"맵없음",
  ""),
)))))</f>
        <v/>
      </c>
      <c r="O708" t="str">
        <f>IF(ISBLANK(N708),"",IF(ISERROR(VLOOKUP(N708,[1]DropTable!$A:$A,1,0)),"드랍없음",""))</f>
        <v/>
      </c>
      <c r="Q708" t="str">
        <f>IF(ISBLANK(P708),"",IF(ISERROR(VLOOKUP(P708,[1]DropTable!$A:$A,1,0)),"드랍없음",""))</f>
        <v/>
      </c>
      <c r="S708">
        <v>8.1</v>
      </c>
    </row>
    <row r="709" spans="1:19" x14ac:dyDescent="0.3">
      <c r="A709">
        <v>19</v>
      </c>
      <c r="B709">
        <v>19</v>
      </c>
      <c r="C709">
        <f t="shared" si="35"/>
        <v>1680</v>
      </c>
      <c r="D709">
        <v>420</v>
      </c>
      <c r="E709" t="s">
        <v>115</v>
      </c>
      <c r="F709" t="s">
        <v>24</v>
      </c>
      <c r="G709" t="str">
        <f>IF(ISBLANK(F709),"",IF(ISERROR(VLOOKUP(F709,MapTable!$A:$A,1,0)),"컨트롤없음",""))</f>
        <v/>
      </c>
      <c r="H709">
        <f t="shared" si="36"/>
        <v>2</v>
      </c>
      <c r="I709" t="b">
        <f t="shared" ca="1" si="37"/>
        <v>1</v>
      </c>
      <c r="K709" t="str">
        <f>IF(ISBLANK(J709),"",IF(ISERROR(VLOOKUP(J709,MapTable!$A:$A,1,0)),"컨트롤없음",""))</f>
        <v/>
      </c>
      <c r="M709" t="str">
        <f>IF(ISBLANK(L709),"",
IF(ISERROR(FIND(",",L709)),
  IF(ISERROR(VLOOKUP(L709,MapTable!$A:$A,1,0)),"맵없음",
  ""),
IF(ISERROR(FIND(",",L709,FIND(",",L709)+1)),
  IF(OR(ISERROR(VLOOKUP(LEFT(L709,FIND(",",L709)-1),MapTable!$A:$A,1,0)),ISERROR(VLOOKUP(TRIM(MID(L709,FIND(",",L709)+1,999)),MapTable!$A:$A,1,0))),"맵없음",
  ""),
IF(ISERROR(FIND(",",L709,FIND(",",L709,FIND(",",L709)+1)+1)),
  IF(OR(ISERROR(VLOOKUP(LEFT(L709,FIND(",",L709)-1),MapTable!$A:$A,1,0)),ISERROR(VLOOKUP(TRIM(MID(L709,FIND(",",L709)+1,FIND(",",L709,FIND(",",L709)+1)-FIND(",",L709)-1)),MapTable!$A:$A,1,0)),ISERROR(VLOOKUP(TRIM(MID(L709,FIND(",",L709,FIND(",",L709)+1)+1,999)),MapTable!$A:$A,1,0))),"맵없음",
  ""),
IF(ISERROR(FIND(",",L709,FIND(",",L709,FIND(",",L709,FIND(",",L709)+1)+1)+1)),
  IF(OR(ISERROR(VLOOKUP(LEFT(L709,FIND(",",L709)-1),MapTable!$A:$A,1,0)),ISERROR(VLOOKUP(TRIM(MID(L709,FIND(",",L709)+1,FIND(",",L709,FIND(",",L709)+1)-FIND(",",L709)-1)),MapTable!$A:$A,1,0)),ISERROR(VLOOKUP(TRIM(MID(L709,FIND(",",L709,FIND(",",L709)+1)+1,FIND(",",L709,FIND(",",L709,FIND(",",L709)+1)+1)-FIND(",",L709,FIND(",",L709)+1)-1)),MapTable!$A:$A,1,0)),ISERROR(VLOOKUP(TRIM(MID(L709,FIND(",",L709,FIND(",",L709,FIND(",",L709)+1)+1)+1,999)),MapTable!$A:$A,1,0))),"맵없음",
  ""),
)))))</f>
        <v/>
      </c>
      <c r="O709" t="str">
        <f>IF(ISBLANK(N709),"",IF(ISERROR(VLOOKUP(N709,[1]DropTable!$A:$A,1,0)),"드랍없음",""))</f>
        <v/>
      </c>
      <c r="Q709" t="str">
        <f>IF(ISBLANK(P709),"",IF(ISERROR(VLOOKUP(P709,[1]DropTable!$A:$A,1,0)),"드랍없음",""))</f>
        <v/>
      </c>
      <c r="S709">
        <v>8.1</v>
      </c>
    </row>
    <row r="710" spans="1:19" x14ac:dyDescent="0.3">
      <c r="A710">
        <v>19</v>
      </c>
      <c r="B710">
        <v>20</v>
      </c>
      <c r="C710">
        <f t="shared" si="35"/>
        <v>1680</v>
      </c>
      <c r="D710">
        <v>420</v>
      </c>
      <c r="E710" t="s">
        <v>115</v>
      </c>
      <c r="F710" t="s">
        <v>24</v>
      </c>
      <c r="G710" t="str">
        <f>IF(ISBLANK(F710),"",IF(ISERROR(VLOOKUP(F710,MapTable!$A:$A,1,0)),"컨트롤없음",""))</f>
        <v/>
      </c>
      <c r="H710">
        <f t="shared" si="36"/>
        <v>12</v>
      </c>
      <c r="I710" t="b">
        <f t="shared" ca="1" si="37"/>
        <v>1</v>
      </c>
      <c r="K710" t="str">
        <f>IF(ISBLANK(J710),"",IF(ISERROR(VLOOKUP(J710,MapTable!$A:$A,1,0)),"컨트롤없음",""))</f>
        <v/>
      </c>
      <c r="M710" t="str">
        <f>IF(ISBLANK(L710),"",
IF(ISERROR(FIND(",",L710)),
  IF(ISERROR(VLOOKUP(L710,MapTable!$A:$A,1,0)),"맵없음",
  ""),
IF(ISERROR(FIND(",",L710,FIND(",",L710)+1)),
  IF(OR(ISERROR(VLOOKUP(LEFT(L710,FIND(",",L710)-1),MapTable!$A:$A,1,0)),ISERROR(VLOOKUP(TRIM(MID(L710,FIND(",",L710)+1,999)),MapTable!$A:$A,1,0))),"맵없음",
  ""),
IF(ISERROR(FIND(",",L710,FIND(",",L710,FIND(",",L710)+1)+1)),
  IF(OR(ISERROR(VLOOKUP(LEFT(L710,FIND(",",L710)-1),MapTable!$A:$A,1,0)),ISERROR(VLOOKUP(TRIM(MID(L710,FIND(",",L710)+1,FIND(",",L710,FIND(",",L710)+1)-FIND(",",L710)-1)),MapTable!$A:$A,1,0)),ISERROR(VLOOKUP(TRIM(MID(L710,FIND(",",L710,FIND(",",L710)+1)+1,999)),MapTable!$A:$A,1,0))),"맵없음",
  ""),
IF(ISERROR(FIND(",",L710,FIND(",",L710,FIND(",",L710,FIND(",",L710)+1)+1)+1)),
  IF(OR(ISERROR(VLOOKUP(LEFT(L710,FIND(",",L710)-1),MapTable!$A:$A,1,0)),ISERROR(VLOOKUP(TRIM(MID(L710,FIND(",",L710)+1,FIND(",",L710,FIND(",",L710)+1)-FIND(",",L710)-1)),MapTable!$A:$A,1,0)),ISERROR(VLOOKUP(TRIM(MID(L710,FIND(",",L710,FIND(",",L710)+1)+1,FIND(",",L710,FIND(",",L710,FIND(",",L710)+1)+1)-FIND(",",L710,FIND(",",L710)+1)-1)),MapTable!$A:$A,1,0)),ISERROR(VLOOKUP(TRIM(MID(L710,FIND(",",L710,FIND(",",L710,FIND(",",L710)+1)+1)+1,999)),MapTable!$A:$A,1,0))),"맵없음",
  ""),
)))))</f>
        <v/>
      </c>
      <c r="O710" t="str">
        <f>IF(ISBLANK(N710),"",IF(ISERROR(VLOOKUP(N710,[1]DropTable!$A:$A,1,0)),"드랍없음",""))</f>
        <v/>
      </c>
      <c r="Q710" t="str">
        <f>IF(ISBLANK(P710),"",IF(ISERROR(VLOOKUP(P710,[1]DropTable!$A:$A,1,0)),"드랍없음",""))</f>
        <v/>
      </c>
      <c r="S710">
        <v>8.1</v>
      </c>
    </row>
    <row r="711" spans="1:19" x14ac:dyDescent="0.3">
      <c r="A711">
        <v>19</v>
      </c>
      <c r="B711">
        <v>21</v>
      </c>
      <c r="C711">
        <f t="shared" si="35"/>
        <v>1680</v>
      </c>
      <c r="D711">
        <v>420</v>
      </c>
      <c r="E711" t="s">
        <v>115</v>
      </c>
      <c r="F711" t="s">
        <v>24</v>
      </c>
      <c r="G711" t="str">
        <f>IF(ISBLANK(F711),"",IF(ISERROR(VLOOKUP(F711,MapTable!$A:$A,1,0)),"컨트롤없음",""))</f>
        <v/>
      </c>
      <c r="H711">
        <f t="shared" si="36"/>
        <v>3</v>
      </c>
      <c r="I711" t="b">
        <f t="shared" ca="1" si="37"/>
        <v>0</v>
      </c>
      <c r="K711" t="str">
        <f>IF(ISBLANK(J711),"",IF(ISERROR(VLOOKUP(J711,MapTable!$A:$A,1,0)),"컨트롤없음",""))</f>
        <v/>
      </c>
      <c r="M711" t="str">
        <f>IF(ISBLANK(L711),"",
IF(ISERROR(FIND(",",L711)),
  IF(ISERROR(VLOOKUP(L711,MapTable!$A:$A,1,0)),"맵없음",
  ""),
IF(ISERROR(FIND(",",L711,FIND(",",L711)+1)),
  IF(OR(ISERROR(VLOOKUP(LEFT(L711,FIND(",",L711)-1),MapTable!$A:$A,1,0)),ISERROR(VLOOKUP(TRIM(MID(L711,FIND(",",L711)+1,999)),MapTable!$A:$A,1,0))),"맵없음",
  ""),
IF(ISERROR(FIND(",",L711,FIND(",",L711,FIND(",",L711)+1)+1)),
  IF(OR(ISERROR(VLOOKUP(LEFT(L711,FIND(",",L711)-1),MapTable!$A:$A,1,0)),ISERROR(VLOOKUP(TRIM(MID(L711,FIND(",",L711)+1,FIND(",",L711,FIND(",",L711)+1)-FIND(",",L711)-1)),MapTable!$A:$A,1,0)),ISERROR(VLOOKUP(TRIM(MID(L711,FIND(",",L711,FIND(",",L711)+1)+1,999)),MapTable!$A:$A,1,0))),"맵없음",
  ""),
IF(ISERROR(FIND(",",L711,FIND(",",L711,FIND(",",L711,FIND(",",L711)+1)+1)+1)),
  IF(OR(ISERROR(VLOOKUP(LEFT(L711,FIND(",",L711)-1),MapTable!$A:$A,1,0)),ISERROR(VLOOKUP(TRIM(MID(L711,FIND(",",L711)+1,FIND(",",L711,FIND(",",L711)+1)-FIND(",",L711)-1)),MapTable!$A:$A,1,0)),ISERROR(VLOOKUP(TRIM(MID(L711,FIND(",",L711,FIND(",",L711)+1)+1,FIND(",",L711,FIND(",",L711,FIND(",",L711)+1)+1)-FIND(",",L711,FIND(",",L711)+1)-1)),MapTable!$A:$A,1,0)),ISERROR(VLOOKUP(TRIM(MID(L711,FIND(",",L711,FIND(",",L711,FIND(",",L711)+1)+1)+1,999)),MapTable!$A:$A,1,0))),"맵없음",
  ""),
)))))</f>
        <v/>
      </c>
      <c r="O711" t="str">
        <f>IF(ISBLANK(N711),"",IF(ISERROR(VLOOKUP(N711,[1]DropTable!$A:$A,1,0)),"드랍없음",""))</f>
        <v/>
      </c>
      <c r="Q711" t="str">
        <f>IF(ISBLANK(P711),"",IF(ISERROR(VLOOKUP(P711,[1]DropTable!$A:$A,1,0)),"드랍없음",""))</f>
        <v/>
      </c>
      <c r="S711">
        <v>8.1</v>
      </c>
    </row>
    <row r="712" spans="1:19" x14ac:dyDescent="0.3">
      <c r="A712">
        <v>19</v>
      </c>
      <c r="B712">
        <v>22</v>
      </c>
      <c r="C712">
        <f t="shared" si="35"/>
        <v>1680</v>
      </c>
      <c r="D712">
        <v>420</v>
      </c>
      <c r="E712" t="s">
        <v>115</v>
      </c>
      <c r="F712" t="s">
        <v>24</v>
      </c>
      <c r="G712" t="str">
        <f>IF(ISBLANK(F712),"",IF(ISERROR(VLOOKUP(F712,MapTable!$A:$A,1,0)),"컨트롤없음",""))</f>
        <v/>
      </c>
      <c r="H712">
        <f t="shared" si="36"/>
        <v>3</v>
      </c>
      <c r="I712" t="b">
        <f t="shared" ca="1" si="37"/>
        <v>0</v>
      </c>
      <c r="K712" t="str">
        <f>IF(ISBLANK(J712),"",IF(ISERROR(VLOOKUP(J712,MapTable!$A:$A,1,0)),"컨트롤없음",""))</f>
        <v/>
      </c>
      <c r="M712" t="str">
        <f>IF(ISBLANK(L712),"",
IF(ISERROR(FIND(",",L712)),
  IF(ISERROR(VLOOKUP(L712,MapTable!$A:$A,1,0)),"맵없음",
  ""),
IF(ISERROR(FIND(",",L712,FIND(",",L712)+1)),
  IF(OR(ISERROR(VLOOKUP(LEFT(L712,FIND(",",L712)-1),MapTable!$A:$A,1,0)),ISERROR(VLOOKUP(TRIM(MID(L712,FIND(",",L712)+1,999)),MapTable!$A:$A,1,0))),"맵없음",
  ""),
IF(ISERROR(FIND(",",L712,FIND(",",L712,FIND(",",L712)+1)+1)),
  IF(OR(ISERROR(VLOOKUP(LEFT(L712,FIND(",",L712)-1),MapTable!$A:$A,1,0)),ISERROR(VLOOKUP(TRIM(MID(L712,FIND(",",L712)+1,FIND(",",L712,FIND(",",L712)+1)-FIND(",",L712)-1)),MapTable!$A:$A,1,0)),ISERROR(VLOOKUP(TRIM(MID(L712,FIND(",",L712,FIND(",",L712)+1)+1,999)),MapTable!$A:$A,1,0))),"맵없음",
  ""),
IF(ISERROR(FIND(",",L712,FIND(",",L712,FIND(",",L712,FIND(",",L712)+1)+1)+1)),
  IF(OR(ISERROR(VLOOKUP(LEFT(L712,FIND(",",L712)-1),MapTable!$A:$A,1,0)),ISERROR(VLOOKUP(TRIM(MID(L712,FIND(",",L712)+1,FIND(",",L712,FIND(",",L712)+1)-FIND(",",L712)-1)),MapTable!$A:$A,1,0)),ISERROR(VLOOKUP(TRIM(MID(L712,FIND(",",L712,FIND(",",L712)+1)+1,FIND(",",L712,FIND(",",L712,FIND(",",L712)+1)+1)-FIND(",",L712,FIND(",",L712)+1)-1)),MapTable!$A:$A,1,0)),ISERROR(VLOOKUP(TRIM(MID(L712,FIND(",",L712,FIND(",",L712,FIND(",",L712)+1)+1)+1,999)),MapTable!$A:$A,1,0))),"맵없음",
  ""),
)))))</f>
        <v/>
      </c>
      <c r="O712" t="str">
        <f>IF(ISBLANK(N712),"",IF(ISERROR(VLOOKUP(N712,[1]DropTable!$A:$A,1,0)),"드랍없음",""))</f>
        <v/>
      </c>
      <c r="Q712" t="str">
        <f>IF(ISBLANK(P712),"",IF(ISERROR(VLOOKUP(P712,[1]DropTable!$A:$A,1,0)),"드랍없음",""))</f>
        <v/>
      </c>
      <c r="S712">
        <v>8.1</v>
      </c>
    </row>
    <row r="713" spans="1:19" x14ac:dyDescent="0.3">
      <c r="A713">
        <v>19</v>
      </c>
      <c r="B713">
        <v>23</v>
      </c>
      <c r="C713">
        <f t="shared" si="35"/>
        <v>1680</v>
      </c>
      <c r="D713">
        <v>420</v>
      </c>
      <c r="E713" t="s">
        <v>115</v>
      </c>
      <c r="F713" t="s">
        <v>24</v>
      </c>
      <c r="G713" t="str">
        <f>IF(ISBLANK(F713),"",IF(ISERROR(VLOOKUP(F713,MapTable!$A:$A,1,0)),"컨트롤없음",""))</f>
        <v/>
      </c>
      <c r="H713">
        <f t="shared" si="36"/>
        <v>3</v>
      </c>
      <c r="I713" t="b">
        <f t="shared" ca="1" si="37"/>
        <v>0</v>
      </c>
      <c r="K713" t="str">
        <f>IF(ISBLANK(J713),"",IF(ISERROR(VLOOKUP(J713,MapTable!$A:$A,1,0)),"컨트롤없음",""))</f>
        <v/>
      </c>
      <c r="M713" t="str">
        <f>IF(ISBLANK(L713),"",
IF(ISERROR(FIND(",",L713)),
  IF(ISERROR(VLOOKUP(L713,MapTable!$A:$A,1,0)),"맵없음",
  ""),
IF(ISERROR(FIND(",",L713,FIND(",",L713)+1)),
  IF(OR(ISERROR(VLOOKUP(LEFT(L713,FIND(",",L713)-1),MapTable!$A:$A,1,0)),ISERROR(VLOOKUP(TRIM(MID(L713,FIND(",",L713)+1,999)),MapTable!$A:$A,1,0))),"맵없음",
  ""),
IF(ISERROR(FIND(",",L713,FIND(",",L713,FIND(",",L713)+1)+1)),
  IF(OR(ISERROR(VLOOKUP(LEFT(L713,FIND(",",L713)-1),MapTable!$A:$A,1,0)),ISERROR(VLOOKUP(TRIM(MID(L713,FIND(",",L713)+1,FIND(",",L713,FIND(",",L713)+1)-FIND(",",L713)-1)),MapTable!$A:$A,1,0)),ISERROR(VLOOKUP(TRIM(MID(L713,FIND(",",L713,FIND(",",L713)+1)+1,999)),MapTable!$A:$A,1,0))),"맵없음",
  ""),
IF(ISERROR(FIND(",",L713,FIND(",",L713,FIND(",",L713,FIND(",",L713)+1)+1)+1)),
  IF(OR(ISERROR(VLOOKUP(LEFT(L713,FIND(",",L713)-1),MapTable!$A:$A,1,0)),ISERROR(VLOOKUP(TRIM(MID(L713,FIND(",",L713)+1,FIND(",",L713,FIND(",",L713)+1)-FIND(",",L713)-1)),MapTable!$A:$A,1,0)),ISERROR(VLOOKUP(TRIM(MID(L713,FIND(",",L713,FIND(",",L713)+1)+1,FIND(",",L713,FIND(",",L713,FIND(",",L713)+1)+1)-FIND(",",L713,FIND(",",L713)+1)-1)),MapTable!$A:$A,1,0)),ISERROR(VLOOKUP(TRIM(MID(L713,FIND(",",L713,FIND(",",L713,FIND(",",L713)+1)+1)+1,999)),MapTable!$A:$A,1,0))),"맵없음",
  ""),
)))))</f>
        <v/>
      </c>
      <c r="O713" t="str">
        <f>IF(ISBLANK(N713),"",IF(ISERROR(VLOOKUP(N713,[1]DropTable!$A:$A,1,0)),"드랍없음",""))</f>
        <v/>
      </c>
      <c r="Q713" t="str">
        <f>IF(ISBLANK(P713),"",IF(ISERROR(VLOOKUP(P713,[1]DropTable!$A:$A,1,0)),"드랍없음",""))</f>
        <v/>
      </c>
      <c r="S713">
        <v>8.1</v>
      </c>
    </row>
    <row r="714" spans="1:19" x14ac:dyDescent="0.3">
      <c r="A714">
        <v>19</v>
      </c>
      <c r="B714">
        <v>24</v>
      </c>
      <c r="C714">
        <f t="shared" si="35"/>
        <v>1680</v>
      </c>
      <c r="D714">
        <v>420</v>
      </c>
      <c r="E714" t="s">
        <v>115</v>
      </c>
      <c r="F714" t="s">
        <v>24</v>
      </c>
      <c r="G714" t="str">
        <f>IF(ISBLANK(F714),"",IF(ISERROR(VLOOKUP(F714,MapTable!$A:$A,1,0)),"컨트롤없음",""))</f>
        <v/>
      </c>
      <c r="H714">
        <f t="shared" si="36"/>
        <v>3</v>
      </c>
      <c r="I714" t="b">
        <f t="shared" ca="1" si="37"/>
        <v>0</v>
      </c>
      <c r="K714" t="str">
        <f>IF(ISBLANK(J714),"",IF(ISERROR(VLOOKUP(J714,MapTable!$A:$A,1,0)),"컨트롤없음",""))</f>
        <v/>
      </c>
      <c r="M714" t="str">
        <f>IF(ISBLANK(L714),"",
IF(ISERROR(FIND(",",L714)),
  IF(ISERROR(VLOOKUP(L714,MapTable!$A:$A,1,0)),"맵없음",
  ""),
IF(ISERROR(FIND(",",L714,FIND(",",L714)+1)),
  IF(OR(ISERROR(VLOOKUP(LEFT(L714,FIND(",",L714)-1),MapTable!$A:$A,1,0)),ISERROR(VLOOKUP(TRIM(MID(L714,FIND(",",L714)+1,999)),MapTable!$A:$A,1,0))),"맵없음",
  ""),
IF(ISERROR(FIND(",",L714,FIND(",",L714,FIND(",",L714)+1)+1)),
  IF(OR(ISERROR(VLOOKUP(LEFT(L714,FIND(",",L714)-1),MapTable!$A:$A,1,0)),ISERROR(VLOOKUP(TRIM(MID(L714,FIND(",",L714)+1,FIND(",",L714,FIND(",",L714)+1)-FIND(",",L714)-1)),MapTable!$A:$A,1,0)),ISERROR(VLOOKUP(TRIM(MID(L714,FIND(",",L714,FIND(",",L714)+1)+1,999)),MapTable!$A:$A,1,0))),"맵없음",
  ""),
IF(ISERROR(FIND(",",L714,FIND(",",L714,FIND(",",L714,FIND(",",L714)+1)+1)+1)),
  IF(OR(ISERROR(VLOOKUP(LEFT(L714,FIND(",",L714)-1),MapTable!$A:$A,1,0)),ISERROR(VLOOKUP(TRIM(MID(L714,FIND(",",L714)+1,FIND(",",L714,FIND(",",L714)+1)-FIND(",",L714)-1)),MapTable!$A:$A,1,0)),ISERROR(VLOOKUP(TRIM(MID(L714,FIND(",",L714,FIND(",",L714)+1)+1,FIND(",",L714,FIND(",",L714,FIND(",",L714)+1)+1)-FIND(",",L714,FIND(",",L714)+1)-1)),MapTable!$A:$A,1,0)),ISERROR(VLOOKUP(TRIM(MID(L714,FIND(",",L714,FIND(",",L714,FIND(",",L714)+1)+1)+1,999)),MapTable!$A:$A,1,0))),"맵없음",
  ""),
)))))</f>
        <v/>
      </c>
      <c r="O714" t="str">
        <f>IF(ISBLANK(N714),"",IF(ISERROR(VLOOKUP(N714,[1]DropTable!$A:$A,1,0)),"드랍없음",""))</f>
        <v/>
      </c>
      <c r="Q714" t="str">
        <f>IF(ISBLANK(P714),"",IF(ISERROR(VLOOKUP(P714,[1]DropTable!$A:$A,1,0)),"드랍없음",""))</f>
        <v/>
      </c>
      <c r="S714">
        <v>8.1</v>
      </c>
    </row>
    <row r="715" spans="1:19" x14ac:dyDescent="0.3">
      <c r="A715">
        <v>19</v>
      </c>
      <c r="B715">
        <v>25</v>
      </c>
      <c r="C715">
        <f t="shared" si="35"/>
        <v>1680</v>
      </c>
      <c r="D715">
        <v>420</v>
      </c>
      <c r="E715" t="s">
        <v>115</v>
      </c>
      <c r="F715" t="s">
        <v>24</v>
      </c>
      <c r="G715" t="str">
        <f>IF(ISBLANK(F715),"",IF(ISERROR(VLOOKUP(F715,MapTable!$A:$A,1,0)),"컨트롤없음",""))</f>
        <v/>
      </c>
      <c r="H715">
        <f t="shared" si="36"/>
        <v>11</v>
      </c>
      <c r="I715" t="b">
        <f t="shared" ca="1" si="37"/>
        <v>0</v>
      </c>
      <c r="K715" t="str">
        <f>IF(ISBLANK(J715),"",IF(ISERROR(VLOOKUP(J715,MapTable!$A:$A,1,0)),"컨트롤없음",""))</f>
        <v/>
      </c>
      <c r="M715" t="str">
        <f>IF(ISBLANK(L715),"",
IF(ISERROR(FIND(",",L715)),
  IF(ISERROR(VLOOKUP(L715,MapTable!$A:$A,1,0)),"맵없음",
  ""),
IF(ISERROR(FIND(",",L715,FIND(",",L715)+1)),
  IF(OR(ISERROR(VLOOKUP(LEFT(L715,FIND(",",L715)-1),MapTable!$A:$A,1,0)),ISERROR(VLOOKUP(TRIM(MID(L715,FIND(",",L715)+1,999)),MapTable!$A:$A,1,0))),"맵없음",
  ""),
IF(ISERROR(FIND(",",L715,FIND(",",L715,FIND(",",L715)+1)+1)),
  IF(OR(ISERROR(VLOOKUP(LEFT(L715,FIND(",",L715)-1),MapTable!$A:$A,1,0)),ISERROR(VLOOKUP(TRIM(MID(L715,FIND(",",L715)+1,FIND(",",L715,FIND(",",L715)+1)-FIND(",",L715)-1)),MapTable!$A:$A,1,0)),ISERROR(VLOOKUP(TRIM(MID(L715,FIND(",",L715,FIND(",",L715)+1)+1,999)),MapTable!$A:$A,1,0))),"맵없음",
  ""),
IF(ISERROR(FIND(",",L715,FIND(",",L715,FIND(",",L715,FIND(",",L715)+1)+1)+1)),
  IF(OR(ISERROR(VLOOKUP(LEFT(L715,FIND(",",L715)-1),MapTable!$A:$A,1,0)),ISERROR(VLOOKUP(TRIM(MID(L715,FIND(",",L715)+1,FIND(",",L715,FIND(",",L715)+1)-FIND(",",L715)-1)),MapTable!$A:$A,1,0)),ISERROR(VLOOKUP(TRIM(MID(L715,FIND(",",L715,FIND(",",L715)+1)+1,FIND(",",L715,FIND(",",L715,FIND(",",L715)+1)+1)-FIND(",",L715,FIND(",",L715)+1)-1)),MapTable!$A:$A,1,0)),ISERROR(VLOOKUP(TRIM(MID(L715,FIND(",",L715,FIND(",",L715,FIND(",",L715)+1)+1)+1,999)),MapTable!$A:$A,1,0))),"맵없음",
  ""),
)))))</f>
        <v/>
      </c>
      <c r="O715" t="str">
        <f>IF(ISBLANK(N715),"",IF(ISERROR(VLOOKUP(N715,[1]DropTable!$A:$A,1,0)),"드랍없음",""))</f>
        <v/>
      </c>
      <c r="Q715" t="str">
        <f>IF(ISBLANK(P715),"",IF(ISERROR(VLOOKUP(P715,[1]DropTable!$A:$A,1,0)),"드랍없음",""))</f>
        <v/>
      </c>
      <c r="S715">
        <v>8.1</v>
      </c>
    </row>
    <row r="716" spans="1:19" x14ac:dyDescent="0.3">
      <c r="A716">
        <v>19</v>
      </c>
      <c r="B716">
        <v>26</v>
      </c>
      <c r="C716">
        <f t="shared" si="35"/>
        <v>1680</v>
      </c>
      <c r="D716">
        <v>420</v>
      </c>
      <c r="E716" t="s">
        <v>115</v>
      </c>
      <c r="F716" t="s">
        <v>24</v>
      </c>
      <c r="G716" t="str">
        <f>IF(ISBLANK(F716),"",IF(ISERROR(VLOOKUP(F716,MapTable!$A:$A,1,0)),"컨트롤없음",""))</f>
        <v/>
      </c>
      <c r="H716">
        <f t="shared" si="36"/>
        <v>3</v>
      </c>
      <c r="I716" t="b">
        <f t="shared" ca="1" si="37"/>
        <v>0</v>
      </c>
      <c r="K716" t="str">
        <f>IF(ISBLANK(J716),"",IF(ISERROR(VLOOKUP(J716,MapTable!$A:$A,1,0)),"컨트롤없음",""))</f>
        <v/>
      </c>
      <c r="M716" t="str">
        <f>IF(ISBLANK(L716),"",
IF(ISERROR(FIND(",",L716)),
  IF(ISERROR(VLOOKUP(L716,MapTable!$A:$A,1,0)),"맵없음",
  ""),
IF(ISERROR(FIND(",",L716,FIND(",",L716)+1)),
  IF(OR(ISERROR(VLOOKUP(LEFT(L716,FIND(",",L716)-1),MapTable!$A:$A,1,0)),ISERROR(VLOOKUP(TRIM(MID(L716,FIND(",",L716)+1,999)),MapTable!$A:$A,1,0))),"맵없음",
  ""),
IF(ISERROR(FIND(",",L716,FIND(",",L716,FIND(",",L716)+1)+1)),
  IF(OR(ISERROR(VLOOKUP(LEFT(L716,FIND(",",L716)-1),MapTable!$A:$A,1,0)),ISERROR(VLOOKUP(TRIM(MID(L716,FIND(",",L716)+1,FIND(",",L716,FIND(",",L716)+1)-FIND(",",L716)-1)),MapTable!$A:$A,1,0)),ISERROR(VLOOKUP(TRIM(MID(L716,FIND(",",L716,FIND(",",L716)+1)+1,999)),MapTable!$A:$A,1,0))),"맵없음",
  ""),
IF(ISERROR(FIND(",",L716,FIND(",",L716,FIND(",",L716,FIND(",",L716)+1)+1)+1)),
  IF(OR(ISERROR(VLOOKUP(LEFT(L716,FIND(",",L716)-1),MapTable!$A:$A,1,0)),ISERROR(VLOOKUP(TRIM(MID(L716,FIND(",",L716)+1,FIND(",",L716,FIND(",",L716)+1)-FIND(",",L716)-1)),MapTable!$A:$A,1,0)),ISERROR(VLOOKUP(TRIM(MID(L716,FIND(",",L716,FIND(",",L716)+1)+1,FIND(",",L716,FIND(",",L716,FIND(",",L716)+1)+1)-FIND(",",L716,FIND(",",L716)+1)-1)),MapTable!$A:$A,1,0)),ISERROR(VLOOKUP(TRIM(MID(L716,FIND(",",L716,FIND(",",L716,FIND(",",L716)+1)+1)+1,999)),MapTable!$A:$A,1,0))),"맵없음",
  ""),
)))))</f>
        <v/>
      </c>
      <c r="O716" t="str">
        <f>IF(ISBLANK(N716),"",IF(ISERROR(VLOOKUP(N716,[1]DropTable!$A:$A,1,0)),"드랍없음",""))</f>
        <v/>
      </c>
      <c r="Q716" t="str">
        <f>IF(ISBLANK(P716),"",IF(ISERROR(VLOOKUP(P716,[1]DropTable!$A:$A,1,0)),"드랍없음",""))</f>
        <v/>
      </c>
      <c r="S716">
        <v>8.1</v>
      </c>
    </row>
    <row r="717" spans="1:19" x14ac:dyDescent="0.3">
      <c r="A717">
        <v>19</v>
      </c>
      <c r="B717">
        <v>27</v>
      </c>
      <c r="C717">
        <f t="shared" si="35"/>
        <v>1680</v>
      </c>
      <c r="D717">
        <v>420</v>
      </c>
      <c r="E717" t="s">
        <v>115</v>
      </c>
      <c r="F717" t="s">
        <v>24</v>
      </c>
      <c r="G717" t="str">
        <f>IF(ISBLANK(F717),"",IF(ISERROR(VLOOKUP(F717,MapTable!$A:$A,1,0)),"컨트롤없음",""))</f>
        <v/>
      </c>
      <c r="H717">
        <f t="shared" si="36"/>
        <v>3</v>
      </c>
      <c r="I717" t="b">
        <f t="shared" ca="1" si="37"/>
        <v>0</v>
      </c>
      <c r="K717" t="str">
        <f>IF(ISBLANK(J717),"",IF(ISERROR(VLOOKUP(J717,MapTable!$A:$A,1,0)),"컨트롤없음",""))</f>
        <v/>
      </c>
      <c r="M717" t="str">
        <f>IF(ISBLANK(L717),"",
IF(ISERROR(FIND(",",L717)),
  IF(ISERROR(VLOOKUP(L717,MapTable!$A:$A,1,0)),"맵없음",
  ""),
IF(ISERROR(FIND(",",L717,FIND(",",L717)+1)),
  IF(OR(ISERROR(VLOOKUP(LEFT(L717,FIND(",",L717)-1),MapTable!$A:$A,1,0)),ISERROR(VLOOKUP(TRIM(MID(L717,FIND(",",L717)+1,999)),MapTable!$A:$A,1,0))),"맵없음",
  ""),
IF(ISERROR(FIND(",",L717,FIND(",",L717,FIND(",",L717)+1)+1)),
  IF(OR(ISERROR(VLOOKUP(LEFT(L717,FIND(",",L717)-1),MapTable!$A:$A,1,0)),ISERROR(VLOOKUP(TRIM(MID(L717,FIND(",",L717)+1,FIND(",",L717,FIND(",",L717)+1)-FIND(",",L717)-1)),MapTable!$A:$A,1,0)),ISERROR(VLOOKUP(TRIM(MID(L717,FIND(",",L717,FIND(",",L717)+1)+1,999)),MapTable!$A:$A,1,0))),"맵없음",
  ""),
IF(ISERROR(FIND(",",L717,FIND(",",L717,FIND(",",L717,FIND(",",L717)+1)+1)+1)),
  IF(OR(ISERROR(VLOOKUP(LEFT(L717,FIND(",",L717)-1),MapTable!$A:$A,1,0)),ISERROR(VLOOKUP(TRIM(MID(L717,FIND(",",L717)+1,FIND(",",L717,FIND(",",L717)+1)-FIND(",",L717)-1)),MapTable!$A:$A,1,0)),ISERROR(VLOOKUP(TRIM(MID(L717,FIND(",",L717,FIND(",",L717)+1)+1,FIND(",",L717,FIND(",",L717,FIND(",",L717)+1)+1)-FIND(",",L717,FIND(",",L717)+1)-1)),MapTable!$A:$A,1,0)),ISERROR(VLOOKUP(TRIM(MID(L717,FIND(",",L717,FIND(",",L717,FIND(",",L717)+1)+1)+1,999)),MapTable!$A:$A,1,0))),"맵없음",
  ""),
)))))</f>
        <v/>
      </c>
      <c r="O717" t="str">
        <f>IF(ISBLANK(N717),"",IF(ISERROR(VLOOKUP(N717,[1]DropTable!$A:$A,1,0)),"드랍없음",""))</f>
        <v/>
      </c>
      <c r="Q717" t="str">
        <f>IF(ISBLANK(P717),"",IF(ISERROR(VLOOKUP(P717,[1]DropTable!$A:$A,1,0)),"드랍없음",""))</f>
        <v/>
      </c>
      <c r="S717">
        <v>8.1</v>
      </c>
    </row>
    <row r="718" spans="1:19" x14ac:dyDescent="0.3">
      <c r="A718">
        <v>19</v>
      </c>
      <c r="B718">
        <v>28</v>
      </c>
      <c r="C718">
        <f t="shared" si="35"/>
        <v>1680</v>
      </c>
      <c r="D718">
        <v>420</v>
      </c>
      <c r="E718" t="s">
        <v>115</v>
      </c>
      <c r="F718" t="s">
        <v>24</v>
      </c>
      <c r="G718" t="str">
        <f>IF(ISBLANK(F718),"",IF(ISERROR(VLOOKUP(F718,MapTable!$A:$A,1,0)),"컨트롤없음",""))</f>
        <v/>
      </c>
      <c r="H718">
        <f t="shared" si="36"/>
        <v>3</v>
      </c>
      <c r="I718" t="b">
        <f t="shared" ca="1" si="37"/>
        <v>0</v>
      </c>
      <c r="K718" t="str">
        <f>IF(ISBLANK(J718),"",IF(ISERROR(VLOOKUP(J718,MapTable!$A:$A,1,0)),"컨트롤없음",""))</f>
        <v/>
      </c>
      <c r="M718" t="str">
        <f>IF(ISBLANK(L718),"",
IF(ISERROR(FIND(",",L718)),
  IF(ISERROR(VLOOKUP(L718,MapTable!$A:$A,1,0)),"맵없음",
  ""),
IF(ISERROR(FIND(",",L718,FIND(",",L718)+1)),
  IF(OR(ISERROR(VLOOKUP(LEFT(L718,FIND(",",L718)-1),MapTable!$A:$A,1,0)),ISERROR(VLOOKUP(TRIM(MID(L718,FIND(",",L718)+1,999)),MapTable!$A:$A,1,0))),"맵없음",
  ""),
IF(ISERROR(FIND(",",L718,FIND(",",L718,FIND(",",L718)+1)+1)),
  IF(OR(ISERROR(VLOOKUP(LEFT(L718,FIND(",",L718)-1),MapTable!$A:$A,1,0)),ISERROR(VLOOKUP(TRIM(MID(L718,FIND(",",L718)+1,FIND(",",L718,FIND(",",L718)+1)-FIND(",",L718)-1)),MapTable!$A:$A,1,0)),ISERROR(VLOOKUP(TRIM(MID(L718,FIND(",",L718,FIND(",",L718)+1)+1,999)),MapTable!$A:$A,1,0))),"맵없음",
  ""),
IF(ISERROR(FIND(",",L718,FIND(",",L718,FIND(",",L718,FIND(",",L718)+1)+1)+1)),
  IF(OR(ISERROR(VLOOKUP(LEFT(L718,FIND(",",L718)-1),MapTable!$A:$A,1,0)),ISERROR(VLOOKUP(TRIM(MID(L718,FIND(",",L718)+1,FIND(",",L718,FIND(",",L718)+1)-FIND(",",L718)-1)),MapTable!$A:$A,1,0)),ISERROR(VLOOKUP(TRIM(MID(L718,FIND(",",L718,FIND(",",L718)+1)+1,FIND(",",L718,FIND(",",L718,FIND(",",L718)+1)+1)-FIND(",",L718,FIND(",",L718)+1)-1)),MapTable!$A:$A,1,0)),ISERROR(VLOOKUP(TRIM(MID(L718,FIND(",",L718,FIND(",",L718,FIND(",",L718)+1)+1)+1,999)),MapTable!$A:$A,1,0))),"맵없음",
  ""),
)))))</f>
        <v/>
      </c>
      <c r="O718" t="str">
        <f>IF(ISBLANK(N718),"",IF(ISERROR(VLOOKUP(N718,[1]DropTable!$A:$A,1,0)),"드랍없음",""))</f>
        <v/>
      </c>
      <c r="Q718" t="str">
        <f>IF(ISBLANK(P718),"",IF(ISERROR(VLOOKUP(P718,[1]DropTable!$A:$A,1,0)),"드랍없음",""))</f>
        <v/>
      </c>
      <c r="S718">
        <v>8.1</v>
      </c>
    </row>
    <row r="719" spans="1:19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 t="s">
        <v>115</v>
      </c>
      <c r="F719" t="s">
        <v>24</v>
      </c>
      <c r="G719" t="str">
        <f>IF(ISBLANK(F719),"",IF(ISERROR(VLOOKUP(F719,MapTable!$A:$A,1,0)),"컨트롤없음",""))</f>
        <v/>
      </c>
      <c r="H719">
        <f t="shared" si="36"/>
        <v>3</v>
      </c>
      <c r="I719" t="b">
        <f t="shared" ca="1" si="37"/>
        <v>1</v>
      </c>
      <c r="K719" t="str">
        <f>IF(ISBLANK(J719),"",IF(ISERROR(VLOOKUP(J719,MapTable!$A:$A,1,0)),"컨트롤없음",""))</f>
        <v/>
      </c>
      <c r="M719" t="str">
        <f>IF(ISBLANK(L719),"",
IF(ISERROR(FIND(",",L719)),
  IF(ISERROR(VLOOKUP(L719,MapTable!$A:$A,1,0)),"맵없음",
  ""),
IF(ISERROR(FIND(",",L719,FIND(",",L719)+1)),
  IF(OR(ISERROR(VLOOKUP(LEFT(L719,FIND(",",L719)-1),MapTable!$A:$A,1,0)),ISERROR(VLOOKUP(TRIM(MID(L719,FIND(",",L719)+1,999)),MapTable!$A:$A,1,0))),"맵없음",
  ""),
IF(ISERROR(FIND(",",L719,FIND(",",L719,FIND(",",L719)+1)+1)),
  IF(OR(ISERROR(VLOOKUP(LEFT(L719,FIND(",",L719)-1),MapTable!$A:$A,1,0)),ISERROR(VLOOKUP(TRIM(MID(L719,FIND(",",L719)+1,FIND(",",L719,FIND(",",L719)+1)-FIND(",",L719)-1)),MapTable!$A:$A,1,0)),ISERROR(VLOOKUP(TRIM(MID(L719,FIND(",",L719,FIND(",",L719)+1)+1,999)),MapTable!$A:$A,1,0))),"맵없음",
  ""),
IF(ISERROR(FIND(",",L719,FIND(",",L719,FIND(",",L719,FIND(",",L719)+1)+1)+1)),
  IF(OR(ISERROR(VLOOKUP(LEFT(L719,FIND(",",L719)-1),MapTable!$A:$A,1,0)),ISERROR(VLOOKUP(TRIM(MID(L719,FIND(",",L719)+1,FIND(",",L719,FIND(",",L719)+1)-FIND(",",L719)-1)),MapTable!$A:$A,1,0)),ISERROR(VLOOKUP(TRIM(MID(L719,FIND(",",L719,FIND(",",L719)+1)+1,FIND(",",L719,FIND(",",L719,FIND(",",L719)+1)+1)-FIND(",",L719,FIND(",",L719)+1)-1)),MapTable!$A:$A,1,0)),ISERROR(VLOOKUP(TRIM(MID(L719,FIND(",",L719,FIND(",",L719,FIND(",",L719)+1)+1)+1,999)),MapTable!$A:$A,1,0))),"맵없음",
  ""),
)))))</f>
        <v/>
      </c>
      <c r="O719" t="str">
        <f>IF(ISBLANK(N719),"",IF(ISERROR(VLOOKUP(N719,[1]DropTable!$A:$A,1,0)),"드랍없음",""))</f>
        <v/>
      </c>
      <c r="Q719" t="str">
        <f>IF(ISBLANK(P719),"",IF(ISERROR(VLOOKUP(P719,[1]DropTable!$A:$A,1,0)),"드랍없음",""))</f>
        <v/>
      </c>
      <c r="S719">
        <v>8.1</v>
      </c>
    </row>
    <row r="720" spans="1:19" x14ac:dyDescent="0.3">
      <c r="A720">
        <v>19</v>
      </c>
      <c r="B720">
        <v>30</v>
      </c>
      <c r="C720">
        <f t="shared" si="38"/>
        <v>1680</v>
      </c>
      <c r="D720">
        <v>420</v>
      </c>
      <c r="E720" t="s">
        <v>115</v>
      </c>
      <c r="F720" t="s">
        <v>24</v>
      </c>
      <c r="G720" t="str">
        <f>IF(ISBLANK(F720),"",IF(ISERROR(VLOOKUP(F720,MapTable!$A:$A,1,0)),"컨트롤없음",""))</f>
        <v/>
      </c>
      <c r="H720">
        <f t="shared" si="36"/>
        <v>12</v>
      </c>
      <c r="I720" t="b">
        <f t="shared" ca="1" si="37"/>
        <v>1</v>
      </c>
      <c r="K720" t="str">
        <f>IF(ISBLANK(J720),"",IF(ISERROR(VLOOKUP(J720,MapTable!$A:$A,1,0)),"컨트롤없음",""))</f>
        <v/>
      </c>
      <c r="M720" t="str">
        <f>IF(ISBLANK(L720),"",
IF(ISERROR(FIND(",",L720)),
  IF(ISERROR(VLOOKUP(L720,MapTable!$A:$A,1,0)),"맵없음",
  ""),
IF(ISERROR(FIND(",",L720,FIND(",",L720)+1)),
  IF(OR(ISERROR(VLOOKUP(LEFT(L720,FIND(",",L720)-1),MapTable!$A:$A,1,0)),ISERROR(VLOOKUP(TRIM(MID(L720,FIND(",",L720)+1,999)),MapTable!$A:$A,1,0))),"맵없음",
  ""),
IF(ISERROR(FIND(",",L720,FIND(",",L720,FIND(",",L720)+1)+1)),
  IF(OR(ISERROR(VLOOKUP(LEFT(L720,FIND(",",L720)-1),MapTable!$A:$A,1,0)),ISERROR(VLOOKUP(TRIM(MID(L720,FIND(",",L720)+1,FIND(",",L720,FIND(",",L720)+1)-FIND(",",L720)-1)),MapTable!$A:$A,1,0)),ISERROR(VLOOKUP(TRIM(MID(L720,FIND(",",L720,FIND(",",L720)+1)+1,999)),MapTable!$A:$A,1,0))),"맵없음",
  ""),
IF(ISERROR(FIND(",",L720,FIND(",",L720,FIND(",",L720,FIND(",",L720)+1)+1)+1)),
  IF(OR(ISERROR(VLOOKUP(LEFT(L720,FIND(",",L720)-1),MapTable!$A:$A,1,0)),ISERROR(VLOOKUP(TRIM(MID(L720,FIND(",",L720)+1,FIND(",",L720,FIND(",",L720)+1)-FIND(",",L720)-1)),MapTable!$A:$A,1,0)),ISERROR(VLOOKUP(TRIM(MID(L720,FIND(",",L720,FIND(",",L720)+1)+1,FIND(",",L720,FIND(",",L720,FIND(",",L720)+1)+1)-FIND(",",L720,FIND(",",L720)+1)-1)),MapTable!$A:$A,1,0)),ISERROR(VLOOKUP(TRIM(MID(L720,FIND(",",L720,FIND(",",L720,FIND(",",L720)+1)+1)+1,999)),MapTable!$A:$A,1,0))),"맵없음",
  ""),
)))))</f>
        <v/>
      </c>
      <c r="O720" t="str">
        <f>IF(ISBLANK(N720),"",IF(ISERROR(VLOOKUP(N720,[1]DropTable!$A:$A,1,0)),"드랍없음",""))</f>
        <v/>
      </c>
      <c r="Q720" t="str">
        <f>IF(ISBLANK(P720),"",IF(ISERROR(VLOOKUP(P720,[1]DropTable!$A:$A,1,0)),"드랍없음",""))</f>
        <v/>
      </c>
      <c r="S720">
        <v>8.1</v>
      </c>
    </row>
    <row r="721" spans="1:19" x14ac:dyDescent="0.3">
      <c r="A721">
        <v>19</v>
      </c>
      <c r="B721">
        <v>31</v>
      </c>
      <c r="C721">
        <f t="shared" si="38"/>
        <v>1680</v>
      </c>
      <c r="D721">
        <v>420</v>
      </c>
      <c r="E721" t="s">
        <v>115</v>
      </c>
      <c r="F721" t="s">
        <v>24</v>
      </c>
      <c r="G721" t="str">
        <f>IF(ISBLANK(F721),"",IF(ISERROR(VLOOKUP(F721,MapTable!$A:$A,1,0)),"컨트롤없음",""))</f>
        <v/>
      </c>
      <c r="H721">
        <f t="shared" si="36"/>
        <v>4</v>
      </c>
      <c r="I721" t="b">
        <f t="shared" ca="1" si="37"/>
        <v>0</v>
      </c>
      <c r="K721" t="str">
        <f>IF(ISBLANK(J721),"",IF(ISERROR(VLOOKUP(J721,MapTable!$A:$A,1,0)),"컨트롤없음",""))</f>
        <v/>
      </c>
      <c r="M721" t="str">
        <f>IF(ISBLANK(L721),"",
IF(ISERROR(FIND(",",L721)),
  IF(ISERROR(VLOOKUP(L721,MapTable!$A:$A,1,0)),"맵없음",
  ""),
IF(ISERROR(FIND(",",L721,FIND(",",L721)+1)),
  IF(OR(ISERROR(VLOOKUP(LEFT(L721,FIND(",",L721)-1),MapTable!$A:$A,1,0)),ISERROR(VLOOKUP(TRIM(MID(L721,FIND(",",L721)+1,999)),MapTable!$A:$A,1,0))),"맵없음",
  ""),
IF(ISERROR(FIND(",",L721,FIND(",",L721,FIND(",",L721)+1)+1)),
  IF(OR(ISERROR(VLOOKUP(LEFT(L721,FIND(",",L721)-1),MapTable!$A:$A,1,0)),ISERROR(VLOOKUP(TRIM(MID(L721,FIND(",",L721)+1,FIND(",",L721,FIND(",",L721)+1)-FIND(",",L721)-1)),MapTable!$A:$A,1,0)),ISERROR(VLOOKUP(TRIM(MID(L721,FIND(",",L721,FIND(",",L721)+1)+1,999)),MapTable!$A:$A,1,0))),"맵없음",
  ""),
IF(ISERROR(FIND(",",L721,FIND(",",L721,FIND(",",L721,FIND(",",L721)+1)+1)+1)),
  IF(OR(ISERROR(VLOOKUP(LEFT(L721,FIND(",",L721)-1),MapTable!$A:$A,1,0)),ISERROR(VLOOKUP(TRIM(MID(L721,FIND(",",L721)+1,FIND(",",L721,FIND(",",L721)+1)-FIND(",",L721)-1)),MapTable!$A:$A,1,0)),ISERROR(VLOOKUP(TRIM(MID(L721,FIND(",",L721,FIND(",",L721)+1)+1,FIND(",",L721,FIND(",",L721,FIND(",",L721)+1)+1)-FIND(",",L721,FIND(",",L721)+1)-1)),MapTable!$A:$A,1,0)),ISERROR(VLOOKUP(TRIM(MID(L721,FIND(",",L721,FIND(",",L721,FIND(",",L721)+1)+1)+1,999)),MapTable!$A:$A,1,0))),"맵없음",
  ""),
)))))</f>
        <v/>
      </c>
      <c r="O721" t="str">
        <f>IF(ISBLANK(N721),"",IF(ISERROR(VLOOKUP(N721,[1]DropTable!$A:$A,1,0)),"드랍없음",""))</f>
        <v/>
      </c>
      <c r="Q721" t="str">
        <f>IF(ISBLANK(P721),"",IF(ISERROR(VLOOKUP(P721,[1]DropTable!$A:$A,1,0)),"드랍없음",""))</f>
        <v/>
      </c>
      <c r="S721">
        <v>8.1</v>
      </c>
    </row>
    <row r="722" spans="1:19" x14ac:dyDescent="0.3">
      <c r="A722">
        <v>19</v>
      </c>
      <c r="B722">
        <v>32</v>
      </c>
      <c r="C722">
        <f t="shared" si="38"/>
        <v>1680</v>
      </c>
      <c r="D722">
        <v>420</v>
      </c>
      <c r="E722" t="s">
        <v>115</v>
      </c>
      <c r="F722" t="s">
        <v>24</v>
      </c>
      <c r="G722" t="str">
        <f>IF(ISBLANK(F722),"",IF(ISERROR(VLOOKUP(F722,MapTable!$A:$A,1,0)),"컨트롤없음",""))</f>
        <v/>
      </c>
      <c r="H722">
        <f t="shared" si="36"/>
        <v>4</v>
      </c>
      <c r="I722" t="b">
        <f t="shared" ca="1" si="37"/>
        <v>0</v>
      </c>
      <c r="K722" t="str">
        <f>IF(ISBLANK(J722),"",IF(ISERROR(VLOOKUP(J722,MapTable!$A:$A,1,0)),"컨트롤없음",""))</f>
        <v/>
      </c>
      <c r="M722" t="str">
        <f>IF(ISBLANK(L722),"",
IF(ISERROR(FIND(",",L722)),
  IF(ISERROR(VLOOKUP(L722,MapTable!$A:$A,1,0)),"맵없음",
  ""),
IF(ISERROR(FIND(",",L722,FIND(",",L722)+1)),
  IF(OR(ISERROR(VLOOKUP(LEFT(L722,FIND(",",L722)-1),MapTable!$A:$A,1,0)),ISERROR(VLOOKUP(TRIM(MID(L722,FIND(",",L722)+1,999)),MapTable!$A:$A,1,0))),"맵없음",
  ""),
IF(ISERROR(FIND(",",L722,FIND(",",L722,FIND(",",L722)+1)+1)),
  IF(OR(ISERROR(VLOOKUP(LEFT(L722,FIND(",",L722)-1),MapTable!$A:$A,1,0)),ISERROR(VLOOKUP(TRIM(MID(L722,FIND(",",L722)+1,FIND(",",L722,FIND(",",L722)+1)-FIND(",",L722)-1)),MapTable!$A:$A,1,0)),ISERROR(VLOOKUP(TRIM(MID(L722,FIND(",",L722,FIND(",",L722)+1)+1,999)),MapTable!$A:$A,1,0))),"맵없음",
  ""),
IF(ISERROR(FIND(",",L722,FIND(",",L722,FIND(",",L722,FIND(",",L722)+1)+1)+1)),
  IF(OR(ISERROR(VLOOKUP(LEFT(L722,FIND(",",L722)-1),MapTable!$A:$A,1,0)),ISERROR(VLOOKUP(TRIM(MID(L722,FIND(",",L722)+1,FIND(",",L722,FIND(",",L722)+1)-FIND(",",L722)-1)),MapTable!$A:$A,1,0)),ISERROR(VLOOKUP(TRIM(MID(L722,FIND(",",L722,FIND(",",L722)+1)+1,FIND(",",L722,FIND(",",L722,FIND(",",L722)+1)+1)-FIND(",",L722,FIND(",",L722)+1)-1)),MapTable!$A:$A,1,0)),ISERROR(VLOOKUP(TRIM(MID(L722,FIND(",",L722,FIND(",",L722,FIND(",",L722)+1)+1)+1,999)),MapTable!$A:$A,1,0))),"맵없음",
  ""),
)))))</f>
        <v/>
      </c>
      <c r="O722" t="str">
        <f>IF(ISBLANK(N722),"",IF(ISERROR(VLOOKUP(N722,[1]DropTable!$A:$A,1,0)),"드랍없음",""))</f>
        <v/>
      </c>
      <c r="Q722" t="str">
        <f>IF(ISBLANK(P722),"",IF(ISERROR(VLOOKUP(P722,[1]DropTable!$A:$A,1,0)),"드랍없음",""))</f>
        <v/>
      </c>
      <c r="S722">
        <v>8.1</v>
      </c>
    </row>
    <row r="723" spans="1:19" x14ac:dyDescent="0.3">
      <c r="A723">
        <v>19</v>
      </c>
      <c r="B723">
        <v>33</v>
      </c>
      <c r="C723">
        <f t="shared" si="38"/>
        <v>1680</v>
      </c>
      <c r="D723">
        <v>420</v>
      </c>
      <c r="E723" t="s">
        <v>115</v>
      </c>
      <c r="F723" t="s">
        <v>24</v>
      </c>
      <c r="G723" t="str">
        <f>IF(ISBLANK(F723),"",IF(ISERROR(VLOOKUP(F723,MapTable!$A:$A,1,0)),"컨트롤없음",""))</f>
        <v/>
      </c>
      <c r="H723">
        <f t="shared" si="36"/>
        <v>4</v>
      </c>
      <c r="I723" t="b">
        <f t="shared" ca="1" si="37"/>
        <v>0</v>
      </c>
      <c r="K723" t="str">
        <f>IF(ISBLANK(J723),"",IF(ISERROR(VLOOKUP(J723,MapTable!$A:$A,1,0)),"컨트롤없음",""))</f>
        <v/>
      </c>
      <c r="M723" t="str">
        <f>IF(ISBLANK(L723),"",
IF(ISERROR(FIND(",",L723)),
  IF(ISERROR(VLOOKUP(L723,MapTable!$A:$A,1,0)),"맵없음",
  ""),
IF(ISERROR(FIND(",",L723,FIND(",",L723)+1)),
  IF(OR(ISERROR(VLOOKUP(LEFT(L723,FIND(",",L723)-1),MapTable!$A:$A,1,0)),ISERROR(VLOOKUP(TRIM(MID(L723,FIND(",",L723)+1,999)),MapTable!$A:$A,1,0))),"맵없음",
  ""),
IF(ISERROR(FIND(",",L723,FIND(",",L723,FIND(",",L723)+1)+1)),
  IF(OR(ISERROR(VLOOKUP(LEFT(L723,FIND(",",L723)-1),MapTable!$A:$A,1,0)),ISERROR(VLOOKUP(TRIM(MID(L723,FIND(",",L723)+1,FIND(",",L723,FIND(",",L723)+1)-FIND(",",L723)-1)),MapTable!$A:$A,1,0)),ISERROR(VLOOKUP(TRIM(MID(L723,FIND(",",L723,FIND(",",L723)+1)+1,999)),MapTable!$A:$A,1,0))),"맵없음",
  ""),
IF(ISERROR(FIND(",",L723,FIND(",",L723,FIND(",",L723,FIND(",",L723)+1)+1)+1)),
  IF(OR(ISERROR(VLOOKUP(LEFT(L723,FIND(",",L723)-1),MapTable!$A:$A,1,0)),ISERROR(VLOOKUP(TRIM(MID(L723,FIND(",",L723)+1,FIND(",",L723,FIND(",",L723)+1)-FIND(",",L723)-1)),MapTable!$A:$A,1,0)),ISERROR(VLOOKUP(TRIM(MID(L723,FIND(",",L723,FIND(",",L723)+1)+1,FIND(",",L723,FIND(",",L723,FIND(",",L723)+1)+1)-FIND(",",L723,FIND(",",L723)+1)-1)),MapTable!$A:$A,1,0)),ISERROR(VLOOKUP(TRIM(MID(L723,FIND(",",L723,FIND(",",L723,FIND(",",L723)+1)+1)+1,999)),MapTable!$A:$A,1,0))),"맵없음",
  ""),
)))))</f>
        <v/>
      </c>
      <c r="O723" t="str">
        <f>IF(ISBLANK(N723),"",IF(ISERROR(VLOOKUP(N723,[1]DropTable!$A:$A,1,0)),"드랍없음",""))</f>
        <v/>
      </c>
      <c r="Q723" t="str">
        <f>IF(ISBLANK(P723),"",IF(ISERROR(VLOOKUP(P723,[1]DropTable!$A:$A,1,0)),"드랍없음",""))</f>
        <v/>
      </c>
      <c r="S723">
        <v>8.1</v>
      </c>
    </row>
    <row r="724" spans="1:19" x14ac:dyDescent="0.3">
      <c r="A724">
        <v>19</v>
      </c>
      <c r="B724">
        <v>34</v>
      </c>
      <c r="C724">
        <f t="shared" si="38"/>
        <v>1680</v>
      </c>
      <c r="D724">
        <v>420</v>
      </c>
      <c r="E724" t="s">
        <v>115</v>
      </c>
      <c r="F724" t="s">
        <v>24</v>
      </c>
      <c r="G724" t="str">
        <f>IF(ISBLANK(F724),"",IF(ISERROR(VLOOKUP(F724,MapTable!$A:$A,1,0)),"컨트롤없음",""))</f>
        <v/>
      </c>
      <c r="H724">
        <f t="shared" si="36"/>
        <v>4</v>
      </c>
      <c r="I724" t="b">
        <f t="shared" ca="1" si="37"/>
        <v>0</v>
      </c>
      <c r="K724" t="str">
        <f>IF(ISBLANK(J724),"",IF(ISERROR(VLOOKUP(J724,MapTable!$A:$A,1,0)),"컨트롤없음",""))</f>
        <v/>
      </c>
      <c r="M724" t="str">
        <f>IF(ISBLANK(L724),"",
IF(ISERROR(FIND(",",L724)),
  IF(ISERROR(VLOOKUP(L724,MapTable!$A:$A,1,0)),"맵없음",
  ""),
IF(ISERROR(FIND(",",L724,FIND(",",L724)+1)),
  IF(OR(ISERROR(VLOOKUP(LEFT(L724,FIND(",",L724)-1),MapTable!$A:$A,1,0)),ISERROR(VLOOKUP(TRIM(MID(L724,FIND(",",L724)+1,999)),MapTable!$A:$A,1,0))),"맵없음",
  ""),
IF(ISERROR(FIND(",",L724,FIND(",",L724,FIND(",",L724)+1)+1)),
  IF(OR(ISERROR(VLOOKUP(LEFT(L724,FIND(",",L724)-1),MapTable!$A:$A,1,0)),ISERROR(VLOOKUP(TRIM(MID(L724,FIND(",",L724)+1,FIND(",",L724,FIND(",",L724)+1)-FIND(",",L724)-1)),MapTable!$A:$A,1,0)),ISERROR(VLOOKUP(TRIM(MID(L724,FIND(",",L724,FIND(",",L724)+1)+1,999)),MapTable!$A:$A,1,0))),"맵없음",
  ""),
IF(ISERROR(FIND(",",L724,FIND(",",L724,FIND(",",L724,FIND(",",L724)+1)+1)+1)),
  IF(OR(ISERROR(VLOOKUP(LEFT(L724,FIND(",",L724)-1),MapTable!$A:$A,1,0)),ISERROR(VLOOKUP(TRIM(MID(L724,FIND(",",L724)+1,FIND(",",L724,FIND(",",L724)+1)-FIND(",",L724)-1)),MapTable!$A:$A,1,0)),ISERROR(VLOOKUP(TRIM(MID(L724,FIND(",",L724,FIND(",",L724)+1)+1,FIND(",",L724,FIND(",",L724,FIND(",",L724)+1)+1)-FIND(",",L724,FIND(",",L724)+1)-1)),MapTable!$A:$A,1,0)),ISERROR(VLOOKUP(TRIM(MID(L724,FIND(",",L724,FIND(",",L724,FIND(",",L724)+1)+1)+1,999)),MapTable!$A:$A,1,0))),"맵없음",
  ""),
)))))</f>
        <v/>
      </c>
      <c r="O724" t="str">
        <f>IF(ISBLANK(N724),"",IF(ISERROR(VLOOKUP(N724,[1]DropTable!$A:$A,1,0)),"드랍없음",""))</f>
        <v/>
      </c>
      <c r="Q724" t="str">
        <f>IF(ISBLANK(P724),"",IF(ISERROR(VLOOKUP(P724,[1]DropTable!$A:$A,1,0)),"드랍없음",""))</f>
        <v/>
      </c>
      <c r="S724">
        <v>8.1</v>
      </c>
    </row>
    <row r="725" spans="1:19" x14ac:dyDescent="0.3">
      <c r="A725">
        <v>19</v>
      </c>
      <c r="B725">
        <v>35</v>
      </c>
      <c r="C725">
        <f t="shared" si="38"/>
        <v>1680</v>
      </c>
      <c r="D725">
        <v>420</v>
      </c>
      <c r="E725" t="s">
        <v>115</v>
      </c>
      <c r="F725" t="s">
        <v>24</v>
      </c>
      <c r="G725" t="str">
        <f>IF(ISBLANK(F725),"",IF(ISERROR(VLOOKUP(F725,MapTable!$A:$A,1,0)),"컨트롤없음",""))</f>
        <v/>
      </c>
      <c r="H725">
        <f t="shared" si="36"/>
        <v>11</v>
      </c>
      <c r="I725" t="b">
        <f t="shared" ca="1" si="37"/>
        <v>0</v>
      </c>
      <c r="K725" t="str">
        <f>IF(ISBLANK(J725),"",IF(ISERROR(VLOOKUP(J725,MapTable!$A:$A,1,0)),"컨트롤없음",""))</f>
        <v/>
      </c>
      <c r="M725" t="str">
        <f>IF(ISBLANK(L725),"",
IF(ISERROR(FIND(",",L725)),
  IF(ISERROR(VLOOKUP(L725,MapTable!$A:$A,1,0)),"맵없음",
  ""),
IF(ISERROR(FIND(",",L725,FIND(",",L725)+1)),
  IF(OR(ISERROR(VLOOKUP(LEFT(L725,FIND(",",L725)-1),MapTable!$A:$A,1,0)),ISERROR(VLOOKUP(TRIM(MID(L725,FIND(",",L725)+1,999)),MapTable!$A:$A,1,0))),"맵없음",
  ""),
IF(ISERROR(FIND(",",L725,FIND(",",L725,FIND(",",L725)+1)+1)),
  IF(OR(ISERROR(VLOOKUP(LEFT(L725,FIND(",",L725)-1),MapTable!$A:$A,1,0)),ISERROR(VLOOKUP(TRIM(MID(L725,FIND(",",L725)+1,FIND(",",L725,FIND(",",L725)+1)-FIND(",",L725)-1)),MapTable!$A:$A,1,0)),ISERROR(VLOOKUP(TRIM(MID(L725,FIND(",",L725,FIND(",",L725)+1)+1,999)),MapTable!$A:$A,1,0))),"맵없음",
  ""),
IF(ISERROR(FIND(",",L725,FIND(",",L725,FIND(",",L725,FIND(",",L725)+1)+1)+1)),
  IF(OR(ISERROR(VLOOKUP(LEFT(L725,FIND(",",L725)-1),MapTable!$A:$A,1,0)),ISERROR(VLOOKUP(TRIM(MID(L725,FIND(",",L725)+1,FIND(",",L725,FIND(",",L725)+1)-FIND(",",L725)-1)),MapTable!$A:$A,1,0)),ISERROR(VLOOKUP(TRIM(MID(L725,FIND(",",L725,FIND(",",L725)+1)+1,FIND(",",L725,FIND(",",L725,FIND(",",L725)+1)+1)-FIND(",",L725,FIND(",",L725)+1)-1)),MapTable!$A:$A,1,0)),ISERROR(VLOOKUP(TRIM(MID(L725,FIND(",",L725,FIND(",",L725,FIND(",",L725)+1)+1)+1,999)),MapTable!$A:$A,1,0))),"맵없음",
  ""),
)))))</f>
        <v/>
      </c>
      <c r="O725" t="str">
        <f>IF(ISBLANK(N725),"",IF(ISERROR(VLOOKUP(N725,[1]DropTable!$A:$A,1,0)),"드랍없음",""))</f>
        <v/>
      </c>
      <c r="Q725" t="str">
        <f>IF(ISBLANK(P725),"",IF(ISERROR(VLOOKUP(P725,[1]DropTable!$A:$A,1,0)),"드랍없음",""))</f>
        <v/>
      </c>
      <c r="S725">
        <v>8.1</v>
      </c>
    </row>
    <row r="726" spans="1:19" x14ac:dyDescent="0.3">
      <c r="A726">
        <v>19</v>
      </c>
      <c r="B726">
        <v>36</v>
      </c>
      <c r="C726">
        <f t="shared" si="38"/>
        <v>1680</v>
      </c>
      <c r="D726">
        <v>420</v>
      </c>
      <c r="E726" t="s">
        <v>115</v>
      </c>
      <c r="F726" t="s">
        <v>24</v>
      </c>
      <c r="G726" t="str">
        <f>IF(ISBLANK(F726),"",IF(ISERROR(VLOOKUP(F726,MapTable!$A:$A,1,0)),"컨트롤없음",""))</f>
        <v/>
      </c>
      <c r="H726">
        <f t="shared" si="36"/>
        <v>4</v>
      </c>
      <c r="I726" t="b">
        <f t="shared" ca="1" si="37"/>
        <v>0</v>
      </c>
      <c r="K726" t="str">
        <f>IF(ISBLANK(J726),"",IF(ISERROR(VLOOKUP(J726,MapTable!$A:$A,1,0)),"컨트롤없음",""))</f>
        <v/>
      </c>
      <c r="M726" t="str">
        <f>IF(ISBLANK(L726),"",
IF(ISERROR(FIND(",",L726)),
  IF(ISERROR(VLOOKUP(L726,MapTable!$A:$A,1,0)),"맵없음",
  ""),
IF(ISERROR(FIND(",",L726,FIND(",",L726)+1)),
  IF(OR(ISERROR(VLOOKUP(LEFT(L726,FIND(",",L726)-1),MapTable!$A:$A,1,0)),ISERROR(VLOOKUP(TRIM(MID(L726,FIND(",",L726)+1,999)),MapTable!$A:$A,1,0))),"맵없음",
  ""),
IF(ISERROR(FIND(",",L726,FIND(",",L726,FIND(",",L726)+1)+1)),
  IF(OR(ISERROR(VLOOKUP(LEFT(L726,FIND(",",L726)-1),MapTable!$A:$A,1,0)),ISERROR(VLOOKUP(TRIM(MID(L726,FIND(",",L726)+1,FIND(",",L726,FIND(",",L726)+1)-FIND(",",L726)-1)),MapTable!$A:$A,1,0)),ISERROR(VLOOKUP(TRIM(MID(L726,FIND(",",L726,FIND(",",L726)+1)+1,999)),MapTable!$A:$A,1,0))),"맵없음",
  ""),
IF(ISERROR(FIND(",",L726,FIND(",",L726,FIND(",",L726,FIND(",",L726)+1)+1)+1)),
  IF(OR(ISERROR(VLOOKUP(LEFT(L726,FIND(",",L726)-1),MapTable!$A:$A,1,0)),ISERROR(VLOOKUP(TRIM(MID(L726,FIND(",",L726)+1,FIND(",",L726,FIND(",",L726)+1)-FIND(",",L726)-1)),MapTable!$A:$A,1,0)),ISERROR(VLOOKUP(TRIM(MID(L726,FIND(",",L726,FIND(",",L726)+1)+1,FIND(",",L726,FIND(",",L726,FIND(",",L726)+1)+1)-FIND(",",L726,FIND(",",L726)+1)-1)),MapTable!$A:$A,1,0)),ISERROR(VLOOKUP(TRIM(MID(L726,FIND(",",L726,FIND(",",L726,FIND(",",L726)+1)+1)+1,999)),MapTable!$A:$A,1,0))),"맵없음",
  ""),
)))))</f>
        <v/>
      </c>
      <c r="O726" t="str">
        <f>IF(ISBLANK(N726),"",IF(ISERROR(VLOOKUP(N726,[1]DropTable!$A:$A,1,0)),"드랍없음",""))</f>
        <v/>
      </c>
      <c r="Q726" t="str">
        <f>IF(ISBLANK(P726),"",IF(ISERROR(VLOOKUP(P726,[1]DropTable!$A:$A,1,0)),"드랍없음",""))</f>
        <v/>
      </c>
      <c r="S726">
        <v>8.1</v>
      </c>
    </row>
    <row r="727" spans="1:19" x14ac:dyDescent="0.3">
      <c r="A727">
        <v>19</v>
      </c>
      <c r="B727">
        <v>37</v>
      </c>
      <c r="C727">
        <f t="shared" si="38"/>
        <v>1680</v>
      </c>
      <c r="D727">
        <v>420</v>
      </c>
      <c r="E727" t="s">
        <v>115</v>
      </c>
      <c r="F727" t="s">
        <v>24</v>
      </c>
      <c r="G727" t="str">
        <f>IF(ISBLANK(F727),"",IF(ISERROR(VLOOKUP(F727,MapTable!$A:$A,1,0)),"컨트롤없음",""))</f>
        <v/>
      </c>
      <c r="H727">
        <f t="shared" si="36"/>
        <v>4</v>
      </c>
      <c r="I727" t="b">
        <f t="shared" ca="1" si="37"/>
        <v>0</v>
      </c>
      <c r="K727" t="str">
        <f>IF(ISBLANK(J727),"",IF(ISERROR(VLOOKUP(J727,MapTable!$A:$A,1,0)),"컨트롤없음",""))</f>
        <v/>
      </c>
      <c r="M727" t="str">
        <f>IF(ISBLANK(L727),"",
IF(ISERROR(FIND(",",L727)),
  IF(ISERROR(VLOOKUP(L727,MapTable!$A:$A,1,0)),"맵없음",
  ""),
IF(ISERROR(FIND(",",L727,FIND(",",L727)+1)),
  IF(OR(ISERROR(VLOOKUP(LEFT(L727,FIND(",",L727)-1),MapTable!$A:$A,1,0)),ISERROR(VLOOKUP(TRIM(MID(L727,FIND(",",L727)+1,999)),MapTable!$A:$A,1,0))),"맵없음",
  ""),
IF(ISERROR(FIND(",",L727,FIND(",",L727,FIND(",",L727)+1)+1)),
  IF(OR(ISERROR(VLOOKUP(LEFT(L727,FIND(",",L727)-1),MapTable!$A:$A,1,0)),ISERROR(VLOOKUP(TRIM(MID(L727,FIND(",",L727)+1,FIND(",",L727,FIND(",",L727)+1)-FIND(",",L727)-1)),MapTable!$A:$A,1,0)),ISERROR(VLOOKUP(TRIM(MID(L727,FIND(",",L727,FIND(",",L727)+1)+1,999)),MapTable!$A:$A,1,0))),"맵없음",
  ""),
IF(ISERROR(FIND(",",L727,FIND(",",L727,FIND(",",L727,FIND(",",L727)+1)+1)+1)),
  IF(OR(ISERROR(VLOOKUP(LEFT(L727,FIND(",",L727)-1),MapTable!$A:$A,1,0)),ISERROR(VLOOKUP(TRIM(MID(L727,FIND(",",L727)+1,FIND(",",L727,FIND(",",L727)+1)-FIND(",",L727)-1)),MapTable!$A:$A,1,0)),ISERROR(VLOOKUP(TRIM(MID(L727,FIND(",",L727,FIND(",",L727)+1)+1,FIND(",",L727,FIND(",",L727,FIND(",",L727)+1)+1)-FIND(",",L727,FIND(",",L727)+1)-1)),MapTable!$A:$A,1,0)),ISERROR(VLOOKUP(TRIM(MID(L727,FIND(",",L727,FIND(",",L727,FIND(",",L727)+1)+1)+1,999)),MapTable!$A:$A,1,0))),"맵없음",
  ""),
)))))</f>
        <v/>
      </c>
      <c r="O727" t="str">
        <f>IF(ISBLANK(N727),"",IF(ISERROR(VLOOKUP(N727,[1]DropTable!$A:$A,1,0)),"드랍없음",""))</f>
        <v/>
      </c>
      <c r="Q727" t="str">
        <f>IF(ISBLANK(P727),"",IF(ISERROR(VLOOKUP(P727,[1]DropTable!$A:$A,1,0)),"드랍없음",""))</f>
        <v/>
      </c>
      <c r="S727">
        <v>8.1</v>
      </c>
    </row>
    <row r="728" spans="1:19" x14ac:dyDescent="0.3">
      <c r="A728">
        <v>19</v>
      </c>
      <c r="B728">
        <v>38</v>
      </c>
      <c r="C728">
        <f t="shared" si="38"/>
        <v>1680</v>
      </c>
      <c r="D728">
        <v>420</v>
      </c>
      <c r="E728" t="s">
        <v>115</v>
      </c>
      <c r="F728" t="s">
        <v>24</v>
      </c>
      <c r="G728" t="str">
        <f>IF(ISBLANK(F728),"",IF(ISERROR(VLOOKUP(F728,MapTable!$A:$A,1,0)),"컨트롤없음",""))</f>
        <v/>
      </c>
      <c r="H728">
        <f t="shared" si="36"/>
        <v>4</v>
      </c>
      <c r="I728" t="b">
        <f t="shared" ca="1" si="37"/>
        <v>0</v>
      </c>
      <c r="K728" t="str">
        <f>IF(ISBLANK(J728),"",IF(ISERROR(VLOOKUP(J728,MapTable!$A:$A,1,0)),"컨트롤없음",""))</f>
        <v/>
      </c>
      <c r="M728" t="str">
        <f>IF(ISBLANK(L728),"",
IF(ISERROR(FIND(",",L728)),
  IF(ISERROR(VLOOKUP(L728,MapTable!$A:$A,1,0)),"맵없음",
  ""),
IF(ISERROR(FIND(",",L728,FIND(",",L728)+1)),
  IF(OR(ISERROR(VLOOKUP(LEFT(L728,FIND(",",L728)-1),MapTable!$A:$A,1,0)),ISERROR(VLOOKUP(TRIM(MID(L728,FIND(",",L728)+1,999)),MapTable!$A:$A,1,0))),"맵없음",
  ""),
IF(ISERROR(FIND(",",L728,FIND(",",L728,FIND(",",L728)+1)+1)),
  IF(OR(ISERROR(VLOOKUP(LEFT(L728,FIND(",",L728)-1),MapTable!$A:$A,1,0)),ISERROR(VLOOKUP(TRIM(MID(L728,FIND(",",L728)+1,FIND(",",L728,FIND(",",L728)+1)-FIND(",",L728)-1)),MapTable!$A:$A,1,0)),ISERROR(VLOOKUP(TRIM(MID(L728,FIND(",",L728,FIND(",",L728)+1)+1,999)),MapTable!$A:$A,1,0))),"맵없음",
  ""),
IF(ISERROR(FIND(",",L728,FIND(",",L728,FIND(",",L728,FIND(",",L728)+1)+1)+1)),
  IF(OR(ISERROR(VLOOKUP(LEFT(L728,FIND(",",L728)-1),MapTable!$A:$A,1,0)),ISERROR(VLOOKUP(TRIM(MID(L728,FIND(",",L728)+1,FIND(",",L728,FIND(",",L728)+1)-FIND(",",L728)-1)),MapTable!$A:$A,1,0)),ISERROR(VLOOKUP(TRIM(MID(L728,FIND(",",L728,FIND(",",L728)+1)+1,FIND(",",L728,FIND(",",L728,FIND(",",L728)+1)+1)-FIND(",",L728,FIND(",",L728)+1)-1)),MapTable!$A:$A,1,0)),ISERROR(VLOOKUP(TRIM(MID(L728,FIND(",",L728,FIND(",",L728,FIND(",",L728)+1)+1)+1,999)),MapTable!$A:$A,1,0))),"맵없음",
  ""),
)))))</f>
        <v/>
      </c>
      <c r="O728" t="str">
        <f>IF(ISBLANK(N728),"",IF(ISERROR(VLOOKUP(N728,[1]DropTable!$A:$A,1,0)),"드랍없음",""))</f>
        <v/>
      </c>
      <c r="Q728" t="str">
        <f>IF(ISBLANK(P728),"",IF(ISERROR(VLOOKUP(P728,[1]DropTable!$A:$A,1,0)),"드랍없음",""))</f>
        <v/>
      </c>
      <c r="S728">
        <v>8.1</v>
      </c>
    </row>
    <row r="729" spans="1:19" x14ac:dyDescent="0.3">
      <c r="A729">
        <v>19</v>
      </c>
      <c r="B729">
        <v>39</v>
      </c>
      <c r="C729">
        <f t="shared" si="38"/>
        <v>1680</v>
      </c>
      <c r="D729">
        <v>420</v>
      </c>
      <c r="E729" t="s">
        <v>115</v>
      </c>
      <c r="F729" t="s">
        <v>24</v>
      </c>
      <c r="G729" t="str">
        <f>IF(ISBLANK(F729),"",IF(ISERROR(VLOOKUP(F729,MapTable!$A:$A,1,0)),"컨트롤없음",""))</f>
        <v/>
      </c>
      <c r="H729">
        <f t="shared" si="36"/>
        <v>4</v>
      </c>
      <c r="I729" t="b">
        <f t="shared" ca="1" si="37"/>
        <v>1</v>
      </c>
      <c r="K729" t="str">
        <f>IF(ISBLANK(J729),"",IF(ISERROR(VLOOKUP(J729,MapTable!$A:$A,1,0)),"컨트롤없음",""))</f>
        <v/>
      </c>
      <c r="M729" t="str">
        <f>IF(ISBLANK(L729),"",
IF(ISERROR(FIND(",",L729)),
  IF(ISERROR(VLOOKUP(L729,MapTable!$A:$A,1,0)),"맵없음",
  ""),
IF(ISERROR(FIND(",",L729,FIND(",",L729)+1)),
  IF(OR(ISERROR(VLOOKUP(LEFT(L729,FIND(",",L729)-1),MapTable!$A:$A,1,0)),ISERROR(VLOOKUP(TRIM(MID(L729,FIND(",",L729)+1,999)),MapTable!$A:$A,1,0))),"맵없음",
  ""),
IF(ISERROR(FIND(",",L729,FIND(",",L729,FIND(",",L729)+1)+1)),
  IF(OR(ISERROR(VLOOKUP(LEFT(L729,FIND(",",L729)-1),MapTable!$A:$A,1,0)),ISERROR(VLOOKUP(TRIM(MID(L729,FIND(",",L729)+1,FIND(",",L729,FIND(",",L729)+1)-FIND(",",L729)-1)),MapTable!$A:$A,1,0)),ISERROR(VLOOKUP(TRIM(MID(L729,FIND(",",L729,FIND(",",L729)+1)+1,999)),MapTable!$A:$A,1,0))),"맵없음",
  ""),
IF(ISERROR(FIND(",",L729,FIND(",",L729,FIND(",",L729,FIND(",",L729)+1)+1)+1)),
  IF(OR(ISERROR(VLOOKUP(LEFT(L729,FIND(",",L729)-1),MapTable!$A:$A,1,0)),ISERROR(VLOOKUP(TRIM(MID(L729,FIND(",",L729)+1,FIND(",",L729,FIND(",",L729)+1)-FIND(",",L729)-1)),MapTable!$A:$A,1,0)),ISERROR(VLOOKUP(TRIM(MID(L729,FIND(",",L729,FIND(",",L729)+1)+1,FIND(",",L729,FIND(",",L729,FIND(",",L729)+1)+1)-FIND(",",L729,FIND(",",L729)+1)-1)),MapTable!$A:$A,1,0)),ISERROR(VLOOKUP(TRIM(MID(L729,FIND(",",L729,FIND(",",L729,FIND(",",L729)+1)+1)+1,999)),MapTable!$A:$A,1,0))),"맵없음",
  ""),
)))))</f>
        <v/>
      </c>
      <c r="O729" t="str">
        <f>IF(ISBLANK(N729),"",IF(ISERROR(VLOOKUP(N729,[1]DropTable!$A:$A,1,0)),"드랍없음",""))</f>
        <v/>
      </c>
      <c r="Q729" t="str">
        <f>IF(ISBLANK(P729),"",IF(ISERROR(VLOOKUP(P729,[1]DropTable!$A:$A,1,0)),"드랍없음",""))</f>
        <v/>
      </c>
      <c r="S729">
        <v>8.1</v>
      </c>
    </row>
    <row r="730" spans="1:19" x14ac:dyDescent="0.3">
      <c r="A730">
        <v>19</v>
      </c>
      <c r="B730">
        <v>40</v>
      </c>
      <c r="C730">
        <f t="shared" si="38"/>
        <v>1680</v>
      </c>
      <c r="D730">
        <v>420</v>
      </c>
      <c r="E730" t="s">
        <v>115</v>
      </c>
      <c r="F730" t="s">
        <v>24</v>
      </c>
      <c r="G730" t="str">
        <f>IF(ISBLANK(F730),"",IF(ISERROR(VLOOKUP(F730,MapTable!$A:$A,1,0)),"컨트롤없음",""))</f>
        <v/>
      </c>
      <c r="H730">
        <f t="shared" si="36"/>
        <v>12</v>
      </c>
      <c r="I730" t="b">
        <f t="shared" ca="1" si="37"/>
        <v>1</v>
      </c>
      <c r="K730" t="str">
        <f>IF(ISBLANK(J730),"",IF(ISERROR(VLOOKUP(J730,MapTable!$A:$A,1,0)),"컨트롤없음",""))</f>
        <v/>
      </c>
      <c r="M730" t="str">
        <f>IF(ISBLANK(L730),"",
IF(ISERROR(FIND(",",L730)),
  IF(ISERROR(VLOOKUP(L730,MapTable!$A:$A,1,0)),"맵없음",
  ""),
IF(ISERROR(FIND(",",L730,FIND(",",L730)+1)),
  IF(OR(ISERROR(VLOOKUP(LEFT(L730,FIND(",",L730)-1),MapTable!$A:$A,1,0)),ISERROR(VLOOKUP(TRIM(MID(L730,FIND(",",L730)+1,999)),MapTable!$A:$A,1,0))),"맵없음",
  ""),
IF(ISERROR(FIND(",",L730,FIND(",",L730,FIND(",",L730)+1)+1)),
  IF(OR(ISERROR(VLOOKUP(LEFT(L730,FIND(",",L730)-1),MapTable!$A:$A,1,0)),ISERROR(VLOOKUP(TRIM(MID(L730,FIND(",",L730)+1,FIND(",",L730,FIND(",",L730)+1)-FIND(",",L730)-1)),MapTable!$A:$A,1,0)),ISERROR(VLOOKUP(TRIM(MID(L730,FIND(",",L730,FIND(",",L730)+1)+1,999)),MapTable!$A:$A,1,0))),"맵없음",
  ""),
IF(ISERROR(FIND(",",L730,FIND(",",L730,FIND(",",L730,FIND(",",L730)+1)+1)+1)),
  IF(OR(ISERROR(VLOOKUP(LEFT(L730,FIND(",",L730)-1),MapTable!$A:$A,1,0)),ISERROR(VLOOKUP(TRIM(MID(L730,FIND(",",L730)+1,FIND(",",L730,FIND(",",L730)+1)-FIND(",",L730)-1)),MapTable!$A:$A,1,0)),ISERROR(VLOOKUP(TRIM(MID(L730,FIND(",",L730,FIND(",",L730)+1)+1,FIND(",",L730,FIND(",",L730,FIND(",",L730)+1)+1)-FIND(",",L730,FIND(",",L730)+1)-1)),MapTable!$A:$A,1,0)),ISERROR(VLOOKUP(TRIM(MID(L730,FIND(",",L730,FIND(",",L730,FIND(",",L730)+1)+1)+1,999)),MapTable!$A:$A,1,0))),"맵없음",
  ""),
)))))</f>
        <v/>
      </c>
      <c r="O730" t="str">
        <f>IF(ISBLANK(N730),"",IF(ISERROR(VLOOKUP(N730,[1]DropTable!$A:$A,1,0)),"드랍없음",""))</f>
        <v/>
      </c>
      <c r="Q730" t="str">
        <f>IF(ISBLANK(P730),"",IF(ISERROR(VLOOKUP(P730,[1]DropTable!$A:$A,1,0)),"드랍없음",""))</f>
        <v/>
      </c>
      <c r="S730">
        <v>8.1</v>
      </c>
    </row>
    <row r="731" spans="1:19" x14ac:dyDescent="0.3">
      <c r="A731">
        <v>19</v>
      </c>
      <c r="B731">
        <v>41</v>
      </c>
      <c r="C731">
        <f t="shared" si="38"/>
        <v>1680</v>
      </c>
      <c r="D731">
        <v>420</v>
      </c>
      <c r="E731" t="s">
        <v>115</v>
      </c>
      <c r="F731" t="s">
        <v>24</v>
      </c>
      <c r="G731" t="str">
        <f>IF(ISBLANK(F731),"",IF(ISERROR(VLOOKUP(F731,MapTable!$A:$A,1,0)),"컨트롤없음",""))</f>
        <v/>
      </c>
      <c r="H731">
        <f t="shared" si="36"/>
        <v>5</v>
      </c>
      <c r="I731" t="b">
        <f t="shared" ca="1" si="37"/>
        <v>0</v>
      </c>
      <c r="K731" t="str">
        <f>IF(ISBLANK(J731),"",IF(ISERROR(VLOOKUP(J731,MapTable!$A:$A,1,0)),"컨트롤없음",""))</f>
        <v/>
      </c>
      <c r="M731" t="str">
        <f>IF(ISBLANK(L731),"",
IF(ISERROR(FIND(",",L731)),
  IF(ISERROR(VLOOKUP(L731,MapTable!$A:$A,1,0)),"맵없음",
  ""),
IF(ISERROR(FIND(",",L731,FIND(",",L731)+1)),
  IF(OR(ISERROR(VLOOKUP(LEFT(L731,FIND(",",L731)-1),MapTable!$A:$A,1,0)),ISERROR(VLOOKUP(TRIM(MID(L731,FIND(",",L731)+1,999)),MapTable!$A:$A,1,0))),"맵없음",
  ""),
IF(ISERROR(FIND(",",L731,FIND(",",L731,FIND(",",L731)+1)+1)),
  IF(OR(ISERROR(VLOOKUP(LEFT(L731,FIND(",",L731)-1),MapTable!$A:$A,1,0)),ISERROR(VLOOKUP(TRIM(MID(L731,FIND(",",L731)+1,FIND(",",L731,FIND(",",L731)+1)-FIND(",",L731)-1)),MapTable!$A:$A,1,0)),ISERROR(VLOOKUP(TRIM(MID(L731,FIND(",",L731,FIND(",",L731)+1)+1,999)),MapTable!$A:$A,1,0))),"맵없음",
  ""),
IF(ISERROR(FIND(",",L731,FIND(",",L731,FIND(",",L731,FIND(",",L731)+1)+1)+1)),
  IF(OR(ISERROR(VLOOKUP(LEFT(L731,FIND(",",L731)-1),MapTable!$A:$A,1,0)),ISERROR(VLOOKUP(TRIM(MID(L731,FIND(",",L731)+1,FIND(",",L731,FIND(",",L731)+1)-FIND(",",L731)-1)),MapTable!$A:$A,1,0)),ISERROR(VLOOKUP(TRIM(MID(L731,FIND(",",L731,FIND(",",L731)+1)+1,FIND(",",L731,FIND(",",L731,FIND(",",L731)+1)+1)-FIND(",",L731,FIND(",",L731)+1)-1)),MapTable!$A:$A,1,0)),ISERROR(VLOOKUP(TRIM(MID(L731,FIND(",",L731,FIND(",",L731,FIND(",",L731)+1)+1)+1,999)),MapTable!$A:$A,1,0))),"맵없음",
  ""),
)))))</f>
        <v/>
      </c>
      <c r="O731" t="str">
        <f>IF(ISBLANK(N731),"",IF(ISERROR(VLOOKUP(N731,[1]DropTable!$A:$A,1,0)),"드랍없음",""))</f>
        <v/>
      </c>
      <c r="Q731" t="str">
        <f>IF(ISBLANK(P731),"",IF(ISERROR(VLOOKUP(P731,[1]DropTable!$A:$A,1,0)),"드랍없음",""))</f>
        <v/>
      </c>
      <c r="S731">
        <v>8.1</v>
      </c>
    </row>
    <row r="732" spans="1:19" x14ac:dyDescent="0.3">
      <c r="A732">
        <v>19</v>
      </c>
      <c r="B732">
        <v>42</v>
      </c>
      <c r="C732">
        <f t="shared" si="38"/>
        <v>1680</v>
      </c>
      <c r="D732">
        <v>420</v>
      </c>
      <c r="E732" t="s">
        <v>115</v>
      </c>
      <c r="F732" t="s">
        <v>24</v>
      </c>
      <c r="G732" t="str">
        <f>IF(ISBLANK(F732),"",IF(ISERROR(VLOOKUP(F732,MapTable!$A:$A,1,0)),"컨트롤없음",""))</f>
        <v/>
      </c>
      <c r="H732">
        <f t="shared" si="36"/>
        <v>5</v>
      </c>
      <c r="I732" t="b">
        <f t="shared" ca="1" si="37"/>
        <v>0</v>
      </c>
      <c r="K732" t="str">
        <f>IF(ISBLANK(J732),"",IF(ISERROR(VLOOKUP(J732,MapTable!$A:$A,1,0)),"컨트롤없음",""))</f>
        <v/>
      </c>
      <c r="M732" t="str">
        <f>IF(ISBLANK(L732),"",
IF(ISERROR(FIND(",",L732)),
  IF(ISERROR(VLOOKUP(L732,MapTable!$A:$A,1,0)),"맵없음",
  ""),
IF(ISERROR(FIND(",",L732,FIND(",",L732)+1)),
  IF(OR(ISERROR(VLOOKUP(LEFT(L732,FIND(",",L732)-1),MapTable!$A:$A,1,0)),ISERROR(VLOOKUP(TRIM(MID(L732,FIND(",",L732)+1,999)),MapTable!$A:$A,1,0))),"맵없음",
  ""),
IF(ISERROR(FIND(",",L732,FIND(",",L732,FIND(",",L732)+1)+1)),
  IF(OR(ISERROR(VLOOKUP(LEFT(L732,FIND(",",L732)-1),MapTable!$A:$A,1,0)),ISERROR(VLOOKUP(TRIM(MID(L732,FIND(",",L732)+1,FIND(",",L732,FIND(",",L732)+1)-FIND(",",L732)-1)),MapTable!$A:$A,1,0)),ISERROR(VLOOKUP(TRIM(MID(L732,FIND(",",L732,FIND(",",L732)+1)+1,999)),MapTable!$A:$A,1,0))),"맵없음",
  ""),
IF(ISERROR(FIND(",",L732,FIND(",",L732,FIND(",",L732,FIND(",",L732)+1)+1)+1)),
  IF(OR(ISERROR(VLOOKUP(LEFT(L732,FIND(",",L732)-1),MapTable!$A:$A,1,0)),ISERROR(VLOOKUP(TRIM(MID(L732,FIND(",",L732)+1,FIND(",",L732,FIND(",",L732)+1)-FIND(",",L732)-1)),MapTable!$A:$A,1,0)),ISERROR(VLOOKUP(TRIM(MID(L732,FIND(",",L732,FIND(",",L732)+1)+1,FIND(",",L732,FIND(",",L732,FIND(",",L732)+1)+1)-FIND(",",L732,FIND(",",L732)+1)-1)),MapTable!$A:$A,1,0)),ISERROR(VLOOKUP(TRIM(MID(L732,FIND(",",L732,FIND(",",L732,FIND(",",L732)+1)+1)+1,999)),MapTable!$A:$A,1,0))),"맵없음",
  ""),
)))))</f>
        <v/>
      </c>
      <c r="O732" t="str">
        <f>IF(ISBLANK(N732),"",IF(ISERROR(VLOOKUP(N732,[1]DropTable!$A:$A,1,0)),"드랍없음",""))</f>
        <v/>
      </c>
      <c r="Q732" t="str">
        <f>IF(ISBLANK(P732),"",IF(ISERROR(VLOOKUP(P732,[1]DropTable!$A:$A,1,0)),"드랍없음",""))</f>
        <v/>
      </c>
      <c r="S732">
        <v>8.1</v>
      </c>
    </row>
    <row r="733" spans="1:19" x14ac:dyDescent="0.3">
      <c r="A733">
        <v>19</v>
      </c>
      <c r="B733">
        <v>43</v>
      </c>
      <c r="C733">
        <f t="shared" si="38"/>
        <v>1680</v>
      </c>
      <c r="D733">
        <v>420</v>
      </c>
      <c r="E733" t="s">
        <v>115</v>
      </c>
      <c r="F733" t="s">
        <v>24</v>
      </c>
      <c r="G733" t="str">
        <f>IF(ISBLANK(F733),"",IF(ISERROR(VLOOKUP(F733,MapTable!$A:$A,1,0)),"컨트롤없음",""))</f>
        <v/>
      </c>
      <c r="H733">
        <f t="shared" si="36"/>
        <v>5</v>
      </c>
      <c r="I733" t="b">
        <f t="shared" ca="1" si="37"/>
        <v>0</v>
      </c>
      <c r="K733" t="str">
        <f>IF(ISBLANK(J733),"",IF(ISERROR(VLOOKUP(J733,MapTable!$A:$A,1,0)),"컨트롤없음",""))</f>
        <v/>
      </c>
      <c r="M733" t="str">
        <f>IF(ISBLANK(L733),"",
IF(ISERROR(FIND(",",L733)),
  IF(ISERROR(VLOOKUP(L733,MapTable!$A:$A,1,0)),"맵없음",
  ""),
IF(ISERROR(FIND(",",L733,FIND(",",L733)+1)),
  IF(OR(ISERROR(VLOOKUP(LEFT(L733,FIND(",",L733)-1),MapTable!$A:$A,1,0)),ISERROR(VLOOKUP(TRIM(MID(L733,FIND(",",L733)+1,999)),MapTable!$A:$A,1,0))),"맵없음",
  ""),
IF(ISERROR(FIND(",",L733,FIND(",",L733,FIND(",",L733)+1)+1)),
  IF(OR(ISERROR(VLOOKUP(LEFT(L733,FIND(",",L733)-1),MapTable!$A:$A,1,0)),ISERROR(VLOOKUP(TRIM(MID(L733,FIND(",",L733)+1,FIND(",",L733,FIND(",",L733)+1)-FIND(",",L733)-1)),MapTable!$A:$A,1,0)),ISERROR(VLOOKUP(TRIM(MID(L733,FIND(",",L733,FIND(",",L733)+1)+1,999)),MapTable!$A:$A,1,0))),"맵없음",
  ""),
IF(ISERROR(FIND(",",L733,FIND(",",L733,FIND(",",L733,FIND(",",L733)+1)+1)+1)),
  IF(OR(ISERROR(VLOOKUP(LEFT(L733,FIND(",",L733)-1),MapTable!$A:$A,1,0)),ISERROR(VLOOKUP(TRIM(MID(L733,FIND(",",L733)+1,FIND(",",L733,FIND(",",L733)+1)-FIND(",",L733)-1)),MapTable!$A:$A,1,0)),ISERROR(VLOOKUP(TRIM(MID(L733,FIND(",",L733,FIND(",",L733)+1)+1,FIND(",",L733,FIND(",",L733,FIND(",",L733)+1)+1)-FIND(",",L733,FIND(",",L733)+1)-1)),MapTable!$A:$A,1,0)),ISERROR(VLOOKUP(TRIM(MID(L733,FIND(",",L733,FIND(",",L733,FIND(",",L733)+1)+1)+1,999)),MapTable!$A:$A,1,0))),"맵없음",
  ""),
)))))</f>
        <v/>
      </c>
      <c r="O733" t="str">
        <f>IF(ISBLANK(N733),"",IF(ISERROR(VLOOKUP(N733,[1]DropTable!$A:$A,1,0)),"드랍없음",""))</f>
        <v/>
      </c>
      <c r="Q733" t="str">
        <f>IF(ISBLANK(P733),"",IF(ISERROR(VLOOKUP(P733,[1]DropTable!$A:$A,1,0)),"드랍없음",""))</f>
        <v/>
      </c>
      <c r="S733">
        <v>8.1</v>
      </c>
    </row>
    <row r="734" spans="1:19" x14ac:dyDescent="0.3">
      <c r="A734">
        <v>19</v>
      </c>
      <c r="B734">
        <v>44</v>
      </c>
      <c r="C734">
        <f t="shared" si="38"/>
        <v>1680</v>
      </c>
      <c r="D734">
        <v>420</v>
      </c>
      <c r="E734" t="s">
        <v>115</v>
      </c>
      <c r="F734" t="s">
        <v>24</v>
      </c>
      <c r="G734" t="str">
        <f>IF(ISBLANK(F734),"",IF(ISERROR(VLOOKUP(F734,MapTable!$A:$A,1,0)),"컨트롤없음",""))</f>
        <v/>
      </c>
      <c r="H734">
        <f t="shared" si="36"/>
        <v>5</v>
      </c>
      <c r="I734" t="b">
        <f t="shared" ca="1" si="37"/>
        <v>0</v>
      </c>
      <c r="K734" t="str">
        <f>IF(ISBLANK(J734),"",IF(ISERROR(VLOOKUP(J734,MapTable!$A:$A,1,0)),"컨트롤없음",""))</f>
        <v/>
      </c>
      <c r="M734" t="str">
        <f>IF(ISBLANK(L734),"",
IF(ISERROR(FIND(",",L734)),
  IF(ISERROR(VLOOKUP(L734,MapTable!$A:$A,1,0)),"맵없음",
  ""),
IF(ISERROR(FIND(",",L734,FIND(",",L734)+1)),
  IF(OR(ISERROR(VLOOKUP(LEFT(L734,FIND(",",L734)-1),MapTable!$A:$A,1,0)),ISERROR(VLOOKUP(TRIM(MID(L734,FIND(",",L734)+1,999)),MapTable!$A:$A,1,0))),"맵없음",
  ""),
IF(ISERROR(FIND(",",L734,FIND(",",L734,FIND(",",L734)+1)+1)),
  IF(OR(ISERROR(VLOOKUP(LEFT(L734,FIND(",",L734)-1),MapTable!$A:$A,1,0)),ISERROR(VLOOKUP(TRIM(MID(L734,FIND(",",L734)+1,FIND(",",L734,FIND(",",L734)+1)-FIND(",",L734)-1)),MapTable!$A:$A,1,0)),ISERROR(VLOOKUP(TRIM(MID(L734,FIND(",",L734,FIND(",",L734)+1)+1,999)),MapTable!$A:$A,1,0))),"맵없음",
  ""),
IF(ISERROR(FIND(",",L734,FIND(",",L734,FIND(",",L734,FIND(",",L734)+1)+1)+1)),
  IF(OR(ISERROR(VLOOKUP(LEFT(L734,FIND(",",L734)-1),MapTable!$A:$A,1,0)),ISERROR(VLOOKUP(TRIM(MID(L734,FIND(",",L734)+1,FIND(",",L734,FIND(",",L734)+1)-FIND(",",L734)-1)),MapTable!$A:$A,1,0)),ISERROR(VLOOKUP(TRIM(MID(L734,FIND(",",L734,FIND(",",L734)+1)+1,FIND(",",L734,FIND(",",L734,FIND(",",L734)+1)+1)-FIND(",",L734,FIND(",",L734)+1)-1)),MapTable!$A:$A,1,0)),ISERROR(VLOOKUP(TRIM(MID(L734,FIND(",",L734,FIND(",",L734,FIND(",",L734)+1)+1)+1,999)),MapTable!$A:$A,1,0))),"맵없음",
  ""),
)))))</f>
        <v/>
      </c>
      <c r="O734" t="str">
        <f>IF(ISBLANK(N734),"",IF(ISERROR(VLOOKUP(N734,[1]DropTable!$A:$A,1,0)),"드랍없음",""))</f>
        <v/>
      </c>
      <c r="Q734" t="str">
        <f>IF(ISBLANK(P734),"",IF(ISERROR(VLOOKUP(P734,[1]DropTable!$A:$A,1,0)),"드랍없음",""))</f>
        <v/>
      </c>
      <c r="S734">
        <v>8.1</v>
      </c>
    </row>
    <row r="735" spans="1:19" x14ac:dyDescent="0.3">
      <c r="A735">
        <v>19</v>
      </c>
      <c r="B735">
        <v>45</v>
      </c>
      <c r="C735">
        <f t="shared" si="38"/>
        <v>1680</v>
      </c>
      <c r="D735">
        <v>420</v>
      </c>
      <c r="E735" t="s">
        <v>115</v>
      </c>
      <c r="F735" t="s">
        <v>24</v>
      </c>
      <c r="G735" t="str">
        <f>IF(ISBLANK(F735),"",IF(ISERROR(VLOOKUP(F735,MapTable!$A:$A,1,0)),"컨트롤없음",""))</f>
        <v/>
      </c>
      <c r="H735">
        <f t="shared" si="36"/>
        <v>11</v>
      </c>
      <c r="I735" t="b">
        <f t="shared" ca="1" si="37"/>
        <v>0</v>
      </c>
      <c r="K735" t="str">
        <f>IF(ISBLANK(J735),"",IF(ISERROR(VLOOKUP(J735,MapTable!$A:$A,1,0)),"컨트롤없음",""))</f>
        <v/>
      </c>
      <c r="M735" t="str">
        <f>IF(ISBLANK(L735),"",
IF(ISERROR(FIND(",",L735)),
  IF(ISERROR(VLOOKUP(L735,MapTable!$A:$A,1,0)),"맵없음",
  ""),
IF(ISERROR(FIND(",",L735,FIND(",",L735)+1)),
  IF(OR(ISERROR(VLOOKUP(LEFT(L735,FIND(",",L735)-1),MapTable!$A:$A,1,0)),ISERROR(VLOOKUP(TRIM(MID(L735,FIND(",",L735)+1,999)),MapTable!$A:$A,1,0))),"맵없음",
  ""),
IF(ISERROR(FIND(",",L735,FIND(",",L735,FIND(",",L735)+1)+1)),
  IF(OR(ISERROR(VLOOKUP(LEFT(L735,FIND(",",L735)-1),MapTable!$A:$A,1,0)),ISERROR(VLOOKUP(TRIM(MID(L735,FIND(",",L735)+1,FIND(",",L735,FIND(",",L735)+1)-FIND(",",L735)-1)),MapTable!$A:$A,1,0)),ISERROR(VLOOKUP(TRIM(MID(L735,FIND(",",L735,FIND(",",L735)+1)+1,999)),MapTable!$A:$A,1,0))),"맵없음",
  ""),
IF(ISERROR(FIND(",",L735,FIND(",",L735,FIND(",",L735,FIND(",",L735)+1)+1)+1)),
  IF(OR(ISERROR(VLOOKUP(LEFT(L735,FIND(",",L735)-1),MapTable!$A:$A,1,0)),ISERROR(VLOOKUP(TRIM(MID(L735,FIND(",",L735)+1,FIND(",",L735,FIND(",",L735)+1)-FIND(",",L735)-1)),MapTable!$A:$A,1,0)),ISERROR(VLOOKUP(TRIM(MID(L735,FIND(",",L735,FIND(",",L735)+1)+1,FIND(",",L735,FIND(",",L735,FIND(",",L735)+1)+1)-FIND(",",L735,FIND(",",L735)+1)-1)),MapTable!$A:$A,1,0)),ISERROR(VLOOKUP(TRIM(MID(L735,FIND(",",L735,FIND(",",L735,FIND(",",L735)+1)+1)+1,999)),MapTable!$A:$A,1,0))),"맵없음",
  ""),
)))))</f>
        <v/>
      </c>
      <c r="O735" t="str">
        <f>IF(ISBLANK(N735),"",IF(ISERROR(VLOOKUP(N735,[1]DropTable!$A:$A,1,0)),"드랍없음",""))</f>
        <v/>
      </c>
      <c r="Q735" t="str">
        <f>IF(ISBLANK(P735),"",IF(ISERROR(VLOOKUP(P735,[1]DropTable!$A:$A,1,0)),"드랍없음",""))</f>
        <v/>
      </c>
      <c r="S735">
        <v>8.1</v>
      </c>
    </row>
    <row r="736" spans="1:19" x14ac:dyDescent="0.3">
      <c r="A736">
        <v>19</v>
      </c>
      <c r="B736">
        <v>46</v>
      </c>
      <c r="C736">
        <f t="shared" si="38"/>
        <v>1680</v>
      </c>
      <c r="D736">
        <v>420</v>
      </c>
      <c r="E736" t="s">
        <v>115</v>
      </c>
      <c r="F736" t="s">
        <v>24</v>
      </c>
      <c r="G736" t="str">
        <f>IF(ISBLANK(F736),"",IF(ISERROR(VLOOKUP(F736,MapTable!$A:$A,1,0)),"컨트롤없음",""))</f>
        <v/>
      </c>
      <c r="H736">
        <f t="shared" si="36"/>
        <v>5</v>
      </c>
      <c r="I736" t="b">
        <f t="shared" ca="1" si="37"/>
        <v>0</v>
      </c>
      <c r="K736" t="str">
        <f>IF(ISBLANK(J736),"",IF(ISERROR(VLOOKUP(J736,MapTable!$A:$A,1,0)),"컨트롤없음",""))</f>
        <v/>
      </c>
      <c r="M736" t="str">
        <f>IF(ISBLANK(L736),"",
IF(ISERROR(FIND(",",L736)),
  IF(ISERROR(VLOOKUP(L736,MapTable!$A:$A,1,0)),"맵없음",
  ""),
IF(ISERROR(FIND(",",L736,FIND(",",L736)+1)),
  IF(OR(ISERROR(VLOOKUP(LEFT(L736,FIND(",",L736)-1),MapTable!$A:$A,1,0)),ISERROR(VLOOKUP(TRIM(MID(L736,FIND(",",L736)+1,999)),MapTable!$A:$A,1,0))),"맵없음",
  ""),
IF(ISERROR(FIND(",",L736,FIND(",",L736,FIND(",",L736)+1)+1)),
  IF(OR(ISERROR(VLOOKUP(LEFT(L736,FIND(",",L736)-1),MapTable!$A:$A,1,0)),ISERROR(VLOOKUP(TRIM(MID(L736,FIND(",",L736)+1,FIND(",",L736,FIND(",",L736)+1)-FIND(",",L736)-1)),MapTable!$A:$A,1,0)),ISERROR(VLOOKUP(TRIM(MID(L736,FIND(",",L736,FIND(",",L736)+1)+1,999)),MapTable!$A:$A,1,0))),"맵없음",
  ""),
IF(ISERROR(FIND(",",L736,FIND(",",L736,FIND(",",L736,FIND(",",L736)+1)+1)+1)),
  IF(OR(ISERROR(VLOOKUP(LEFT(L736,FIND(",",L736)-1),MapTable!$A:$A,1,0)),ISERROR(VLOOKUP(TRIM(MID(L736,FIND(",",L736)+1,FIND(",",L736,FIND(",",L736)+1)-FIND(",",L736)-1)),MapTable!$A:$A,1,0)),ISERROR(VLOOKUP(TRIM(MID(L736,FIND(",",L736,FIND(",",L736)+1)+1,FIND(",",L736,FIND(",",L736,FIND(",",L736)+1)+1)-FIND(",",L736,FIND(",",L736)+1)-1)),MapTable!$A:$A,1,0)),ISERROR(VLOOKUP(TRIM(MID(L736,FIND(",",L736,FIND(",",L736,FIND(",",L736)+1)+1)+1,999)),MapTable!$A:$A,1,0))),"맵없음",
  ""),
)))))</f>
        <v/>
      </c>
      <c r="O736" t="str">
        <f>IF(ISBLANK(N736),"",IF(ISERROR(VLOOKUP(N736,[1]DropTable!$A:$A,1,0)),"드랍없음",""))</f>
        <v/>
      </c>
      <c r="Q736" t="str">
        <f>IF(ISBLANK(P736),"",IF(ISERROR(VLOOKUP(P736,[1]DropTable!$A:$A,1,0)),"드랍없음",""))</f>
        <v/>
      </c>
      <c r="S736">
        <v>8.1</v>
      </c>
    </row>
    <row r="737" spans="1:19" x14ac:dyDescent="0.3">
      <c r="A737">
        <v>19</v>
      </c>
      <c r="B737">
        <v>47</v>
      </c>
      <c r="C737">
        <f t="shared" si="38"/>
        <v>1680</v>
      </c>
      <c r="D737">
        <v>420</v>
      </c>
      <c r="E737" t="s">
        <v>115</v>
      </c>
      <c r="F737" t="s">
        <v>24</v>
      </c>
      <c r="G737" t="str">
        <f>IF(ISBLANK(F737),"",IF(ISERROR(VLOOKUP(F737,MapTable!$A:$A,1,0)),"컨트롤없음",""))</f>
        <v/>
      </c>
      <c r="H737">
        <f t="shared" si="36"/>
        <v>5</v>
      </c>
      <c r="I737" t="b">
        <f t="shared" ca="1" si="37"/>
        <v>0</v>
      </c>
      <c r="K737" t="str">
        <f>IF(ISBLANK(J737),"",IF(ISERROR(VLOOKUP(J737,MapTable!$A:$A,1,0)),"컨트롤없음",""))</f>
        <v/>
      </c>
      <c r="M737" t="str">
        <f>IF(ISBLANK(L737),"",
IF(ISERROR(FIND(",",L737)),
  IF(ISERROR(VLOOKUP(L737,MapTable!$A:$A,1,0)),"맵없음",
  ""),
IF(ISERROR(FIND(",",L737,FIND(",",L737)+1)),
  IF(OR(ISERROR(VLOOKUP(LEFT(L737,FIND(",",L737)-1),MapTable!$A:$A,1,0)),ISERROR(VLOOKUP(TRIM(MID(L737,FIND(",",L737)+1,999)),MapTable!$A:$A,1,0))),"맵없음",
  ""),
IF(ISERROR(FIND(",",L737,FIND(",",L737,FIND(",",L737)+1)+1)),
  IF(OR(ISERROR(VLOOKUP(LEFT(L737,FIND(",",L737)-1),MapTable!$A:$A,1,0)),ISERROR(VLOOKUP(TRIM(MID(L737,FIND(",",L737)+1,FIND(",",L737,FIND(",",L737)+1)-FIND(",",L737)-1)),MapTable!$A:$A,1,0)),ISERROR(VLOOKUP(TRIM(MID(L737,FIND(",",L737,FIND(",",L737)+1)+1,999)),MapTable!$A:$A,1,0))),"맵없음",
  ""),
IF(ISERROR(FIND(",",L737,FIND(",",L737,FIND(",",L737,FIND(",",L737)+1)+1)+1)),
  IF(OR(ISERROR(VLOOKUP(LEFT(L737,FIND(",",L737)-1),MapTable!$A:$A,1,0)),ISERROR(VLOOKUP(TRIM(MID(L737,FIND(",",L737)+1,FIND(",",L737,FIND(",",L737)+1)-FIND(",",L737)-1)),MapTable!$A:$A,1,0)),ISERROR(VLOOKUP(TRIM(MID(L737,FIND(",",L737,FIND(",",L737)+1)+1,FIND(",",L737,FIND(",",L737,FIND(",",L737)+1)+1)-FIND(",",L737,FIND(",",L737)+1)-1)),MapTable!$A:$A,1,0)),ISERROR(VLOOKUP(TRIM(MID(L737,FIND(",",L737,FIND(",",L737,FIND(",",L737)+1)+1)+1,999)),MapTable!$A:$A,1,0))),"맵없음",
  ""),
)))))</f>
        <v/>
      </c>
      <c r="O737" t="str">
        <f>IF(ISBLANK(N737),"",IF(ISERROR(VLOOKUP(N737,[1]DropTable!$A:$A,1,0)),"드랍없음",""))</f>
        <v/>
      </c>
      <c r="Q737" t="str">
        <f>IF(ISBLANK(P737),"",IF(ISERROR(VLOOKUP(P737,[1]DropTable!$A:$A,1,0)),"드랍없음",""))</f>
        <v/>
      </c>
      <c r="S737">
        <v>8.1</v>
      </c>
    </row>
    <row r="738" spans="1:19" x14ac:dyDescent="0.3">
      <c r="A738">
        <v>19</v>
      </c>
      <c r="B738">
        <v>48</v>
      </c>
      <c r="C738">
        <f t="shared" si="38"/>
        <v>1680</v>
      </c>
      <c r="D738">
        <v>420</v>
      </c>
      <c r="E738" t="s">
        <v>115</v>
      </c>
      <c r="F738" t="s">
        <v>24</v>
      </c>
      <c r="G738" t="str">
        <f>IF(ISBLANK(F738),"",IF(ISERROR(VLOOKUP(F738,MapTable!$A:$A,1,0)),"컨트롤없음",""))</f>
        <v/>
      </c>
      <c r="H738">
        <f t="shared" si="36"/>
        <v>5</v>
      </c>
      <c r="I738" t="b">
        <f t="shared" ca="1" si="37"/>
        <v>0</v>
      </c>
      <c r="K738" t="str">
        <f>IF(ISBLANK(J738),"",IF(ISERROR(VLOOKUP(J738,MapTable!$A:$A,1,0)),"컨트롤없음",""))</f>
        <v/>
      </c>
      <c r="M738" t="str">
        <f>IF(ISBLANK(L738),"",
IF(ISERROR(FIND(",",L738)),
  IF(ISERROR(VLOOKUP(L738,MapTable!$A:$A,1,0)),"맵없음",
  ""),
IF(ISERROR(FIND(",",L738,FIND(",",L738)+1)),
  IF(OR(ISERROR(VLOOKUP(LEFT(L738,FIND(",",L738)-1),MapTable!$A:$A,1,0)),ISERROR(VLOOKUP(TRIM(MID(L738,FIND(",",L738)+1,999)),MapTable!$A:$A,1,0))),"맵없음",
  ""),
IF(ISERROR(FIND(",",L738,FIND(",",L738,FIND(",",L738)+1)+1)),
  IF(OR(ISERROR(VLOOKUP(LEFT(L738,FIND(",",L738)-1),MapTable!$A:$A,1,0)),ISERROR(VLOOKUP(TRIM(MID(L738,FIND(",",L738)+1,FIND(",",L738,FIND(",",L738)+1)-FIND(",",L738)-1)),MapTable!$A:$A,1,0)),ISERROR(VLOOKUP(TRIM(MID(L738,FIND(",",L738,FIND(",",L738)+1)+1,999)),MapTable!$A:$A,1,0))),"맵없음",
  ""),
IF(ISERROR(FIND(",",L738,FIND(",",L738,FIND(",",L738,FIND(",",L738)+1)+1)+1)),
  IF(OR(ISERROR(VLOOKUP(LEFT(L738,FIND(",",L738)-1),MapTable!$A:$A,1,0)),ISERROR(VLOOKUP(TRIM(MID(L738,FIND(",",L738)+1,FIND(",",L738,FIND(",",L738)+1)-FIND(",",L738)-1)),MapTable!$A:$A,1,0)),ISERROR(VLOOKUP(TRIM(MID(L738,FIND(",",L738,FIND(",",L738)+1)+1,FIND(",",L738,FIND(",",L738,FIND(",",L738)+1)+1)-FIND(",",L738,FIND(",",L738)+1)-1)),MapTable!$A:$A,1,0)),ISERROR(VLOOKUP(TRIM(MID(L738,FIND(",",L738,FIND(",",L738,FIND(",",L738)+1)+1)+1,999)),MapTable!$A:$A,1,0))),"맵없음",
  ""),
)))))</f>
        <v/>
      </c>
      <c r="O738" t="str">
        <f>IF(ISBLANK(N738),"",IF(ISERROR(VLOOKUP(N738,[1]DropTable!$A:$A,1,0)),"드랍없음",""))</f>
        <v/>
      </c>
      <c r="Q738" t="str">
        <f>IF(ISBLANK(P738),"",IF(ISERROR(VLOOKUP(P738,[1]DropTable!$A:$A,1,0)),"드랍없음",""))</f>
        <v/>
      </c>
      <c r="S738">
        <v>8.1</v>
      </c>
    </row>
    <row r="739" spans="1:19" x14ac:dyDescent="0.3">
      <c r="A739">
        <v>19</v>
      </c>
      <c r="B739">
        <v>49</v>
      </c>
      <c r="C739">
        <f t="shared" si="38"/>
        <v>1680</v>
      </c>
      <c r="D739">
        <v>420</v>
      </c>
      <c r="E739" t="s">
        <v>115</v>
      </c>
      <c r="F739" t="s">
        <v>24</v>
      </c>
      <c r="G739" t="str">
        <f>IF(ISBLANK(F739),"",IF(ISERROR(VLOOKUP(F739,MapTable!$A:$A,1,0)),"컨트롤없음",""))</f>
        <v/>
      </c>
      <c r="H739">
        <f t="shared" si="36"/>
        <v>5</v>
      </c>
      <c r="I739" t="b">
        <f t="shared" ca="1" si="37"/>
        <v>1</v>
      </c>
      <c r="K739" t="str">
        <f>IF(ISBLANK(J739),"",IF(ISERROR(VLOOKUP(J739,MapTable!$A:$A,1,0)),"컨트롤없음",""))</f>
        <v/>
      </c>
      <c r="M739" t="str">
        <f>IF(ISBLANK(L739),"",
IF(ISERROR(FIND(",",L739)),
  IF(ISERROR(VLOOKUP(L739,MapTable!$A:$A,1,0)),"맵없음",
  ""),
IF(ISERROR(FIND(",",L739,FIND(",",L739)+1)),
  IF(OR(ISERROR(VLOOKUP(LEFT(L739,FIND(",",L739)-1),MapTable!$A:$A,1,0)),ISERROR(VLOOKUP(TRIM(MID(L739,FIND(",",L739)+1,999)),MapTable!$A:$A,1,0))),"맵없음",
  ""),
IF(ISERROR(FIND(",",L739,FIND(",",L739,FIND(",",L739)+1)+1)),
  IF(OR(ISERROR(VLOOKUP(LEFT(L739,FIND(",",L739)-1),MapTable!$A:$A,1,0)),ISERROR(VLOOKUP(TRIM(MID(L739,FIND(",",L739)+1,FIND(",",L739,FIND(",",L739)+1)-FIND(",",L739)-1)),MapTable!$A:$A,1,0)),ISERROR(VLOOKUP(TRIM(MID(L739,FIND(",",L739,FIND(",",L739)+1)+1,999)),MapTable!$A:$A,1,0))),"맵없음",
  ""),
IF(ISERROR(FIND(",",L739,FIND(",",L739,FIND(",",L739,FIND(",",L739)+1)+1)+1)),
  IF(OR(ISERROR(VLOOKUP(LEFT(L739,FIND(",",L739)-1),MapTable!$A:$A,1,0)),ISERROR(VLOOKUP(TRIM(MID(L739,FIND(",",L739)+1,FIND(",",L739,FIND(",",L739)+1)-FIND(",",L739)-1)),MapTable!$A:$A,1,0)),ISERROR(VLOOKUP(TRIM(MID(L739,FIND(",",L739,FIND(",",L739)+1)+1,FIND(",",L739,FIND(",",L739,FIND(",",L739)+1)+1)-FIND(",",L739,FIND(",",L739)+1)-1)),MapTable!$A:$A,1,0)),ISERROR(VLOOKUP(TRIM(MID(L739,FIND(",",L739,FIND(",",L739,FIND(",",L739)+1)+1)+1,999)),MapTable!$A:$A,1,0))),"맵없음",
  ""),
)))))</f>
        <v/>
      </c>
      <c r="O739" t="str">
        <f>IF(ISBLANK(N739),"",IF(ISERROR(VLOOKUP(N739,[1]DropTable!$A:$A,1,0)),"드랍없음",""))</f>
        <v/>
      </c>
      <c r="Q739" t="str">
        <f>IF(ISBLANK(P739),"",IF(ISERROR(VLOOKUP(P739,[1]DropTable!$A:$A,1,0)),"드랍없음",""))</f>
        <v/>
      </c>
      <c r="S739">
        <v>8.1</v>
      </c>
    </row>
    <row r="740" spans="1:19" x14ac:dyDescent="0.3">
      <c r="A740">
        <v>19</v>
      </c>
      <c r="B740">
        <v>50</v>
      </c>
      <c r="C740">
        <f t="shared" si="38"/>
        <v>1680</v>
      </c>
      <c r="D740">
        <v>420</v>
      </c>
      <c r="E740" t="s">
        <v>115</v>
      </c>
      <c r="F740" t="s">
        <v>24</v>
      </c>
      <c r="G740" t="str">
        <f>IF(ISBLANK(F740),"",IF(ISERROR(VLOOKUP(F740,MapTable!$A:$A,1,0)),"컨트롤없음",""))</f>
        <v/>
      </c>
      <c r="H740">
        <f t="shared" si="36"/>
        <v>12</v>
      </c>
      <c r="I740" t="b">
        <f t="shared" ca="1" si="37"/>
        <v>0</v>
      </c>
      <c r="K740" t="str">
        <f>IF(ISBLANK(J740),"",IF(ISERROR(VLOOKUP(J740,MapTable!$A:$A,1,0)),"컨트롤없음",""))</f>
        <v/>
      </c>
      <c r="M740" t="str">
        <f>IF(ISBLANK(L740),"",
IF(ISERROR(FIND(",",L740)),
  IF(ISERROR(VLOOKUP(L740,MapTable!$A:$A,1,0)),"맵없음",
  ""),
IF(ISERROR(FIND(",",L740,FIND(",",L740)+1)),
  IF(OR(ISERROR(VLOOKUP(LEFT(L740,FIND(",",L740)-1),MapTable!$A:$A,1,0)),ISERROR(VLOOKUP(TRIM(MID(L740,FIND(",",L740)+1,999)),MapTable!$A:$A,1,0))),"맵없음",
  ""),
IF(ISERROR(FIND(",",L740,FIND(",",L740,FIND(",",L740)+1)+1)),
  IF(OR(ISERROR(VLOOKUP(LEFT(L740,FIND(",",L740)-1),MapTable!$A:$A,1,0)),ISERROR(VLOOKUP(TRIM(MID(L740,FIND(",",L740)+1,FIND(",",L740,FIND(",",L740)+1)-FIND(",",L740)-1)),MapTable!$A:$A,1,0)),ISERROR(VLOOKUP(TRIM(MID(L740,FIND(",",L740,FIND(",",L740)+1)+1,999)),MapTable!$A:$A,1,0))),"맵없음",
  ""),
IF(ISERROR(FIND(",",L740,FIND(",",L740,FIND(",",L740,FIND(",",L740)+1)+1)+1)),
  IF(OR(ISERROR(VLOOKUP(LEFT(L740,FIND(",",L740)-1),MapTable!$A:$A,1,0)),ISERROR(VLOOKUP(TRIM(MID(L740,FIND(",",L740)+1,FIND(",",L740,FIND(",",L740)+1)-FIND(",",L740)-1)),MapTable!$A:$A,1,0)),ISERROR(VLOOKUP(TRIM(MID(L740,FIND(",",L740,FIND(",",L740)+1)+1,FIND(",",L740,FIND(",",L740,FIND(",",L740)+1)+1)-FIND(",",L740,FIND(",",L740)+1)-1)),MapTable!$A:$A,1,0)),ISERROR(VLOOKUP(TRIM(MID(L740,FIND(",",L740,FIND(",",L740,FIND(",",L740)+1)+1)+1,999)),MapTable!$A:$A,1,0))),"맵없음",
  ""),
)))))</f>
        <v/>
      </c>
      <c r="O740" t="str">
        <f>IF(ISBLANK(N740),"",IF(ISERROR(VLOOKUP(N740,[1]DropTable!$A:$A,1,0)),"드랍없음",""))</f>
        <v/>
      </c>
      <c r="Q740" t="str">
        <f>IF(ISBLANK(P740),"",IF(ISERROR(VLOOKUP(P740,[1]DropTable!$A:$A,1,0)),"드랍없음",""))</f>
        <v/>
      </c>
      <c r="S740">
        <v>8.1</v>
      </c>
    </row>
    <row r="741" spans="1:19" x14ac:dyDescent="0.3">
      <c r="A741">
        <v>20</v>
      </c>
      <c r="B741">
        <v>0</v>
      </c>
      <c r="C741">
        <v>1680</v>
      </c>
      <c r="D741">
        <v>420</v>
      </c>
      <c r="E741" t="s">
        <v>115</v>
      </c>
      <c r="F741" t="s">
        <v>64</v>
      </c>
      <c r="G741" t="str">
        <f>IF(ISBLANK(F741),"",IF(ISERROR(VLOOKUP(F741,MapTable!$A:$A,1,0)),"컨트롤없음",""))</f>
        <v/>
      </c>
      <c r="H741">
        <f t="shared" si="36"/>
        <v>0</v>
      </c>
      <c r="I741" t="b">
        <f t="shared" ca="1" si="37"/>
        <v>0</v>
      </c>
      <c r="K741" t="str">
        <f>IF(ISBLANK(J741),"",IF(ISERROR(VLOOKUP(J741,MapTable!$A:$A,1,0)),"컨트롤없음",""))</f>
        <v/>
      </c>
      <c r="M741" t="str">
        <f>IF(ISBLANK(L741),"",
IF(ISERROR(FIND(",",L741)),
  IF(ISERROR(VLOOKUP(L741,MapTable!$A:$A,1,0)),"맵없음",
  ""),
IF(ISERROR(FIND(",",L741,FIND(",",L741)+1)),
  IF(OR(ISERROR(VLOOKUP(LEFT(L741,FIND(",",L741)-1),MapTable!$A:$A,1,0)),ISERROR(VLOOKUP(TRIM(MID(L741,FIND(",",L741)+1,999)),MapTable!$A:$A,1,0))),"맵없음",
  ""),
IF(ISERROR(FIND(",",L741,FIND(",",L741,FIND(",",L741)+1)+1)),
  IF(OR(ISERROR(VLOOKUP(LEFT(L741,FIND(",",L741)-1),MapTable!$A:$A,1,0)),ISERROR(VLOOKUP(TRIM(MID(L741,FIND(",",L741)+1,FIND(",",L741,FIND(",",L741)+1)-FIND(",",L741)-1)),MapTable!$A:$A,1,0)),ISERROR(VLOOKUP(TRIM(MID(L741,FIND(",",L741,FIND(",",L741)+1)+1,999)),MapTable!$A:$A,1,0))),"맵없음",
  ""),
IF(ISERROR(FIND(",",L741,FIND(",",L741,FIND(",",L741,FIND(",",L741)+1)+1)+1)),
  IF(OR(ISERROR(VLOOKUP(LEFT(L741,FIND(",",L741)-1),MapTable!$A:$A,1,0)),ISERROR(VLOOKUP(TRIM(MID(L741,FIND(",",L741)+1,FIND(",",L741,FIND(",",L741)+1)-FIND(",",L741)-1)),MapTable!$A:$A,1,0)),ISERROR(VLOOKUP(TRIM(MID(L741,FIND(",",L741,FIND(",",L741)+1)+1,FIND(",",L741,FIND(",",L741,FIND(",",L741)+1)+1)-FIND(",",L741,FIND(",",L741)+1)-1)),MapTable!$A:$A,1,0)),ISERROR(VLOOKUP(TRIM(MID(L741,FIND(",",L741,FIND(",",L741,FIND(",",L741)+1)+1)+1,999)),MapTable!$A:$A,1,0))),"맵없음",
  ""),
)))))</f>
        <v/>
      </c>
      <c r="O741" t="str">
        <f>IF(ISBLANK(N741),"",IF(ISERROR(VLOOKUP(N741,[1]DropTable!$A:$A,1,0)),"드랍없음",""))</f>
        <v/>
      </c>
      <c r="Q741" t="str">
        <f>IF(ISBLANK(P741),"",IF(ISERROR(VLOOKUP(P741,[1]DropTable!$A:$A,1,0)),"드랍없음",""))</f>
        <v/>
      </c>
      <c r="S741">
        <v>8.1</v>
      </c>
    </row>
    <row r="742" spans="1:19" x14ac:dyDescent="0.3">
      <c r="A742">
        <v>20</v>
      </c>
      <c r="B742">
        <v>1</v>
      </c>
      <c r="C742">
        <f t="shared" si="38"/>
        <v>1680</v>
      </c>
      <c r="D742">
        <v>420</v>
      </c>
      <c r="E742" t="s">
        <v>115</v>
      </c>
      <c r="F742" t="s">
        <v>24</v>
      </c>
      <c r="G742" t="str">
        <f>IF(ISBLANK(F742),"",IF(ISERROR(VLOOKUP(F742,MapTable!$A:$A,1,0)),"컨트롤없음",""))</f>
        <v/>
      </c>
      <c r="H742">
        <f t="shared" si="36"/>
        <v>1</v>
      </c>
      <c r="I742" t="b">
        <f t="shared" ca="1" si="37"/>
        <v>0</v>
      </c>
      <c r="K742" t="str">
        <f>IF(ISBLANK(J742),"",IF(ISERROR(VLOOKUP(J742,MapTable!$A:$A,1,0)),"컨트롤없음",""))</f>
        <v/>
      </c>
      <c r="M742" t="str">
        <f>IF(ISBLANK(L742),"",
IF(ISERROR(FIND(",",L742)),
  IF(ISERROR(VLOOKUP(L742,MapTable!$A:$A,1,0)),"맵없음",
  ""),
IF(ISERROR(FIND(",",L742,FIND(",",L742)+1)),
  IF(OR(ISERROR(VLOOKUP(LEFT(L742,FIND(",",L742)-1),MapTable!$A:$A,1,0)),ISERROR(VLOOKUP(TRIM(MID(L742,FIND(",",L742)+1,999)),MapTable!$A:$A,1,0))),"맵없음",
  ""),
IF(ISERROR(FIND(",",L742,FIND(",",L742,FIND(",",L742)+1)+1)),
  IF(OR(ISERROR(VLOOKUP(LEFT(L742,FIND(",",L742)-1),MapTable!$A:$A,1,0)),ISERROR(VLOOKUP(TRIM(MID(L742,FIND(",",L742)+1,FIND(",",L742,FIND(",",L742)+1)-FIND(",",L742)-1)),MapTable!$A:$A,1,0)),ISERROR(VLOOKUP(TRIM(MID(L742,FIND(",",L742,FIND(",",L742)+1)+1,999)),MapTable!$A:$A,1,0))),"맵없음",
  ""),
IF(ISERROR(FIND(",",L742,FIND(",",L742,FIND(",",L742,FIND(",",L742)+1)+1)+1)),
  IF(OR(ISERROR(VLOOKUP(LEFT(L742,FIND(",",L742)-1),MapTable!$A:$A,1,0)),ISERROR(VLOOKUP(TRIM(MID(L742,FIND(",",L742)+1,FIND(",",L742,FIND(",",L742)+1)-FIND(",",L742)-1)),MapTable!$A:$A,1,0)),ISERROR(VLOOKUP(TRIM(MID(L742,FIND(",",L742,FIND(",",L742)+1)+1,FIND(",",L742,FIND(",",L742,FIND(",",L742)+1)+1)-FIND(",",L742,FIND(",",L742)+1)-1)),MapTable!$A:$A,1,0)),ISERROR(VLOOKUP(TRIM(MID(L742,FIND(",",L742,FIND(",",L742,FIND(",",L742)+1)+1)+1,999)),MapTable!$A:$A,1,0))),"맵없음",
  ""),
)))))</f>
        <v/>
      </c>
      <c r="O742" t="str">
        <f>IF(ISBLANK(N742),"",IF(ISERROR(VLOOKUP(N742,[1]DropTable!$A:$A,1,0)),"드랍없음",""))</f>
        <v/>
      </c>
      <c r="Q742" t="str">
        <f>IF(ISBLANK(P742),"",IF(ISERROR(VLOOKUP(P742,[1]DropTable!$A:$A,1,0)),"드랍없음",""))</f>
        <v/>
      </c>
      <c r="S742">
        <v>8.1</v>
      </c>
    </row>
    <row r="743" spans="1:19" x14ac:dyDescent="0.3">
      <c r="A743">
        <v>20</v>
      </c>
      <c r="B743">
        <v>2</v>
      </c>
      <c r="C743">
        <f t="shared" si="38"/>
        <v>1680</v>
      </c>
      <c r="D743">
        <v>420</v>
      </c>
      <c r="E743" t="s">
        <v>115</v>
      </c>
      <c r="F743" t="s">
        <v>24</v>
      </c>
      <c r="G743" t="str">
        <f>IF(ISBLANK(F743),"",IF(ISERROR(VLOOKUP(F743,MapTable!$A:$A,1,0)),"컨트롤없음",""))</f>
        <v/>
      </c>
      <c r="H743">
        <f t="shared" si="36"/>
        <v>11</v>
      </c>
      <c r="I743" t="b">
        <f t="shared" ca="1" si="37"/>
        <v>0</v>
      </c>
      <c r="K743" t="str">
        <f>IF(ISBLANK(J743),"",IF(ISERROR(VLOOKUP(J743,MapTable!$A:$A,1,0)),"컨트롤없음",""))</f>
        <v/>
      </c>
      <c r="M743" t="str">
        <f>IF(ISBLANK(L743),"",
IF(ISERROR(FIND(",",L743)),
  IF(ISERROR(VLOOKUP(L743,MapTable!$A:$A,1,0)),"맵없음",
  ""),
IF(ISERROR(FIND(",",L743,FIND(",",L743)+1)),
  IF(OR(ISERROR(VLOOKUP(LEFT(L743,FIND(",",L743)-1),MapTable!$A:$A,1,0)),ISERROR(VLOOKUP(TRIM(MID(L743,FIND(",",L743)+1,999)),MapTable!$A:$A,1,0))),"맵없음",
  ""),
IF(ISERROR(FIND(",",L743,FIND(",",L743,FIND(",",L743)+1)+1)),
  IF(OR(ISERROR(VLOOKUP(LEFT(L743,FIND(",",L743)-1),MapTable!$A:$A,1,0)),ISERROR(VLOOKUP(TRIM(MID(L743,FIND(",",L743)+1,FIND(",",L743,FIND(",",L743)+1)-FIND(",",L743)-1)),MapTable!$A:$A,1,0)),ISERROR(VLOOKUP(TRIM(MID(L743,FIND(",",L743,FIND(",",L743)+1)+1,999)),MapTable!$A:$A,1,0))),"맵없음",
  ""),
IF(ISERROR(FIND(",",L743,FIND(",",L743,FIND(",",L743,FIND(",",L743)+1)+1)+1)),
  IF(OR(ISERROR(VLOOKUP(LEFT(L743,FIND(",",L743)-1),MapTable!$A:$A,1,0)),ISERROR(VLOOKUP(TRIM(MID(L743,FIND(",",L743)+1,FIND(",",L743,FIND(",",L743)+1)-FIND(",",L743)-1)),MapTable!$A:$A,1,0)),ISERROR(VLOOKUP(TRIM(MID(L743,FIND(",",L743,FIND(",",L743)+1)+1,FIND(",",L743,FIND(",",L743,FIND(",",L743)+1)+1)-FIND(",",L743,FIND(",",L743)+1)-1)),MapTable!$A:$A,1,0)),ISERROR(VLOOKUP(TRIM(MID(L743,FIND(",",L743,FIND(",",L743,FIND(",",L743)+1)+1)+1,999)),MapTable!$A:$A,1,0))),"맵없음",
  ""),
)))))</f>
        <v/>
      </c>
      <c r="O743" t="str">
        <f>IF(ISBLANK(N743),"",IF(ISERROR(VLOOKUP(N743,[1]DropTable!$A:$A,1,0)),"드랍없음",""))</f>
        <v/>
      </c>
      <c r="Q743" t="str">
        <f>IF(ISBLANK(P743),"",IF(ISERROR(VLOOKUP(P743,[1]DropTable!$A:$A,1,0)),"드랍없음",""))</f>
        <v/>
      </c>
      <c r="S743">
        <v>8.1</v>
      </c>
    </row>
    <row r="744" spans="1:19" x14ac:dyDescent="0.3">
      <c r="A744">
        <v>20</v>
      </c>
      <c r="B744">
        <v>3</v>
      </c>
      <c r="C744">
        <f t="shared" si="38"/>
        <v>1680</v>
      </c>
      <c r="D744">
        <v>420</v>
      </c>
      <c r="E744" t="s">
        <v>115</v>
      </c>
      <c r="F744" t="s">
        <v>24</v>
      </c>
      <c r="G744" t="str">
        <f>IF(ISBLANK(F744),"",IF(ISERROR(VLOOKUP(F744,MapTable!$A:$A,1,0)),"컨트롤없음",""))</f>
        <v/>
      </c>
      <c r="H744">
        <f t="shared" si="36"/>
        <v>1</v>
      </c>
      <c r="I744" t="b">
        <f t="shared" ca="1" si="37"/>
        <v>1</v>
      </c>
      <c r="K744" t="str">
        <f>IF(ISBLANK(J744),"",IF(ISERROR(VLOOKUP(J744,MapTable!$A:$A,1,0)),"컨트롤없음",""))</f>
        <v/>
      </c>
      <c r="M744" t="str">
        <f>IF(ISBLANK(L744),"",
IF(ISERROR(FIND(",",L744)),
  IF(ISERROR(VLOOKUP(L744,MapTable!$A:$A,1,0)),"맵없음",
  ""),
IF(ISERROR(FIND(",",L744,FIND(",",L744)+1)),
  IF(OR(ISERROR(VLOOKUP(LEFT(L744,FIND(",",L744)-1),MapTable!$A:$A,1,0)),ISERROR(VLOOKUP(TRIM(MID(L744,FIND(",",L744)+1,999)),MapTable!$A:$A,1,0))),"맵없음",
  ""),
IF(ISERROR(FIND(",",L744,FIND(",",L744,FIND(",",L744)+1)+1)),
  IF(OR(ISERROR(VLOOKUP(LEFT(L744,FIND(",",L744)-1),MapTable!$A:$A,1,0)),ISERROR(VLOOKUP(TRIM(MID(L744,FIND(",",L744)+1,FIND(",",L744,FIND(",",L744)+1)-FIND(",",L744)-1)),MapTable!$A:$A,1,0)),ISERROR(VLOOKUP(TRIM(MID(L744,FIND(",",L744,FIND(",",L744)+1)+1,999)),MapTable!$A:$A,1,0))),"맵없음",
  ""),
IF(ISERROR(FIND(",",L744,FIND(",",L744,FIND(",",L744,FIND(",",L744)+1)+1)+1)),
  IF(OR(ISERROR(VLOOKUP(LEFT(L744,FIND(",",L744)-1),MapTable!$A:$A,1,0)),ISERROR(VLOOKUP(TRIM(MID(L744,FIND(",",L744)+1,FIND(",",L744,FIND(",",L744)+1)-FIND(",",L744)-1)),MapTable!$A:$A,1,0)),ISERROR(VLOOKUP(TRIM(MID(L744,FIND(",",L744,FIND(",",L744)+1)+1,FIND(",",L744,FIND(",",L744,FIND(",",L744)+1)+1)-FIND(",",L744,FIND(",",L744)+1)-1)),MapTable!$A:$A,1,0)),ISERROR(VLOOKUP(TRIM(MID(L744,FIND(",",L744,FIND(",",L744,FIND(",",L744)+1)+1)+1,999)),MapTable!$A:$A,1,0))),"맵없음",
  ""),
)))))</f>
        <v/>
      </c>
      <c r="O744" t="str">
        <f>IF(ISBLANK(N744),"",IF(ISERROR(VLOOKUP(N744,[1]DropTable!$A:$A,1,0)),"드랍없음",""))</f>
        <v/>
      </c>
      <c r="Q744" t="str">
        <f>IF(ISBLANK(P744),"",IF(ISERROR(VLOOKUP(P744,[1]DropTable!$A:$A,1,0)),"드랍없음",""))</f>
        <v/>
      </c>
      <c r="S744">
        <v>8.1</v>
      </c>
    </row>
    <row r="745" spans="1:19" x14ac:dyDescent="0.3">
      <c r="A745">
        <v>20</v>
      </c>
      <c r="B745">
        <v>4</v>
      </c>
      <c r="C745">
        <f t="shared" si="38"/>
        <v>1680</v>
      </c>
      <c r="D745">
        <v>420</v>
      </c>
      <c r="E745" t="s">
        <v>115</v>
      </c>
      <c r="F745" t="s">
        <v>24</v>
      </c>
      <c r="G745" t="str">
        <f>IF(ISBLANK(F745),"",IF(ISERROR(VLOOKUP(F745,MapTable!$A:$A,1,0)),"컨트롤없음",""))</f>
        <v/>
      </c>
      <c r="H745">
        <f t="shared" si="36"/>
        <v>12</v>
      </c>
      <c r="I745" t="b">
        <f t="shared" ca="1" si="37"/>
        <v>1</v>
      </c>
      <c r="K745" t="str">
        <f>IF(ISBLANK(J745),"",IF(ISERROR(VLOOKUP(J745,MapTable!$A:$A,1,0)),"컨트롤없음",""))</f>
        <v/>
      </c>
      <c r="M745" t="str">
        <f>IF(ISBLANK(L745),"",
IF(ISERROR(FIND(",",L745)),
  IF(ISERROR(VLOOKUP(L745,MapTable!$A:$A,1,0)),"맵없음",
  ""),
IF(ISERROR(FIND(",",L745,FIND(",",L745)+1)),
  IF(OR(ISERROR(VLOOKUP(LEFT(L745,FIND(",",L745)-1),MapTable!$A:$A,1,0)),ISERROR(VLOOKUP(TRIM(MID(L745,FIND(",",L745)+1,999)),MapTable!$A:$A,1,0))),"맵없음",
  ""),
IF(ISERROR(FIND(",",L745,FIND(",",L745,FIND(",",L745)+1)+1)),
  IF(OR(ISERROR(VLOOKUP(LEFT(L745,FIND(",",L745)-1),MapTable!$A:$A,1,0)),ISERROR(VLOOKUP(TRIM(MID(L745,FIND(",",L745)+1,FIND(",",L745,FIND(",",L745)+1)-FIND(",",L745)-1)),MapTable!$A:$A,1,0)),ISERROR(VLOOKUP(TRIM(MID(L745,FIND(",",L745,FIND(",",L745)+1)+1,999)),MapTable!$A:$A,1,0))),"맵없음",
  ""),
IF(ISERROR(FIND(",",L745,FIND(",",L745,FIND(",",L745,FIND(",",L745)+1)+1)+1)),
  IF(OR(ISERROR(VLOOKUP(LEFT(L745,FIND(",",L745)-1),MapTable!$A:$A,1,0)),ISERROR(VLOOKUP(TRIM(MID(L745,FIND(",",L745)+1,FIND(",",L745,FIND(",",L745)+1)-FIND(",",L745)-1)),MapTable!$A:$A,1,0)),ISERROR(VLOOKUP(TRIM(MID(L745,FIND(",",L745,FIND(",",L745)+1)+1,FIND(",",L745,FIND(",",L745,FIND(",",L745)+1)+1)-FIND(",",L745,FIND(",",L745)+1)-1)),MapTable!$A:$A,1,0)),ISERROR(VLOOKUP(TRIM(MID(L745,FIND(",",L745,FIND(",",L745,FIND(",",L745)+1)+1)+1,999)),MapTable!$A:$A,1,0))),"맵없음",
  ""),
)))))</f>
        <v/>
      </c>
      <c r="O745" t="str">
        <f>IF(ISBLANK(N745),"",IF(ISERROR(VLOOKUP(N745,[1]DropTable!$A:$A,1,0)),"드랍없음",""))</f>
        <v/>
      </c>
      <c r="Q745" t="str">
        <f>IF(ISBLANK(P745),"",IF(ISERROR(VLOOKUP(P745,[1]DropTable!$A:$A,1,0)),"드랍없음",""))</f>
        <v/>
      </c>
      <c r="S745">
        <v>8.1</v>
      </c>
    </row>
    <row r="746" spans="1:19" x14ac:dyDescent="0.3">
      <c r="A746">
        <v>20</v>
      </c>
      <c r="B746">
        <v>5</v>
      </c>
      <c r="C746">
        <f t="shared" si="38"/>
        <v>1680</v>
      </c>
      <c r="D746">
        <v>420</v>
      </c>
      <c r="E746" t="s">
        <v>115</v>
      </c>
      <c r="F746" t="s">
        <v>24</v>
      </c>
      <c r="G746" t="str">
        <f>IF(ISBLANK(F746),"",IF(ISERROR(VLOOKUP(F746,MapTable!$A:$A,1,0)),"컨트롤없음",""))</f>
        <v/>
      </c>
      <c r="H746">
        <f t="shared" si="36"/>
        <v>2</v>
      </c>
      <c r="I746" t="b">
        <f t="shared" ca="1" si="37"/>
        <v>0</v>
      </c>
      <c r="K746" t="str">
        <f>IF(ISBLANK(J746),"",IF(ISERROR(VLOOKUP(J746,MapTable!$A:$A,1,0)),"컨트롤없음",""))</f>
        <v/>
      </c>
      <c r="M746" t="str">
        <f>IF(ISBLANK(L746),"",
IF(ISERROR(FIND(",",L746)),
  IF(ISERROR(VLOOKUP(L746,MapTable!$A:$A,1,0)),"맵없음",
  ""),
IF(ISERROR(FIND(",",L746,FIND(",",L746)+1)),
  IF(OR(ISERROR(VLOOKUP(LEFT(L746,FIND(",",L746)-1),MapTable!$A:$A,1,0)),ISERROR(VLOOKUP(TRIM(MID(L746,FIND(",",L746)+1,999)),MapTable!$A:$A,1,0))),"맵없음",
  ""),
IF(ISERROR(FIND(",",L746,FIND(",",L746,FIND(",",L746)+1)+1)),
  IF(OR(ISERROR(VLOOKUP(LEFT(L746,FIND(",",L746)-1),MapTable!$A:$A,1,0)),ISERROR(VLOOKUP(TRIM(MID(L746,FIND(",",L746)+1,FIND(",",L746,FIND(",",L746)+1)-FIND(",",L746)-1)),MapTable!$A:$A,1,0)),ISERROR(VLOOKUP(TRIM(MID(L746,FIND(",",L746,FIND(",",L746)+1)+1,999)),MapTable!$A:$A,1,0))),"맵없음",
  ""),
IF(ISERROR(FIND(",",L746,FIND(",",L746,FIND(",",L746,FIND(",",L746)+1)+1)+1)),
  IF(OR(ISERROR(VLOOKUP(LEFT(L746,FIND(",",L746)-1),MapTable!$A:$A,1,0)),ISERROR(VLOOKUP(TRIM(MID(L746,FIND(",",L746)+1,FIND(",",L746,FIND(",",L746)+1)-FIND(",",L746)-1)),MapTable!$A:$A,1,0)),ISERROR(VLOOKUP(TRIM(MID(L746,FIND(",",L746,FIND(",",L746)+1)+1,FIND(",",L746,FIND(",",L746,FIND(",",L746)+1)+1)-FIND(",",L746,FIND(",",L746)+1)-1)),MapTable!$A:$A,1,0)),ISERROR(VLOOKUP(TRIM(MID(L746,FIND(",",L746,FIND(",",L746,FIND(",",L746)+1)+1)+1,999)),MapTable!$A:$A,1,0))),"맵없음",
  ""),
)))))</f>
        <v/>
      </c>
      <c r="O746" t="str">
        <f>IF(ISBLANK(N746),"",IF(ISERROR(VLOOKUP(N746,[1]DropTable!$A:$A,1,0)),"드랍없음",""))</f>
        <v/>
      </c>
      <c r="Q746" t="str">
        <f>IF(ISBLANK(P746),"",IF(ISERROR(VLOOKUP(P746,[1]DropTable!$A:$A,1,0)),"드랍없음",""))</f>
        <v/>
      </c>
      <c r="S746">
        <v>8.1</v>
      </c>
    </row>
    <row r="747" spans="1:19" x14ac:dyDescent="0.3">
      <c r="A747">
        <v>20</v>
      </c>
      <c r="B747">
        <v>6</v>
      </c>
      <c r="C747">
        <f t="shared" si="38"/>
        <v>1680</v>
      </c>
      <c r="D747">
        <v>420</v>
      </c>
      <c r="E747" t="s">
        <v>115</v>
      </c>
      <c r="F747" t="s">
        <v>24</v>
      </c>
      <c r="G747" t="str">
        <f>IF(ISBLANK(F747),"",IF(ISERROR(VLOOKUP(F747,MapTable!$A:$A,1,0)),"컨트롤없음",""))</f>
        <v/>
      </c>
      <c r="H747">
        <f t="shared" si="36"/>
        <v>11</v>
      </c>
      <c r="I747" t="b">
        <f t="shared" ca="1" si="37"/>
        <v>0</v>
      </c>
      <c r="K747" t="str">
        <f>IF(ISBLANK(J747),"",IF(ISERROR(VLOOKUP(J747,MapTable!$A:$A,1,0)),"컨트롤없음",""))</f>
        <v/>
      </c>
      <c r="M747" t="str">
        <f>IF(ISBLANK(L747),"",
IF(ISERROR(FIND(",",L747)),
  IF(ISERROR(VLOOKUP(L747,MapTable!$A:$A,1,0)),"맵없음",
  ""),
IF(ISERROR(FIND(",",L747,FIND(",",L747)+1)),
  IF(OR(ISERROR(VLOOKUP(LEFT(L747,FIND(",",L747)-1),MapTable!$A:$A,1,0)),ISERROR(VLOOKUP(TRIM(MID(L747,FIND(",",L747)+1,999)),MapTable!$A:$A,1,0))),"맵없음",
  ""),
IF(ISERROR(FIND(",",L747,FIND(",",L747,FIND(",",L747)+1)+1)),
  IF(OR(ISERROR(VLOOKUP(LEFT(L747,FIND(",",L747)-1),MapTable!$A:$A,1,0)),ISERROR(VLOOKUP(TRIM(MID(L747,FIND(",",L747)+1,FIND(",",L747,FIND(",",L747)+1)-FIND(",",L747)-1)),MapTable!$A:$A,1,0)),ISERROR(VLOOKUP(TRIM(MID(L747,FIND(",",L747,FIND(",",L747)+1)+1,999)),MapTable!$A:$A,1,0))),"맵없음",
  ""),
IF(ISERROR(FIND(",",L747,FIND(",",L747,FIND(",",L747,FIND(",",L747)+1)+1)+1)),
  IF(OR(ISERROR(VLOOKUP(LEFT(L747,FIND(",",L747)-1),MapTable!$A:$A,1,0)),ISERROR(VLOOKUP(TRIM(MID(L747,FIND(",",L747)+1,FIND(",",L747,FIND(",",L747)+1)-FIND(",",L747)-1)),MapTable!$A:$A,1,0)),ISERROR(VLOOKUP(TRIM(MID(L747,FIND(",",L747,FIND(",",L747)+1)+1,FIND(",",L747,FIND(",",L747,FIND(",",L747)+1)+1)-FIND(",",L747,FIND(",",L747)+1)-1)),MapTable!$A:$A,1,0)),ISERROR(VLOOKUP(TRIM(MID(L747,FIND(",",L747,FIND(",",L747,FIND(",",L747)+1)+1)+1,999)),MapTable!$A:$A,1,0))),"맵없음",
  ""),
)))))</f>
        <v/>
      </c>
      <c r="O747" t="str">
        <f>IF(ISBLANK(N747),"",IF(ISERROR(VLOOKUP(N747,[1]DropTable!$A:$A,1,0)),"드랍없음",""))</f>
        <v/>
      </c>
      <c r="Q747" t="str">
        <f>IF(ISBLANK(P747),"",IF(ISERROR(VLOOKUP(P747,[1]DropTable!$A:$A,1,0)),"드랍없음",""))</f>
        <v/>
      </c>
      <c r="S747">
        <v>8.1</v>
      </c>
    </row>
    <row r="748" spans="1:19" x14ac:dyDescent="0.3">
      <c r="A748">
        <v>20</v>
      </c>
      <c r="B748">
        <v>7</v>
      </c>
      <c r="C748">
        <f t="shared" si="38"/>
        <v>1680</v>
      </c>
      <c r="D748">
        <v>420</v>
      </c>
      <c r="E748" t="s">
        <v>115</v>
      </c>
      <c r="F748" t="s">
        <v>24</v>
      </c>
      <c r="G748" t="str">
        <f>IF(ISBLANK(F748),"",IF(ISERROR(VLOOKUP(F748,MapTable!$A:$A,1,0)),"컨트롤없음",""))</f>
        <v/>
      </c>
      <c r="H748">
        <f t="shared" si="36"/>
        <v>2</v>
      </c>
      <c r="I748" t="b">
        <f t="shared" ca="1" si="37"/>
        <v>1</v>
      </c>
      <c r="K748" t="str">
        <f>IF(ISBLANK(J748),"",IF(ISERROR(VLOOKUP(J748,MapTable!$A:$A,1,0)),"컨트롤없음",""))</f>
        <v/>
      </c>
      <c r="M748" t="str">
        <f>IF(ISBLANK(L748),"",
IF(ISERROR(FIND(",",L748)),
  IF(ISERROR(VLOOKUP(L748,MapTable!$A:$A,1,0)),"맵없음",
  ""),
IF(ISERROR(FIND(",",L748,FIND(",",L748)+1)),
  IF(OR(ISERROR(VLOOKUP(LEFT(L748,FIND(",",L748)-1),MapTable!$A:$A,1,0)),ISERROR(VLOOKUP(TRIM(MID(L748,FIND(",",L748)+1,999)),MapTable!$A:$A,1,0))),"맵없음",
  ""),
IF(ISERROR(FIND(",",L748,FIND(",",L748,FIND(",",L748)+1)+1)),
  IF(OR(ISERROR(VLOOKUP(LEFT(L748,FIND(",",L748)-1),MapTable!$A:$A,1,0)),ISERROR(VLOOKUP(TRIM(MID(L748,FIND(",",L748)+1,FIND(",",L748,FIND(",",L748)+1)-FIND(",",L748)-1)),MapTable!$A:$A,1,0)),ISERROR(VLOOKUP(TRIM(MID(L748,FIND(",",L748,FIND(",",L748)+1)+1,999)),MapTable!$A:$A,1,0))),"맵없음",
  ""),
IF(ISERROR(FIND(",",L748,FIND(",",L748,FIND(",",L748,FIND(",",L748)+1)+1)+1)),
  IF(OR(ISERROR(VLOOKUP(LEFT(L748,FIND(",",L748)-1),MapTable!$A:$A,1,0)),ISERROR(VLOOKUP(TRIM(MID(L748,FIND(",",L748)+1,FIND(",",L748,FIND(",",L748)+1)-FIND(",",L748)-1)),MapTable!$A:$A,1,0)),ISERROR(VLOOKUP(TRIM(MID(L748,FIND(",",L748,FIND(",",L748)+1)+1,FIND(",",L748,FIND(",",L748,FIND(",",L748)+1)+1)-FIND(",",L748,FIND(",",L748)+1)-1)),MapTable!$A:$A,1,0)),ISERROR(VLOOKUP(TRIM(MID(L748,FIND(",",L748,FIND(",",L748,FIND(",",L748)+1)+1)+1,999)),MapTable!$A:$A,1,0))),"맵없음",
  ""),
)))))</f>
        <v/>
      </c>
      <c r="O748" t="str">
        <f>IF(ISBLANK(N748),"",IF(ISERROR(VLOOKUP(N748,[1]DropTable!$A:$A,1,0)),"드랍없음",""))</f>
        <v/>
      </c>
      <c r="Q748" t="str">
        <f>IF(ISBLANK(P748),"",IF(ISERROR(VLOOKUP(P748,[1]DropTable!$A:$A,1,0)),"드랍없음",""))</f>
        <v/>
      </c>
      <c r="S748">
        <v>8.1</v>
      </c>
    </row>
    <row r="749" spans="1:19" x14ac:dyDescent="0.3">
      <c r="A749">
        <v>20</v>
      </c>
      <c r="B749">
        <v>8</v>
      </c>
      <c r="C749">
        <f t="shared" si="38"/>
        <v>1680</v>
      </c>
      <c r="D749">
        <v>420</v>
      </c>
      <c r="E749" t="s">
        <v>115</v>
      </c>
      <c r="F749" t="s">
        <v>24</v>
      </c>
      <c r="G749" t="str">
        <f>IF(ISBLANK(F749),"",IF(ISERROR(VLOOKUP(F749,MapTable!$A:$A,1,0)),"컨트롤없음",""))</f>
        <v/>
      </c>
      <c r="H749">
        <f t="shared" si="36"/>
        <v>12</v>
      </c>
      <c r="I749" t="b">
        <f t="shared" ca="1" si="37"/>
        <v>1</v>
      </c>
      <c r="K749" t="str">
        <f>IF(ISBLANK(J749),"",IF(ISERROR(VLOOKUP(J749,MapTable!$A:$A,1,0)),"컨트롤없음",""))</f>
        <v/>
      </c>
      <c r="M749" t="str">
        <f>IF(ISBLANK(L749),"",
IF(ISERROR(FIND(",",L749)),
  IF(ISERROR(VLOOKUP(L749,MapTable!$A:$A,1,0)),"맵없음",
  ""),
IF(ISERROR(FIND(",",L749,FIND(",",L749)+1)),
  IF(OR(ISERROR(VLOOKUP(LEFT(L749,FIND(",",L749)-1),MapTable!$A:$A,1,0)),ISERROR(VLOOKUP(TRIM(MID(L749,FIND(",",L749)+1,999)),MapTable!$A:$A,1,0))),"맵없음",
  ""),
IF(ISERROR(FIND(",",L749,FIND(",",L749,FIND(",",L749)+1)+1)),
  IF(OR(ISERROR(VLOOKUP(LEFT(L749,FIND(",",L749)-1),MapTable!$A:$A,1,0)),ISERROR(VLOOKUP(TRIM(MID(L749,FIND(",",L749)+1,FIND(",",L749,FIND(",",L749)+1)-FIND(",",L749)-1)),MapTable!$A:$A,1,0)),ISERROR(VLOOKUP(TRIM(MID(L749,FIND(",",L749,FIND(",",L749)+1)+1,999)),MapTable!$A:$A,1,0))),"맵없음",
  ""),
IF(ISERROR(FIND(",",L749,FIND(",",L749,FIND(",",L749,FIND(",",L749)+1)+1)+1)),
  IF(OR(ISERROR(VLOOKUP(LEFT(L749,FIND(",",L749)-1),MapTable!$A:$A,1,0)),ISERROR(VLOOKUP(TRIM(MID(L749,FIND(",",L749)+1,FIND(",",L749,FIND(",",L749)+1)-FIND(",",L749)-1)),MapTable!$A:$A,1,0)),ISERROR(VLOOKUP(TRIM(MID(L749,FIND(",",L749,FIND(",",L749)+1)+1,FIND(",",L749,FIND(",",L749,FIND(",",L749)+1)+1)-FIND(",",L749,FIND(",",L749)+1)-1)),MapTable!$A:$A,1,0)),ISERROR(VLOOKUP(TRIM(MID(L749,FIND(",",L749,FIND(",",L749,FIND(",",L749)+1)+1)+1,999)),MapTable!$A:$A,1,0))),"맵없음",
  ""),
)))))</f>
        <v/>
      </c>
      <c r="O749" t="str">
        <f>IF(ISBLANK(N749),"",IF(ISERROR(VLOOKUP(N749,[1]DropTable!$A:$A,1,0)),"드랍없음",""))</f>
        <v/>
      </c>
      <c r="Q749" t="str">
        <f>IF(ISBLANK(P749),"",IF(ISERROR(VLOOKUP(P749,[1]DropTable!$A:$A,1,0)),"드랍없음",""))</f>
        <v/>
      </c>
      <c r="S749">
        <v>8.1</v>
      </c>
    </row>
    <row r="750" spans="1:19" x14ac:dyDescent="0.3">
      <c r="A750">
        <v>20</v>
      </c>
      <c r="B750">
        <v>9</v>
      </c>
      <c r="C750">
        <f t="shared" si="38"/>
        <v>1680</v>
      </c>
      <c r="D750">
        <v>420</v>
      </c>
      <c r="E750" t="s">
        <v>115</v>
      </c>
      <c r="F750" t="s">
        <v>24</v>
      </c>
      <c r="G750" t="str">
        <f>IF(ISBLANK(F750),"",IF(ISERROR(VLOOKUP(F750,MapTable!$A:$A,1,0)),"컨트롤없음",""))</f>
        <v/>
      </c>
      <c r="H750">
        <f t="shared" si="36"/>
        <v>3</v>
      </c>
      <c r="I750" t="b">
        <f t="shared" ca="1" si="37"/>
        <v>0</v>
      </c>
      <c r="K750" t="str">
        <f>IF(ISBLANK(J750),"",IF(ISERROR(VLOOKUP(J750,MapTable!$A:$A,1,0)),"컨트롤없음",""))</f>
        <v/>
      </c>
      <c r="M750" t="str">
        <f>IF(ISBLANK(L750),"",
IF(ISERROR(FIND(",",L750)),
  IF(ISERROR(VLOOKUP(L750,MapTable!$A:$A,1,0)),"맵없음",
  ""),
IF(ISERROR(FIND(",",L750,FIND(",",L750)+1)),
  IF(OR(ISERROR(VLOOKUP(LEFT(L750,FIND(",",L750)-1),MapTable!$A:$A,1,0)),ISERROR(VLOOKUP(TRIM(MID(L750,FIND(",",L750)+1,999)),MapTable!$A:$A,1,0))),"맵없음",
  ""),
IF(ISERROR(FIND(",",L750,FIND(",",L750,FIND(",",L750)+1)+1)),
  IF(OR(ISERROR(VLOOKUP(LEFT(L750,FIND(",",L750)-1),MapTable!$A:$A,1,0)),ISERROR(VLOOKUP(TRIM(MID(L750,FIND(",",L750)+1,FIND(",",L750,FIND(",",L750)+1)-FIND(",",L750)-1)),MapTable!$A:$A,1,0)),ISERROR(VLOOKUP(TRIM(MID(L750,FIND(",",L750,FIND(",",L750)+1)+1,999)),MapTable!$A:$A,1,0))),"맵없음",
  ""),
IF(ISERROR(FIND(",",L750,FIND(",",L750,FIND(",",L750,FIND(",",L750)+1)+1)+1)),
  IF(OR(ISERROR(VLOOKUP(LEFT(L750,FIND(",",L750)-1),MapTable!$A:$A,1,0)),ISERROR(VLOOKUP(TRIM(MID(L750,FIND(",",L750)+1,FIND(",",L750,FIND(",",L750)+1)-FIND(",",L750)-1)),MapTable!$A:$A,1,0)),ISERROR(VLOOKUP(TRIM(MID(L750,FIND(",",L750,FIND(",",L750)+1)+1,FIND(",",L750,FIND(",",L750,FIND(",",L750)+1)+1)-FIND(",",L750,FIND(",",L750)+1)-1)),MapTable!$A:$A,1,0)),ISERROR(VLOOKUP(TRIM(MID(L750,FIND(",",L750,FIND(",",L750,FIND(",",L750)+1)+1)+1,999)),MapTable!$A:$A,1,0))),"맵없음",
  ""),
)))))</f>
        <v/>
      </c>
      <c r="O750" t="str">
        <f>IF(ISBLANK(N750),"",IF(ISERROR(VLOOKUP(N750,[1]DropTable!$A:$A,1,0)),"드랍없음",""))</f>
        <v/>
      </c>
      <c r="Q750" t="str">
        <f>IF(ISBLANK(P750),"",IF(ISERROR(VLOOKUP(P750,[1]DropTable!$A:$A,1,0)),"드랍없음",""))</f>
        <v/>
      </c>
      <c r="S750">
        <v>8.1</v>
      </c>
    </row>
    <row r="751" spans="1:19" x14ac:dyDescent="0.3">
      <c r="A751">
        <v>20</v>
      </c>
      <c r="B751">
        <v>10</v>
      </c>
      <c r="C751">
        <f t="shared" si="38"/>
        <v>1680</v>
      </c>
      <c r="D751">
        <v>420</v>
      </c>
      <c r="E751" t="s">
        <v>115</v>
      </c>
      <c r="F751" t="s">
        <v>24</v>
      </c>
      <c r="G751" t="str">
        <f>IF(ISBLANK(F751),"",IF(ISERROR(VLOOKUP(F751,MapTable!$A:$A,1,0)),"컨트롤없음",""))</f>
        <v/>
      </c>
      <c r="H751">
        <f t="shared" si="36"/>
        <v>11</v>
      </c>
      <c r="I751" t="b">
        <f t="shared" ca="1" si="37"/>
        <v>0</v>
      </c>
      <c r="K751" t="str">
        <f>IF(ISBLANK(J751),"",IF(ISERROR(VLOOKUP(J751,MapTable!$A:$A,1,0)),"컨트롤없음",""))</f>
        <v/>
      </c>
      <c r="M751" t="str">
        <f>IF(ISBLANK(L751),"",
IF(ISERROR(FIND(",",L751)),
  IF(ISERROR(VLOOKUP(L751,MapTable!$A:$A,1,0)),"맵없음",
  ""),
IF(ISERROR(FIND(",",L751,FIND(",",L751)+1)),
  IF(OR(ISERROR(VLOOKUP(LEFT(L751,FIND(",",L751)-1),MapTable!$A:$A,1,0)),ISERROR(VLOOKUP(TRIM(MID(L751,FIND(",",L751)+1,999)),MapTable!$A:$A,1,0))),"맵없음",
  ""),
IF(ISERROR(FIND(",",L751,FIND(",",L751,FIND(",",L751)+1)+1)),
  IF(OR(ISERROR(VLOOKUP(LEFT(L751,FIND(",",L751)-1),MapTable!$A:$A,1,0)),ISERROR(VLOOKUP(TRIM(MID(L751,FIND(",",L751)+1,FIND(",",L751,FIND(",",L751)+1)-FIND(",",L751)-1)),MapTable!$A:$A,1,0)),ISERROR(VLOOKUP(TRIM(MID(L751,FIND(",",L751,FIND(",",L751)+1)+1,999)),MapTable!$A:$A,1,0))),"맵없음",
  ""),
IF(ISERROR(FIND(",",L751,FIND(",",L751,FIND(",",L751,FIND(",",L751)+1)+1)+1)),
  IF(OR(ISERROR(VLOOKUP(LEFT(L751,FIND(",",L751)-1),MapTable!$A:$A,1,0)),ISERROR(VLOOKUP(TRIM(MID(L751,FIND(",",L751)+1,FIND(",",L751,FIND(",",L751)+1)-FIND(",",L751)-1)),MapTable!$A:$A,1,0)),ISERROR(VLOOKUP(TRIM(MID(L751,FIND(",",L751,FIND(",",L751)+1)+1,FIND(",",L751,FIND(",",L751,FIND(",",L751)+1)+1)-FIND(",",L751,FIND(",",L751)+1)-1)),MapTable!$A:$A,1,0)),ISERROR(VLOOKUP(TRIM(MID(L751,FIND(",",L751,FIND(",",L751,FIND(",",L751)+1)+1)+1,999)),MapTable!$A:$A,1,0))),"맵없음",
  ""),
)))))</f>
        <v/>
      </c>
      <c r="O751" t="str">
        <f>IF(ISBLANK(N751),"",IF(ISERROR(VLOOKUP(N751,[1]DropTable!$A:$A,1,0)),"드랍없음",""))</f>
        <v/>
      </c>
      <c r="Q751" t="str">
        <f>IF(ISBLANK(P751),"",IF(ISERROR(VLOOKUP(P751,[1]DropTable!$A:$A,1,0)),"드랍없음",""))</f>
        <v/>
      </c>
      <c r="S751">
        <v>8.1</v>
      </c>
    </row>
    <row r="752" spans="1:19" x14ac:dyDescent="0.3">
      <c r="A752">
        <v>20</v>
      </c>
      <c r="B752">
        <v>11</v>
      </c>
      <c r="C752">
        <f t="shared" si="38"/>
        <v>1680</v>
      </c>
      <c r="D752">
        <v>420</v>
      </c>
      <c r="E752" t="s">
        <v>115</v>
      </c>
      <c r="F752" t="s">
        <v>24</v>
      </c>
      <c r="G752" t="str">
        <f>IF(ISBLANK(F752),"",IF(ISERROR(VLOOKUP(F752,MapTable!$A:$A,1,0)),"컨트롤없음",""))</f>
        <v/>
      </c>
      <c r="H752">
        <f t="shared" si="36"/>
        <v>3</v>
      </c>
      <c r="I752" t="b">
        <f t="shared" ca="1" si="37"/>
        <v>1</v>
      </c>
      <c r="K752" t="str">
        <f>IF(ISBLANK(J752),"",IF(ISERROR(VLOOKUP(J752,MapTable!$A:$A,1,0)),"컨트롤없음",""))</f>
        <v/>
      </c>
      <c r="M752" t="str">
        <f>IF(ISBLANK(L752),"",
IF(ISERROR(FIND(",",L752)),
  IF(ISERROR(VLOOKUP(L752,MapTable!$A:$A,1,0)),"맵없음",
  ""),
IF(ISERROR(FIND(",",L752,FIND(",",L752)+1)),
  IF(OR(ISERROR(VLOOKUP(LEFT(L752,FIND(",",L752)-1),MapTable!$A:$A,1,0)),ISERROR(VLOOKUP(TRIM(MID(L752,FIND(",",L752)+1,999)),MapTable!$A:$A,1,0))),"맵없음",
  ""),
IF(ISERROR(FIND(",",L752,FIND(",",L752,FIND(",",L752)+1)+1)),
  IF(OR(ISERROR(VLOOKUP(LEFT(L752,FIND(",",L752)-1),MapTable!$A:$A,1,0)),ISERROR(VLOOKUP(TRIM(MID(L752,FIND(",",L752)+1,FIND(",",L752,FIND(",",L752)+1)-FIND(",",L752)-1)),MapTable!$A:$A,1,0)),ISERROR(VLOOKUP(TRIM(MID(L752,FIND(",",L752,FIND(",",L752)+1)+1,999)),MapTable!$A:$A,1,0))),"맵없음",
  ""),
IF(ISERROR(FIND(",",L752,FIND(",",L752,FIND(",",L752,FIND(",",L752)+1)+1)+1)),
  IF(OR(ISERROR(VLOOKUP(LEFT(L752,FIND(",",L752)-1),MapTable!$A:$A,1,0)),ISERROR(VLOOKUP(TRIM(MID(L752,FIND(",",L752)+1,FIND(",",L752,FIND(",",L752)+1)-FIND(",",L752)-1)),MapTable!$A:$A,1,0)),ISERROR(VLOOKUP(TRIM(MID(L752,FIND(",",L752,FIND(",",L752)+1)+1,FIND(",",L752,FIND(",",L752,FIND(",",L752)+1)+1)-FIND(",",L752,FIND(",",L752)+1)-1)),MapTable!$A:$A,1,0)),ISERROR(VLOOKUP(TRIM(MID(L752,FIND(",",L752,FIND(",",L752,FIND(",",L752)+1)+1)+1,999)),MapTable!$A:$A,1,0))),"맵없음",
  ""),
)))))</f>
        <v/>
      </c>
      <c r="O752" t="str">
        <f>IF(ISBLANK(N752),"",IF(ISERROR(VLOOKUP(N752,[1]DropTable!$A:$A,1,0)),"드랍없음",""))</f>
        <v/>
      </c>
      <c r="Q752" t="str">
        <f>IF(ISBLANK(P752),"",IF(ISERROR(VLOOKUP(P752,[1]DropTable!$A:$A,1,0)),"드랍없음",""))</f>
        <v/>
      </c>
      <c r="S752">
        <v>8.1</v>
      </c>
    </row>
    <row r="753" spans="1:19" x14ac:dyDescent="0.3">
      <c r="A753">
        <v>20</v>
      </c>
      <c r="B753">
        <v>12</v>
      </c>
      <c r="C753">
        <f t="shared" si="38"/>
        <v>1680</v>
      </c>
      <c r="D753">
        <v>420</v>
      </c>
      <c r="E753" t="s">
        <v>115</v>
      </c>
      <c r="F753" t="s">
        <v>24</v>
      </c>
      <c r="G753" t="str">
        <f>IF(ISBLANK(F753),"",IF(ISERROR(VLOOKUP(F753,MapTable!$A:$A,1,0)),"컨트롤없음",""))</f>
        <v/>
      </c>
      <c r="H753">
        <f t="shared" si="36"/>
        <v>12</v>
      </c>
      <c r="I753" t="b">
        <f t="shared" ca="1" si="37"/>
        <v>1</v>
      </c>
      <c r="K753" t="str">
        <f>IF(ISBLANK(J753),"",IF(ISERROR(VLOOKUP(J753,MapTable!$A:$A,1,0)),"컨트롤없음",""))</f>
        <v/>
      </c>
      <c r="M753" t="str">
        <f>IF(ISBLANK(L753),"",
IF(ISERROR(FIND(",",L753)),
  IF(ISERROR(VLOOKUP(L753,MapTable!$A:$A,1,0)),"맵없음",
  ""),
IF(ISERROR(FIND(",",L753,FIND(",",L753)+1)),
  IF(OR(ISERROR(VLOOKUP(LEFT(L753,FIND(",",L753)-1),MapTable!$A:$A,1,0)),ISERROR(VLOOKUP(TRIM(MID(L753,FIND(",",L753)+1,999)),MapTable!$A:$A,1,0))),"맵없음",
  ""),
IF(ISERROR(FIND(",",L753,FIND(",",L753,FIND(",",L753)+1)+1)),
  IF(OR(ISERROR(VLOOKUP(LEFT(L753,FIND(",",L753)-1),MapTable!$A:$A,1,0)),ISERROR(VLOOKUP(TRIM(MID(L753,FIND(",",L753)+1,FIND(",",L753,FIND(",",L753)+1)-FIND(",",L753)-1)),MapTable!$A:$A,1,0)),ISERROR(VLOOKUP(TRIM(MID(L753,FIND(",",L753,FIND(",",L753)+1)+1,999)),MapTable!$A:$A,1,0))),"맵없음",
  ""),
IF(ISERROR(FIND(",",L753,FIND(",",L753,FIND(",",L753,FIND(",",L753)+1)+1)+1)),
  IF(OR(ISERROR(VLOOKUP(LEFT(L753,FIND(",",L753)-1),MapTable!$A:$A,1,0)),ISERROR(VLOOKUP(TRIM(MID(L753,FIND(",",L753)+1,FIND(",",L753,FIND(",",L753)+1)-FIND(",",L753)-1)),MapTable!$A:$A,1,0)),ISERROR(VLOOKUP(TRIM(MID(L753,FIND(",",L753,FIND(",",L753)+1)+1,FIND(",",L753,FIND(",",L753,FIND(",",L753)+1)+1)-FIND(",",L753,FIND(",",L753)+1)-1)),MapTable!$A:$A,1,0)),ISERROR(VLOOKUP(TRIM(MID(L753,FIND(",",L753,FIND(",",L753,FIND(",",L753)+1)+1)+1,999)),MapTable!$A:$A,1,0))),"맵없음",
  ""),
)))))</f>
        <v/>
      </c>
      <c r="O753" t="str">
        <f>IF(ISBLANK(N753),"",IF(ISERROR(VLOOKUP(N753,[1]DropTable!$A:$A,1,0)),"드랍없음",""))</f>
        <v/>
      </c>
      <c r="Q753" t="str">
        <f>IF(ISBLANK(P753),"",IF(ISERROR(VLOOKUP(P753,[1]DropTable!$A:$A,1,0)),"드랍없음",""))</f>
        <v/>
      </c>
      <c r="S753">
        <v>8.1</v>
      </c>
    </row>
    <row r="754" spans="1:19" x14ac:dyDescent="0.3">
      <c r="A754">
        <v>20</v>
      </c>
      <c r="B754">
        <v>13</v>
      </c>
      <c r="C754">
        <f t="shared" si="38"/>
        <v>1680</v>
      </c>
      <c r="D754">
        <v>420</v>
      </c>
      <c r="E754" t="s">
        <v>115</v>
      </c>
      <c r="F754" t="s">
        <v>24</v>
      </c>
      <c r="G754" t="str">
        <f>IF(ISBLANK(F754),"",IF(ISERROR(VLOOKUP(F754,MapTable!$A:$A,1,0)),"컨트롤없음",""))</f>
        <v/>
      </c>
      <c r="H754">
        <f t="shared" si="36"/>
        <v>4</v>
      </c>
      <c r="I754" t="b">
        <f t="shared" ca="1" si="37"/>
        <v>0</v>
      </c>
      <c r="K754" t="str">
        <f>IF(ISBLANK(J754),"",IF(ISERROR(VLOOKUP(J754,MapTable!$A:$A,1,0)),"컨트롤없음",""))</f>
        <v/>
      </c>
      <c r="M754" t="str">
        <f>IF(ISBLANK(L754),"",
IF(ISERROR(FIND(",",L754)),
  IF(ISERROR(VLOOKUP(L754,MapTable!$A:$A,1,0)),"맵없음",
  ""),
IF(ISERROR(FIND(",",L754,FIND(",",L754)+1)),
  IF(OR(ISERROR(VLOOKUP(LEFT(L754,FIND(",",L754)-1),MapTable!$A:$A,1,0)),ISERROR(VLOOKUP(TRIM(MID(L754,FIND(",",L754)+1,999)),MapTable!$A:$A,1,0))),"맵없음",
  ""),
IF(ISERROR(FIND(",",L754,FIND(",",L754,FIND(",",L754)+1)+1)),
  IF(OR(ISERROR(VLOOKUP(LEFT(L754,FIND(",",L754)-1),MapTable!$A:$A,1,0)),ISERROR(VLOOKUP(TRIM(MID(L754,FIND(",",L754)+1,FIND(",",L754,FIND(",",L754)+1)-FIND(",",L754)-1)),MapTable!$A:$A,1,0)),ISERROR(VLOOKUP(TRIM(MID(L754,FIND(",",L754,FIND(",",L754)+1)+1,999)),MapTable!$A:$A,1,0))),"맵없음",
  ""),
IF(ISERROR(FIND(",",L754,FIND(",",L754,FIND(",",L754,FIND(",",L754)+1)+1)+1)),
  IF(OR(ISERROR(VLOOKUP(LEFT(L754,FIND(",",L754)-1),MapTable!$A:$A,1,0)),ISERROR(VLOOKUP(TRIM(MID(L754,FIND(",",L754)+1,FIND(",",L754,FIND(",",L754)+1)-FIND(",",L754)-1)),MapTable!$A:$A,1,0)),ISERROR(VLOOKUP(TRIM(MID(L754,FIND(",",L754,FIND(",",L754)+1)+1,FIND(",",L754,FIND(",",L754,FIND(",",L754)+1)+1)-FIND(",",L754,FIND(",",L754)+1)-1)),MapTable!$A:$A,1,0)),ISERROR(VLOOKUP(TRIM(MID(L754,FIND(",",L754,FIND(",",L754,FIND(",",L754)+1)+1)+1,999)),MapTable!$A:$A,1,0))),"맵없음",
  ""),
)))))</f>
        <v/>
      </c>
      <c r="O754" t="str">
        <f>IF(ISBLANK(N754),"",IF(ISERROR(VLOOKUP(N754,[1]DropTable!$A:$A,1,0)),"드랍없음",""))</f>
        <v/>
      </c>
      <c r="Q754" t="str">
        <f>IF(ISBLANK(P754),"",IF(ISERROR(VLOOKUP(P754,[1]DropTable!$A:$A,1,0)),"드랍없음",""))</f>
        <v/>
      </c>
      <c r="S754">
        <v>8.1</v>
      </c>
    </row>
    <row r="755" spans="1:19" x14ac:dyDescent="0.3">
      <c r="A755">
        <v>20</v>
      </c>
      <c r="B755">
        <v>14</v>
      </c>
      <c r="C755">
        <f t="shared" si="38"/>
        <v>1680</v>
      </c>
      <c r="D755">
        <v>420</v>
      </c>
      <c r="E755" t="s">
        <v>115</v>
      </c>
      <c r="F755" t="s">
        <v>24</v>
      </c>
      <c r="G755" t="str">
        <f>IF(ISBLANK(F755),"",IF(ISERROR(VLOOKUP(F755,MapTable!$A:$A,1,0)),"컨트롤없음",""))</f>
        <v/>
      </c>
      <c r="H755">
        <f t="shared" si="36"/>
        <v>11</v>
      </c>
      <c r="I755" t="b">
        <f t="shared" ca="1" si="37"/>
        <v>0</v>
      </c>
      <c r="K755" t="str">
        <f>IF(ISBLANK(J755),"",IF(ISERROR(VLOOKUP(J755,MapTable!$A:$A,1,0)),"컨트롤없음",""))</f>
        <v/>
      </c>
      <c r="M755" t="str">
        <f>IF(ISBLANK(L755),"",
IF(ISERROR(FIND(",",L755)),
  IF(ISERROR(VLOOKUP(L755,MapTable!$A:$A,1,0)),"맵없음",
  ""),
IF(ISERROR(FIND(",",L755,FIND(",",L755)+1)),
  IF(OR(ISERROR(VLOOKUP(LEFT(L755,FIND(",",L755)-1),MapTable!$A:$A,1,0)),ISERROR(VLOOKUP(TRIM(MID(L755,FIND(",",L755)+1,999)),MapTable!$A:$A,1,0))),"맵없음",
  ""),
IF(ISERROR(FIND(",",L755,FIND(",",L755,FIND(",",L755)+1)+1)),
  IF(OR(ISERROR(VLOOKUP(LEFT(L755,FIND(",",L755)-1),MapTable!$A:$A,1,0)),ISERROR(VLOOKUP(TRIM(MID(L755,FIND(",",L755)+1,FIND(",",L755,FIND(",",L755)+1)-FIND(",",L755)-1)),MapTable!$A:$A,1,0)),ISERROR(VLOOKUP(TRIM(MID(L755,FIND(",",L755,FIND(",",L755)+1)+1,999)),MapTable!$A:$A,1,0))),"맵없음",
  ""),
IF(ISERROR(FIND(",",L755,FIND(",",L755,FIND(",",L755,FIND(",",L755)+1)+1)+1)),
  IF(OR(ISERROR(VLOOKUP(LEFT(L755,FIND(",",L755)-1),MapTable!$A:$A,1,0)),ISERROR(VLOOKUP(TRIM(MID(L755,FIND(",",L755)+1,FIND(",",L755,FIND(",",L755)+1)-FIND(",",L755)-1)),MapTable!$A:$A,1,0)),ISERROR(VLOOKUP(TRIM(MID(L755,FIND(",",L755,FIND(",",L755)+1)+1,FIND(",",L755,FIND(",",L755,FIND(",",L755)+1)+1)-FIND(",",L755,FIND(",",L755)+1)-1)),MapTable!$A:$A,1,0)),ISERROR(VLOOKUP(TRIM(MID(L755,FIND(",",L755,FIND(",",L755,FIND(",",L755)+1)+1)+1,999)),MapTable!$A:$A,1,0))),"맵없음",
  ""),
)))))</f>
        <v/>
      </c>
      <c r="O755" t="str">
        <f>IF(ISBLANK(N755),"",IF(ISERROR(VLOOKUP(N755,[1]DropTable!$A:$A,1,0)),"드랍없음",""))</f>
        <v/>
      </c>
      <c r="Q755" t="str">
        <f>IF(ISBLANK(P755),"",IF(ISERROR(VLOOKUP(P755,[1]DropTable!$A:$A,1,0)),"드랍없음",""))</f>
        <v/>
      </c>
      <c r="S755">
        <v>8.1</v>
      </c>
    </row>
    <row r="756" spans="1:19" x14ac:dyDescent="0.3">
      <c r="A756">
        <v>20</v>
      </c>
      <c r="B756">
        <v>15</v>
      </c>
      <c r="C756">
        <f t="shared" si="38"/>
        <v>1680</v>
      </c>
      <c r="D756">
        <v>420</v>
      </c>
      <c r="E756" t="s">
        <v>115</v>
      </c>
      <c r="F756" t="s">
        <v>24</v>
      </c>
      <c r="G756" t="str">
        <f>IF(ISBLANK(F756),"",IF(ISERROR(VLOOKUP(F756,MapTable!$A:$A,1,0)),"컨트롤없음",""))</f>
        <v/>
      </c>
      <c r="H756">
        <f t="shared" si="36"/>
        <v>4</v>
      </c>
      <c r="I756" t="b">
        <f t="shared" ca="1" si="37"/>
        <v>1</v>
      </c>
      <c r="K756" t="str">
        <f>IF(ISBLANK(J756),"",IF(ISERROR(VLOOKUP(J756,MapTable!$A:$A,1,0)),"컨트롤없음",""))</f>
        <v/>
      </c>
      <c r="M756" t="str">
        <f>IF(ISBLANK(L756),"",
IF(ISERROR(FIND(",",L756)),
  IF(ISERROR(VLOOKUP(L756,MapTable!$A:$A,1,0)),"맵없음",
  ""),
IF(ISERROR(FIND(",",L756,FIND(",",L756)+1)),
  IF(OR(ISERROR(VLOOKUP(LEFT(L756,FIND(",",L756)-1),MapTable!$A:$A,1,0)),ISERROR(VLOOKUP(TRIM(MID(L756,FIND(",",L756)+1,999)),MapTable!$A:$A,1,0))),"맵없음",
  ""),
IF(ISERROR(FIND(",",L756,FIND(",",L756,FIND(",",L756)+1)+1)),
  IF(OR(ISERROR(VLOOKUP(LEFT(L756,FIND(",",L756)-1),MapTable!$A:$A,1,0)),ISERROR(VLOOKUP(TRIM(MID(L756,FIND(",",L756)+1,FIND(",",L756,FIND(",",L756)+1)-FIND(",",L756)-1)),MapTable!$A:$A,1,0)),ISERROR(VLOOKUP(TRIM(MID(L756,FIND(",",L756,FIND(",",L756)+1)+1,999)),MapTable!$A:$A,1,0))),"맵없음",
  ""),
IF(ISERROR(FIND(",",L756,FIND(",",L756,FIND(",",L756,FIND(",",L756)+1)+1)+1)),
  IF(OR(ISERROR(VLOOKUP(LEFT(L756,FIND(",",L756)-1),MapTable!$A:$A,1,0)),ISERROR(VLOOKUP(TRIM(MID(L756,FIND(",",L756)+1,FIND(",",L756,FIND(",",L756)+1)-FIND(",",L756)-1)),MapTable!$A:$A,1,0)),ISERROR(VLOOKUP(TRIM(MID(L756,FIND(",",L756,FIND(",",L756)+1)+1,FIND(",",L756,FIND(",",L756,FIND(",",L756)+1)+1)-FIND(",",L756,FIND(",",L756)+1)-1)),MapTable!$A:$A,1,0)),ISERROR(VLOOKUP(TRIM(MID(L756,FIND(",",L756,FIND(",",L756,FIND(",",L756)+1)+1)+1,999)),MapTable!$A:$A,1,0))),"맵없음",
  ""),
)))))</f>
        <v/>
      </c>
      <c r="O756" t="str">
        <f>IF(ISBLANK(N756),"",IF(ISERROR(VLOOKUP(N756,[1]DropTable!$A:$A,1,0)),"드랍없음",""))</f>
        <v/>
      </c>
      <c r="Q756" t="str">
        <f>IF(ISBLANK(P756),"",IF(ISERROR(VLOOKUP(P756,[1]DropTable!$A:$A,1,0)),"드랍없음",""))</f>
        <v/>
      </c>
      <c r="S756">
        <v>8.1</v>
      </c>
    </row>
    <row r="757" spans="1:19" x14ac:dyDescent="0.3">
      <c r="A757">
        <v>20</v>
      </c>
      <c r="B757">
        <v>16</v>
      </c>
      <c r="C757">
        <f t="shared" si="38"/>
        <v>1680</v>
      </c>
      <c r="D757">
        <v>420</v>
      </c>
      <c r="E757" t="s">
        <v>115</v>
      </c>
      <c r="F757" t="s">
        <v>24</v>
      </c>
      <c r="G757" t="str">
        <f>IF(ISBLANK(F757),"",IF(ISERROR(VLOOKUP(F757,MapTable!$A:$A,1,0)),"컨트롤없음",""))</f>
        <v/>
      </c>
      <c r="H757">
        <f t="shared" si="36"/>
        <v>12</v>
      </c>
      <c r="I757" t="b">
        <f t="shared" ca="1" si="37"/>
        <v>1</v>
      </c>
      <c r="K757" t="str">
        <f>IF(ISBLANK(J757),"",IF(ISERROR(VLOOKUP(J757,MapTable!$A:$A,1,0)),"컨트롤없음",""))</f>
        <v/>
      </c>
      <c r="M757" t="str">
        <f>IF(ISBLANK(L757),"",
IF(ISERROR(FIND(",",L757)),
  IF(ISERROR(VLOOKUP(L757,MapTable!$A:$A,1,0)),"맵없음",
  ""),
IF(ISERROR(FIND(",",L757,FIND(",",L757)+1)),
  IF(OR(ISERROR(VLOOKUP(LEFT(L757,FIND(",",L757)-1),MapTable!$A:$A,1,0)),ISERROR(VLOOKUP(TRIM(MID(L757,FIND(",",L757)+1,999)),MapTable!$A:$A,1,0))),"맵없음",
  ""),
IF(ISERROR(FIND(",",L757,FIND(",",L757,FIND(",",L757)+1)+1)),
  IF(OR(ISERROR(VLOOKUP(LEFT(L757,FIND(",",L757)-1),MapTable!$A:$A,1,0)),ISERROR(VLOOKUP(TRIM(MID(L757,FIND(",",L757)+1,FIND(",",L757,FIND(",",L757)+1)-FIND(",",L757)-1)),MapTable!$A:$A,1,0)),ISERROR(VLOOKUP(TRIM(MID(L757,FIND(",",L757,FIND(",",L757)+1)+1,999)),MapTable!$A:$A,1,0))),"맵없음",
  ""),
IF(ISERROR(FIND(",",L757,FIND(",",L757,FIND(",",L757,FIND(",",L757)+1)+1)+1)),
  IF(OR(ISERROR(VLOOKUP(LEFT(L757,FIND(",",L757)-1),MapTable!$A:$A,1,0)),ISERROR(VLOOKUP(TRIM(MID(L757,FIND(",",L757)+1,FIND(",",L757,FIND(",",L757)+1)-FIND(",",L757)-1)),MapTable!$A:$A,1,0)),ISERROR(VLOOKUP(TRIM(MID(L757,FIND(",",L757,FIND(",",L757)+1)+1,FIND(",",L757,FIND(",",L757,FIND(",",L757)+1)+1)-FIND(",",L757,FIND(",",L757)+1)-1)),MapTable!$A:$A,1,0)),ISERROR(VLOOKUP(TRIM(MID(L757,FIND(",",L757,FIND(",",L757,FIND(",",L757)+1)+1)+1,999)),MapTable!$A:$A,1,0))),"맵없음",
  ""),
)))))</f>
        <v/>
      </c>
      <c r="O757" t="str">
        <f>IF(ISBLANK(N757),"",IF(ISERROR(VLOOKUP(N757,[1]DropTable!$A:$A,1,0)),"드랍없음",""))</f>
        <v/>
      </c>
      <c r="Q757" t="str">
        <f>IF(ISBLANK(P757),"",IF(ISERROR(VLOOKUP(P757,[1]DropTable!$A:$A,1,0)),"드랍없음",""))</f>
        <v/>
      </c>
      <c r="S757">
        <v>8.1</v>
      </c>
    </row>
    <row r="758" spans="1:19" x14ac:dyDescent="0.3">
      <c r="A758">
        <v>20</v>
      </c>
      <c r="B758">
        <v>17</v>
      </c>
      <c r="C758">
        <f t="shared" si="38"/>
        <v>1680</v>
      </c>
      <c r="D758">
        <v>420</v>
      </c>
      <c r="E758" t="s">
        <v>115</v>
      </c>
      <c r="F758" t="s">
        <v>24</v>
      </c>
      <c r="G758" t="str">
        <f>IF(ISBLANK(F758),"",IF(ISERROR(VLOOKUP(F758,MapTable!$A:$A,1,0)),"컨트롤없음",""))</f>
        <v/>
      </c>
      <c r="H758">
        <f t="shared" si="36"/>
        <v>5</v>
      </c>
      <c r="I758" t="b">
        <f t="shared" ca="1" si="37"/>
        <v>0</v>
      </c>
      <c r="K758" t="str">
        <f>IF(ISBLANK(J758),"",IF(ISERROR(VLOOKUP(J758,MapTable!$A:$A,1,0)),"컨트롤없음",""))</f>
        <v/>
      </c>
      <c r="M758" t="str">
        <f>IF(ISBLANK(L758),"",
IF(ISERROR(FIND(",",L758)),
  IF(ISERROR(VLOOKUP(L758,MapTable!$A:$A,1,0)),"맵없음",
  ""),
IF(ISERROR(FIND(",",L758,FIND(",",L758)+1)),
  IF(OR(ISERROR(VLOOKUP(LEFT(L758,FIND(",",L758)-1),MapTable!$A:$A,1,0)),ISERROR(VLOOKUP(TRIM(MID(L758,FIND(",",L758)+1,999)),MapTable!$A:$A,1,0))),"맵없음",
  ""),
IF(ISERROR(FIND(",",L758,FIND(",",L758,FIND(",",L758)+1)+1)),
  IF(OR(ISERROR(VLOOKUP(LEFT(L758,FIND(",",L758)-1),MapTable!$A:$A,1,0)),ISERROR(VLOOKUP(TRIM(MID(L758,FIND(",",L758)+1,FIND(",",L758,FIND(",",L758)+1)-FIND(",",L758)-1)),MapTable!$A:$A,1,0)),ISERROR(VLOOKUP(TRIM(MID(L758,FIND(",",L758,FIND(",",L758)+1)+1,999)),MapTable!$A:$A,1,0))),"맵없음",
  ""),
IF(ISERROR(FIND(",",L758,FIND(",",L758,FIND(",",L758,FIND(",",L758)+1)+1)+1)),
  IF(OR(ISERROR(VLOOKUP(LEFT(L758,FIND(",",L758)-1),MapTable!$A:$A,1,0)),ISERROR(VLOOKUP(TRIM(MID(L758,FIND(",",L758)+1,FIND(",",L758,FIND(",",L758)+1)-FIND(",",L758)-1)),MapTable!$A:$A,1,0)),ISERROR(VLOOKUP(TRIM(MID(L758,FIND(",",L758,FIND(",",L758)+1)+1,FIND(",",L758,FIND(",",L758,FIND(",",L758)+1)+1)-FIND(",",L758,FIND(",",L758)+1)-1)),MapTable!$A:$A,1,0)),ISERROR(VLOOKUP(TRIM(MID(L758,FIND(",",L758,FIND(",",L758,FIND(",",L758)+1)+1)+1,999)),MapTable!$A:$A,1,0))),"맵없음",
  ""),
)))))</f>
        <v/>
      </c>
      <c r="O758" t="str">
        <f>IF(ISBLANK(N758),"",IF(ISERROR(VLOOKUP(N758,[1]DropTable!$A:$A,1,0)),"드랍없음",""))</f>
        <v/>
      </c>
      <c r="Q758" t="str">
        <f>IF(ISBLANK(P758),"",IF(ISERROR(VLOOKUP(P758,[1]DropTable!$A:$A,1,0)),"드랍없음",""))</f>
        <v/>
      </c>
      <c r="S758">
        <v>8.1</v>
      </c>
    </row>
    <row r="759" spans="1:19" x14ac:dyDescent="0.3">
      <c r="A759">
        <v>20</v>
      </c>
      <c r="B759">
        <v>18</v>
      </c>
      <c r="C759">
        <f t="shared" si="38"/>
        <v>1680</v>
      </c>
      <c r="D759">
        <v>420</v>
      </c>
      <c r="E759" t="s">
        <v>115</v>
      </c>
      <c r="F759" t="s">
        <v>24</v>
      </c>
      <c r="G759" t="str">
        <f>IF(ISBLANK(F759),"",IF(ISERROR(VLOOKUP(F759,MapTable!$A:$A,1,0)),"컨트롤없음",""))</f>
        <v/>
      </c>
      <c r="H759">
        <f t="shared" si="36"/>
        <v>11</v>
      </c>
      <c r="I759" t="b">
        <f t="shared" ca="1" si="37"/>
        <v>0</v>
      </c>
      <c r="K759" t="str">
        <f>IF(ISBLANK(J759),"",IF(ISERROR(VLOOKUP(J759,MapTable!$A:$A,1,0)),"컨트롤없음",""))</f>
        <v/>
      </c>
      <c r="M759" t="str">
        <f>IF(ISBLANK(L759),"",
IF(ISERROR(FIND(",",L759)),
  IF(ISERROR(VLOOKUP(L759,MapTable!$A:$A,1,0)),"맵없음",
  ""),
IF(ISERROR(FIND(",",L759,FIND(",",L759)+1)),
  IF(OR(ISERROR(VLOOKUP(LEFT(L759,FIND(",",L759)-1),MapTable!$A:$A,1,0)),ISERROR(VLOOKUP(TRIM(MID(L759,FIND(",",L759)+1,999)),MapTable!$A:$A,1,0))),"맵없음",
  ""),
IF(ISERROR(FIND(",",L759,FIND(",",L759,FIND(",",L759)+1)+1)),
  IF(OR(ISERROR(VLOOKUP(LEFT(L759,FIND(",",L759)-1),MapTable!$A:$A,1,0)),ISERROR(VLOOKUP(TRIM(MID(L759,FIND(",",L759)+1,FIND(",",L759,FIND(",",L759)+1)-FIND(",",L759)-1)),MapTable!$A:$A,1,0)),ISERROR(VLOOKUP(TRIM(MID(L759,FIND(",",L759,FIND(",",L759)+1)+1,999)),MapTable!$A:$A,1,0))),"맵없음",
  ""),
IF(ISERROR(FIND(",",L759,FIND(",",L759,FIND(",",L759,FIND(",",L759)+1)+1)+1)),
  IF(OR(ISERROR(VLOOKUP(LEFT(L759,FIND(",",L759)-1),MapTable!$A:$A,1,0)),ISERROR(VLOOKUP(TRIM(MID(L759,FIND(",",L759)+1,FIND(",",L759,FIND(",",L759)+1)-FIND(",",L759)-1)),MapTable!$A:$A,1,0)),ISERROR(VLOOKUP(TRIM(MID(L759,FIND(",",L759,FIND(",",L759)+1)+1,FIND(",",L759,FIND(",",L759,FIND(",",L759)+1)+1)-FIND(",",L759,FIND(",",L759)+1)-1)),MapTable!$A:$A,1,0)),ISERROR(VLOOKUP(TRIM(MID(L759,FIND(",",L759,FIND(",",L759,FIND(",",L759)+1)+1)+1,999)),MapTable!$A:$A,1,0))),"맵없음",
  ""),
)))))</f>
        <v/>
      </c>
      <c r="O759" t="str">
        <f>IF(ISBLANK(N759),"",IF(ISERROR(VLOOKUP(N759,[1]DropTable!$A:$A,1,0)),"드랍없음",""))</f>
        <v/>
      </c>
      <c r="Q759" t="str">
        <f>IF(ISBLANK(P759),"",IF(ISERROR(VLOOKUP(P759,[1]DropTable!$A:$A,1,0)),"드랍없음",""))</f>
        <v/>
      </c>
      <c r="S759">
        <v>8.1</v>
      </c>
    </row>
    <row r="760" spans="1:19" x14ac:dyDescent="0.3">
      <c r="A760">
        <v>20</v>
      </c>
      <c r="B760">
        <v>19</v>
      </c>
      <c r="C760">
        <f t="shared" si="38"/>
        <v>1680</v>
      </c>
      <c r="D760">
        <v>420</v>
      </c>
      <c r="E760" t="s">
        <v>115</v>
      </c>
      <c r="F760" t="s">
        <v>24</v>
      </c>
      <c r="G760" t="str">
        <f>IF(ISBLANK(F760),"",IF(ISERROR(VLOOKUP(F760,MapTable!$A:$A,1,0)),"컨트롤없음",""))</f>
        <v/>
      </c>
      <c r="H760">
        <f t="shared" si="36"/>
        <v>5</v>
      </c>
      <c r="I760" t="b">
        <f t="shared" ca="1" si="37"/>
        <v>1</v>
      </c>
      <c r="K760" t="str">
        <f>IF(ISBLANK(J760),"",IF(ISERROR(VLOOKUP(J760,MapTable!$A:$A,1,0)),"컨트롤없음",""))</f>
        <v/>
      </c>
      <c r="M760" t="str">
        <f>IF(ISBLANK(L760),"",
IF(ISERROR(FIND(",",L760)),
  IF(ISERROR(VLOOKUP(L760,MapTable!$A:$A,1,0)),"맵없음",
  ""),
IF(ISERROR(FIND(",",L760,FIND(",",L760)+1)),
  IF(OR(ISERROR(VLOOKUP(LEFT(L760,FIND(",",L760)-1),MapTable!$A:$A,1,0)),ISERROR(VLOOKUP(TRIM(MID(L760,FIND(",",L760)+1,999)),MapTable!$A:$A,1,0))),"맵없음",
  ""),
IF(ISERROR(FIND(",",L760,FIND(",",L760,FIND(",",L760)+1)+1)),
  IF(OR(ISERROR(VLOOKUP(LEFT(L760,FIND(",",L760)-1),MapTable!$A:$A,1,0)),ISERROR(VLOOKUP(TRIM(MID(L760,FIND(",",L760)+1,FIND(",",L760,FIND(",",L760)+1)-FIND(",",L760)-1)),MapTable!$A:$A,1,0)),ISERROR(VLOOKUP(TRIM(MID(L760,FIND(",",L760,FIND(",",L760)+1)+1,999)),MapTable!$A:$A,1,0))),"맵없음",
  ""),
IF(ISERROR(FIND(",",L760,FIND(",",L760,FIND(",",L760,FIND(",",L760)+1)+1)+1)),
  IF(OR(ISERROR(VLOOKUP(LEFT(L760,FIND(",",L760)-1),MapTable!$A:$A,1,0)),ISERROR(VLOOKUP(TRIM(MID(L760,FIND(",",L760)+1,FIND(",",L760,FIND(",",L760)+1)-FIND(",",L760)-1)),MapTable!$A:$A,1,0)),ISERROR(VLOOKUP(TRIM(MID(L760,FIND(",",L760,FIND(",",L760)+1)+1,FIND(",",L760,FIND(",",L760,FIND(",",L760)+1)+1)-FIND(",",L760,FIND(",",L760)+1)-1)),MapTable!$A:$A,1,0)),ISERROR(VLOOKUP(TRIM(MID(L760,FIND(",",L760,FIND(",",L760,FIND(",",L760)+1)+1)+1,999)),MapTable!$A:$A,1,0))),"맵없음",
  ""),
)))))</f>
        <v/>
      </c>
      <c r="O760" t="str">
        <f>IF(ISBLANK(N760),"",IF(ISERROR(VLOOKUP(N760,[1]DropTable!$A:$A,1,0)),"드랍없음",""))</f>
        <v/>
      </c>
      <c r="Q760" t="str">
        <f>IF(ISBLANK(P760),"",IF(ISERROR(VLOOKUP(P760,[1]DropTable!$A:$A,1,0)),"드랍없음",""))</f>
        <v/>
      </c>
      <c r="S760">
        <v>8.1</v>
      </c>
    </row>
    <row r="761" spans="1:19" x14ac:dyDescent="0.3">
      <c r="A761">
        <v>20</v>
      </c>
      <c r="B761">
        <v>20</v>
      </c>
      <c r="C761">
        <f t="shared" si="38"/>
        <v>1680</v>
      </c>
      <c r="D761">
        <v>420</v>
      </c>
      <c r="E761" t="s">
        <v>115</v>
      </c>
      <c r="F761" t="s">
        <v>24</v>
      </c>
      <c r="G761" t="str">
        <f>IF(ISBLANK(F761),"",IF(ISERROR(VLOOKUP(F761,MapTable!$A:$A,1,0)),"컨트롤없음",""))</f>
        <v/>
      </c>
      <c r="H761">
        <f t="shared" si="36"/>
        <v>12</v>
      </c>
      <c r="I761" t="b">
        <f t="shared" ca="1" si="37"/>
        <v>0</v>
      </c>
      <c r="K761" t="str">
        <f>IF(ISBLANK(J761),"",IF(ISERROR(VLOOKUP(J761,MapTable!$A:$A,1,0)),"컨트롤없음",""))</f>
        <v/>
      </c>
      <c r="M761" t="str">
        <f>IF(ISBLANK(L761),"",
IF(ISERROR(FIND(",",L761)),
  IF(ISERROR(VLOOKUP(L761,MapTable!$A:$A,1,0)),"맵없음",
  ""),
IF(ISERROR(FIND(",",L761,FIND(",",L761)+1)),
  IF(OR(ISERROR(VLOOKUP(LEFT(L761,FIND(",",L761)-1),MapTable!$A:$A,1,0)),ISERROR(VLOOKUP(TRIM(MID(L761,FIND(",",L761)+1,999)),MapTable!$A:$A,1,0))),"맵없음",
  ""),
IF(ISERROR(FIND(",",L761,FIND(",",L761,FIND(",",L761)+1)+1)),
  IF(OR(ISERROR(VLOOKUP(LEFT(L761,FIND(",",L761)-1),MapTable!$A:$A,1,0)),ISERROR(VLOOKUP(TRIM(MID(L761,FIND(",",L761)+1,FIND(",",L761,FIND(",",L761)+1)-FIND(",",L761)-1)),MapTable!$A:$A,1,0)),ISERROR(VLOOKUP(TRIM(MID(L761,FIND(",",L761,FIND(",",L761)+1)+1,999)),MapTable!$A:$A,1,0))),"맵없음",
  ""),
IF(ISERROR(FIND(",",L761,FIND(",",L761,FIND(",",L761,FIND(",",L761)+1)+1)+1)),
  IF(OR(ISERROR(VLOOKUP(LEFT(L761,FIND(",",L761)-1),MapTable!$A:$A,1,0)),ISERROR(VLOOKUP(TRIM(MID(L761,FIND(",",L761)+1,FIND(",",L761,FIND(",",L761)+1)-FIND(",",L761)-1)),MapTable!$A:$A,1,0)),ISERROR(VLOOKUP(TRIM(MID(L761,FIND(",",L761,FIND(",",L761)+1)+1,FIND(",",L761,FIND(",",L761,FIND(",",L761)+1)+1)-FIND(",",L761,FIND(",",L761)+1)-1)),MapTable!$A:$A,1,0)),ISERROR(VLOOKUP(TRIM(MID(L761,FIND(",",L761,FIND(",",L761,FIND(",",L761)+1)+1)+1,999)),MapTable!$A:$A,1,0))),"맵없음",
  ""),
)))))</f>
        <v/>
      </c>
      <c r="O761" t="str">
        <f>IF(ISBLANK(N761),"",IF(ISERROR(VLOOKUP(N761,[1]DropTable!$A:$A,1,0)),"드랍없음",""))</f>
        <v/>
      </c>
      <c r="Q761" t="str">
        <f>IF(ISBLANK(P761),"",IF(ISERROR(VLOOKUP(P761,[1]DropTable!$A:$A,1,0)),"드랍없음",""))</f>
        <v/>
      </c>
      <c r="S761">
        <v>8.1</v>
      </c>
    </row>
    <row r="762" spans="1:19" x14ac:dyDescent="0.3">
      <c r="A762">
        <v>21</v>
      </c>
      <c r="B762">
        <v>0</v>
      </c>
      <c r="C762">
        <v>1680</v>
      </c>
      <c r="D762">
        <v>420</v>
      </c>
      <c r="E762" t="s">
        <v>115</v>
      </c>
      <c r="F762" t="s">
        <v>64</v>
      </c>
      <c r="G762" t="str">
        <f>IF(ISBLANK(F762),"",IF(ISERROR(VLOOKUP(F762,MapTable!$A:$A,1,0)),"컨트롤없음",""))</f>
        <v/>
      </c>
      <c r="H762">
        <f t="shared" si="36"/>
        <v>0</v>
      </c>
      <c r="I762" t="b">
        <f t="shared" ca="1" si="37"/>
        <v>1</v>
      </c>
      <c r="K762" t="str">
        <f>IF(ISBLANK(J762),"",IF(ISERROR(VLOOKUP(J762,MapTable!$A:$A,1,0)),"컨트롤없음",""))</f>
        <v/>
      </c>
      <c r="M762" t="str">
        <f>IF(ISBLANK(L762),"",
IF(ISERROR(FIND(",",L762)),
  IF(ISERROR(VLOOKUP(L762,MapTable!$A:$A,1,0)),"맵없음",
  ""),
IF(ISERROR(FIND(",",L762,FIND(",",L762)+1)),
  IF(OR(ISERROR(VLOOKUP(LEFT(L762,FIND(",",L762)-1),MapTable!$A:$A,1,0)),ISERROR(VLOOKUP(TRIM(MID(L762,FIND(",",L762)+1,999)),MapTable!$A:$A,1,0))),"맵없음",
  ""),
IF(ISERROR(FIND(",",L762,FIND(",",L762,FIND(",",L762)+1)+1)),
  IF(OR(ISERROR(VLOOKUP(LEFT(L762,FIND(",",L762)-1),MapTable!$A:$A,1,0)),ISERROR(VLOOKUP(TRIM(MID(L762,FIND(",",L762)+1,FIND(",",L762,FIND(",",L762)+1)-FIND(",",L762)-1)),MapTable!$A:$A,1,0)),ISERROR(VLOOKUP(TRIM(MID(L762,FIND(",",L762,FIND(",",L762)+1)+1,999)),MapTable!$A:$A,1,0))),"맵없음",
  ""),
IF(ISERROR(FIND(",",L762,FIND(",",L762,FIND(",",L762,FIND(",",L762)+1)+1)+1)),
  IF(OR(ISERROR(VLOOKUP(LEFT(L762,FIND(",",L762)-1),MapTable!$A:$A,1,0)),ISERROR(VLOOKUP(TRIM(MID(L762,FIND(",",L762)+1,FIND(",",L762,FIND(",",L762)+1)-FIND(",",L762)-1)),MapTable!$A:$A,1,0)),ISERROR(VLOOKUP(TRIM(MID(L762,FIND(",",L762,FIND(",",L762)+1)+1,FIND(",",L762,FIND(",",L762,FIND(",",L762)+1)+1)-FIND(",",L762,FIND(",",L762)+1)-1)),MapTable!$A:$A,1,0)),ISERROR(VLOOKUP(TRIM(MID(L762,FIND(",",L762,FIND(",",L762,FIND(",",L762)+1)+1)+1,999)),MapTable!$A:$A,1,0))),"맵없음",
  ""),
)))))</f>
        <v/>
      </c>
      <c r="O762" t="str">
        <f>IF(ISBLANK(N762),"",IF(ISERROR(VLOOKUP(N762,[1]DropTable!$A:$A,1,0)),"드랍없음",""))</f>
        <v/>
      </c>
      <c r="Q762" t="str">
        <f>IF(ISBLANK(P762),"",IF(ISERROR(VLOOKUP(P762,[1]DropTable!$A:$A,1,0)),"드랍없음",""))</f>
        <v/>
      </c>
      <c r="S762">
        <v>8.1</v>
      </c>
    </row>
    <row r="763" spans="1:19" x14ac:dyDescent="0.3">
      <c r="A763">
        <v>21</v>
      </c>
      <c r="B763">
        <v>1</v>
      </c>
      <c r="C763">
        <f t="shared" si="38"/>
        <v>1680</v>
      </c>
      <c r="D763">
        <v>420</v>
      </c>
      <c r="E763" t="s">
        <v>115</v>
      </c>
      <c r="F763" t="s">
        <v>24</v>
      </c>
      <c r="G763" t="str">
        <f>IF(ISBLANK(F763),"",IF(ISERROR(VLOOKUP(F763,MapTable!$A:$A,1,0)),"컨트롤없음",""))</f>
        <v/>
      </c>
      <c r="H763">
        <f t="shared" si="36"/>
        <v>12</v>
      </c>
      <c r="I763" t="b">
        <f t="shared" ca="1" si="37"/>
        <v>1</v>
      </c>
      <c r="K763" t="str">
        <f>IF(ISBLANK(J763),"",IF(ISERROR(VLOOKUP(J763,MapTable!$A:$A,1,0)),"컨트롤없음",""))</f>
        <v/>
      </c>
      <c r="M763" t="str">
        <f>IF(ISBLANK(L763),"",
IF(ISERROR(FIND(",",L763)),
  IF(ISERROR(VLOOKUP(L763,MapTable!$A:$A,1,0)),"맵없음",
  ""),
IF(ISERROR(FIND(",",L763,FIND(",",L763)+1)),
  IF(OR(ISERROR(VLOOKUP(LEFT(L763,FIND(",",L763)-1),MapTable!$A:$A,1,0)),ISERROR(VLOOKUP(TRIM(MID(L763,FIND(",",L763)+1,999)),MapTable!$A:$A,1,0))),"맵없음",
  ""),
IF(ISERROR(FIND(",",L763,FIND(",",L763,FIND(",",L763)+1)+1)),
  IF(OR(ISERROR(VLOOKUP(LEFT(L763,FIND(",",L763)-1),MapTable!$A:$A,1,0)),ISERROR(VLOOKUP(TRIM(MID(L763,FIND(",",L763)+1,FIND(",",L763,FIND(",",L763)+1)-FIND(",",L763)-1)),MapTable!$A:$A,1,0)),ISERROR(VLOOKUP(TRIM(MID(L763,FIND(",",L763,FIND(",",L763)+1)+1,999)),MapTable!$A:$A,1,0))),"맵없음",
  ""),
IF(ISERROR(FIND(",",L763,FIND(",",L763,FIND(",",L763,FIND(",",L763)+1)+1)+1)),
  IF(OR(ISERROR(VLOOKUP(LEFT(L763,FIND(",",L763)-1),MapTable!$A:$A,1,0)),ISERROR(VLOOKUP(TRIM(MID(L763,FIND(",",L763)+1,FIND(",",L763,FIND(",",L763)+1)-FIND(",",L763)-1)),MapTable!$A:$A,1,0)),ISERROR(VLOOKUP(TRIM(MID(L763,FIND(",",L763,FIND(",",L763)+1)+1,FIND(",",L763,FIND(",",L763,FIND(",",L763)+1)+1)-FIND(",",L763,FIND(",",L763)+1)-1)),MapTable!$A:$A,1,0)),ISERROR(VLOOKUP(TRIM(MID(L763,FIND(",",L763,FIND(",",L763,FIND(",",L763)+1)+1)+1,999)),MapTable!$A:$A,1,0))),"맵없음",
  ""),
)))))</f>
        <v/>
      </c>
      <c r="O763" t="str">
        <f>IF(ISBLANK(N763),"",IF(ISERROR(VLOOKUP(N763,[1]DropTable!$A:$A,1,0)),"드랍없음",""))</f>
        <v/>
      </c>
      <c r="Q763" t="str">
        <f>IF(ISBLANK(P763),"",IF(ISERROR(VLOOKUP(P763,[1]DropTable!$A:$A,1,0)),"드랍없음",""))</f>
        <v/>
      </c>
      <c r="S763">
        <v>8.1</v>
      </c>
    </row>
    <row r="764" spans="1:19" x14ac:dyDescent="0.3">
      <c r="A764">
        <v>21</v>
      </c>
      <c r="B764">
        <v>2</v>
      </c>
      <c r="C764">
        <f t="shared" si="38"/>
        <v>1680</v>
      </c>
      <c r="D764">
        <v>420</v>
      </c>
      <c r="E764" t="s">
        <v>115</v>
      </c>
      <c r="F764" t="s">
        <v>24</v>
      </c>
      <c r="G764" t="str">
        <f>IF(ISBLANK(F764),"",IF(ISERROR(VLOOKUP(F764,MapTable!$A:$A,1,0)),"컨트롤없음",""))</f>
        <v/>
      </c>
      <c r="H764">
        <f t="shared" si="36"/>
        <v>12</v>
      </c>
      <c r="I764" t="b">
        <f t="shared" ca="1" si="37"/>
        <v>1</v>
      </c>
      <c r="K764" t="str">
        <f>IF(ISBLANK(J764),"",IF(ISERROR(VLOOKUP(J764,MapTable!$A:$A,1,0)),"컨트롤없음",""))</f>
        <v/>
      </c>
      <c r="M764" t="str">
        <f>IF(ISBLANK(L764),"",
IF(ISERROR(FIND(",",L764)),
  IF(ISERROR(VLOOKUP(L764,MapTable!$A:$A,1,0)),"맵없음",
  ""),
IF(ISERROR(FIND(",",L764,FIND(",",L764)+1)),
  IF(OR(ISERROR(VLOOKUP(LEFT(L764,FIND(",",L764)-1),MapTable!$A:$A,1,0)),ISERROR(VLOOKUP(TRIM(MID(L764,FIND(",",L764)+1,999)),MapTable!$A:$A,1,0))),"맵없음",
  ""),
IF(ISERROR(FIND(",",L764,FIND(",",L764,FIND(",",L764)+1)+1)),
  IF(OR(ISERROR(VLOOKUP(LEFT(L764,FIND(",",L764)-1),MapTable!$A:$A,1,0)),ISERROR(VLOOKUP(TRIM(MID(L764,FIND(",",L764)+1,FIND(",",L764,FIND(",",L764)+1)-FIND(",",L764)-1)),MapTable!$A:$A,1,0)),ISERROR(VLOOKUP(TRIM(MID(L764,FIND(",",L764,FIND(",",L764)+1)+1,999)),MapTable!$A:$A,1,0))),"맵없음",
  ""),
IF(ISERROR(FIND(",",L764,FIND(",",L764,FIND(",",L764,FIND(",",L764)+1)+1)+1)),
  IF(OR(ISERROR(VLOOKUP(LEFT(L764,FIND(",",L764)-1),MapTable!$A:$A,1,0)),ISERROR(VLOOKUP(TRIM(MID(L764,FIND(",",L764)+1,FIND(",",L764,FIND(",",L764)+1)-FIND(",",L764)-1)),MapTable!$A:$A,1,0)),ISERROR(VLOOKUP(TRIM(MID(L764,FIND(",",L764,FIND(",",L764)+1)+1,FIND(",",L764,FIND(",",L764,FIND(",",L764)+1)+1)-FIND(",",L764,FIND(",",L764)+1)-1)),MapTable!$A:$A,1,0)),ISERROR(VLOOKUP(TRIM(MID(L764,FIND(",",L764,FIND(",",L764,FIND(",",L764)+1)+1)+1,999)),MapTable!$A:$A,1,0))),"맵없음",
  ""),
)))))</f>
        <v/>
      </c>
      <c r="O764" t="str">
        <f>IF(ISBLANK(N764),"",IF(ISERROR(VLOOKUP(N764,[1]DropTable!$A:$A,1,0)),"드랍없음",""))</f>
        <v/>
      </c>
      <c r="Q764" t="str">
        <f>IF(ISBLANK(P764),"",IF(ISERROR(VLOOKUP(P764,[1]DropTable!$A:$A,1,0)),"드랍없음",""))</f>
        <v/>
      </c>
      <c r="S764">
        <v>8.1</v>
      </c>
    </row>
    <row r="765" spans="1:19" x14ac:dyDescent="0.3">
      <c r="A765">
        <v>21</v>
      </c>
      <c r="B765">
        <v>3</v>
      </c>
      <c r="C765">
        <f t="shared" si="38"/>
        <v>1680</v>
      </c>
      <c r="D765">
        <v>420</v>
      </c>
      <c r="E765" t="s">
        <v>115</v>
      </c>
      <c r="F765" t="s">
        <v>24</v>
      </c>
      <c r="G765" t="str">
        <f>IF(ISBLANK(F765),"",IF(ISERROR(VLOOKUP(F765,MapTable!$A:$A,1,0)),"컨트롤없음",""))</f>
        <v/>
      </c>
      <c r="H765">
        <f t="shared" si="36"/>
        <v>12</v>
      </c>
      <c r="I765" t="b">
        <f t="shared" ca="1" si="37"/>
        <v>1</v>
      </c>
      <c r="K765" t="str">
        <f>IF(ISBLANK(J765),"",IF(ISERROR(VLOOKUP(J765,MapTable!$A:$A,1,0)),"컨트롤없음",""))</f>
        <v/>
      </c>
      <c r="M765" t="str">
        <f>IF(ISBLANK(L765),"",
IF(ISERROR(FIND(",",L765)),
  IF(ISERROR(VLOOKUP(L765,MapTable!$A:$A,1,0)),"맵없음",
  ""),
IF(ISERROR(FIND(",",L765,FIND(",",L765)+1)),
  IF(OR(ISERROR(VLOOKUP(LEFT(L765,FIND(",",L765)-1),MapTable!$A:$A,1,0)),ISERROR(VLOOKUP(TRIM(MID(L765,FIND(",",L765)+1,999)),MapTable!$A:$A,1,0))),"맵없음",
  ""),
IF(ISERROR(FIND(",",L765,FIND(",",L765,FIND(",",L765)+1)+1)),
  IF(OR(ISERROR(VLOOKUP(LEFT(L765,FIND(",",L765)-1),MapTable!$A:$A,1,0)),ISERROR(VLOOKUP(TRIM(MID(L765,FIND(",",L765)+1,FIND(",",L765,FIND(",",L765)+1)-FIND(",",L765)-1)),MapTable!$A:$A,1,0)),ISERROR(VLOOKUP(TRIM(MID(L765,FIND(",",L765,FIND(",",L765)+1)+1,999)),MapTable!$A:$A,1,0))),"맵없음",
  ""),
IF(ISERROR(FIND(",",L765,FIND(",",L765,FIND(",",L765,FIND(",",L765)+1)+1)+1)),
  IF(OR(ISERROR(VLOOKUP(LEFT(L765,FIND(",",L765)-1),MapTable!$A:$A,1,0)),ISERROR(VLOOKUP(TRIM(MID(L765,FIND(",",L765)+1,FIND(",",L765,FIND(",",L765)+1)-FIND(",",L765)-1)),MapTable!$A:$A,1,0)),ISERROR(VLOOKUP(TRIM(MID(L765,FIND(",",L765,FIND(",",L765)+1)+1,FIND(",",L765,FIND(",",L765,FIND(",",L765)+1)+1)-FIND(",",L765,FIND(",",L765)+1)-1)),MapTable!$A:$A,1,0)),ISERROR(VLOOKUP(TRIM(MID(L765,FIND(",",L765,FIND(",",L765,FIND(",",L765)+1)+1)+1,999)),MapTable!$A:$A,1,0))),"맵없음",
  ""),
)))))</f>
        <v/>
      </c>
      <c r="O765" t="str">
        <f>IF(ISBLANK(N765),"",IF(ISERROR(VLOOKUP(N765,[1]DropTable!$A:$A,1,0)),"드랍없음",""))</f>
        <v/>
      </c>
      <c r="Q765" t="str">
        <f>IF(ISBLANK(P765),"",IF(ISERROR(VLOOKUP(P765,[1]DropTable!$A:$A,1,0)),"드랍없음",""))</f>
        <v/>
      </c>
      <c r="S765">
        <v>8.1</v>
      </c>
    </row>
    <row r="766" spans="1:19" x14ac:dyDescent="0.3">
      <c r="A766">
        <v>21</v>
      </c>
      <c r="B766">
        <v>4</v>
      </c>
      <c r="C766">
        <f t="shared" si="38"/>
        <v>1680</v>
      </c>
      <c r="D766">
        <v>420</v>
      </c>
      <c r="E766" t="s">
        <v>115</v>
      </c>
      <c r="F766" t="s">
        <v>24</v>
      </c>
      <c r="G766" t="str">
        <f>IF(ISBLANK(F766),"",IF(ISERROR(VLOOKUP(F766,MapTable!$A:$A,1,0)),"컨트롤없음",""))</f>
        <v/>
      </c>
      <c r="H766">
        <f t="shared" si="36"/>
        <v>12</v>
      </c>
      <c r="I766" t="b">
        <f t="shared" ca="1" si="37"/>
        <v>1</v>
      </c>
      <c r="K766" t="str">
        <f>IF(ISBLANK(J766),"",IF(ISERROR(VLOOKUP(J766,MapTable!$A:$A,1,0)),"컨트롤없음",""))</f>
        <v/>
      </c>
      <c r="M766" t="str">
        <f>IF(ISBLANK(L766),"",
IF(ISERROR(FIND(",",L766)),
  IF(ISERROR(VLOOKUP(L766,MapTable!$A:$A,1,0)),"맵없음",
  ""),
IF(ISERROR(FIND(",",L766,FIND(",",L766)+1)),
  IF(OR(ISERROR(VLOOKUP(LEFT(L766,FIND(",",L766)-1),MapTable!$A:$A,1,0)),ISERROR(VLOOKUP(TRIM(MID(L766,FIND(",",L766)+1,999)),MapTable!$A:$A,1,0))),"맵없음",
  ""),
IF(ISERROR(FIND(",",L766,FIND(",",L766,FIND(",",L766)+1)+1)),
  IF(OR(ISERROR(VLOOKUP(LEFT(L766,FIND(",",L766)-1),MapTable!$A:$A,1,0)),ISERROR(VLOOKUP(TRIM(MID(L766,FIND(",",L766)+1,FIND(",",L766,FIND(",",L766)+1)-FIND(",",L766)-1)),MapTable!$A:$A,1,0)),ISERROR(VLOOKUP(TRIM(MID(L766,FIND(",",L766,FIND(",",L766)+1)+1,999)),MapTable!$A:$A,1,0))),"맵없음",
  ""),
IF(ISERROR(FIND(",",L766,FIND(",",L766,FIND(",",L766,FIND(",",L766)+1)+1)+1)),
  IF(OR(ISERROR(VLOOKUP(LEFT(L766,FIND(",",L766)-1),MapTable!$A:$A,1,0)),ISERROR(VLOOKUP(TRIM(MID(L766,FIND(",",L766)+1,FIND(",",L766,FIND(",",L766)+1)-FIND(",",L766)-1)),MapTable!$A:$A,1,0)),ISERROR(VLOOKUP(TRIM(MID(L766,FIND(",",L766,FIND(",",L766)+1)+1,FIND(",",L766,FIND(",",L766,FIND(",",L766)+1)+1)-FIND(",",L766,FIND(",",L766)+1)-1)),MapTable!$A:$A,1,0)),ISERROR(VLOOKUP(TRIM(MID(L766,FIND(",",L766,FIND(",",L766,FIND(",",L766)+1)+1)+1,999)),MapTable!$A:$A,1,0))),"맵없음",
  ""),
)))))</f>
        <v/>
      </c>
      <c r="O766" t="str">
        <f>IF(ISBLANK(N766),"",IF(ISERROR(VLOOKUP(N766,[1]DropTable!$A:$A,1,0)),"드랍없음",""))</f>
        <v/>
      </c>
      <c r="Q766" t="str">
        <f>IF(ISBLANK(P766),"",IF(ISERROR(VLOOKUP(P766,[1]DropTable!$A:$A,1,0)),"드랍없음",""))</f>
        <v/>
      </c>
      <c r="S766">
        <v>8.1</v>
      </c>
    </row>
    <row r="767" spans="1:19" x14ac:dyDescent="0.3">
      <c r="A767">
        <v>21</v>
      </c>
      <c r="B767">
        <v>5</v>
      </c>
      <c r="C767">
        <f t="shared" si="38"/>
        <v>1680</v>
      </c>
      <c r="D767">
        <v>420</v>
      </c>
      <c r="E767" t="s">
        <v>115</v>
      </c>
      <c r="F767" t="s">
        <v>24</v>
      </c>
      <c r="G767" t="str">
        <f>IF(ISBLANK(F767),"",IF(ISERROR(VLOOKUP(F767,MapTable!$A:$A,1,0)),"컨트롤없음",""))</f>
        <v/>
      </c>
      <c r="H767">
        <f t="shared" si="36"/>
        <v>12</v>
      </c>
      <c r="I767" t="b">
        <f t="shared" ca="1" si="37"/>
        <v>1</v>
      </c>
      <c r="K767" t="str">
        <f>IF(ISBLANK(J767),"",IF(ISERROR(VLOOKUP(J767,MapTable!$A:$A,1,0)),"컨트롤없음",""))</f>
        <v/>
      </c>
      <c r="M767" t="str">
        <f>IF(ISBLANK(L767),"",
IF(ISERROR(FIND(",",L767)),
  IF(ISERROR(VLOOKUP(L767,MapTable!$A:$A,1,0)),"맵없음",
  ""),
IF(ISERROR(FIND(",",L767,FIND(",",L767)+1)),
  IF(OR(ISERROR(VLOOKUP(LEFT(L767,FIND(",",L767)-1),MapTable!$A:$A,1,0)),ISERROR(VLOOKUP(TRIM(MID(L767,FIND(",",L767)+1,999)),MapTable!$A:$A,1,0))),"맵없음",
  ""),
IF(ISERROR(FIND(",",L767,FIND(",",L767,FIND(",",L767)+1)+1)),
  IF(OR(ISERROR(VLOOKUP(LEFT(L767,FIND(",",L767)-1),MapTable!$A:$A,1,0)),ISERROR(VLOOKUP(TRIM(MID(L767,FIND(",",L767)+1,FIND(",",L767,FIND(",",L767)+1)-FIND(",",L767)-1)),MapTable!$A:$A,1,0)),ISERROR(VLOOKUP(TRIM(MID(L767,FIND(",",L767,FIND(",",L767)+1)+1,999)),MapTable!$A:$A,1,0))),"맵없음",
  ""),
IF(ISERROR(FIND(",",L767,FIND(",",L767,FIND(",",L767,FIND(",",L767)+1)+1)+1)),
  IF(OR(ISERROR(VLOOKUP(LEFT(L767,FIND(",",L767)-1),MapTable!$A:$A,1,0)),ISERROR(VLOOKUP(TRIM(MID(L767,FIND(",",L767)+1,FIND(",",L767,FIND(",",L767)+1)-FIND(",",L767)-1)),MapTable!$A:$A,1,0)),ISERROR(VLOOKUP(TRIM(MID(L767,FIND(",",L767,FIND(",",L767)+1)+1,FIND(",",L767,FIND(",",L767,FIND(",",L767)+1)+1)-FIND(",",L767,FIND(",",L767)+1)-1)),MapTable!$A:$A,1,0)),ISERROR(VLOOKUP(TRIM(MID(L767,FIND(",",L767,FIND(",",L767,FIND(",",L767)+1)+1)+1,999)),MapTable!$A:$A,1,0))),"맵없음",
  ""),
)))))</f>
        <v/>
      </c>
      <c r="O767" t="str">
        <f>IF(ISBLANK(N767),"",IF(ISERROR(VLOOKUP(N767,[1]DropTable!$A:$A,1,0)),"드랍없음",""))</f>
        <v/>
      </c>
      <c r="Q767" t="str">
        <f>IF(ISBLANK(P767),"",IF(ISERROR(VLOOKUP(P767,[1]DropTable!$A:$A,1,0)),"드랍없음",""))</f>
        <v/>
      </c>
      <c r="S767">
        <v>8.1</v>
      </c>
    </row>
    <row r="768" spans="1:19" x14ac:dyDescent="0.3">
      <c r="A768">
        <v>21</v>
      </c>
      <c r="B768">
        <v>6</v>
      </c>
      <c r="C768">
        <f t="shared" si="38"/>
        <v>1680</v>
      </c>
      <c r="D768">
        <v>420</v>
      </c>
      <c r="E768" t="s">
        <v>115</v>
      </c>
      <c r="F768" t="s">
        <v>24</v>
      </c>
      <c r="G768" t="str">
        <f>IF(ISBLANK(F768),"",IF(ISERROR(VLOOKUP(F768,MapTable!$A:$A,1,0)),"컨트롤없음",""))</f>
        <v/>
      </c>
      <c r="H768">
        <f t="shared" si="36"/>
        <v>12</v>
      </c>
      <c r="I768" t="b">
        <f t="shared" ca="1" si="37"/>
        <v>1</v>
      </c>
      <c r="K768" t="str">
        <f>IF(ISBLANK(J768),"",IF(ISERROR(VLOOKUP(J768,MapTable!$A:$A,1,0)),"컨트롤없음",""))</f>
        <v/>
      </c>
      <c r="M768" t="str">
        <f>IF(ISBLANK(L768),"",
IF(ISERROR(FIND(",",L768)),
  IF(ISERROR(VLOOKUP(L768,MapTable!$A:$A,1,0)),"맵없음",
  ""),
IF(ISERROR(FIND(",",L768,FIND(",",L768)+1)),
  IF(OR(ISERROR(VLOOKUP(LEFT(L768,FIND(",",L768)-1),MapTable!$A:$A,1,0)),ISERROR(VLOOKUP(TRIM(MID(L768,FIND(",",L768)+1,999)),MapTable!$A:$A,1,0))),"맵없음",
  ""),
IF(ISERROR(FIND(",",L768,FIND(",",L768,FIND(",",L768)+1)+1)),
  IF(OR(ISERROR(VLOOKUP(LEFT(L768,FIND(",",L768)-1),MapTable!$A:$A,1,0)),ISERROR(VLOOKUP(TRIM(MID(L768,FIND(",",L768)+1,FIND(",",L768,FIND(",",L768)+1)-FIND(",",L768)-1)),MapTable!$A:$A,1,0)),ISERROR(VLOOKUP(TRIM(MID(L768,FIND(",",L768,FIND(",",L768)+1)+1,999)),MapTable!$A:$A,1,0))),"맵없음",
  ""),
IF(ISERROR(FIND(",",L768,FIND(",",L768,FIND(",",L768,FIND(",",L768)+1)+1)+1)),
  IF(OR(ISERROR(VLOOKUP(LEFT(L768,FIND(",",L768)-1),MapTable!$A:$A,1,0)),ISERROR(VLOOKUP(TRIM(MID(L768,FIND(",",L768)+1,FIND(",",L768,FIND(",",L768)+1)-FIND(",",L768)-1)),MapTable!$A:$A,1,0)),ISERROR(VLOOKUP(TRIM(MID(L768,FIND(",",L768,FIND(",",L768)+1)+1,FIND(",",L768,FIND(",",L768,FIND(",",L768)+1)+1)-FIND(",",L768,FIND(",",L768)+1)-1)),MapTable!$A:$A,1,0)),ISERROR(VLOOKUP(TRIM(MID(L768,FIND(",",L768,FIND(",",L768,FIND(",",L768)+1)+1)+1,999)),MapTable!$A:$A,1,0))),"맵없음",
  ""),
)))))</f>
        <v/>
      </c>
      <c r="O768" t="str">
        <f>IF(ISBLANK(N768),"",IF(ISERROR(VLOOKUP(N768,[1]DropTable!$A:$A,1,0)),"드랍없음",""))</f>
        <v/>
      </c>
      <c r="Q768" t="str">
        <f>IF(ISBLANK(P768),"",IF(ISERROR(VLOOKUP(P768,[1]DropTable!$A:$A,1,0)),"드랍없음",""))</f>
        <v/>
      </c>
      <c r="S768">
        <v>8.1</v>
      </c>
    </row>
    <row r="769" spans="1:19" x14ac:dyDescent="0.3">
      <c r="A769">
        <v>21</v>
      </c>
      <c r="B769">
        <v>7</v>
      </c>
      <c r="C769">
        <f t="shared" si="38"/>
        <v>1680</v>
      </c>
      <c r="D769">
        <v>420</v>
      </c>
      <c r="E769" t="s">
        <v>115</v>
      </c>
      <c r="F769" t="s">
        <v>24</v>
      </c>
      <c r="G769" t="str">
        <f>IF(ISBLANK(F769),"",IF(ISERROR(VLOOKUP(F769,MapTable!$A:$A,1,0)),"컨트롤없음",""))</f>
        <v/>
      </c>
      <c r="H769">
        <f t="shared" si="36"/>
        <v>12</v>
      </c>
      <c r="I769" t="b">
        <f t="shared" ca="1" si="37"/>
        <v>1</v>
      </c>
      <c r="K769" t="str">
        <f>IF(ISBLANK(J769),"",IF(ISERROR(VLOOKUP(J769,MapTable!$A:$A,1,0)),"컨트롤없음",""))</f>
        <v/>
      </c>
      <c r="M769" t="str">
        <f>IF(ISBLANK(L769),"",
IF(ISERROR(FIND(",",L769)),
  IF(ISERROR(VLOOKUP(L769,MapTable!$A:$A,1,0)),"맵없음",
  ""),
IF(ISERROR(FIND(",",L769,FIND(",",L769)+1)),
  IF(OR(ISERROR(VLOOKUP(LEFT(L769,FIND(",",L769)-1),MapTable!$A:$A,1,0)),ISERROR(VLOOKUP(TRIM(MID(L769,FIND(",",L769)+1,999)),MapTable!$A:$A,1,0))),"맵없음",
  ""),
IF(ISERROR(FIND(",",L769,FIND(",",L769,FIND(",",L769)+1)+1)),
  IF(OR(ISERROR(VLOOKUP(LEFT(L769,FIND(",",L769)-1),MapTable!$A:$A,1,0)),ISERROR(VLOOKUP(TRIM(MID(L769,FIND(",",L769)+1,FIND(",",L769,FIND(",",L769)+1)-FIND(",",L769)-1)),MapTable!$A:$A,1,0)),ISERROR(VLOOKUP(TRIM(MID(L769,FIND(",",L769,FIND(",",L769)+1)+1,999)),MapTable!$A:$A,1,0))),"맵없음",
  ""),
IF(ISERROR(FIND(",",L769,FIND(",",L769,FIND(",",L769,FIND(",",L769)+1)+1)+1)),
  IF(OR(ISERROR(VLOOKUP(LEFT(L769,FIND(",",L769)-1),MapTable!$A:$A,1,0)),ISERROR(VLOOKUP(TRIM(MID(L769,FIND(",",L769)+1,FIND(",",L769,FIND(",",L769)+1)-FIND(",",L769)-1)),MapTable!$A:$A,1,0)),ISERROR(VLOOKUP(TRIM(MID(L769,FIND(",",L769,FIND(",",L769)+1)+1,FIND(",",L769,FIND(",",L769,FIND(",",L769)+1)+1)-FIND(",",L769,FIND(",",L769)+1)-1)),MapTable!$A:$A,1,0)),ISERROR(VLOOKUP(TRIM(MID(L769,FIND(",",L769,FIND(",",L769,FIND(",",L769)+1)+1)+1,999)),MapTable!$A:$A,1,0))),"맵없음",
  ""),
)))))</f>
        <v/>
      </c>
      <c r="O769" t="str">
        <f>IF(ISBLANK(N769),"",IF(ISERROR(VLOOKUP(N769,[1]DropTable!$A:$A,1,0)),"드랍없음",""))</f>
        <v/>
      </c>
      <c r="Q769" t="str">
        <f>IF(ISBLANK(P769),"",IF(ISERROR(VLOOKUP(P769,[1]DropTable!$A:$A,1,0)),"드랍없음",""))</f>
        <v/>
      </c>
      <c r="S769">
        <v>8.1</v>
      </c>
    </row>
    <row r="770" spans="1:19" x14ac:dyDescent="0.3">
      <c r="A770">
        <v>21</v>
      </c>
      <c r="B770">
        <v>8</v>
      </c>
      <c r="C770">
        <f t="shared" si="38"/>
        <v>1680</v>
      </c>
      <c r="D770">
        <v>420</v>
      </c>
      <c r="E770" t="s">
        <v>115</v>
      </c>
      <c r="F770" t="s">
        <v>24</v>
      </c>
      <c r="G770" t="str">
        <f>IF(ISBLANK(F770),"",IF(ISERROR(VLOOKUP(F770,MapTable!$A:$A,1,0)),"컨트롤없음",""))</f>
        <v/>
      </c>
      <c r="H770">
        <f t="shared" si="36"/>
        <v>12</v>
      </c>
      <c r="I770" t="b">
        <f t="shared" ref="I770:I772" ca="1" si="39">IF((COUNTIF(A:A,A770)-1)=B770,FALSE,
IF(H770=12,TRUE,
IF(OFFSET(H770,1,0)=12,TRUE)))</f>
        <v>1</v>
      </c>
      <c r="K770" t="str">
        <f>IF(ISBLANK(J770),"",IF(ISERROR(VLOOKUP(J770,MapTable!$A:$A,1,0)),"컨트롤없음",""))</f>
        <v/>
      </c>
      <c r="M770" t="str">
        <f>IF(ISBLANK(L770),"",
IF(ISERROR(FIND(",",L770)),
  IF(ISERROR(VLOOKUP(L770,MapTable!$A:$A,1,0)),"맵없음",
  ""),
IF(ISERROR(FIND(",",L770,FIND(",",L770)+1)),
  IF(OR(ISERROR(VLOOKUP(LEFT(L770,FIND(",",L770)-1),MapTable!$A:$A,1,0)),ISERROR(VLOOKUP(TRIM(MID(L770,FIND(",",L770)+1,999)),MapTable!$A:$A,1,0))),"맵없음",
  ""),
IF(ISERROR(FIND(",",L770,FIND(",",L770,FIND(",",L770)+1)+1)),
  IF(OR(ISERROR(VLOOKUP(LEFT(L770,FIND(",",L770)-1),MapTable!$A:$A,1,0)),ISERROR(VLOOKUP(TRIM(MID(L770,FIND(",",L770)+1,FIND(",",L770,FIND(",",L770)+1)-FIND(",",L770)-1)),MapTable!$A:$A,1,0)),ISERROR(VLOOKUP(TRIM(MID(L770,FIND(",",L770,FIND(",",L770)+1)+1,999)),MapTable!$A:$A,1,0))),"맵없음",
  ""),
IF(ISERROR(FIND(",",L770,FIND(",",L770,FIND(",",L770,FIND(",",L770)+1)+1)+1)),
  IF(OR(ISERROR(VLOOKUP(LEFT(L770,FIND(",",L770)-1),MapTable!$A:$A,1,0)),ISERROR(VLOOKUP(TRIM(MID(L770,FIND(",",L770)+1,FIND(",",L770,FIND(",",L770)+1)-FIND(",",L770)-1)),MapTable!$A:$A,1,0)),ISERROR(VLOOKUP(TRIM(MID(L770,FIND(",",L770,FIND(",",L770)+1)+1,FIND(",",L770,FIND(",",L770,FIND(",",L770)+1)+1)-FIND(",",L770,FIND(",",L770)+1)-1)),MapTable!$A:$A,1,0)),ISERROR(VLOOKUP(TRIM(MID(L770,FIND(",",L770,FIND(",",L770,FIND(",",L770)+1)+1)+1,999)),MapTable!$A:$A,1,0))),"맵없음",
  ""),
)))))</f>
        <v/>
      </c>
      <c r="O770" t="str">
        <f>IF(ISBLANK(N770),"",IF(ISERROR(VLOOKUP(N770,[1]DropTable!$A:$A,1,0)),"드랍없음",""))</f>
        <v/>
      </c>
      <c r="Q770" t="str">
        <f>IF(ISBLANK(P770),"",IF(ISERROR(VLOOKUP(P770,[1]DropTable!$A:$A,1,0)),"드랍없음",""))</f>
        <v/>
      </c>
      <c r="S770">
        <v>8.1</v>
      </c>
    </row>
    <row r="771" spans="1:19" x14ac:dyDescent="0.3">
      <c r="A771">
        <v>21</v>
      </c>
      <c r="B771">
        <v>9</v>
      </c>
      <c r="C771">
        <f t="shared" si="38"/>
        <v>1680</v>
      </c>
      <c r="D771">
        <v>420</v>
      </c>
      <c r="E771" t="s">
        <v>115</v>
      </c>
      <c r="F771" t="s">
        <v>24</v>
      </c>
      <c r="G771" t="str">
        <f>IF(ISBLANK(F771),"",IF(ISERROR(VLOOKUP(F771,MapTable!$A:$A,1,0)),"컨트롤없음",""))</f>
        <v/>
      </c>
      <c r="H771">
        <f t="shared" si="36"/>
        <v>12</v>
      </c>
      <c r="I771" t="b">
        <f t="shared" ca="1" si="39"/>
        <v>1</v>
      </c>
      <c r="K771" t="str">
        <f>IF(ISBLANK(J771),"",IF(ISERROR(VLOOKUP(J771,MapTable!$A:$A,1,0)),"컨트롤없음",""))</f>
        <v/>
      </c>
      <c r="M771" t="str">
        <f>IF(ISBLANK(L771),"",
IF(ISERROR(FIND(",",L771)),
  IF(ISERROR(VLOOKUP(L771,MapTable!$A:$A,1,0)),"맵없음",
  ""),
IF(ISERROR(FIND(",",L771,FIND(",",L771)+1)),
  IF(OR(ISERROR(VLOOKUP(LEFT(L771,FIND(",",L771)-1),MapTable!$A:$A,1,0)),ISERROR(VLOOKUP(TRIM(MID(L771,FIND(",",L771)+1,999)),MapTable!$A:$A,1,0))),"맵없음",
  ""),
IF(ISERROR(FIND(",",L771,FIND(",",L771,FIND(",",L771)+1)+1)),
  IF(OR(ISERROR(VLOOKUP(LEFT(L771,FIND(",",L771)-1),MapTable!$A:$A,1,0)),ISERROR(VLOOKUP(TRIM(MID(L771,FIND(",",L771)+1,FIND(",",L771,FIND(",",L771)+1)-FIND(",",L771)-1)),MapTable!$A:$A,1,0)),ISERROR(VLOOKUP(TRIM(MID(L771,FIND(",",L771,FIND(",",L771)+1)+1,999)),MapTable!$A:$A,1,0))),"맵없음",
  ""),
IF(ISERROR(FIND(",",L771,FIND(",",L771,FIND(",",L771,FIND(",",L771)+1)+1)+1)),
  IF(OR(ISERROR(VLOOKUP(LEFT(L771,FIND(",",L771)-1),MapTable!$A:$A,1,0)),ISERROR(VLOOKUP(TRIM(MID(L771,FIND(",",L771)+1,FIND(",",L771,FIND(",",L771)+1)-FIND(",",L771)-1)),MapTable!$A:$A,1,0)),ISERROR(VLOOKUP(TRIM(MID(L771,FIND(",",L771,FIND(",",L771)+1)+1,FIND(",",L771,FIND(",",L771,FIND(",",L771)+1)+1)-FIND(",",L771,FIND(",",L771)+1)-1)),MapTable!$A:$A,1,0)),ISERROR(VLOOKUP(TRIM(MID(L771,FIND(",",L771,FIND(",",L771,FIND(",",L771)+1)+1)+1,999)),MapTable!$A:$A,1,0))),"맵없음",
  ""),
)))))</f>
        <v/>
      </c>
      <c r="O771" t="str">
        <f>IF(ISBLANK(N771),"",IF(ISERROR(VLOOKUP(N771,[1]DropTable!$A:$A,1,0)),"드랍없음",""))</f>
        <v/>
      </c>
      <c r="Q771" t="str">
        <f>IF(ISBLANK(P771),"",IF(ISERROR(VLOOKUP(P771,[1]DropTable!$A:$A,1,0)),"드랍없음",""))</f>
        <v/>
      </c>
      <c r="S771">
        <v>8.1</v>
      </c>
    </row>
    <row r="772" spans="1:19" x14ac:dyDescent="0.3">
      <c r="A772">
        <v>21</v>
      </c>
      <c r="B772">
        <v>10</v>
      </c>
      <c r="C772">
        <f t="shared" si="38"/>
        <v>1680</v>
      </c>
      <c r="D772">
        <v>420</v>
      </c>
      <c r="E772" t="s">
        <v>115</v>
      </c>
      <c r="F772" t="s">
        <v>24</v>
      </c>
      <c r="G772" t="str">
        <f>IF(ISBLANK(F772),"",IF(ISERROR(VLOOKUP(F772,MapTable!$A:$A,1,0)),"컨트롤없음",""))</f>
        <v/>
      </c>
      <c r="H772">
        <f t="shared" si="36"/>
        <v>12</v>
      </c>
      <c r="I772" t="b">
        <f t="shared" ca="1" si="39"/>
        <v>0</v>
      </c>
      <c r="K772" t="str">
        <f>IF(ISBLANK(J772),"",IF(ISERROR(VLOOKUP(J772,MapTable!$A:$A,1,0)),"컨트롤없음",""))</f>
        <v/>
      </c>
      <c r="M772" t="str">
        <f>IF(ISBLANK(L772),"",
IF(ISERROR(FIND(",",L772)),
  IF(ISERROR(VLOOKUP(L772,MapTable!$A:$A,1,0)),"맵없음",
  ""),
IF(ISERROR(FIND(",",L772,FIND(",",L772)+1)),
  IF(OR(ISERROR(VLOOKUP(LEFT(L772,FIND(",",L772)-1),MapTable!$A:$A,1,0)),ISERROR(VLOOKUP(TRIM(MID(L772,FIND(",",L772)+1,999)),MapTable!$A:$A,1,0))),"맵없음",
  ""),
IF(ISERROR(FIND(",",L772,FIND(",",L772,FIND(",",L772)+1)+1)),
  IF(OR(ISERROR(VLOOKUP(LEFT(L772,FIND(",",L772)-1),MapTable!$A:$A,1,0)),ISERROR(VLOOKUP(TRIM(MID(L772,FIND(",",L772)+1,FIND(",",L772,FIND(",",L772)+1)-FIND(",",L772)-1)),MapTable!$A:$A,1,0)),ISERROR(VLOOKUP(TRIM(MID(L772,FIND(",",L772,FIND(",",L772)+1)+1,999)),MapTable!$A:$A,1,0))),"맵없음",
  ""),
IF(ISERROR(FIND(",",L772,FIND(",",L772,FIND(",",L772,FIND(",",L772)+1)+1)+1)),
  IF(OR(ISERROR(VLOOKUP(LEFT(L772,FIND(",",L772)-1),MapTable!$A:$A,1,0)),ISERROR(VLOOKUP(TRIM(MID(L772,FIND(",",L772)+1,FIND(",",L772,FIND(",",L772)+1)-FIND(",",L772)-1)),MapTable!$A:$A,1,0)),ISERROR(VLOOKUP(TRIM(MID(L772,FIND(",",L772,FIND(",",L772)+1)+1,FIND(",",L772,FIND(",",L772,FIND(",",L772)+1)+1)-FIND(",",L772,FIND(",",L772)+1)-1)),MapTable!$A:$A,1,0)),ISERROR(VLOOKUP(TRIM(MID(L772,FIND(",",L772,FIND(",",L772,FIND(",",L772)+1)+1)+1,999)),MapTable!$A:$A,1,0))),"맵없음",
  ""),
)))))</f>
        <v/>
      </c>
      <c r="O772" t="str">
        <f>IF(ISBLANK(N772),"",IF(ISERROR(VLOOKUP(N772,[1]DropTable!$A:$A,1,0)),"드랍없음",""))</f>
        <v/>
      </c>
      <c r="Q772" t="str">
        <f>IF(ISBLANK(P772),"",IF(ISERROR(VLOOKUP(P772,[1]DropTable!$A:$A,1,0)),"드랍없음",""))</f>
        <v/>
      </c>
      <c r="S772">
        <v>8.1</v>
      </c>
    </row>
  </sheetData>
  <phoneticPr fontId="1" type="noConversion"/>
  <conditionalFormatting sqref="M2">
    <cfRule type="expression" dxfId="6" priority="3">
      <formula>M2=M1</formula>
    </cfRule>
  </conditionalFormatting>
  <conditionalFormatting sqref="M3:M772">
    <cfRule type="expression" dxfId="5" priority="1">
      <formula>M3=M2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J2:J259 F2:F772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L2:L259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X2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10" max="10" width="15.375" hidden="1" customWidth="1" outlineLevel="1"/>
    <col min="11" max="11" width="9" hidden="1" customWidth="1" outlineLevel="1"/>
    <col min="12" max="12" width="9" collapsed="1"/>
    <col min="13" max="13" width="15.375" hidden="1" customWidth="1" outlineLevel="1"/>
    <col min="14" max="14" width="9" hidden="1" customWidth="1" outlineLevel="1"/>
    <col min="15" max="15" width="9" collapsed="1"/>
    <col min="16" max="16" width="15.875" hidden="1" customWidth="1" outlineLevel="1"/>
    <col min="17" max="17" width="9" hidden="1" customWidth="1" outlineLevel="1"/>
    <col min="18" max="18" width="9" collapsed="1"/>
    <col min="19" max="19" width="19.125" hidden="1" customWidth="1" outlineLevel="1"/>
    <col min="20" max="20" width="9" hidden="1" customWidth="1" outlineLevel="1"/>
    <col min="21" max="21" width="9" collapsed="1"/>
    <col min="22" max="22" width="19.125" hidden="1" customWidth="1" outlineLevel="1"/>
    <col min="23" max="23" width="0" hidden="1" customWidth="1" outlineLevel="1"/>
    <col min="24" max="24" width="9" collapsed="1"/>
  </cols>
  <sheetData>
    <row r="1" spans="1:23" ht="27" customHeight="1" x14ac:dyDescent="0.3">
      <c r="A1" t="s">
        <v>9</v>
      </c>
      <c r="B1" t="str">
        <f>"총 "&amp;COUNTA(StageTable!$F:$F)-1+COUNTA(StageTable!$J:$J)-1+COUNTA(StageTable!$L:$L)-1&amp;"개"</f>
        <v>총 772개</v>
      </c>
      <c r="C1" t="s">
        <v>72</v>
      </c>
      <c r="D1" t="s">
        <v>10</v>
      </c>
      <c r="E1" t="s">
        <v>11</v>
      </c>
      <c r="F1" t="s">
        <v>19</v>
      </c>
      <c r="G1" t="s">
        <v>123</v>
      </c>
      <c r="H1" t="s">
        <v>135</v>
      </c>
      <c r="J1" t="s">
        <v>16</v>
      </c>
      <c r="K1" t="s">
        <v>17</v>
      </c>
      <c r="M1" t="s">
        <v>78</v>
      </c>
      <c r="N1" t="s">
        <v>17</v>
      </c>
      <c r="P1" t="s">
        <v>18</v>
      </c>
      <c r="Q1" t="s">
        <v>17</v>
      </c>
      <c r="S1" t="s">
        <v>20</v>
      </c>
      <c r="T1" t="s">
        <v>17</v>
      </c>
      <c r="V1" t="s">
        <v>126</v>
      </c>
      <c r="W1" t="s">
        <v>17</v>
      </c>
    </row>
    <row r="2" spans="1:23" x14ac:dyDescent="0.3">
      <c r="A2" t="s">
        <v>92</v>
      </c>
      <c r="B2">
        <f>COUNTIF(StageTable!F:F,A2)
+COUNTIF(StageTable!J:J,A2)
+COUNTIF(StageTable!L:L,A2)</f>
        <v>1</v>
      </c>
      <c r="C2" t="s">
        <v>93</v>
      </c>
      <c r="D2" t="s">
        <v>80</v>
      </c>
      <c r="E2" t="s">
        <v>60</v>
      </c>
      <c r="F2" t="s">
        <v>94</v>
      </c>
      <c r="G2" t="s">
        <v>124</v>
      </c>
      <c r="J2" t="s">
        <v>73</v>
      </c>
      <c r="K2">
        <f>COUNTIF(C:C,J2)</f>
        <v>0</v>
      </c>
      <c r="M2" t="s">
        <v>74</v>
      </c>
      <c r="N2">
        <f>COUNTIF(D:D,M2)</f>
        <v>0</v>
      </c>
      <c r="P2" t="s">
        <v>60</v>
      </c>
      <c r="Q2">
        <f t="shared" ref="Q2:Q10" si="0">COUNTIF(E:E,P2)</f>
        <v>17</v>
      </c>
      <c r="S2" t="s">
        <v>102</v>
      </c>
      <c r="T2">
        <f t="shared" ref="T2:T13" si="1">COUNTIF(F:F,S2)</f>
        <v>0</v>
      </c>
      <c r="V2" t="s">
        <v>124</v>
      </c>
      <c r="W2">
        <f>COUNTIF(G:G,V2)</f>
        <v>21</v>
      </c>
    </row>
    <row r="3" spans="1:23" x14ac:dyDescent="0.3">
      <c r="A3" t="s">
        <v>21</v>
      </c>
      <c r="B3">
        <f>COUNTIF(StageTable!F:F,A3)
+COUNTIF(StageTable!J:J,A3)
+COUNTIF(StageTable!L:L,A3)</f>
        <v>1</v>
      </c>
      <c r="C3" t="s">
        <v>79</v>
      </c>
      <c r="D3" t="s">
        <v>80</v>
      </c>
      <c r="E3" t="s">
        <v>91</v>
      </c>
      <c r="F3" t="s">
        <v>95</v>
      </c>
      <c r="G3" t="s">
        <v>124</v>
      </c>
      <c r="J3" t="s">
        <v>75</v>
      </c>
      <c r="K3">
        <f>COUNTIF(C:C,J3)</f>
        <v>0</v>
      </c>
      <c r="M3" t="s">
        <v>77</v>
      </c>
      <c r="N3">
        <f>COUNTIF(D:D,M3)</f>
        <v>0</v>
      </c>
      <c r="P3" t="s">
        <v>52</v>
      </c>
      <c r="Q3">
        <f t="shared" si="0"/>
        <v>0</v>
      </c>
      <c r="S3" t="s">
        <v>103</v>
      </c>
      <c r="T3">
        <f t="shared" si="1"/>
        <v>0</v>
      </c>
      <c r="V3" t="s">
        <v>125</v>
      </c>
      <c r="W3">
        <f>COUNTIF(G:G,V3)</f>
        <v>1</v>
      </c>
    </row>
    <row r="4" spans="1:23" x14ac:dyDescent="0.3">
      <c r="A4" t="s">
        <v>22</v>
      </c>
      <c r="B4">
        <f>COUNTIF(StageTable!F:F,A4)
+COUNTIF(StageTable!J:J,A4)
+COUNTIF(StageTable!L:L,A4)</f>
        <v>1</v>
      </c>
      <c r="C4" t="s">
        <v>79</v>
      </c>
      <c r="D4" t="s">
        <v>80</v>
      </c>
      <c r="E4" t="s">
        <v>81</v>
      </c>
      <c r="F4" t="s">
        <v>96</v>
      </c>
      <c r="G4" t="s">
        <v>124</v>
      </c>
      <c r="J4" t="s">
        <v>76</v>
      </c>
      <c r="K4">
        <f>COUNTIF(C:C,J4)</f>
        <v>0</v>
      </c>
      <c r="P4" t="s">
        <v>53</v>
      </c>
      <c r="Q4">
        <f t="shared" si="0"/>
        <v>0</v>
      </c>
      <c r="S4" t="s">
        <v>104</v>
      </c>
      <c r="T4">
        <f t="shared" si="1"/>
        <v>0</v>
      </c>
    </row>
    <row r="5" spans="1:23" x14ac:dyDescent="0.3">
      <c r="A5" t="s">
        <v>23</v>
      </c>
      <c r="B5">
        <f>COUNTIF(StageTable!F:F,A5)
+COUNTIF(StageTable!J:J,A5)
+COUNTIF(StageTable!L:L,A5)</f>
        <v>1</v>
      </c>
      <c r="C5" t="s">
        <v>82</v>
      </c>
      <c r="D5" t="s">
        <v>80</v>
      </c>
      <c r="E5" t="s">
        <v>83</v>
      </c>
      <c r="F5" t="s">
        <v>97</v>
      </c>
      <c r="G5" t="s">
        <v>124</v>
      </c>
      <c r="P5" t="s">
        <v>54</v>
      </c>
      <c r="Q5">
        <f t="shared" si="0"/>
        <v>0</v>
      </c>
      <c r="S5" t="s">
        <v>105</v>
      </c>
      <c r="T5">
        <f t="shared" si="1"/>
        <v>0</v>
      </c>
    </row>
    <row r="6" spans="1:23" x14ac:dyDescent="0.3">
      <c r="A6" t="s">
        <v>24</v>
      </c>
      <c r="B6">
        <f>COUNTIF(StageTable!F:F,A6)
+COUNTIF(StageTable!J:J,A6)
+COUNTIF(StageTable!L:L,A6)</f>
        <v>751</v>
      </c>
      <c r="C6" t="s">
        <v>86</v>
      </c>
      <c r="D6" t="s">
        <v>80</v>
      </c>
      <c r="E6" t="s">
        <v>84</v>
      </c>
      <c r="F6" t="s">
        <v>98</v>
      </c>
      <c r="G6" t="s">
        <v>125</v>
      </c>
      <c r="P6" t="s">
        <v>55</v>
      </c>
      <c r="Q6">
        <f t="shared" si="0"/>
        <v>0</v>
      </c>
      <c r="S6" t="s">
        <v>106</v>
      </c>
      <c r="T6">
        <f t="shared" si="1"/>
        <v>0</v>
      </c>
    </row>
    <row r="7" spans="1:23" x14ac:dyDescent="0.3">
      <c r="A7" t="s">
        <v>25</v>
      </c>
      <c r="B7">
        <f>COUNTIF(StageTable!F:F,A7)
+COUNTIF(StageTable!J:J,A7)
+COUNTIF(StageTable!L:L,A7)</f>
        <v>1</v>
      </c>
      <c r="C7" t="s">
        <v>87</v>
      </c>
      <c r="D7" t="s">
        <v>80</v>
      </c>
      <c r="E7" t="s">
        <v>85</v>
      </c>
      <c r="F7" t="s">
        <v>99</v>
      </c>
      <c r="G7" t="s">
        <v>124</v>
      </c>
      <c r="P7" t="s">
        <v>56</v>
      </c>
      <c r="Q7">
        <f t="shared" si="0"/>
        <v>0</v>
      </c>
      <c r="S7" t="s">
        <v>107</v>
      </c>
      <c r="T7">
        <f t="shared" si="1"/>
        <v>0</v>
      </c>
    </row>
    <row r="8" spans="1:23" x14ac:dyDescent="0.3">
      <c r="A8" t="s">
        <v>26</v>
      </c>
      <c r="B8">
        <f>COUNTIF(StageTable!F:F,A8)
+COUNTIF(StageTable!J:J,A8)
+COUNTIF(StageTable!L:L,A8)</f>
        <v>1</v>
      </c>
      <c r="C8" t="s">
        <v>86</v>
      </c>
      <c r="D8" t="s">
        <v>80</v>
      </c>
      <c r="E8" t="s">
        <v>60</v>
      </c>
      <c r="F8" t="s">
        <v>95</v>
      </c>
      <c r="G8" t="s">
        <v>124</v>
      </c>
      <c r="P8" t="s">
        <v>57</v>
      </c>
      <c r="Q8">
        <f t="shared" si="0"/>
        <v>0</v>
      </c>
      <c r="S8" t="s">
        <v>108</v>
      </c>
      <c r="T8">
        <f t="shared" si="1"/>
        <v>0</v>
      </c>
    </row>
    <row r="9" spans="1:23" x14ac:dyDescent="0.3">
      <c r="A9" t="s">
        <v>27</v>
      </c>
      <c r="B9">
        <f>COUNTIF(StageTable!F:F,A9)
+COUNTIF(StageTable!J:J,A9)
+COUNTIF(StageTable!L:L,A9)</f>
        <v>1</v>
      </c>
      <c r="C9" t="s">
        <v>79</v>
      </c>
      <c r="D9" t="s">
        <v>80</v>
      </c>
      <c r="E9" t="s">
        <v>60</v>
      </c>
      <c r="F9" t="s">
        <v>95</v>
      </c>
      <c r="G9" t="s">
        <v>124</v>
      </c>
      <c r="P9" t="s">
        <v>58</v>
      </c>
      <c r="Q9">
        <f t="shared" si="0"/>
        <v>0</v>
      </c>
      <c r="S9" t="s">
        <v>109</v>
      </c>
      <c r="T9">
        <f t="shared" si="1"/>
        <v>0</v>
      </c>
    </row>
    <row r="10" spans="1:23" x14ac:dyDescent="0.3">
      <c r="A10" t="s">
        <v>28</v>
      </c>
      <c r="B10">
        <f>COUNTIF(StageTable!F:F,A10)
+COUNTIF(StageTable!J:J,A10)
+COUNTIF(StageTable!L:L,A10)</f>
        <v>1</v>
      </c>
      <c r="C10" t="s">
        <v>82</v>
      </c>
      <c r="D10" t="s">
        <v>80</v>
      </c>
      <c r="E10" t="s">
        <v>60</v>
      </c>
      <c r="F10" t="s">
        <v>95</v>
      </c>
      <c r="G10" t="s">
        <v>124</v>
      </c>
      <c r="P10" t="s">
        <v>59</v>
      </c>
      <c r="Q10">
        <f t="shared" si="0"/>
        <v>0</v>
      </c>
      <c r="S10" t="s">
        <v>110</v>
      </c>
      <c r="T10">
        <f t="shared" si="1"/>
        <v>0</v>
      </c>
    </row>
    <row r="11" spans="1:23" x14ac:dyDescent="0.3">
      <c r="A11" t="s">
        <v>29</v>
      </c>
      <c r="B11">
        <f>COUNTIF(StageTable!F:F,A11)
+COUNTIF(StageTable!J:J,A11)
+COUNTIF(StageTable!L:L,A11)</f>
        <v>1</v>
      </c>
      <c r="C11" t="s">
        <v>86</v>
      </c>
      <c r="D11" t="s">
        <v>80</v>
      </c>
      <c r="E11" t="s">
        <v>60</v>
      </c>
      <c r="F11" t="s">
        <v>95</v>
      </c>
      <c r="G11" t="s">
        <v>124</v>
      </c>
      <c r="S11" t="s">
        <v>111</v>
      </c>
      <c r="T11">
        <f t="shared" si="1"/>
        <v>0</v>
      </c>
    </row>
    <row r="12" spans="1:23" x14ac:dyDescent="0.3">
      <c r="A12" t="s">
        <v>31</v>
      </c>
      <c r="B12">
        <f>COUNTIF(StageTable!F:F,A12)
+COUNTIF(StageTable!J:J,A12)
+COUNTIF(StageTable!L:L,A12)</f>
        <v>1</v>
      </c>
      <c r="C12" t="s">
        <v>79</v>
      </c>
      <c r="D12" t="s">
        <v>80</v>
      </c>
      <c r="E12" t="s">
        <v>60</v>
      </c>
      <c r="F12" t="s">
        <v>95</v>
      </c>
      <c r="G12" t="s">
        <v>124</v>
      </c>
      <c r="S12" t="s">
        <v>112</v>
      </c>
      <c r="T12">
        <f t="shared" si="1"/>
        <v>0</v>
      </c>
    </row>
    <row r="13" spans="1:23" x14ac:dyDescent="0.3">
      <c r="A13" t="s">
        <v>32</v>
      </c>
      <c r="B13">
        <f>COUNTIF(StageTable!F:F,A13)
+COUNTIF(StageTable!J:J,A13)
+COUNTIF(StageTable!L:L,A13)</f>
        <v>1</v>
      </c>
      <c r="C13" t="s">
        <v>82</v>
      </c>
      <c r="D13" t="s">
        <v>80</v>
      </c>
      <c r="E13" t="s">
        <v>60</v>
      </c>
      <c r="F13" t="s">
        <v>95</v>
      </c>
      <c r="G13" t="s">
        <v>124</v>
      </c>
      <c r="S13" t="s">
        <v>113</v>
      </c>
      <c r="T13">
        <f t="shared" si="1"/>
        <v>0</v>
      </c>
    </row>
    <row r="14" spans="1:23" x14ac:dyDescent="0.3">
      <c r="A14" t="s">
        <v>33</v>
      </c>
      <c r="B14">
        <f>COUNTIF(StageTable!F:F,A14)
+COUNTIF(StageTable!J:J,A14)
+COUNTIF(StageTable!L:L,A14)</f>
        <v>1</v>
      </c>
      <c r="C14" t="s">
        <v>79</v>
      </c>
      <c r="D14" t="s">
        <v>80</v>
      </c>
      <c r="E14" t="s">
        <v>60</v>
      </c>
      <c r="F14" t="s">
        <v>95</v>
      </c>
      <c r="G14" t="s">
        <v>124</v>
      </c>
    </row>
    <row r="15" spans="1:23" x14ac:dyDescent="0.3">
      <c r="A15" t="s">
        <v>34</v>
      </c>
      <c r="B15">
        <f>COUNTIF(StageTable!F:F,A15)
+COUNTIF(StageTable!J:J,A15)
+COUNTIF(StageTable!L:L,A15)</f>
        <v>1</v>
      </c>
      <c r="C15" t="s">
        <v>82</v>
      </c>
      <c r="D15" t="s">
        <v>80</v>
      </c>
      <c r="E15" t="s">
        <v>60</v>
      </c>
      <c r="F15" t="s">
        <v>95</v>
      </c>
      <c r="G15" t="s">
        <v>124</v>
      </c>
    </row>
    <row r="16" spans="1:23" x14ac:dyDescent="0.3">
      <c r="A16" t="s">
        <v>35</v>
      </c>
      <c r="B16">
        <f>COUNTIF(StageTable!F:F,A16)
+COUNTIF(StageTable!J:J,A16)
+COUNTIF(StageTable!L:L,A16)</f>
        <v>1</v>
      </c>
      <c r="C16" t="s">
        <v>82</v>
      </c>
      <c r="D16" t="s">
        <v>80</v>
      </c>
      <c r="E16" t="s">
        <v>60</v>
      </c>
      <c r="F16" t="s">
        <v>95</v>
      </c>
      <c r="G16" t="s">
        <v>124</v>
      </c>
    </row>
    <row r="17" spans="1:8" x14ac:dyDescent="0.3">
      <c r="A17" t="s">
        <v>36</v>
      </c>
      <c r="B17">
        <f>COUNTIF(StageTable!F:F,A17)
+COUNTIF(StageTable!J:J,A17)
+COUNTIF(StageTable!L:L,A17)</f>
        <v>1</v>
      </c>
      <c r="C17" t="s">
        <v>79</v>
      </c>
      <c r="D17" t="s">
        <v>80</v>
      </c>
      <c r="E17" t="s">
        <v>60</v>
      </c>
      <c r="F17" t="s">
        <v>95</v>
      </c>
      <c r="G17" t="s">
        <v>124</v>
      </c>
    </row>
    <row r="18" spans="1:8" x14ac:dyDescent="0.3">
      <c r="A18" t="s">
        <v>37</v>
      </c>
      <c r="B18">
        <f>COUNTIF(StageTable!F:F,A18)
+COUNTIF(StageTable!J:J,A18)
+COUNTIF(StageTable!L:L,A18)</f>
        <v>1</v>
      </c>
      <c r="C18" t="s">
        <v>82</v>
      </c>
      <c r="D18" t="s">
        <v>80</v>
      </c>
      <c r="E18" t="s">
        <v>60</v>
      </c>
      <c r="F18" t="s">
        <v>95</v>
      </c>
      <c r="G18" t="s">
        <v>124</v>
      </c>
    </row>
    <row r="19" spans="1:8" x14ac:dyDescent="0.3">
      <c r="A19" t="s">
        <v>38</v>
      </c>
      <c r="B19">
        <f>COUNTIF(StageTable!F:F,A19)
+COUNTIF(StageTable!J:J,A19)
+COUNTIF(StageTable!L:L,A19)</f>
        <v>1</v>
      </c>
      <c r="C19" t="s">
        <v>79</v>
      </c>
      <c r="D19" t="s">
        <v>88</v>
      </c>
      <c r="E19" t="s">
        <v>60</v>
      </c>
      <c r="F19" t="s">
        <v>95</v>
      </c>
      <c r="G19" t="s">
        <v>124</v>
      </c>
    </row>
    <row r="20" spans="1:8" x14ac:dyDescent="0.3">
      <c r="A20" t="s">
        <v>30</v>
      </c>
      <c r="B20">
        <f>COUNTIF(StageTable!F:F,A20)
+COUNTIF(StageTable!J:J,A20)
+COUNTIF(StageTable!L:L,A20)</f>
        <v>1</v>
      </c>
      <c r="C20" t="s">
        <v>90</v>
      </c>
      <c r="D20" t="s">
        <v>88</v>
      </c>
      <c r="E20" t="s">
        <v>60</v>
      </c>
      <c r="F20" t="s">
        <v>100</v>
      </c>
      <c r="G20" t="s">
        <v>124</v>
      </c>
      <c r="H20" t="s">
        <v>136</v>
      </c>
    </row>
    <row r="21" spans="1:8" x14ac:dyDescent="0.3">
      <c r="A21" t="s">
        <v>39</v>
      </c>
      <c r="B21">
        <f>COUNTIF(StageTable!F:F,A21)
+COUNTIF(StageTable!J:J,A21)
+COUNTIF(StageTable!L:L,A21)</f>
        <v>1</v>
      </c>
      <c r="C21" t="s">
        <v>89</v>
      </c>
      <c r="D21" t="s">
        <v>88</v>
      </c>
      <c r="E21" t="s">
        <v>60</v>
      </c>
      <c r="F21" t="s">
        <v>100</v>
      </c>
      <c r="G21" t="s">
        <v>124</v>
      </c>
      <c r="H21" t="s">
        <v>136</v>
      </c>
    </row>
    <row r="22" spans="1:8" x14ac:dyDescent="0.3">
      <c r="A22" t="s">
        <v>40</v>
      </c>
      <c r="B22">
        <f>COUNTIF(StageTable!F:F,A22)
+COUNTIF(StageTable!J:J,A22)
+COUNTIF(StageTable!L:L,A22)</f>
        <v>1</v>
      </c>
      <c r="C22" t="s">
        <v>79</v>
      </c>
      <c r="D22" t="s">
        <v>80</v>
      </c>
      <c r="E22" t="s">
        <v>60</v>
      </c>
      <c r="F22" t="s">
        <v>101</v>
      </c>
      <c r="G22" t="s">
        <v>124</v>
      </c>
    </row>
    <row r="23" spans="1:8" x14ac:dyDescent="0.3">
      <c r="A23" t="s">
        <v>41</v>
      </c>
      <c r="B23">
        <f>COUNTIF(StageTable!F:F,A23)
+COUNTIF(StageTable!J:J,A23)
+COUNTIF(StageTable!L:L,A23)</f>
        <v>1</v>
      </c>
      <c r="C23" t="s">
        <v>82</v>
      </c>
      <c r="D23" t="s">
        <v>80</v>
      </c>
      <c r="E23" t="s">
        <v>84</v>
      </c>
      <c r="F23" t="s">
        <v>101</v>
      </c>
      <c r="G23" t="s">
        <v>124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"/>
  <sheetViews>
    <sheetView workbookViewId="0">
      <selection activeCell="D1" sqref="D1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120</v>
      </c>
      <c r="G1" t="s">
        <v>61</v>
      </c>
      <c r="H1" t="s">
        <v>69</v>
      </c>
      <c r="I1" t="s">
        <v>67</v>
      </c>
      <c r="J1" t="s">
        <v>66</v>
      </c>
      <c r="K1" t="s">
        <v>118</v>
      </c>
      <c r="L1" t="s">
        <v>119</v>
      </c>
      <c r="M1" t="s">
        <v>127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IF(ISERROR(VLOOKUP(K2,[2]AffectorValueTable!$A:$A,1,0)),"어펙터밸류없음",
  ""),
IF(ISERROR(FIND(",",K2,FIND(",",K2)+1)),
  IF(OR(ISERROR(VLOOKUP(LEFT(K2,FIND(",",K2)-1),[2]AffectorValueTable!$A:$A,1,0)),ISERROR(VLOOKUP(TRIM(MID(K2,FIND(",",K2)+1,999)),[2]AffectorValueTable!$A:$A,1,0))),"어펙터밸류없음",
  ""),
IF(ISERROR(FIND(",",K2,FIND(",",K2,FIND(",",K2)+1)+1)),
  IF(OR(ISERROR(VLOOKUP(LEFT(K2,FIND(",",K2)-1),[2]AffectorValueTable!$A:$A,1,0)),ISERROR(VLOOKUP(TRIM(MID(K2,FIND(",",K2)+1,FIND(",",K2,FIND(",",K2)+1)-FIND(",",K2)-1)),[2]AffectorValueTable!$A:$A,1,0)),ISERROR(VLOOKUP(TRIM(MID(K2,FIND(",",K2,FIND(",",K2)+1)+1,999)),[2]AffectorValueTable!$A:$A,1,0))),"어펙터밸류없음",
  ""),
IF(ISERROR(FIND(",",K2,FIND(",",K2,FIND(",",K2,FIND(",",K2)+1)+1)+1)),
  IF(OR(ISERROR(VLOOKUP(LEFT(K2,FIND(",",K2)-1),[2]AffectorValueTable!$A:$A,1,0)),ISERROR(VLOOKUP(TRIM(MID(K2,FIND(",",K2)+1,FIND(",",K2,FIND(",",K2)+1)-FIND(",",K2)-1)),[2]AffectorValueTable!$A:$A,1,0)),ISERROR(VLOOKUP(TRIM(MID(K2,FIND(",",K2,FIND(",",K2)+1)+1,FIND(",",K2,FIND(",",K2,FIND(",",K2)+1)+1)-FIND(",",K2,FIND(",",K2)+1)-1)),[2]AffectorValueTable!$A:$A,1,0)),ISERROR(VLOOKUP(TRIM(MID(K2,FIND(",",K2,FIND(",",K2,FIND(",",K2)+1)+1)+1,999)),[2]AffectorValueTable!$A:$A,1,0))),"어펙터밸류없음",
  ""),
)))))</f>
        <v/>
      </c>
      <c r="M2" t="b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2.5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IF(ISERROR(VLOOKUP(K3,[2]AffectorValueTable!$A:$A,1,0)),"어펙터밸류없음",
  ""),
IF(ISERROR(FIND(",",K3,FIND(",",K3)+1)),
  IF(OR(ISERROR(VLOOKUP(LEFT(K3,FIND(",",K3)-1),[2]AffectorValueTable!$A:$A,1,0)),ISERROR(VLOOKUP(TRIM(MID(K3,FIND(",",K3)+1,999)),[2]AffectorValueTable!$A:$A,1,0))),"어펙터밸류없음",
  ""),
IF(ISERROR(FIND(",",K3,FIND(",",K3,FIND(",",K3)+1)+1)),
  IF(OR(ISERROR(VLOOKUP(LEFT(K3,FIND(",",K3)-1),[2]AffectorValueTable!$A:$A,1,0)),ISERROR(VLOOKUP(TRIM(MID(K3,FIND(",",K3)+1,FIND(",",K3,FIND(",",K3)+1)-FIND(",",K3)-1)),[2]AffectorValueTable!$A:$A,1,0)),ISERROR(VLOOKUP(TRIM(MID(K3,FIND(",",K3,FIND(",",K3)+1)+1,999)),[2]AffectorValueTable!$A:$A,1,0))),"어펙터밸류없음",
  ""),
IF(ISERROR(FIND(",",K3,FIND(",",K3,FIND(",",K3,FIND(",",K3)+1)+1)+1)),
  IF(OR(ISERROR(VLOOKUP(LEFT(K3,FIND(",",K3)-1),[2]AffectorValueTable!$A:$A,1,0)),ISERROR(VLOOKUP(TRIM(MID(K3,FIND(",",K3)+1,FIND(",",K3,FIND(",",K3)+1)-FIND(",",K3)-1)),[2]AffectorValueTable!$A:$A,1,0)),ISERROR(VLOOKUP(TRIM(MID(K3,FIND(",",K3,FIND(",",K3)+1)+1,FIND(",",K3,FIND(",",K3,FIND(",",K3)+1)+1)-FIND(",",K3,FIND(",",K3)+1)-1)),[2]AffectorValueTable!$A:$A,1,0)),ISERROR(VLOOKUP(TRIM(MID(K3,FIND(",",K3,FIND(",",K3,FIND(",",K3)+1)+1)+1,999)),[2]AffectorValueTable!$A:$A,1,0))),"어펙터밸류없음",
  ""),
)))))</f>
        <v/>
      </c>
      <c r="M3" t="b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IF(ISERROR(VLOOKUP(K4,[2]AffectorValueTable!$A:$A,1,0)),"어펙터밸류없음",
  ""),
IF(ISERROR(FIND(",",K4,FIND(",",K4)+1)),
  IF(OR(ISERROR(VLOOKUP(LEFT(K4,FIND(",",K4)-1),[2]AffectorValueTable!$A:$A,1,0)),ISERROR(VLOOKUP(TRIM(MID(K4,FIND(",",K4)+1,999)),[2]AffectorValueTable!$A:$A,1,0))),"어펙터밸류없음",
  ""),
IF(ISERROR(FIND(",",K4,FIND(",",K4,FIND(",",K4)+1)+1)),
  IF(OR(ISERROR(VLOOKUP(LEFT(K4,FIND(",",K4)-1),[2]AffectorValueTable!$A:$A,1,0)),ISERROR(VLOOKUP(TRIM(MID(K4,FIND(",",K4)+1,FIND(",",K4,FIND(",",K4)+1)-FIND(",",K4)-1)),[2]AffectorValueTable!$A:$A,1,0)),ISERROR(VLOOKUP(TRIM(MID(K4,FIND(",",K4,FIND(",",K4)+1)+1,999)),[2]AffectorValueTable!$A:$A,1,0))),"어펙터밸류없음",
  ""),
IF(ISERROR(FIND(",",K4,FIND(",",K4,FIND(",",K4,FIND(",",K4)+1)+1)+1)),
  IF(OR(ISERROR(VLOOKUP(LEFT(K4,FIND(",",K4)-1),[2]AffectorValueTable!$A:$A,1,0)),ISERROR(VLOOKUP(TRIM(MID(K4,FIND(",",K4)+1,FIND(",",K4,FIND(",",K4)+1)-FIND(",",K4)-1)),[2]AffectorValueTable!$A:$A,1,0)),ISERROR(VLOOKUP(TRIM(MID(K4,FIND(",",K4,FIND(",",K4)+1)+1,FIND(",",K4,FIND(",",K4,FIND(",",K4)+1)+1)-FIND(",",K4,FIND(",",K4)+1)-1)),[2]AffectorValueTable!$A:$A,1,0)),ISERROR(VLOOKUP(TRIM(MID(K4,FIND(",",K4,FIND(",",K4,FIND(",",K4)+1)+1)+1,999)),[2]AffectorValueTable!$A:$A,1,0))),"어펙터밸류없음",
  ""),
)))))</f>
        <v/>
      </c>
      <c r="M4" t="b">
        <v>1</v>
      </c>
    </row>
    <row r="5" spans="1:13" x14ac:dyDescent="0.3">
      <c r="A5" t="s">
        <v>62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IF(ISERROR(VLOOKUP(K5,[2]AffectorValueTable!$A:$A,1,0)),"어펙터밸류없음",
  ""),
IF(ISERROR(FIND(",",K5,FIND(",",K5)+1)),
  IF(OR(ISERROR(VLOOKUP(LEFT(K5,FIND(",",K5)-1),[2]AffectorValueTable!$A:$A,1,0)),ISERROR(VLOOKUP(TRIM(MID(K5,FIND(",",K5)+1,999)),[2]AffectorValueTable!$A:$A,1,0))),"어펙터밸류없음",
  ""),
IF(ISERROR(FIND(",",K5,FIND(",",K5,FIND(",",K5)+1)+1)),
  IF(OR(ISERROR(VLOOKUP(LEFT(K5,FIND(",",K5)-1),[2]AffectorValueTable!$A:$A,1,0)),ISERROR(VLOOKUP(TRIM(MID(K5,FIND(",",K5)+1,FIND(",",K5,FIND(",",K5)+1)-FIND(",",K5)-1)),[2]AffectorValueTable!$A:$A,1,0)),ISERROR(VLOOKUP(TRIM(MID(K5,FIND(",",K5,FIND(",",K5)+1)+1,999)),[2]AffectorValueTable!$A:$A,1,0))),"어펙터밸류없음",
  ""),
IF(ISERROR(FIND(",",K5,FIND(",",K5,FIND(",",K5,FIND(",",K5)+1)+1)+1)),
  IF(OR(ISERROR(VLOOKUP(LEFT(K5,FIND(",",K5)-1),[2]AffectorValueTable!$A:$A,1,0)),ISERROR(VLOOKUP(TRIM(MID(K5,FIND(",",K5)+1,FIND(",",K5,FIND(",",K5)+1)-FIND(",",K5)-1)),[2]AffectorValueTable!$A:$A,1,0)),ISERROR(VLOOKUP(TRIM(MID(K5,FIND(",",K5,FIND(",",K5)+1)+1,FIND(",",K5,FIND(",",K5,FIND(",",K5)+1)+1)-FIND(",",K5,FIND(",",K5)+1)-1)),[2]AffectorValueTable!$A:$A,1,0)),ISERROR(VLOOKUP(TRIM(MID(K5,FIND(",",K5,FIND(",",K5,FIND(",",K5)+1)+1)+1,999)),[2]AffectorValueTable!$A:$A,1,0))),"어펙터밸류없음",
  ""),
)))))</f>
        <v/>
      </c>
      <c r="M5" t="b">
        <v>1</v>
      </c>
    </row>
    <row r="6" spans="1:13" x14ac:dyDescent="0.3">
      <c r="A6" t="s">
        <v>117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str">
        <f>IF(ISBLANK(K6),"",
IF(ISERROR(FIND(",",K6)),
  IF(ISERROR(VLOOKUP(K6,[2]AffectorValueTable!$A:$A,1,0)),"어펙터밸류없음",
  ""),
IF(ISERROR(FIND(",",K6,FIND(",",K6)+1)),
  IF(OR(ISERROR(VLOOKUP(LEFT(K6,FIND(",",K6)-1),[2]AffectorValueTable!$A:$A,1,0)),ISERROR(VLOOKUP(TRIM(MID(K6,FIND(",",K6)+1,999)),[2]AffectorValueTable!$A:$A,1,0))),"어펙터밸류없음",
  ""),
IF(ISERROR(FIND(",",K6,FIND(",",K6,FIND(",",K6)+1)+1)),
  IF(OR(ISERROR(VLOOKUP(LEFT(K6,FIND(",",K6)-1),[2]AffectorValueTable!$A:$A,1,0)),ISERROR(VLOOKUP(TRIM(MID(K6,FIND(",",K6)+1,FIND(",",K6,FIND(",",K6)+1)-FIND(",",K6)-1)),[2]AffectorValueTable!$A:$A,1,0)),ISERROR(VLOOKUP(TRIM(MID(K6,FIND(",",K6,FIND(",",K6)+1)+1,999)),[2]AffectorValueTable!$A:$A,1,0))),"어펙터밸류없음",
  ""),
IF(ISERROR(FIND(",",K6,FIND(",",K6,FIND(",",K6,FIND(",",K6)+1)+1)+1)),
  IF(OR(ISERROR(VLOOKUP(LEFT(K6,FIND(",",K6)-1),[2]AffectorValueTable!$A:$A,1,0)),ISERROR(VLOOKUP(TRIM(MID(K6,FIND(",",K6)+1,FIND(",",K6,FIND(",",K6)+1)-FIND(",",K6)-1)),[2]AffectorValueTable!$A:$A,1,0)),ISERROR(VLOOKUP(TRIM(MID(K6,FIND(",",K6,FIND(",",K6)+1)+1,FIND(",",K6,FIND(",",K6,FIND(",",K6)+1)+1)-FIND(",",K6,FIND(",",K6)+1)-1)),[2]AffectorValueTable!$A:$A,1,0)),ISERROR(VLOOKUP(TRIM(MID(K6,FIND(",",K6,FIND(",",K6,FIND(",",K6)+1)+1)+1,999)),[2]AffectorValueTable!$A:$A,1,0))),"어펙터밸류없음",
  ""),
)))))</f>
        <v/>
      </c>
      <c r="M6" t="b">
        <v>1</v>
      </c>
    </row>
    <row r="7" spans="1:13" x14ac:dyDescent="0.3">
      <c r="A7" t="s">
        <v>121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122</v>
      </c>
      <c r="L7" t="str">
        <f>IF(ISBLANK(K7),"",
IF(ISERROR(FIND(",",K7)),
  IF(ISERROR(VLOOKUP(K7,[2]AffectorValueTable!$A:$A,1,0)),"어펙터밸류없음",
  ""),
IF(ISERROR(FIND(",",K7,FIND(",",K7)+1)),
  IF(OR(ISERROR(VLOOKUP(LEFT(K7,FIND(",",K7)-1),[2]AffectorValueTable!$A:$A,1,0)),ISERROR(VLOOKUP(TRIM(MID(K7,FIND(",",K7)+1,999)),[2]AffectorValueTable!$A:$A,1,0))),"어펙터밸류없음",
  ""),
IF(ISERROR(FIND(",",K7,FIND(",",K7,FIND(",",K7)+1)+1)),
  IF(OR(ISERROR(VLOOKUP(LEFT(K7,FIND(",",K7)-1),[2]AffectorValueTable!$A:$A,1,0)),ISERROR(VLOOKUP(TRIM(MID(K7,FIND(",",K7)+1,FIND(",",K7,FIND(",",K7)+1)-FIND(",",K7)-1)),[2]AffectorValueTable!$A:$A,1,0)),ISERROR(VLOOKUP(TRIM(MID(K7,FIND(",",K7,FIND(",",K7)+1)+1,999)),[2]AffectorValueTable!$A:$A,1,0))),"어펙터밸류없음",
  ""),
IF(ISERROR(FIND(",",K7,FIND(",",K7,FIND(",",K7,FIND(",",K7)+1)+1)+1)),
  IF(OR(ISERROR(VLOOKUP(LEFT(K7,FIND(",",K7)-1),[2]AffectorValueTable!$A:$A,1,0)),ISERROR(VLOOKUP(TRIM(MID(K7,FIND(",",K7)+1,FIND(",",K7,FIND(",",K7)+1)-FIND(",",K7)-1)),[2]AffectorValueTable!$A:$A,1,0)),ISERROR(VLOOKUP(TRIM(MID(K7,FIND(",",K7,FIND(",",K7)+1)+1,FIND(",",K7,FIND(",",K7,FIND(",",K7)+1)+1)-FIND(",",K7,FIND(",",K7)+1)-1)),[2]AffectorValueTable!$A:$A,1,0)),ISERROR(VLOOKUP(TRIM(MID(K7,FIND(",",K7,FIND(",",K7,FIND(",",K7)+1)+1)+1,999)),[2]AffectorValueTable!$A:$A,1,0))),"어펙터밸류없음",
  ""),
)))))</f>
        <v/>
      </c>
      <c r="M7" t="b">
        <v>1</v>
      </c>
    </row>
    <row r="8" spans="1:13" x14ac:dyDescent="0.3">
      <c r="A8" t="s">
        <v>128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IF(ISERROR(VLOOKUP(K8,[2]AffectorValueTable!$A:$A,1,0)),"어펙터밸류없음",
  ""),
IF(ISERROR(FIND(",",K8,FIND(",",K8)+1)),
  IF(OR(ISERROR(VLOOKUP(LEFT(K8,FIND(",",K8)-1),[2]AffectorValueTable!$A:$A,1,0)),ISERROR(VLOOKUP(TRIM(MID(K8,FIND(",",K8)+1,999)),[2]AffectorValueTable!$A:$A,1,0))),"어펙터밸류없음",
  ""),
IF(ISERROR(FIND(",",K8,FIND(",",K8,FIND(",",K8)+1)+1)),
  IF(OR(ISERROR(VLOOKUP(LEFT(K8,FIND(",",K8)-1),[2]AffectorValueTable!$A:$A,1,0)),ISERROR(VLOOKUP(TRIM(MID(K8,FIND(",",K8)+1,FIND(",",K8,FIND(",",K8)+1)-FIND(",",K8)-1)),[2]AffectorValueTable!$A:$A,1,0)),ISERROR(VLOOKUP(TRIM(MID(K8,FIND(",",K8,FIND(",",K8)+1)+1,999)),[2]AffectorValueTable!$A:$A,1,0))),"어펙터밸류없음",
  ""),
IF(ISERROR(FIND(",",K8,FIND(",",K8,FIND(",",K8,FIND(",",K8)+1)+1)+1)),
  IF(OR(ISERROR(VLOOKUP(LEFT(K8,FIND(",",K8)-1),[2]AffectorValueTable!$A:$A,1,0)),ISERROR(VLOOKUP(TRIM(MID(K8,FIND(",",K8)+1,FIND(",",K8,FIND(",",K8)+1)-FIND(",",K8)-1)),[2]AffectorValueTable!$A:$A,1,0)),ISERROR(VLOOKUP(TRIM(MID(K8,FIND(",",K8,FIND(",",K8)+1)+1,FIND(",",K8,FIND(",",K8,FIND(",",K8)+1)+1)-FIND(",",K8,FIND(",",K8)+1)-1)),[2]AffectorValueTable!$A:$A,1,0)),ISERROR(VLOOKUP(TRIM(MID(K8,FIND(",",K8,FIND(",",K8,FIND(",",K8)+1)+1)+1,999)),[2]AffectorValueTable!$A:$A,1,0))),"어펙터밸류없음",
  ""),
)))))</f>
        <v/>
      </c>
      <c r="M8" t="b">
        <v>0</v>
      </c>
    </row>
    <row r="9" spans="1:13" x14ac:dyDescent="0.3">
      <c r="A9" t="s">
        <v>129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130</v>
      </c>
      <c r="M9" t="b">
        <v>1</v>
      </c>
    </row>
    <row r="10" spans="1:13" x14ac:dyDescent="0.3">
      <c r="A10" t="s">
        <v>131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M10" t="b">
        <v>1</v>
      </c>
    </row>
  </sheetData>
  <phoneticPr fontId="1" type="noConversion"/>
  <conditionalFormatting sqref="L9 L11:L1048576">
    <cfRule type="expression" dxfId="4" priority="4">
      <formula>L9=L8</formula>
    </cfRule>
  </conditionalFormatting>
  <conditionalFormatting sqref="K1 L1:L6 M1">
    <cfRule type="expression" dxfId="3" priority="6">
      <formula>K1=K1048546</formula>
    </cfRule>
  </conditionalFormatting>
  <conditionalFormatting sqref="L7">
    <cfRule type="expression" dxfId="2" priority="2">
      <formula>L7=L1048552</formula>
    </cfRule>
  </conditionalFormatting>
  <conditionalFormatting sqref="L8">
    <cfRule type="expression" dxfId="1" priority="1">
      <formula>L8=L1048553</formula>
    </cfRule>
  </conditionalFormatting>
  <conditionalFormatting sqref="L10">
    <cfRule type="expression" dxfId="0" priority="9">
      <formula>L10=#REF!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ChapterTable</vt:lpstr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2019-11-18T11:24:52Z</dcterms:modified>
</cp:coreProperties>
</file>