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CCB0BE-C80D-4B8C-AD69-74E42A1D24F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0" i="5" l="1"/>
  <c r="O150" i="5"/>
  <c r="H150" i="5"/>
  <c r="E150" i="5"/>
  <c r="C150" i="5"/>
  <c r="A150" i="5"/>
  <c r="C149" i="1"/>
  <c r="U149" i="5" l="1"/>
  <c r="S149" i="5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C14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S624" i="5" l="1"/>
  <c r="O624" i="5"/>
  <c r="J624" i="5"/>
  <c r="H624" i="5"/>
  <c r="E624" i="5"/>
  <c r="C624" i="5"/>
  <c r="A624" i="5"/>
  <c r="S623" i="5"/>
  <c r="O623" i="5"/>
  <c r="J623" i="5"/>
  <c r="H623" i="5"/>
  <c r="E623" i="5"/>
  <c r="C623" i="5"/>
  <c r="A623" i="5"/>
  <c r="O606" i="5"/>
  <c r="H606" i="5"/>
  <c r="E606" i="5"/>
  <c r="C606" i="5"/>
  <c r="A606" i="5"/>
  <c r="O605" i="5"/>
  <c r="H605" i="5"/>
  <c r="E605" i="5"/>
  <c r="C605" i="5"/>
  <c r="A605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J625" i="5" l="1"/>
  <c r="J626" i="5"/>
  <c r="J627" i="5"/>
  <c r="J620" i="5"/>
  <c r="J621" i="5"/>
  <c r="J622" i="5"/>
  <c r="J546" i="5"/>
  <c r="J547" i="5"/>
  <c r="J548" i="5"/>
  <c r="J549" i="5"/>
  <c r="J550" i="5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C249" i="1"/>
  <c r="C247" i="1"/>
  <c r="C248" i="1"/>
  <c r="S550" i="5" l="1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17" i="1"/>
  <c r="O549" i="5"/>
  <c r="C218" i="1"/>
  <c r="C228" i="1"/>
  <c r="C215" i="1"/>
  <c r="O546" i="5"/>
  <c r="C216" i="1"/>
  <c r="O547" i="5"/>
  <c r="O550" i="5"/>
  <c r="O548" i="5"/>
  <c r="J391" i="5" l="1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C201" i="1"/>
  <c r="C202" i="1"/>
  <c r="J247" i="5" l="1"/>
  <c r="J248" i="5"/>
  <c r="J249" i="5"/>
  <c r="J250" i="5"/>
  <c r="J251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O250" i="5"/>
  <c r="O249" i="5"/>
  <c r="O248" i="5"/>
  <c r="O247" i="5"/>
  <c r="O251" i="5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J333" i="5"/>
  <c r="J334" i="5"/>
  <c r="J335" i="5"/>
  <c r="C174" i="1"/>
  <c r="K339" i="5" l="1"/>
  <c r="K340" i="5"/>
  <c r="K341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2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0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6" i="5"/>
  <c r="O156" i="5"/>
  <c r="H156" i="5"/>
  <c r="E156" i="5"/>
  <c r="C156" i="5"/>
  <c r="A156" i="5"/>
  <c r="S155" i="5"/>
  <c r="O155" i="5"/>
  <c r="H155" i="5"/>
  <c r="E155" i="5"/>
  <c r="C155" i="5"/>
  <c r="A155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55" i="1"/>
  <c r="C17" i="1"/>
  <c r="C16" i="1"/>
  <c r="C154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4" i="5" l="1"/>
  <c r="O154" i="5"/>
  <c r="H154" i="5"/>
  <c r="E154" i="5"/>
  <c r="C154" i="5"/>
  <c r="A154" i="5"/>
  <c r="H140" i="5" l="1"/>
  <c r="E140" i="5"/>
  <c r="C140" i="5"/>
  <c r="A140" i="5"/>
  <c r="C139" i="1"/>
  <c r="C153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0" i="5" l="1"/>
  <c r="O610" i="5"/>
  <c r="H610" i="5"/>
  <c r="E610" i="5"/>
  <c r="C610" i="5"/>
  <c r="A610" i="5"/>
  <c r="S466" i="5"/>
  <c r="O466" i="5"/>
  <c r="H466" i="5"/>
  <c r="E466" i="5"/>
  <c r="C466" i="5"/>
  <c r="A466" i="5"/>
  <c r="S246" i="5"/>
  <c r="H246" i="5"/>
  <c r="E246" i="5"/>
  <c r="C246" i="5"/>
  <c r="A246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S202" i="5"/>
  <c r="J202" i="5"/>
  <c r="H202" i="5"/>
  <c r="E202" i="5"/>
  <c r="C202" i="5"/>
  <c r="A202" i="5"/>
  <c r="S198" i="5"/>
  <c r="J198" i="5"/>
  <c r="H198" i="5"/>
  <c r="E198" i="5"/>
  <c r="C198" i="5"/>
  <c r="A198" i="5"/>
  <c r="S179" i="5"/>
  <c r="H179" i="5"/>
  <c r="E179" i="5"/>
  <c r="C179" i="5"/>
  <c r="A179" i="5"/>
  <c r="S175" i="5"/>
  <c r="H175" i="5"/>
  <c r="E175" i="5"/>
  <c r="C175" i="5"/>
  <c r="A175" i="5"/>
  <c r="O175" i="5"/>
  <c r="C137" i="1"/>
  <c r="O179" i="5"/>
  <c r="O202" i="5"/>
  <c r="O240" i="5"/>
  <c r="O221" i="5"/>
  <c r="O246" i="5"/>
  <c r="O217" i="5"/>
  <c r="C136" i="1"/>
  <c r="O198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C251" i="1"/>
  <c r="C252" i="1"/>
  <c r="C135" i="1"/>
  <c r="C253" i="1"/>
  <c r="C250" i="1"/>
  <c r="C13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1" i="1"/>
  <c r="C132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61" i="1"/>
  <c r="C258" i="1"/>
  <c r="C98" i="1"/>
  <c r="C97" i="1"/>
  <c r="C260" i="1"/>
  <c r="C25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7" i="5"/>
  <c r="S153" i="5"/>
  <c r="S152" i="5"/>
  <c r="S151" i="5"/>
  <c r="S129" i="5"/>
  <c r="S128" i="5"/>
  <c r="S127" i="5"/>
  <c r="S126" i="5"/>
  <c r="S125" i="5"/>
  <c r="S124" i="5"/>
  <c r="S123" i="5"/>
  <c r="S120" i="5"/>
  <c r="S119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45" i="5"/>
  <c r="S244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1" i="5"/>
  <c r="S200" i="5"/>
  <c r="S199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8" i="5"/>
  <c r="S177" i="5"/>
  <c r="S176" i="5"/>
  <c r="S174" i="5"/>
  <c r="S342" i="5"/>
  <c r="S341" i="5"/>
  <c r="S340" i="5"/>
  <c r="S339" i="5"/>
  <c r="S338" i="5"/>
  <c r="S337" i="5"/>
  <c r="S336" i="5"/>
  <c r="S335" i="5"/>
  <c r="O128" i="5"/>
  <c r="H128" i="5"/>
  <c r="E128" i="5"/>
  <c r="C128" i="5"/>
  <c r="A128" i="5"/>
  <c r="C130" i="1"/>
  <c r="C128" i="1"/>
  <c r="C129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74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0" i="1"/>
  <c r="C18" i="1"/>
  <c r="C23" i="1"/>
  <c r="C19" i="1"/>
  <c r="C22" i="1"/>
  <c r="C21" i="1"/>
  <c r="O153" i="5" l="1"/>
  <c r="H153" i="5"/>
  <c r="E153" i="5"/>
  <c r="C153" i="5"/>
  <c r="A153" i="5"/>
  <c r="U106" i="5"/>
  <c r="U105" i="5"/>
  <c r="O152" i="5"/>
  <c r="H152" i="5"/>
  <c r="E152" i="5"/>
  <c r="C152" i="5"/>
  <c r="A152" i="5"/>
  <c r="C152" i="1"/>
  <c r="C151" i="1"/>
  <c r="O151" i="5" l="1"/>
  <c r="H151" i="5"/>
  <c r="E151" i="5"/>
  <c r="C151" i="5"/>
  <c r="A151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0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05" i="1"/>
  <c r="C115" i="1"/>
  <c r="L34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C32" i="1"/>
  <c r="U108" i="5" l="1"/>
  <c r="U107" i="5"/>
  <c r="J216" i="5" l="1"/>
  <c r="J217" i="5" s="1"/>
  <c r="H216" i="5"/>
  <c r="E216" i="5"/>
  <c r="C216" i="5"/>
  <c r="A216" i="5"/>
  <c r="J215" i="5"/>
  <c r="H215" i="5"/>
  <c r="E215" i="5"/>
  <c r="C215" i="5"/>
  <c r="A215" i="5"/>
  <c r="J203" i="5"/>
  <c r="J204" i="5"/>
  <c r="J205" i="5"/>
  <c r="J206" i="5"/>
  <c r="J207" i="5"/>
  <c r="J208" i="5"/>
  <c r="J209" i="5"/>
  <c r="J210" i="5"/>
  <c r="J211" i="5"/>
  <c r="H211" i="5"/>
  <c r="E211" i="5"/>
  <c r="C211" i="5"/>
  <c r="A211" i="5"/>
  <c r="H210" i="5"/>
  <c r="E210" i="5"/>
  <c r="C210" i="5"/>
  <c r="A210" i="5"/>
  <c r="H209" i="5"/>
  <c r="E209" i="5"/>
  <c r="C209" i="5"/>
  <c r="A209" i="5"/>
  <c r="H208" i="5"/>
  <c r="E208" i="5"/>
  <c r="C208" i="5"/>
  <c r="A208" i="5"/>
  <c r="O215" i="5"/>
  <c r="O216" i="5"/>
  <c r="O209" i="5"/>
  <c r="O211" i="5"/>
  <c r="O210" i="5"/>
  <c r="O208" i="5"/>
  <c r="J218" i="5" l="1"/>
  <c r="J219" i="5"/>
  <c r="J220" i="5"/>
  <c r="J221" i="5" s="1"/>
  <c r="J212" i="5"/>
  <c r="J213" i="5"/>
  <c r="J214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9" i="5"/>
  <c r="J200" i="5"/>
  <c r="J201" i="5"/>
  <c r="J415" i="5" l="1"/>
  <c r="J416" i="5"/>
  <c r="J417" i="5"/>
  <c r="J418" i="5"/>
  <c r="J419" i="5"/>
  <c r="J409" i="5"/>
  <c r="J408" i="5"/>
  <c r="J407" i="5"/>
  <c r="J406" i="5"/>
  <c r="J405" i="5"/>
  <c r="J404" i="5"/>
  <c r="J403" i="5"/>
  <c r="J402" i="5"/>
  <c r="J401" i="5"/>
  <c r="J222" i="5" l="1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4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C106" i="1"/>
  <c r="O591" i="5" l="1"/>
  <c r="A586" i="5" l="1"/>
  <c r="C586" i="5"/>
  <c r="E586" i="5"/>
  <c r="H586" i="5"/>
  <c r="O586" i="5"/>
  <c r="S586" i="5"/>
  <c r="J574" i="5" l="1"/>
  <c r="J575" i="5"/>
  <c r="J576" i="5"/>
  <c r="J577" i="5"/>
  <c r="J578" i="5"/>
  <c r="L346" i="5" l="1"/>
  <c r="L347" i="5"/>
  <c r="S502" i="5"/>
  <c r="O502" i="5"/>
  <c r="H502" i="5"/>
  <c r="E502" i="5"/>
  <c r="C502" i="5"/>
  <c r="A502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501" i="5"/>
  <c r="O501" i="5"/>
  <c r="H501" i="5"/>
  <c r="E501" i="5"/>
  <c r="C501" i="5"/>
  <c r="A501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2" i="5"/>
  <c r="J441" i="5" s="1"/>
  <c r="J440" i="5" s="1"/>
  <c r="J439" i="5" s="1"/>
  <c r="C104" i="1"/>
  <c r="C11" i="1"/>
  <c r="C13" i="1"/>
  <c r="C5" i="1"/>
  <c r="C7" i="1"/>
  <c r="C6" i="1"/>
  <c r="C12" i="1"/>
  <c r="L420" i="5" l="1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K364" i="5" l="1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H220" i="5" l="1"/>
  <c r="E220" i="5"/>
  <c r="C220" i="5"/>
  <c r="A220" i="5"/>
  <c r="H219" i="5"/>
  <c r="E219" i="5"/>
  <c r="C219" i="5"/>
  <c r="A219" i="5"/>
  <c r="O219" i="5"/>
  <c r="O220" i="5"/>
  <c r="H201" i="5" l="1"/>
  <c r="E201" i="5"/>
  <c r="C201" i="5"/>
  <c r="A201" i="5"/>
  <c r="H200" i="5"/>
  <c r="E200" i="5"/>
  <c r="C200" i="5"/>
  <c r="A200" i="5"/>
  <c r="O201" i="5"/>
  <c r="O200" i="5"/>
  <c r="S11" i="5" l="1"/>
  <c r="O11" i="5"/>
  <c r="H11" i="5"/>
  <c r="E11" i="5"/>
  <c r="C11" i="5"/>
  <c r="A11" i="5"/>
  <c r="C10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9" i="5" l="1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C244" i="1"/>
  <c r="C246" i="1"/>
  <c r="C245" i="1"/>
  <c r="S578" i="5" l="1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O559" i="5"/>
  <c r="H559" i="5"/>
  <c r="E559" i="5"/>
  <c r="C559" i="5"/>
  <c r="A559" i="5"/>
  <c r="O558" i="5"/>
  <c r="H558" i="5"/>
  <c r="E558" i="5"/>
  <c r="C558" i="5"/>
  <c r="A558" i="5"/>
  <c r="O557" i="5"/>
  <c r="H557" i="5"/>
  <c r="E557" i="5"/>
  <c r="C557" i="5"/>
  <c r="A557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47" i="5"/>
  <c r="O341" i="5"/>
  <c r="H341" i="5"/>
  <c r="E341" i="5"/>
  <c r="C341" i="5"/>
  <c r="A341" i="5"/>
  <c r="S346" i="5"/>
  <c r="O340" i="5"/>
  <c r="H340" i="5"/>
  <c r="E340" i="5"/>
  <c r="C340" i="5"/>
  <c r="A340" i="5"/>
  <c r="S345" i="5"/>
  <c r="O339" i="5"/>
  <c r="H339" i="5"/>
  <c r="E339" i="5"/>
  <c r="C339" i="5"/>
  <c r="A33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S558" i="5"/>
  <c r="C231" i="1"/>
  <c r="C236" i="1"/>
  <c r="S557" i="5"/>
  <c r="O562" i="5"/>
  <c r="C186" i="1"/>
  <c r="O561" i="5"/>
  <c r="O560" i="5"/>
  <c r="C232" i="1"/>
  <c r="C190" i="1"/>
  <c r="C188" i="1"/>
  <c r="S559" i="5"/>
  <c r="O329" i="5" l="1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C184" i="1"/>
  <c r="C168" i="1"/>
  <c r="C180" i="1"/>
  <c r="C176" i="1"/>
  <c r="C166" i="1"/>
  <c r="C170" i="1"/>
  <c r="C165" i="1"/>
  <c r="C183" i="1"/>
  <c r="C182" i="1"/>
  <c r="C169" i="1"/>
  <c r="C167" i="1"/>
  <c r="C178" i="1"/>
  <c r="C181" i="1"/>
  <c r="C177" i="1"/>
  <c r="A638" i="5" l="1"/>
  <c r="C638" i="5"/>
  <c r="E638" i="5"/>
  <c r="H638" i="5"/>
  <c r="O638" i="5"/>
  <c r="S638" i="5"/>
  <c r="S584" i="5"/>
  <c r="O584" i="5"/>
  <c r="H584" i="5"/>
  <c r="E584" i="5"/>
  <c r="C584" i="5"/>
  <c r="A584" i="5"/>
  <c r="O338" i="5" l="1"/>
  <c r="H338" i="5"/>
  <c r="E338" i="5"/>
  <c r="C338" i="5"/>
  <c r="A338" i="5"/>
  <c r="O337" i="5"/>
  <c r="H337" i="5"/>
  <c r="E337" i="5"/>
  <c r="C337" i="5"/>
  <c r="A337" i="5"/>
  <c r="O332" i="5"/>
  <c r="H332" i="5"/>
  <c r="E332" i="5"/>
  <c r="C332" i="5"/>
  <c r="A332" i="5"/>
  <c r="O331" i="5"/>
  <c r="H331" i="5"/>
  <c r="E331" i="5"/>
  <c r="C331" i="5"/>
  <c r="A33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7" i="1"/>
  <c r="C72" i="1"/>
  <c r="C59" i="1"/>
  <c r="C56" i="1"/>
  <c r="C93" i="1"/>
  <c r="C71" i="1"/>
  <c r="C76" i="1"/>
  <c r="C62" i="1"/>
  <c r="C81" i="1"/>
  <c r="C61" i="1"/>
  <c r="C90" i="1"/>
  <c r="C64" i="1"/>
  <c r="C88" i="1"/>
  <c r="C85" i="1"/>
  <c r="C58" i="1"/>
  <c r="C73" i="1"/>
  <c r="C69" i="1"/>
  <c r="C57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7" i="1"/>
  <c r="C35" i="1"/>
  <c r="C49" i="1"/>
  <c r="C44" i="1"/>
  <c r="C36" i="1"/>
  <c r="C41" i="1"/>
  <c r="S35" i="5" l="1"/>
  <c r="O35" i="5"/>
  <c r="H35" i="5"/>
  <c r="E35" i="5"/>
  <c r="C35" i="5"/>
  <c r="A35" i="5"/>
  <c r="C34" i="1"/>
  <c r="I439" i="5" l="1"/>
  <c r="I440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S366" i="5"/>
  <c r="S377" i="5"/>
  <c r="S368" i="5"/>
  <c r="S375" i="5"/>
  <c r="S367" i="5"/>
  <c r="S376" i="5"/>
  <c r="I441" i="5" l="1"/>
  <c r="I442" i="5" l="1"/>
  <c r="I443" i="5" l="1"/>
  <c r="O344" i="5" l="1"/>
  <c r="H344" i="5"/>
  <c r="E344" i="5"/>
  <c r="C344" i="5"/>
  <c r="A344" i="5"/>
  <c r="O343" i="5"/>
  <c r="H343" i="5"/>
  <c r="E343" i="5"/>
  <c r="C343" i="5"/>
  <c r="A34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8" i="1"/>
  <c r="C24" i="1"/>
  <c r="C26" i="1"/>
  <c r="C2" i="1"/>
  <c r="C27" i="1"/>
  <c r="S25" i="5" l="1"/>
  <c r="O25" i="5"/>
  <c r="H25" i="5"/>
  <c r="E25" i="5"/>
  <c r="C25" i="5"/>
  <c r="A25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H637" i="5" l="1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5" i="5"/>
  <c r="H583" i="5"/>
  <c r="H582" i="5"/>
  <c r="H581" i="5"/>
  <c r="H580" i="5"/>
  <c r="H579" i="5"/>
  <c r="H573" i="5"/>
  <c r="H572" i="5"/>
  <c r="H571" i="5"/>
  <c r="H570" i="5"/>
  <c r="H569" i="5"/>
  <c r="H568" i="5"/>
  <c r="H567" i="5"/>
  <c r="H566" i="5"/>
  <c r="H565" i="5"/>
  <c r="H564" i="5"/>
  <c r="H563" i="5"/>
  <c r="H556" i="5"/>
  <c r="H555" i="5"/>
  <c r="H554" i="5"/>
  <c r="H553" i="5"/>
  <c r="H552" i="5"/>
  <c r="H551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0" i="5"/>
  <c r="H497" i="5"/>
  <c r="H496" i="5"/>
  <c r="H495" i="5"/>
  <c r="H463" i="5"/>
  <c r="H462" i="5"/>
  <c r="H461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74" i="5"/>
  <c r="H373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2" i="5"/>
  <c r="H336" i="5"/>
  <c r="H330" i="5"/>
  <c r="H296" i="5"/>
  <c r="H295" i="5"/>
  <c r="H294" i="5"/>
  <c r="H293" i="5"/>
  <c r="H292" i="5"/>
  <c r="H291" i="5"/>
  <c r="H290" i="5"/>
  <c r="H289" i="5"/>
  <c r="H288" i="5"/>
  <c r="H260" i="5"/>
  <c r="H259" i="5"/>
  <c r="H258" i="5"/>
  <c r="H257" i="5"/>
  <c r="H256" i="5"/>
  <c r="H255" i="5"/>
  <c r="H254" i="5"/>
  <c r="H253" i="5"/>
  <c r="H252" i="5"/>
  <c r="H245" i="5"/>
  <c r="H244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18" i="5"/>
  <c r="H214" i="5"/>
  <c r="H213" i="5"/>
  <c r="H212" i="5"/>
  <c r="H207" i="5"/>
  <c r="H206" i="5"/>
  <c r="H205" i="5"/>
  <c r="H204" i="5"/>
  <c r="H203" i="5"/>
  <c r="H199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7" i="5"/>
  <c r="H176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7" i="5"/>
  <c r="O637" i="5"/>
  <c r="E637" i="5"/>
  <c r="C637" i="5"/>
  <c r="A637" i="5"/>
  <c r="E4" i="6"/>
  <c r="C4" i="6"/>
  <c r="E5" i="6"/>
  <c r="C257" i="1"/>
  <c r="C3" i="6"/>
  <c r="C2" i="6"/>
  <c r="C5" i="6"/>
  <c r="C256" i="1"/>
  <c r="E3" i="6"/>
  <c r="E2" i="6"/>
  <c r="S601" i="5" l="1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S556" i="5"/>
  <c r="E556" i="5"/>
  <c r="C556" i="5"/>
  <c r="A556" i="5"/>
  <c r="S555" i="5"/>
  <c r="E555" i="5"/>
  <c r="C555" i="5"/>
  <c r="A555" i="5"/>
  <c r="S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S541" i="5"/>
  <c r="S542" i="5"/>
  <c r="S543" i="5"/>
  <c r="S545" i="5"/>
  <c r="S544" i="5"/>
  <c r="O554" i="5"/>
  <c r="S552" i="5"/>
  <c r="C255" i="1"/>
  <c r="C234" i="1"/>
  <c r="C226" i="1"/>
  <c r="C233" i="1"/>
  <c r="C225" i="1"/>
  <c r="O556" i="5"/>
  <c r="O555" i="5"/>
  <c r="S553" i="5"/>
  <c r="C243" i="1"/>
  <c r="C254" i="1"/>
  <c r="S551" i="5"/>
  <c r="C227" i="1"/>
  <c r="S27" i="5" l="1"/>
  <c r="O27" i="5"/>
  <c r="H27" i="5"/>
  <c r="E27" i="5"/>
  <c r="C27" i="5"/>
  <c r="A27" i="5"/>
  <c r="S596" i="5"/>
  <c r="S595" i="5"/>
  <c r="S594" i="5"/>
  <c r="S593" i="5"/>
  <c r="S592" i="5"/>
  <c r="S591" i="5"/>
  <c r="S590" i="5"/>
  <c r="S589" i="5"/>
  <c r="S588" i="5"/>
  <c r="S587" i="5"/>
  <c r="S585" i="5"/>
  <c r="S583" i="5"/>
  <c r="S582" i="5"/>
  <c r="S581" i="5"/>
  <c r="S580" i="5"/>
  <c r="S579" i="5"/>
  <c r="S573" i="5"/>
  <c r="S572" i="5"/>
  <c r="S571" i="5"/>
  <c r="S570" i="5"/>
  <c r="S569" i="5"/>
  <c r="S540" i="5"/>
  <c r="S539" i="5"/>
  <c r="S538" i="5"/>
  <c r="S537" i="5"/>
  <c r="S536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0" i="5"/>
  <c r="S497" i="5"/>
  <c r="S496" i="5"/>
  <c r="S495" i="5"/>
  <c r="S463" i="5"/>
  <c r="S462" i="5"/>
  <c r="S461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19" i="5"/>
  <c r="S418" i="5"/>
  <c r="S417" i="5"/>
  <c r="S416" i="5"/>
  <c r="S415" i="5"/>
  <c r="S409" i="5"/>
  <c r="S408" i="5"/>
  <c r="S407" i="5"/>
  <c r="S406" i="5"/>
  <c r="S405" i="5"/>
  <c r="S404" i="5"/>
  <c r="S403" i="5"/>
  <c r="S402" i="5"/>
  <c r="S401" i="5"/>
  <c r="S363" i="5"/>
  <c r="S362" i="5"/>
  <c r="S361" i="5"/>
  <c r="S360" i="5"/>
  <c r="S359" i="5"/>
  <c r="S358" i="5"/>
  <c r="S357" i="5"/>
  <c r="S356" i="5"/>
  <c r="S355" i="5"/>
  <c r="S354" i="5"/>
  <c r="S350" i="5"/>
  <c r="S349" i="5"/>
  <c r="S348" i="5"/>
  <c r="S344" i="5"/>
  <c r="S343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04" i="5"/>
  <c r="S102" i="5"/>
  <c r="S101" i="5"/>
  <c r="S34" i="5"/>
  <c r="S32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E591" i="5"/>
  <c r="C591" i="5"/>
  <c r="A591" i="5"/>
  <c r="S373" i="5"/>
  <c r="S431" i="5"/>
  <c r="S432" i="5"/>
  <c r="S424" i="5"/>
  <c r="S433" i="5"/>
  <c r="S429" i="5"/>
  <c r="S364" i="5"/>
  <c r="S365" i="5"/>
  <c r="S422" i="5"/>
  <c r="S430" i="5"/>
  <c r="S374" i="5"/>
  <c r="S420" i="5"/>
  <c r="S421" i="5"/>
  <c r="S423" i="5"/>
  <c r="S435" i="5"/>
  <c r="S436" i="5"/>
  <c r="S399" i="5"/>
  <c r="S410" i="5"/>
  <c r="S434" i="5"/>
  <c r="S414" i="5"/>
  <c r="S533" i="5"/>
  <c r="S531" i="5"/>
  <c r="S393" i="5"/>
  <c r="S100" i="5"/>
  <c r="S103" i="5"/>
  <c r="S398" i="5"/>
  <c r="S437" i="5"/>
  <c r="S396" i="5"/>
  <c r="S395" i="5"/>
  <c r="S534" i="5"/>
  <c r="S535" i="5"/>
  <c r="S392" i="5"/>
  <c r="S412" i="5"/>
  <c r="S411" i="5"/>
  <c r="S397" i="5"/>
  <c r="S438" i="5"/>
  <c r="S394" i="5"/>
  <c r="S532" i="5"/>
  <c r="S400" i="5"/>
  <c r="S413" i="5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5" i="5"/>
  <c r="E585" i="5"/>
  <c r="C585" i="5"/>
  <c r="A585" i="5"/>
  <c r="C237" i="1"/>
  <c r="C241" i="1"/>
  <c r="C238" i="1"/>
  <c r="C242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497" i="5"/>
  <c r="E497" i="5"/>
  <c r="C497" i="5"/>
  <c r="A497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E573" i="5" l="1"/>
  <c r="C573" i="5"/>
  <c r="A573" i="5"/>
  <c r="E572" i="5"/>
  <c r="C572" i="5"/>
  <c r="A572" i="5"/>
  <c r="E571" i="5"/>
  <c r="C571" i="5"/>
  <c r="A571" i="5"/>
  <c r="E570" i="5"/>
  <c r="C570" i="5"/>
  <c r="A570" i="5"/>
  <c r="E569" i="5"/>
  <c r="C569" i="5"/>
  <c r="A569" i="5"/>
  <c r="E540" i="5"/>
  <c r="C540" i="5"/>
  <c r="A540" i="5"/>
  <c r="E539" i="5"/>
  <c r="C539" i="5"/>
  <c r="A539" i="5"/>
  <c r="E538" i="5"/>
  <c r="C538" i="5"/>
  <c r="A538" i="5"/>
  <c r="E537" i="5"/>
  <c r="C537" i="5"/>
  <c r="A537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0" i="5"/>
  <c r="E500" i="5"/>
  <c r="C500" i="5"/>
  <c r="A500" i="5"/>
  <c r="O496" i="5"/>
  <c r="E496" i="5"/>
  <c r="C496" i="5"/>
  <c r="A496" i="5"/>
  <c r="O495" i="5"/>
  <c r="E495" i="5"/>
  <c r="C495" i="5"/>
  <c r="A49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573" i="5"/>
  <c r="O571" i="5"/>
  <c r="O569" i="5"/>
  <c r="O572" i="5"/>
  <c r="O570" i="5"/>
  <c r="O540" i="5"/>
  <c r="O538" i="5"/>
  <c r="O536" i="5"/>
  <c r="O537" i="5"/>
  <c r="O539" i="5"/>
  <c r="C223" i="1"/>
  <c r="C213" i="1"/>
  <c r="C214" i="1"/>
  <c r="C239" i="1"/>
  <c r="C235" i="1"/>
  <c r="C211" i="1"/>
  <c r="C229" i="1"/>
  <c r="C212" i="1"/>
  <c r="C220" i="1"/>
  <c r="C240" i="1"/>
  <c r="C222" i="1"/>
  <c r="C221" i="1"/>
  <c r="C230" i="1"/>
  <c r="C224" i="1"/>
  <c r="C219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74" i="5"/>
  <c r="C373" i="5"/>
  <c r="C365" i="5"/>
  <c r="C364" i="5"/>
  <c r="C208" i="1"/>
  <c r="C210" i="1"/>
  <c r="C209" i="1"/>
  <c r="E424" i="5" l="1"/>
  <c r="A424" i="5"/>
  <c r="E423" i="5"/>
  <c r="A423" i="5"/>
  <c r="E422" i="5"/>
  <c r="A422" i="5"/>
  <c r="E421" i="5"/>
  <c r="A421" i="5"/>
  <c r="E420" i="5"/>
  <c r="A420" i="5"/>
  <c r="A419" i="5"/>
  <c r="E419" i="5"/>
  <c r="O424" i="5"/>
  <c r="O422" i="5"/>
  <c r="O420" i="5"/>
  <c r="O421" i="5"/>
  <c r="O423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296" i="5"/>
  <c r="O295" i="5"/>
  <c r="O294" i="5"/>
  <c r="O293" i="5"/>
  <c r="O292" i="5"/>
  <c r="O291" i="5"/>
  <c r="O290" i="5"/>
  <c r="O289" i="5"/>
  <c r="O288" i="5"/>
  <c r="O260" i="5"/>
  <c r="O259" i="5"/>
  <c r="O258" i="5"/>
  <c r="O257" i="5"/>
  <c r="O256" i="5"/>
  <c r="O255" i="5"/>
  <c r="O254" i="5"/>
  <c r="O253" i="5"/>
  <c r="O252" i="5"/>
  <c r="O411" i="5"/>
  <c r="O410" i="5"/>
  <c r="O393" i="5"/>
  <c r="O392" i="5"/>
  <c r="O374" i="5"/>
  <c r="O373" i="5"/>
  <c r="O365" i="5"/>
  <c r="E416" i="5"/>
  <c r="A416" i="5"/>
  <c r="E415" i="5"/>
  <c r="A415" i="5"/>
  <c r="E411" i="5"/>
  <c r="A411" i="5"/>
  <c r="E410" i="5"/>
  <c r="A410" i="5"/>
  <c r="E402" i="5"/>
  <c r="A402" i="5"/>
  <c r="E401" i="5"/>
  <c r="A401" i="5"/>
  <c r="E393" i="5"/>
  <c r="A393" i="5"/>
  <c r="E392" i="5"/>
  <c r="A392" i="5"/>
  <c r="O404" i="5"/>
  <c r="O418" i="5"/>
  <c r="O403" i="5"/>
  <c r="O405" i="5"/>
  <c r="O406" i="5"/>
  <c r="O415" i="5"/>
  <c r="O419" i="5"/>
  <c r="O407" i="5"/>
  <c r="O408" i="5"/>
  <c r="O402" i="5"/>
  <c r="O416" i="5"/>
  <c r="O417" i="5"/>
  <c r="C207" i="1"/>
  <c r="O401" i="5"/>
  <c r="O409" i="5"/>
  <c r="E374" i="5" l="1"/>
  <c r="A374" i="5"/>
  <c r="E373" i="5"/>
  <c r="A373" i="5"/>
  <c r="E365" i="5"/>
  <c r="A365" i="5"/>
  <c r="O364" i="5"/>
  <c r="O363" i="5"/>
  <c r="E364" i="5"/>
  <c r="C363" i="5"/>
  <c r="A364" i="5"/>
  <c r="C205" i="1"/>
  <c r="C200" i="1"/>
  <c r="C204" i="1"/>
  <c r="C203" i="1"/>
  <c r="C206" i="1"/>
  <c r="E296" i="5" l="1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91" i="5"/>
  <c r="E290" i="5"/>
  <c r="E289" i="5"/>
  <c r="E288" i="5"/>
  <c r="E255" i="5"/>
  <c r="E254" i="5"/>
  <c r="E253" i="5"/>
  <c r="E252" i="5"/>
  <c r="C291" i="5"/>
  <c r="C290" i="5"/>
  <c r="C289" i="5"/>
  <c r="C288" i="5"/>
  <c r="C255" i="5"/>
  <c r="C254" i="5"/>
  <c r="C253" i="5"/>
  <c r="C252" i="5"/>
  <c r="A254" i="5"/>
  <c r="A255" i="5"/>
  <c r="A289" i="5"/>
  <c r="A291" i="5"/>
  <c r="A290" i="5"/>
  <c r="A288" i="5"/>
  <c r="A253" i="5"/>
  <c r="A252" i="5"/>
  <c r="E178" i="5"/>
  <c r="C178" i="5"/>
  <c r="A178" i="5"/>
  <c r="E177" i="5"/>
  <c r="C177" i="5"/>
  <c r="A177" i="5"/>
  <c r="C175" i="1"/>
  <c r="O178" i="5"/>
  <c r="C199" i="1"/>
  <c r="C179" i="1"/>
  <c r="O177" i="5"/>
  <c r="S28" i="5" l="1"/>
  <c r="S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2" i="5"/>
  <c r="O336" i="5"/>
  <c r="O330" i="5"/>
  <c r="O104" i="5"/>
  <c r="O103" i="5"/>
  <c r="O102" i="5"/>
  <c r="O101" i="5"/>
  <c r="O100" i="5"/>
  <c r="O34" i="5"/>
  <c r="O32" i="5"/>
  <c r="O28" i="5"/>
  <c r="O3" i="5"/>
  <c r="O227" i="5"/>
  <c r="O183" i="5"/>
  <c r="C191" i="1"/>
  <c r="C189" i="1"/>
  <c r="O185" i="5"/>
  <c r="O233" i="5"/>
  <c r="O171" i="5"/>
  <c r="O174" i="5"/>
  <c r="O206" i="5"/>
  <c r="O160" i="5"/>
  <c r="C192" i="1"/>
  <c r="O181" i="5"/>
  <c r="O186" i="5"/>
  <c r="C197" i="1"/>
  <c r="O164" i="5"/>
  <c r="O237" i="5"/>
  <c r="O243" i="5"/>
  <c r="O166" i="5"/>
  <c r="O236" i="5"/>
  <c r="O195" i="5"/>
  <c r="C185" i="1"/>
  <c r="O231" i="5"/>
  <c r="O232" i="5"/>
  <c r="O241" i="5"/>
  <c r="O173" i="5"/>
  <c r="C158" i="1"/>
  <c r="O168" i="5"/>
  <c r="C193" i="1"/>
  <c r="C196" i="1"/>
  <c r="O165" i="5"/>
  <c r="O180" i="5"/>
  <c r="O169" i="5"/>
  <c r="O176" i="5"/>
  <c r="O191" i="5"/>
  <c r="O172" i="5"/>
  <c r="C195" i="1"/>
  <c r="O238" i="5"/>
  <c r="O224" i="5"/>
  <c r="C171" i="1"/>
  <c r="O170" i="5"/>
  <c r="C161" i="1"/>
  <c r="C103" i="1"/>
  <c r="O199" i="5"/>
  <c r="O214" i="5"/>
  <c r="C102" i="1"/>
  <c r="O222" i="5"/>
  <c r="O242" i="5"/>
  <c r="C163" i="1"/>
  <c r="O184" i="5"/>
  <c r="C172" i="1"/>
  <c r="O205" i="5"/>
  <c r="C101" i="1"/>
  <c r="C157" i="1"/>
  <c r="C33" i="1"/>
  <c r="O197" i="5"/>
  <c r="O167" i="5"/>
  <c r="O162" i="5"/>
  <c r="C159" i="1"/>
  <c r="O203" i="5"/>
  <c r="C99" i="1"/>
  <c r="O204" i="5"/>
  <c r="O158" i="5"/>
  <c r="C173" i="1"/>
  <c r="C156" i="1"/>
  <c r="O229" i="5"/>
  <c r="O234" i="5"/>
  <c r="C31" i="1"/>
  <c r="O244" i="5"/>
  <c r="O223" i="5"/>
  <c r="O189" i="5"/>
  <c r="C164" i="1"/>
  <c r="O239" i="5"/>
  <c r="O213" i="5"/>
  <c r="O190" i="5"/>
  <c r="C194" i="1"/>
  <c r="O245" i="5"/>
  <c r="O218" i="5"/>
  <c r="C187" i="1"/>
  <c r="C160" i="1"/>
  <c r="C198" i="1"/>
  <c r="C162" i="1"/>
  <c r="O225" i="5"/>
  <c r="C100" i="1"/>
  <c r="O157" i="5"/>
  <c r="O192" i="5"/>
  <c r="O163" i="5"/>
  <c r="O193" i="5"/>
  <c r="O196" i="5"/>
  <c r="O207" i="5"/>
  <c r="O226" i="5"/>
  <c r="O187" i="5"/>
  <c r="O228" i="5"/>
  <c r="O212" i="5"/>
  <c r="O159" i="5"/>
  <c r="O235" i="5"/>
  <c r="O230" i="5"/>
  <c r="O182" i="5"/>
  <c r="O194" i="5"/>
  <c r="O188" i="5"/>
  <c r="Q2" i="5" l="1"/>
  <c r="M2" i="5"/>
  <c r="C6" i="6"/>
  <c r="E6" i="6"/>
  <c r="O161" i="5"/>
  <c r="E363" i="5" l="1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2" i="5"/>
  <c r="C342" i="5"/>
  <c r="A342" i="5"/>
  <c r="E336" i="5"/>
  <c r="C336" i="5"/>
  <c r="A336" i="5"/>
  <c r="E330" i="5"/>
  <c r="C330" i="5"/>
  <c r="A330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6" i="5"/>
  <c r="C176" i="5"/>
  <c r="E176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9" i="5"/>
  <c r="C199" i="5"/>
  <c r="E199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12" i="5"/>
  <c r="C212" i="5"/>
  <c r="E212" i="5"/>
  <c r="A213" i="5"/>
  <c r="C213" i="5"/>
  <c r="E213" i="5"/>
  <c r="A214" i="5"/>
  <c r="C214" i="5"/>
  <c r="E214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E245" i="5" l="1"/>
  <c r="C245" i="5"/>
  <c r="A245" i="5"/>
  <c r="W2" i="5" l="1"/>
  <c r="V2" i="5"/>
  <c r="U2" i="5"/>
  <c r="T2" i="5"/>
  <c r="S2" i="5"/>
  <c r="R2" i="5" s="1"/>
  <c r="P2" i="5" l="1"/>
  <c r="G6" i="6" l="1"/>
  <c r="A476" i="5" l="1"/>
  <c r="C476" i="5"/>
  <c r="E476" i="5"/>
  <c r="A477" i="5"/>
  <c r="C477" i="5"/>
  <c r="E477" i="5"/>
  <c r="A478" i="5"/>
  <c r="C478" i="5"/>
  <c r="E478" i="5"/>
  <c r="A479" i="5"/>
  <c r="C479" i="5"/>
  <c r="E479" i="5"/>
  <c r="A480" i="5"/>
  <c r="C480" i="5"/>
  <c r="E4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<sst xmlns="http://schemas.openxmlformats.org/spreadsheetml/2006/main" count="2121" uniqueCount="959">
  <si>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</si>
  <si>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</si>
  <si>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</si>
  <si>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</si>
  <si>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</si>
  <si>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</si>
  <si>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</si>
  <si>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</si>
  <si>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</si>
  <si>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</si>
  <si>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</si>
  <si>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</si>
  <si>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</si>
  <si>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</si>
  <si>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</si>
  <si>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</si>
  <si>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</si>
  <si>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</si>
  <si>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</si>
  <si>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</si>
  <si>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</si>
  <si>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</si>
  <si>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</si>
  <si>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</si>
  <si>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</si>
  <si>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</si>
  <si>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</si>
  <si>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</si>
  <si>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</si>
  <si>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</si>
  <si>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</si>
  <si>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</si>
  <si>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</si>
  <si>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</si>
  <si>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</si>
  <si>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</si>
  <si>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</si>
  <si>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</si>
  <si>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</si>
  <si>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</si>
  <si>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</si>
  <si>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</si>
  <si>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</si>
  <si>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</si>
  <si>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</si>
  <si>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</si>
  <si>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</si>
  <si>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</si>
  <si>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</si>
  <si>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</si>
  <si>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</si>
  <si>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</si>
  <si>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</si>
  <si>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</si>
  <si>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</si>
  <si>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</si>
  <si>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</si>
  <si>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</si>
  <si>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</si>
  <si>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</si>
  <si>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</si>
  <si>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</si>
  <si>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</si>
  <si>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</si>
  <si>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</si>
  <si>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</si>
  <si>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</si>
  <si>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</si>
  <si>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</si>
  <si>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</si>
  <si>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</si>
  <si>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</si>
  <si>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</si>
  <si>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</si>
  <si>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</si>
  <si>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</si>
  <si>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</si>
  <si>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</si>
  <si>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</si>
  <si>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</si>
  <si>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</si>
  <si>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</si>
  <si>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</si>
  <si>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</si>
  <si>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</si>
  <si>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</si>
  <si>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</si>
  <si>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</si>
  <si>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</si>
  <si>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</si>
  <si>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</si>
  <si>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</si>
  <si>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</si>
  <si>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</si>
  <si>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</si>
  <si>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</si>
  <si>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</si>
  <si>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</si>
  <si>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</si>
  <si>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</si>
  <si>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</si>
  <si>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</si>
  <si>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</si>
  <si>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</si>
  <si>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</si>
  <si>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</si>
  <si>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</si>
  <si>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</si>
  <si>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</si>
  <si>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</si>
  <si>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</si>
  <si>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</si>
  <si>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</si>
  <si>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</si>
  <si>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</si>
  <si>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</si>
  <si>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</si>
  <si>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</si>
  <si>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</si>
  <si>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</si>
  <si>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</si>
  <si>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</si>
  <si>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</si>
  <si>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</si>
  <si>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</si>
  <si>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</si>
  <si>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</si>
  <si>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</si>
  <si>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</si>
  <si>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</si>
  <si>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</si>
  <si>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</si>
  <si>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</si>
  <si>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</si>
  <si>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</si>
  <si>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</si>
  <si>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</si>
  <si>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</si>
  <si>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</si>
  <si>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</si>
  <si>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</si>
  <si>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</si>
  <si>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</si>
  <si>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</si>
  <si>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</si>
  <si>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</si>
  <si>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</si>
  <si>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</si>
  <si>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</si>
  <si>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</si>
  <si>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</si>
  <si>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</si>
  <si>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</si>
  <si>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</si>
  <si>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</si>
  <si>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</si>
  <si>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</si>
  <si>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</si>
  <si>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</si>
  <si>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</si>
  <si>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</si>
  <si>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</si>
  <si>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</si>
  <si>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</si>
  <si>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</si>
  <si>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</si>
  <si>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</si>
  <si>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</si>
  <si>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</si>
  <si>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</si>
  <si>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</si>
  <si>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</si>
  <si>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</si>
  <si>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</si>
  <si>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</si>
  <si>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</si>
  <si>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</si>
  <si>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</si>
  <si>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</si>
  <si>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</si>
  <si>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</si>
  <si>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</si>
  <si>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</si>
  <si>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</si>
  <si>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</si>
  <si>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</si>
  <si>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</si>
  <si>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</si>
  <si>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</si>
  <si>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</si>
  <si>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</si>
  <si>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</si>
  <si>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</si>
  <si>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</si>
  <si>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</si>
  <si>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</si>
  <si>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</si>
  <si>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</si>
  <si>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</si>
  <si>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</si>
  <si>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</si>
  <si>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</si>
  <si>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</si>
  <si>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</si>
  <si>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</si>
  <si>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</si>
  <si>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</si>
  <si>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</si>
  <si>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</si>
  <si>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</si>
  <si>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</si>
  <si>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</si>
  <si>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</si>
  <si>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</si>
  <si>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</si>
  <si>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</si>
  <si>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</si>
  <si>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</si>
  <si>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</si>
  <si>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</si>
  <si>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</si>
  <si>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</si>
  <si>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</si>
  <si>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</si>
  <si>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</si>
  <si>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</si>
  <si>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</si>
  <si>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</si>
  <si>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</si>
  <si>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</si>
  <si>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</si>
  <si>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</si>
  <si>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</si>
  <si>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</si>
  <si>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</si>
  <si>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</si>
  <si>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</si>
  <si>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</si>
  <si>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</si>
  <si>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</si>
  <si>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</si>
  <si>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</si>
  <si>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</si>
  <si>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</si>
  <si>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</si>
  <si>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</si>
  <si>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</si>
  <si>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</si>
  <si>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</si>
  <si>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</si>
  <si>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</si>
  <si>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</si>
  <si>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</si>
  <si>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</si>
  <si>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</si>
  <si>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</si>
  <si>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</si>
  <si>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</si>
  <si>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</si>
  <si>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</si>
  <si>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</si>
  <si>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</si>
  <si>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</si>
  <si>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</si>
  <si>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</si>
  <si>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</si>
  <si>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</si>
  <si>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</si>
  <si>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</si>
  <si>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</si>
  <si>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</si>
  <si>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</si>
  <si>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</si>
  <si>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</si>
  <si>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</si>
  <si>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</si>
  <si>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</si>
  <si>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</si>
  <si>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</si>
  <si>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</si>
  <si>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</si>
  <si>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</si>
  <si>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</si>
  <si>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</si>
  <si>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</si>
  <si>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</si>
  <si>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</si>
  <si>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</si>
  <si>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</si>
  <si>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</si>
  <si>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</si>
  <si>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</si>
  <si>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</si>
  <si>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</si>
  <si>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</si>
  <si>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</si>
  <si>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</si>
  <si>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</si>
  <si>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</si>
  <si>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</si>
  <si>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</si>
  <si>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</si>
  <si>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</si>
  <si>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</si>
  <si>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</si>
  <si>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</si>
  <si>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</si>
  <si>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</si>
  <si>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</si>
  <si>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</si>
  <si>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</si>
  <si>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</si>
  <si>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</si>
  <si>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</si>
  <si>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</si>
  <si>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</si>
  <si>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</si>
  <si>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</si>
  <si>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</si>
  <si>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</si>
  <si>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</si>
  <si>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</si>
  <si>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</si>
  <si>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</si>
  <si>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</si>
  <si>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</si>
  <si>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</si>
  <si>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</si>
  <si>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</si>
  <si>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</si>
  <si>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</si>
  <si>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</si>
  <si>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</si>
  <si>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</si>
  <si>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</si>
  <si>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</si>
  <si>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</si>
  <si>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</si>
  <si>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</si>
  <si>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</si>
  <si>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</si>
  <si>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</si>
  <si>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</si>
  <si>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</si>
  <si>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</si>
  <si>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</si>
  <si>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</si>
  <si>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</si>
  <si>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</si>
  <si>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</si>
  <si>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</si>
  <si>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</si>
  <si>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</si>
  <si>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</si>
  <si>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</si>
  <si>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</si>
  <si>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</si>
  <si>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</si>
  <si>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</si>
  <si>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</si>
  <si>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</si>
  <si>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</si>
  <si>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</si>
  <si>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</si>
  <si>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</si>
  <si>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</si>
  <si>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</si>
  <si>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</si>
  <si>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</si>
  <si>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</si>
  <si>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</si>
  <si>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</si>
  <si>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</si>
  <si>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</si>
  <si>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</si>
  <si>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</si>
  <si>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</si>
  <si>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</si>
  <si>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</si>
  <si>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</si>
  <si>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</si>
  <si>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</si>
  <si>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</si>
  <si>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</si>
  <si>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</si>
  <si>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</si>
  <si>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</si>
  <si>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</si>
  <si>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</si>
  <si>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</si>
  <si>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</si>
  <si>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</si>
  <si>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</si>
  <si>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</si>
  <si>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</si>
  <si>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</si>
  <si>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</si>
  <si>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</si>
  <si>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</si>
  <si>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</si>
  <si>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</si>
  <si>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</si>
  <si>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</si>
  <si>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</si>
  <si>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</si>
  <si>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</si>
  <si>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</si>
  <si>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</si>
  <si>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</si>
  <si>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</si>
  <si>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</si>
  <si>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</si>
  <si>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</si>
  <si>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</si>
  <si>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</si>
  <si>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</si>
  <si>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</si>
  <si>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</si>
  <si>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</si>
  <si>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</si>
  <si>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</si>
  <si>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</si>
  <si>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</si>
  <si>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</si>
  <si>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</si>
  <si>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</si>
  <si>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</si>
  <si>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</si>
  <si>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</si>
  <si>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</si>
  <si>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</si>
  <si>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</si>
  <si>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</si>
  <si>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</si>
  <si>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</si>
  <si>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</si>
  <si>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</si>
  <si>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</si>
  <si>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</si>
  <si>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</si>
  <si>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</si>
  <si>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</si>
  <si>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</si>
  <si>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</si>
  <si>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</si>
  <si>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</si>
  <si>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</si>
  <si>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</si>
  <si>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</si>
  <si>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</si>
  <si>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</si>
  <si>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</si>
  <si>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</si>
  <si>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</si>
  <si>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</si>
  <si>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</si>
  <si>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</si>
  <si>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</si>
  <si>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</si>
  <si>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</si>
  <si>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</si>
  <si>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</si>
  <si>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</si>
  <si>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</si>
  <si>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</si>
  <si>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</si>
  <si>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</si>
  <si>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</si>
  <si>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</si>
  <si>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</si>
  <si>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</si>
  <si>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</si>
  <si>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</si>
  <si>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</si>
  <si>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</si>
  <si>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</si>
  <si>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</si>
  <si>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</si>
  <si>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</si>
  <si>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</si>
  <si>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</si>
  <si>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</si>
  <si>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</si>
  <si>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</si>
  <si>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</si>
  <si>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</si>
  <si>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</si>
  <si>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</si>
  <si>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</si>
  <si>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</si>
  <si>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</si>
  <si>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</si>
  <si>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</si>
  <si>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</si>
  <si>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</si>
  <si>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</si>
  <si>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</si>
  <si>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</si>
  <si>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</si>
  <si>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</si>
  <si>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</si>
  <si>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</si>
  <si>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</si>
  <si>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</si>
  <si>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</si>
  <si>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</si>
  <si>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</si>
  <si>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</si>
  <si>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</si>
  <si>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</si>
  <si>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</si>
  <si>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</si>
  <si>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</si>
  <si>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</si>
  <si>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</si>
  <si>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</si>
  <si>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</si>
  <si>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</si>
  <si>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</si>
  <si>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</si>
  <si>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</si>
  <si>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</si>
  <si>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</si>
  <si>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</si>
  <si>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</si>
  <si>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</si>
  <si>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</si>
  <si>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</si>
  <si>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</si>
  <si>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</si>
  <si>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</si>
  <si>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</si>
  <si>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</si>
  <si>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</si>
  <si>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</si>
  <si>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</si>
  <si>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</si>
  <si>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</si>
  <si>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</si>
  <si>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</si>
  <si>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</si>
  <si>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</si>
  <si>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</si>
  <si>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</si>
  <si>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</si>
  <si>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</si>
  <si>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</si>
  <si>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</si>
  <si>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</si>
  <si>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</si>
  <si>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</si>
  <si>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</si>
  <si>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</si>
  <si>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</si>
  <si>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</si>
  <si>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</si>
  <si>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</si>
  <si>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</si>
  <si>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</si>
  <si>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</si>
  <si>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</si>
  <si>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</si>
  <si>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</si>
  <si>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</si>
  <si>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</si>
  <si>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</si>
  <si>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</si>
  <si>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</si>
  <si>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</si>
  <si>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</si>
  <si>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</si>
  <si>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</si>
  <si>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</si>
  <si>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</si>
  <si>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</si>
  <si>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</si>
  <si>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</si>
  <si>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</si>
  <si>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</si>
  <si>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</si>
  <si>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</si>
  <si>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</si>
  <si>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</si>
  <si>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</si>
  <si>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</si>
  <si>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</si>
  <si>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</si>
  <si>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</si>
  <si>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</si>
  <si>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</si>
  <si>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</si>
  <si>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</si>
  <si>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</si>
  <si>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</si>
  <si>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</si>
  <si>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</si>
  <si>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</si>
  <si>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</si>
  <si>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</si>
  <si>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</si>
  <si>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</si>
  <si>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</si>
  <si>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</si>
  <si>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</si>
  <si>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</si>
  <si>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</si>
  <si>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</si>
  <si>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</si>
  <si>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</si>
  <si>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</si>
  <si>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</si>
  <si>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</si>
  <si>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</si>
  <si>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</si>
  <si>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</si>
  <si>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</si>
  <si>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</si>
  <si>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</si>
  <si>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</si>
  <si>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</si>
  <si>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</si>
  <si>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</si>
  <si>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</si>
  <si>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</si>
  <si>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</si>
  <si>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</si>
  <si>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</si>
  <si>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</si>
  <si>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</si>
  <si>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</si>
  <si>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</si>
  <si>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</si>
  <si>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</si>
  <si>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</si>
  <si>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</si>
  <si>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</si>
  <si>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</si>
  <si>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</si>
  <si>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</si>
  <si>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</si>
  <si>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</si>
  <si>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</si>
  <si>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</si>
  <si>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</si>
  <si>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</si>
  <si>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</si>
  <si>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</si>
  <si>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</si>
  <si>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</si>
  <si>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</si>
  <si>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</si>
  <si>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</si>
  <si>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</si>
  <si>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</si>
  <si>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</si>
  <si>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</si>
  <si>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</si>
  <si>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</si>
  <si>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</si>
  <si>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</si>
  <si>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</si>
  <si>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</si>
  <si>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</si>
  <si>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</si>
  <si>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</si>
  <si>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</si>
  <si>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</si>
  <si>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</si>
  <si>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</si>
  <si>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</si>
  <si>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</si>
  <si>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</si>
  <si>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</si>
  <si>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</si>
  <si>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</si>
  <si>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</si>
  <si>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</si>
  <si>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</si>
  <si>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</si>
  <si>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</si>
  <si>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</si>
  <si>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</si>
  <si>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</si>
  <si>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</si>
  <si>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</si>
  <si>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</si>
  <si>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</si>
  <si>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</si>
  <si>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</si>
  <si>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</si>
  <si>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</si>
  <si>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</si>
  <si>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</si>
  <si>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</si>
  <si>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</si>
  <si>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</si>
  <si>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</si>
  <si>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</si>
  <si>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</si>
  <si>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</si>
  <si>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</si>
  <si>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</si>
  <si>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</si>
  <si>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</si>
  <si>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</si>
  <si>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</si>
  <si>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</si>
  <si>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</si>
  <si>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</si>
  <si>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</si>
  <si>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</si>
  <si>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</si>
  <si>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</si>
  <si>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</si>
  <si>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</si>
  <si>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</si>
  <si>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</si>
  <si>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</si>
  <si>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</si>
  <si>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</si>
  <si>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</si>
  <si>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</si>
  <si>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</si>
  <si>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</si>
  <si>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</si>
  <si>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</si>
  <si>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</si>
  <si>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</si>
  <si>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</si>
  <si>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</si>
  <si>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</si>
  <si>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</si>
  <si>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</si>
  <si>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</si>
  <si>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</si>
  <si>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</si>
  <si>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</si>
  <si>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</si>
  <si>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</si>
  <si>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</si>
  <si>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</si>
  <si>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</si>
  <si>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</si>
  <si>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</si>
  <si>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</si>
  <si>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</si>
  <si>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</si>
  <si>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</si>
  <si>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</si>
  <si>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</si>
  <si>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</si>
  <si>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</si>
  <si>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</si>
  <si>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</si>
  <si>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</si>
  <si>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</si>
  <si>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</si>
  <si>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</si>
  <si>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</si>
  <si>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</si>
  <si>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</si>
  <si>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</si>
  <si>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</si>
  <si>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</si>
  <si>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</si>
  <si>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</si>
  <si>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</si>
  <si>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</si>
  <si>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</si>
  <si>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</si>
  <si>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</si>
  <si>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</si>
  <si>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</si>
  <si>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</si>
  <si>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</si>
  <si>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</si>
  <si>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</si>
  <si>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</si>
  <si>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</si>
  <si>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</si>
  <si>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</si>
  <si>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</si>
  <si>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</si>
  <si>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</si>
  <si>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</si>
  <si>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</si>
  <si>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</si>
  <si>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</si>
  <si>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</si>
  <si>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</si>
  <si>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</si>
  <si>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</si>
  <si>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</si>
  <si>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</si>
  <si>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</si>
  <si>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</si>
  <si>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</si>
  <si>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</si>
  <si>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</si>
  <si>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</si>
  <si>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</si>
  <si>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</si>
  <si>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</si>
  <si>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</si>
  <si>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</si>
  <si>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</si>
  <si>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</si>
  <si>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</si>
  <si>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</si>
  <si>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</si>
  <si>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</si>
  <si>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</si>
  <si>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</si>
  <si>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</si>
  <si>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</si>
  <si>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</si>
  <si>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</si>
  <si>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</si>
  <si>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</si>
  <si>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</si>
  <si>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</si>
  <si>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</si>
  <si>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</si>
  <si>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</si>
  <si>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</si>
  <si>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</si>
  <si>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</si>
  <si>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</si>
  <si>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</si>
  <si>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</si>
  <si>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</si>
  <si>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</si>
  <si>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</si>
  <si>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</si>
  <si>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</si>
  <si>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</si>
  <si>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</si>
  <si>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</si>
  <si>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</si>
  <si>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</si>
  <si>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</si>
  <si>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</si>
  <si>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</si>
  <si>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</si>
  <si>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</si>
  <si>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</si>
  <si>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</si>
  <si>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</si>
  <si>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</si>
  <si>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</si>
  <si>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</si>
  <si>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</si>
  <si>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</si>
  <si>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</si>
  <si>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</si>
  <si>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</si>
  <si>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</si>
  <si>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</si>
  <si>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</si>
  <si>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</si>
  <si>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</si>
  <si>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</si>
  <si>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</si>
  <si>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</si>
  <si>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</si>
  <si>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</si>
  <si>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</si>
  <si>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</si>
  <si>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</si>
  <si>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</si>
  <si>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</si>
  <si>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</si>
  <si>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</si>
  <si>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</si>
  <si>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</si>
  <si>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</si>
  <si>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</si>
  <si>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</si>
  <si>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</si>
  <si>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</si>
  <si>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</si>
  <si>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</si>
  <si>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</si>
  <si>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</si>
  <si>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</si>
  <si>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</si>
  <si>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</si>
  <si>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</si>
  <si>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</si>
  <si>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</si>
  <si>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</si>
  <si>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</si>
  <si>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</si>
  <si>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</si>
  <si>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</si>
  <si>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</si>
  <si>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</si>
  <si>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</si>
  <si>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</si>
  <si>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</si>
  <si>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</si>
  <si>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</si>
  <si>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</si>
  <si>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</si>
  <si>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</si>
  <si>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</si>
  <si>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</si>
  <si>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</si>
  <si>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</si>
  <si>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</si>
  <si>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</si>
  <si>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</si>
  <si>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</si>
  <si>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</si>
  <si>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</si>
  <si>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</si>
  <si>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</si>
  <si>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</si>
  <si>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</si>
  <si>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</si>
  <si>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</si>
  <si>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</si>
  <si>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</si>
  <si>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</si>
  <si>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</si>
  <si>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</si>
  <si>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</si>
  <si>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</si>
  <si>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</si>
  <si>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</si>
  <si>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</si>
  <si>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</si>
  <si>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</si>
  <si>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</si>
  <si>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</si>
  <si>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</si>
  <si>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</si>
  <si>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</si>
  <si>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</si>
  <si>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</si>
  <si>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</si>
  <si>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</si>
  <si>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</si>
  <si>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</si>
  <si>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</si>
  <si>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</si>
  <si>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</si>
  <si>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</si>
  <si>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</si>
  <si>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</si>
  <si>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</si>
  <si>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</si>
  <si>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</si>
  <si>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</si>
  <si>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ChildTransformHitObject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</si>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</sst>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61"/>
  <sheetViews>
    <sheetView workbookViewId="0">
      <pane ySplit="1" topLeftCell="A2" activePane="bottomLeft" state="frozen"/>
      <selection pane="bottomLeft" activeCell="F77" sqref="F7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8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955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956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x14ac:dyDescent="0.3">
      <c r="A150" s="10" t="s">
        <v>622</v>
      </c>
      <c r="B150" s="10" t="s">
        <v>24</v>
      </c>
      <c r="C150" s="6">
        <f t="shared" ref="C150" ca="1" si="64">VLOOKUP(B150,OFFSET(INDIRECT("$A:$B"),0,MATCH(B$1&amp;"_Verify",INDIRECT("$1:$1"),0)-1),2,0)</f>
        <v>4</v>
      </c>
      <c r="D150" s="10"/>
    </row>
    <row r="151" spans="1:4" x14ac:dyDescent="0.3">
      <c r="A151" s="10" t="s">
        <v>626</v>
      </c>
      <c r="B151" s="10" t="s">
        <v>24</v>
      </c>
      <c r="C151" s="6">
        <f t="shared" ref="C151" ca="1" si="65">VLOOKUP(B151,OFFSET(INDIRECT("$A:$B"),0,MATCH(B$1&amp;"_Verify",INDIRECT("$1:$1"),0)-1),2,0)</f>
        <v>4</v>
      </c>
      <c r="D151" s="10"/>
    </row>
    <row r="152" spans="1:4" x14ac:dyDescent="0.3">
      <c r="A152" s="10" t="s">
        <v>628</v>
      </c>
      <c r="B152" s="10" t="s">
        <v>24</v>
      </c>
      <c r="C152" s="6">
        <f t="shared" ref="C152:C153" ca="1" si="66">VLOOKUP(B152,OFFSET(INDIRECT("$A:$B"),0,MATCH(B$1&amp;"_Verify",INDIRECT("$1:$1"),0)-1),2,0)</f>
        <v>4</v>
      </c>
      <c r="D152" s="10"/>
    </row>
    <row r="153" spans="1:4" x14ac:dyDescent="0.3">
      <c r="A153" s="10" t="s">
        <v>868</v>
      </c>
      <c r="B153" s="10" t="s">
        <v>54</v>
      </c>
      <c r="C153" s="6">
        <f t="shared" ca="1" si="66"/>
        <v>8</v>
      </c>
      <c r="D153" s="10"/>
    </row>
    <row r="154" spans="1:4" x14ac:dyDescent="0.3">
      <c r="A154" s="10" t="s">
        <v>878</v>
      </c>
      <c r="B154" s="10" t="s">
        <v>54</v>
      </c>
      <c r="C154" s="6">
        <f t="shared" ref="C154:C155" ca="1" si="67">VLOOKUP(B154,OFFSET(INDIRECT("$A:$B"),0,MATCH(B$1&amp;"_Verify",INDIRECT("$1:$1"),0)-1),2,0)</f>
        <v>8</v>
      </c>
      <c r="D154" s="10"/>
    </row>
    <row r="155" spans="1:4" x14ac:dyDescent="0.3">
      <c r="A155" s="10" t="s">
        <v>879</v>
      </c>
      <c r="B155" s="10" t="s">
        <v>54</v>
      </c>
      <c r="C155" s="6">
        <f t="shared" ca="1" si="67"/>
        <v>8</v>
      </c>
      <c r="D155" s="10"/>
    </row>
    <row r="156" spans="1:4" x14ac:dyDescent="0.3">
      <c r="A156" t="s">
        <v>242</v>
      </c>
      <c r="B156" t="s">
        <v>21</v>
      </c>
      <c r="C156" s="6">
        <f t="shared" ca="1" si="11"/>
        <v>7</v>
      </c>
    </row>
    <row r="157" spans="1:4" x14ac:dyDescent="0.3">
      <c r="A157" t="s">
        <v>243</v>
      </c>
      <c r="B157" t="s">
        <v>21</v>
      </c>
      <c r="C157" s="6">
        <f t="shared" ca="1" si="11"/>
        <v>7</v>
      </c>
    </row>
    <row r="158" spans="1:4" x14ac:dyDescent="0.3">
      <c r="A158" t="s">
        <v>244</v>
      </c>
      <c r="B158" t="s">
        <v>21</v>
      </c>
      <c r="C158" s="6">
        <f t="shared" ca="1" si="11"/>
        <v>7</v>
      </c>
    </row>
    <row r="159" spans="1:4" x14ac:dyDescent="0.3">
      <c r="A159" t="s">
        <v>245</v>
      </c>
      <c r="B159" t="s">
        <v>21</v>
      </c>
      <c r="C159" s="6">
        <f t="shared" ca="1" si="11"/>
        <v>7</v>
      </c>
    </row>
    <row r="160" spans="1:4" x14ac:dyDescent="0.3">
      <c r="A160" t="s">
        <v>246</v>
      </c>
      <c r="B160" t="s">
        <v>21</v>
      </c>
      <c r="C160" s="6">
        <f t="shared" ca="1" si="11"/>
        <v>7</v>
      </c>
    </row>
    <row r="161" spans="1:4" x14ac:dyDescent="0.3">
      <c r="A161" t="s">
        <v>247</v>
      </c>
      <c r="B161" t="s">
        <v>21</v>
      </c>
      <c r="C161" s="6">
        <f t="shared" ca="1" si="11"/>
        <v>7</v>
      </c>
    </row>
    <row r="162" spans="1:4" x14ac:dyDescent="0.3">
      <c r="A162" t="s">
        <v>248</v>
      </c>
      <c r="B162" t="s">
        <v>21</v>
      </c>
      <c r="C162" s="6">
        <f t="shared" ca="1" si="11"/>
        <v>7</v>
      </c>
    </row>
    <row r="163" spans="1:4" x14ac:dyDescent="0.3">
      <c r="A163" t="s">
        <v>249</v>
      </c>
      <c r="B163" t="s">
        <v>21</v>
      </c>
      <c r="C163" s="6">
        <f t="shared" ca="1" si="11"/>
        <v>7</v>
      </c>
    </row>
    <row r="164" spans="1:4" x14ac:dyDescent="0.3">
      <c r="A164" t="s">
        <v>250</v>
      </c>
      <c r="B164" t="s">
        <v>21</v>
      </c>
      <c r="C164" s="6">
        <f t="shared" ca="1" si="11"/>
        <v>7</v>
      </c>
    </row>
    <row r="165" spans="1:4" x14ac:dyDescent="0.3">
      <c r="A165" s="10" t="s">
        <v>486</v>
      </c>
      <c r="B165" s="10" t="s">
        <v>21</v>
      </c>
      <c r="C165" s="6">
        <f t="shared" ref="C165:C169" ca="1" si="68">VLOOKUP(B165,OFFSET(INDIRECT("$A:$B"),0,MATCH(B$1&amp;"_Verify",INDIRECT("$1:$1"),0)-1),2,0)</f>
        <v>7</v>
      </c>
      <c r="D165" s="10"/>
    </row>
    <row r="166" spans="1:4" x14ac:dyDescent="0.3">
      <c r="A166" s="10" t="s">
        <v>489</v>
      </c>
      <c r="B166" s="10" t="s">
        <v>21</v>
      </c>
      <c r="C166" s="6">
        <f t="shared" ref="C166" ca="1" si="69">VLOOKUP(B166,OFFSET(INDIRECT("$A:$B"),0,MATCH(B$1&amp;"_Verify",INDIRECT("$1:$1"),0)-1),2,0)</f>
        <v>7</v>
      </c>
      <c r="D166" s="10"/>
    </row>
    <row r="167" spans="1:4" x14ac:dyDescent="0.3">
      <c r="A167" s="10" t="s">
        <v>487</v>
      </c>
      <c r="B167" s="10" t="s">
        <v>21</v>
      </c>
      <c r="C167" s="6">
        <f t="shared" ca="1" si="68"/>
        <v>7</v>
      </c>
      <c r="D167" s="10"/>
    </row>
    <row r="168" spans="1:4" x14ac:dyDescent="0.3">
      <c r="A168" s="10" t="s">
        <v>490</v>
      </c>
      <c r="B168" s="10" t="s">
        <v>21</v>
      </c>
      <c r="C168" s="6">
        <f t="shared" ref="C168" ca="1" si="70">VLOOKUP(B168,OFFSET(INDIRECT("$A:$B"),0,MATCH(B$1&amp;"_Verify",INDIRECT("$1:$1"),0)-1),2,0)</f>
        <v>7</v>
      </c>
      <c r="D168" s="10"/>
    </row>
    <row r="169" spans="1:4" x14ac:dyDescent="0.3">
      <c r="A169" s="10" t="s">
        <v>488</v>
      </c>
      <c r="B169" s="10" t="s">
        <v>21</v>
      </c>
      <c r="C169" s="6">
        <f t="shared" ca="1" si="68"/>
        <v>7</v>
      </c>
      <c r="D169" s="10"/>
    </row>
    <row r="170" spans="1:4" x14ac:dyDescent="0.3">
      <c r="A170" s="10" t="s">
        <v>491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t="s">
        <v>251</v>
      </c>
      <c r="B171" t="s">
        <v>21</v>
      </c>
      <c r="C171" s="6">
        <f t="shared" ca="1" si="11"/>
        <v>7</v>
      </c>
    </row>
    <row r="172" spans="1:4" x14ac:dyDescent="0.3">
      <c r="A172" t="s">
        <v>252</v>
      </c>
      <c r="B172" t="s">
        <v>21</v>
      </c>
      <c r="C172" s="6">
        <f t="shared" ca="1" si="11"/>
        <v>7</v>
      </c>
    </row>
    <row r="173" spans="1:4" x14ac:dyDescent="0.3">
      <c r="A173" t="s">
        <v>253</v>
      </c>
      <c r="B173" t="s">
        <v>21</v>
      </c>
      <c r="C173" s="6">
        <f t="shared" ca="1" si="11"/>
        <v>7</v>
      </c>
    </row>
    <row r="174" spans="1:4" x14ac:dyDescent="0.3">
      <c r="A174" s="10" t="s">
        <v>924</v>
      </c>
      <c r="B174" s="10" t="s">
        <v>21</v>
      </c>
      <c r="C174" s="6">
        <f t="shared" ref="C174" ca="1" si="72">VLOOKUP(B174,OFFSET(INDIRECT("$A:$B"),0,MATCH(B$1&amp;"_Verify",INDIRECT("$1:$1"),0)-1),2,0)</f>
        <v>7</v>
      </c>
      <c r="D174" s="10"/>
    </row>
    <row r="175" spans="1:4" x14ac:dyDescent="0.3">
      <c r="A175" t="s">
        <v>266</v>
      </c>
      <c r="B175" t="s">
        <v>268</v>
      </c>
      <c r="C175" s="6">
        <f t="shared" ca="1" si="11"/>
        <v>14</v>
      </c>
    </row>
    <row r="176" spans="1:4" x14ac:dyDescent="0.3">
      <c r="A176" s="10" t="s">
        <v>492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494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496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t="s">
        <v>267</v>
      </c>
      <c r="B179" t="s">
        <v>268</v>
      </c>
      <c r="C179" s="6">
        <f t="shared" ca="1" si="11"/>
        <v>14</v>
      </c>
    </row>
    <row r="180" spans="1:4" x14ac:dyDescent="0.3">
      <c r="A180" s="10" t="s">
        <v>497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498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499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s="10" t="s">
        <v>500</v>
      </c>
      <c r="B183" s="10" t="s">
        <v>477</v>
      </c>
      <c r="C183" s="6">
        <f t="shared" ref="C183:C184" ca="1" si="77">VLOOKUP(B183,OFFSET(INDIRECT("$A:$B"),0,MATCH(B$1&amp;"_Verify",INDIRECT("$1:$1"),0)-1),2,0)</f>
        <v>64</v>
      </c>
      <c r="D183" s="10"/>
    </row>
    <row r="184" spans="1:4" x14ac:dyDescent="0.3">
      <c r="A184" s="10" t="s">
        <v>501</v>
      </c>
      <c r="B184" s="10" t="s">
        <v>479</v>
      </c>
      <c r="C184" s="6">
        <f t="shared" ca="1" si="77"/>
        <v>65</v>
      </c>
      <c r="D184" s="10"/>
    </row>
    <row r="185" spans="1:4" x14ac:dyDescent="0.3">
      <c r="A185" t="s">
        <v>171</v>
      </c>
      <c r="B185" t="s">
        <v>165</v>
      </c>
      <c r="C185" s="6">
        <f t="shared" ca="1" si="11"/>
        <v>57</v>
      </c>
    </row>
    <row r="186" spans="1:4" x14ac:dyDescent="0.3">
      <c r="A186" s="10" t="s">
        <v>504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172</v>
      </c>
      <c r="B187" t="s">
        <v>165</v>
      </c>
      <c r="C187" s="6">
        <f t="shared" ca="1" si="11"/>
        <v>57</v>
      </c>
    </row>
    <row r="188" spans="1:4" x14ac:dyDescent="0.3">
      <c r="A188" s="10" t="s">
        <v>505</v>
      </c>
      <c r="B188" s="10" t="s">
        <v>165</v>
      </c>
      <c r="C188" s="6">
        <f t="shared" ref="C188" ca="1" si="79">VLOOKUP(B188,OFFSET(INDIRECT("$A:$B"),0,MATCH(B$1&amp;"_Verify",INDIRECT("$1:$1"),0)-1),2,0)</f>
        <v>57</v>
      </c>
      <c r="D188" s="10"/>
    </row>
    <row r="189" spans="1:4" x14ac:dyDescent="0.3">
      <c r="A189" t="s">
        <v>173</v>
      </c>
      <c r="B189" t="s">
        <v>165</v>
      </c>
      <c r="C189" s="6">
        <f t="shared" ca="1" si="11"/>
        <v>57</v>
      </c>
    </row>
    <row r="190" spans="1:4" x14ac:dyDescent="0.3">
      <c r="A190" s="10" t="s">
        <v>506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174</v>
      </c>
      <c r="B191" t="s">
        <v>184</v>
      </c>
      <c r="C191" s="6">
        <f t="shared" ca="1" si="11"/>
        <v>31</v>
      </c>
    </row>
    <row r="192" spans="1:4" x14ac:dyDescent="0.3">
      <c r="A192" t="s">
        <v>175</v>
      </c>
      <c r="B192" t="s">
        <v>182</v>
      </c>
      <c r="C192" s="6">
        <f t="shared" ca="1" si="11"/>
        <v>33</v>
      </c>
    </row>
    <row r="193" spans="1:4" x14ac:dyDescent="0.3">
      <c r="A193" t="s">
        <v>176</v>
      </c>
      <c r="B193" t="s">
        <v>185</v>
      </c>
      <c r="C193" s="6">
        <f t="shared" ca="1" si="11"/>
        <v>34</v>
      </c>
    </row>
    <row r="194" spans="1:4" x14ac:dyDescent="0.3">
      <c r="A194" t="s">
        <v>177</v>
      </c>
      <c r="B194" t="s">
        <v>186</v>
      </c>
      <c r="C194" s="6">
        <f t="shared" ca="1" si="11"/>
        <v>35</v>
      </c>
    </row>
    <row r="195" spans="1:4" x14ac:dyDescent="0.3">
      <c r="A195" t="s">
        <v>178</v>
      </c>
      <c r="B195" t="s">
        <v>187</v>
      </c>
      <c r="C195" s="6">
        <f t="shared" ca="1" si="11"/>
        <v>36</v>
      </c>
    </row>
    <row r="196" spans="1:4" x14ac:dyDescent="0.3">
      <c r="A196" t="s">
        <v>179</v>
      </c>
      <c r="B196" t="s">
        <v>188</v>
      </c>
      <c r="C196" s="6">
        <f t="shared" ca="1" si="11"/>
        <v>37</v>
      </c>
    </row>
    <row r="197" spans="1:4" x14ac:dyDescent="0.3">
      <c r="A197" t="s">
        <v>180</v>
      </c>
      <c r="B197" t="s">
        <v>189</v>
      </c>
      <c r="C197" s="6">
        <f t="shared" ca="1" si="11"/>
        <v>38</v>
      </c>
    </row>
    <row r="198" spans="1:4" x14ac:dyDescent="0.3">
      <c r="A198" t="s">
        <v>181</v>
      </c>
      <c r="B198" t="s">
        <v>190</v>
      </c>
      <c r="C198" s="6">
        <f t="shared" ca="1" si="11"/>
        <v>39</v>
      </c>
    </row>
    <row r="199" spans="1:4" x14ac:dyDescent="0.3">
      <c r="A199" t="s">
        <v>269</v>
      </c>
      <c r="B199" t="s">
        <v>528</v>
      </c>
      <c r="C199" s="6">
        <f t="shared" ref="C199" ca="1" si="81">VLOOKUP(B199,OFFSET(INDIRECT("$A:$B"),0,MATCH(B$1&amp;"_Verify",INDIRECT("$1:$1"),0)-1),2,0)</f>
        <v>68</v>
      </c>
    </row>
    <row r="200" spans="1:4" x14ac:dyDescent="0.3">
      <c r="A200" t="s">
        <v>270</v>
      </c>
      <c r="B200" t="s">
        <v>528</v>
      </c>
      <c r="C200" s="6">
        <f t="shared" ref="C200:C201" ca="1" si="82">VLOOKUP(B200,OFFSET(INDIRECT("$A:$B"),0,MATCH(B$1&amp;"_Verify",INDIRECT("$1:$1"),0)-1),2,0)</f>
        <v>68</v>
      </c>
    </row>
    <row r="201" spans="1:4" x14ac:dyDescent="0.3">
      <c r="A201" s="10" t="s">
        <v>941</v>
      </c>
      <c r="B201" s="10" t="s">
        <v>528</v>
      </c>
      <c r="C201" s="6">
        <f t="shared" ca="1" si="82"/>
        <v>68</v>
      </c>
      <c r="D201" s="10"/>
    </row>
    <row r="202" spans="1:4" x14ac:dyDescent="0.3">
      <c r="A202" s="10" t="s">
        <v>942</v>
      </c>
      <c r="B202" s="10" t="s">
        <v>528</v>
      </c>
      <c r="C202" s="6">
        <f t="shared" ref="C202" ca="1" si="83">VLOOKUP(B202,OFFSET(INDIRECT("$A:$B"),0,MATCH(B$1&amp;"_Verify",INDIRECT("$1:$1"),0)-1),2,0)</f>
        <v>68</v>
      </c>
      <c r="D202" s="10"/>
    </row>
    <row r="203" spans="1:4" x14ac:dyDescent="0.3">
      <c r="A203" t="s">
        <v>290</v>
      </c>
      <c r="B203" t="s">
        <v>93</v>
      </c>
      <c r="C203" s="6">
        <f t="shared" ref="C203:C206" ca="1" si="84">VLOOKUP(B203,OFFSET(INDIRECT("$A:$B"),0,MATCH(B$1&amp;"_Verify",INDIRECT("$1:$1"),0)-1),2,0)</f>
        <v>13</v>
      </c>
    </row>
    <row r="204" spans="1:4" x14ac:dyDescent="0.3">
      <c r="A204" t="s">
        <v>292</v>
      </c>
      <c r="B204" t="s">
        <v>21</v>
      </c>
      <c r="C204" s="6">
        <f t="shared" ca="1" si="84"/>
        <v>7</v>
      </c>
    </row>
    <row r="205" spans="1:4" x14ac:dyDescent="0.3">
      <c r="A205" t="s">
        <v>291</v>
      </c>
      <c r="B205" t="s">
        <v>93</v>
      </c>
      <c r="C205" s="6">
        <f t="shared" ca="1" si="84"/>
        <v>13</v>
      </c>
    </row>
    <row r="206" spans="1:4" x14ac:dyDescent="0.3">
      <c r="A206" t="s">
        <v>294</v>
      </c>
      <c r="B206" t="s">
        <v>21</v>
      </c>
      <c r="C206" s="6">
        <f t="shared" ca="1" si="84"/>
        <v>7</v>
      </c>
    </row>
    <row r="207" spans="1:4" x14ac:dyDescent="0.3">
      <c r="A207" t="s">
        <v>298</v>
      </c>
      <c r="B207" s="10" t="s">
        <v>528</v>
      </c>
      <c r="C207" s="6">
        <f t="shared" ref="C207" ca="1" si="85">VLOOKUP(B207,OFFSET(INDIRECT("$A:$B"),0,MATCH(B$1&amp;"_Verify",INDIRECT("$1:$1"),0)-1),2,0)</f>
        <v>68</v>
      </c>
    </row>
    <row r="208" spans="1:4" x14ac:dyDescent="0.3">
      <c r="A208" t="s">
        <v>299</v>
      </c>
      <c r="B208" s="10" t="s">
        <v>528</v>
      </c>
      <c r="C208" s="6">
        <f t="shared" ref="C208:C210" ca="1" si="86">VLOOKUP(B208,OFFSET(INDIRECT("$A:$B"),0,MATCH(B$1&amp;"_Verify",INDIRECT("$1:$1"),0)-1),2,0)</f>
        <v>68</v>
      </c>
    </row>
    <row r="209" spans="1:4" x14ac:dyDescent="0.3">
      <c r="A209" t="s">
        <v>300</v>
      </c>
      <c r="B209" t="s">
        <v>93</v>
      </c>
      <c r="C209" s="6">
        <f t="shared" ca="1" si="86"/>
        <v>13</v>
      </c>
    </row>
    <row r="210" spans="1:4" x14ac:dyDescent="0.3">
      <c r="A210" t="s">
        <v>301</v>
      </c>
      <c r="B210" t="s">
        <v>225</v>
      </c>
      <c r="C210" s="6">
        <f t="shared" ca="1" si="86"/>
        <v>15</v>
      </c>
    </row>
    <row r="211" spans="1:4" x14ac:dyDescent="0.3">
      <c r="A211" t="s">
        <v>302</v>
      </c>
      <c r="B211" t="s">
        <v>228</v>
      </c>
      <c r="C211" s="6">
        <f t="shared" ref="C211" ca="1" si="87">VLOOKUP(B211,OFFSET(INDIRECT("$A:$B"),0,MATCH(B$1&amp;"_Verify",INDIRECT("$1:$1"),0)-1),2,0)</f>
        <v>16</v>
      </c>
    </row>
    <row r="212" spans="1:4" x14ac:dyDescent="0.3">
      <c r="A212" t="s">
        <v>303</v>
      </c>
      <c r="B212" t="s">
        <v>228</v>
      </c>
      <c r="C212" s="6">
        <f t="shared" ref="C212" ca="1" si="88">VLOOKUP(B212,OFFSET(INDIRECT("$A:$B"),0,MATCH(B$1&amp;"_Verify",INDIRECT("$1:$1"),0)-1),2,0)</f>
        <v>16</v>
      </c>
    </row>
    <row r="213" spans="1:4" x14ac:dyDescent="0.3">
      <c r="A213" t="s">
        <v>306</v>
      </c>
      <c r="B213" t="s">
        <v>229</v>
      </c>
      <c r="C213" s="6">
        <f t="shared" ref="C213" ca="1" si="89">VLOOKUP(B213,OFFSET(INDIRECT("$A:$B"),0,MATCH(B$1&amp;"_Verify",INDIRECT("$1:$1"),0)-1),2,0)</f>
        <v>17</v>
      </c>
    </row>
    <row r="214" spans="1:4" x14ac:dyDescent="0.3">
      <c r="A214" t="s">
        <v>307</v>
      </c>
      <c r="B214" t="s">
        <v>229</v>
      </c>
      <c r="C214" s="6">
        <f t="shared" ref="C214" ca="1" si="90">VLOOKUP(B214,OFFSET(INDIRECT("$A:$B"),0,MATCH(B$1&amp;"_Verify",INDIRECT("$1:$1"),0)-1),2,0)</f>
        <v>17</v>
      </c>
    </row>
    <row r="215" spans="1:4" x14ac:dyDescent="0.3">
      <c r="A215" s="10" t="s">
        <v>943</v>
      </c>
      <c r="B215" s="10" t="s">
        <v>229</v>
      </c>
      <c r="C215" s="6">
        <f t="shared" ref="C215:C216" ca="1" si="91">VLOOKUP(B215,OFFSET(INDIRECT("$A:$B"),0,MATCH(B$1&amp;"_Verify",INDIRECT("$1:$1"),0)-1),2,0)</f>
        <v>17</v>
      </c>
      <c r="D215" s="10"/>
    </row>
    <row r="216" spans="1:4" x14ac:dyDescent="0.3">
      <c r="A216" s="10" t="s">
        <v>944</v>
      </c>
      <c r="B216" s="10" t="s">
        <v>229</v>
      </c>
      <c r="C216" s="6">
        <f t="shared" ca="1" si="91"/>
        <v>17</v>
      </c>
      <c r="D216" s="10"/>
    </row>
    <row r="217" spans="1:4" x14ac:dyDescent="0.3">
      <c r="A217" s="10" t="s">
        <v>945</v>
      </c>
      <c r="B217" s="10" t="s">
        <v>933</v>
      </c>
      <c r="C217" s="6">
        <f t="shared" ref="C217:C218" ca="1" si="92">VLOOKUP(B217,OFFSET(INDIRECT("$A:$B"),0,MATCH(B$1&amp;"_Verify",INDIRECT("$1:$1"),0)-1),2,0)</f>
        <v>84</v>
      </c>
      <c r="D217" s="10"/>
    </row>
    <row r="218" spans="1:4" x14ac:dyDescent="0.3">
      <c r="A218" s="10" t="s">
        <v>946</v>
      </c>
      <c r="B218" s="10" t="s">
        <v>933</v>
      </c>
      <c r="C218" s="6">
        <f t="shared" ca="1" si="92"/>
        <v>84</v>
      </c>
      <c r="D218" s="10"/>
    </row>
    <row r="219" spans="1:4" x14ac:dyDescent="0.3">
      <c r="A219" t="s">
        <v>308</v>
      </c>
      <c r="B219" t="s">
        <v>230</v>
      </c>
      <c r="C219" s="6">
        <f t="shared" ref="C219" ca="1" si="93">VLOOKUP(B219,OFFSET(INDIRECT("$A:$B"),0,MATCH(B$1&amp;"_Verify",INDIRECT("$1:$1"),0)-1),2,0)</f>
        <v>18</v>
      </c>
    </row>
    <row r="220" spans="1:4" x14ac:dyDescent="0.3">
      <c r="A220" t="s">
        <v>309</v>
      </c>
      <c r="B220" t="s">
        <v>230</v>
      </c>
      <c r="C220" s="6">
        <f t="shared" ref="C220" ca="1" si="94">VLOOKUP(B220,OFFSET(INDIRECT("$A:$B"),0,MATCH(B$1&amp;"_Verify",INDIRECT("$1:$1"),0)-1),2,0)</f>
        <v>18</v>
      </c>
    </row>
    <row r="221" spans="1:4" x14ac:dyDescent="0.3">
      <c r="A221" t="s">
        <v>310</v>
      </c>
      <c r="B221" t="s">
        <v>231</v>
      </c>
      <c r="C221" s="6">
        <f t="shared" ref="C221" ca="1" si="95">VLOOKUP(B221,OFFSET(INDIRECT("$A:$B"),0,MATCH(B$1&amp;"_Verify",INDIRECT("$1:$1"),0)-1),2,0)</f>
        <v>19</v>
      </c>
    </row>
    <row r="222" spans="1:4" x14ac:dyDescent="0.3">
      <c r="A222" t="s">
        <v>311</v>
      </c>
      <c r="B222" t="s">
        <v>231</v>
      </c>
      <c r="C222" s="6">
        <f t="shared" ref="C222" ca="1" si="96">VLOOKUP(B222,OFFSET(INDIRECT("$A:$B"),0,MATCH(B$1&amp;"_Verify",INDIRECT("$1:$1"),0)-1),2,0)</f>
        <v>19</v>
      </c>
    </row>
    <row r="223" spans="1:4" x14ac:dyDescent="0.3">
      <c r="A223" t="s">
        <v>313</v>
      </c>
      <c r="B223" t="s">
        <v>239</v>
      </c>
      <c r="C223" s="6">
        <f t="shared" ref="C223:C234" ca="1" si="97">VLOOKUP(B223,OFFSET(INDIRECT("$A:$B"),0,MATCH(B$1&amp;"_Verify",INDIRECT("$1:$1"),0)-1),2,0)</f>
        <v>20</v>
      </c>
    </row>
    <row r="224" spans="1:4" x14ac:dyDescent="0.3">
      <c r="A224" t="s">
        <v>314</v>
      </c>
      <c r="B224" t="s">
        <v>239</v>
      </c>
      <c r="C224" s="6">
        <f t="shared" ca="1" si="97"/>
        <v>20</v>
      </c>
    </row>
    <row r="225" spans="1:4" x14ac:dyDescent="0.3">
      <c r="A225" t="s">
        <v>365</v>
      </c>
      <c r="B225" t="s">
        <v>93</v>
      </c>
      <c r="C225" s="6">
        <f t="shared" ref="C225:C228" ca="1" si="98">VLOOKUP(B225,OFFSET(INDIRECT("$A:$B"),0,MATCH(B$1&amp;"_Verify",INDIRECT("$1:$1"),0)-1),2,0)</f>
        <v>13</v>
      </c>
      <c r="D225" s="6"/>
    </row>
    <row r="226" spans="1:4" x14ac:dyDescent="0.3">
      <c r="A226" t="s">
        <v>367</v>
      </c>
      <c r="B226" t="s">
        <v>338</v>
      </c>
      <c r="C226" s="6">
        <f t="shared" ca="1" si="98"/>
        <v>21</v>
      </c>
    </row>
    <row r="227" spans="1:4" x14ac:dyDescent="0.3">
      <c r="A227" t="s">
        <v>371</v>
      </c>
      <c r="B227" t="s">
        <v>57</v>
      </c>
      <c r="C227" s="6">
        <f t="shared" ca="1" si="98"/>
        <v>11</v>
      </c>
    </row>
    <row r="228" spans="1:4" x14ac:dyDescent="0.3">
      <c r="A228" s="10" t="s">
        <v>947</v>
      </c>
      <c r="B228" s="10" t="s">
        <v>21</v>
      </c>
      <c r="C228" s="6">
        <f t="shared" ca="1" si="98"/>
        <v>7</v>
      </c>
      <c r="D228" s="10"/>
    </row>
    <row r="229" spans="1:4" s="10" customFormat="1" x14ac:dyDescent="0.3">
      <c r="A229" t="s">
        <v>315</v>
      </c>
      <c r="B229" t="s">
        <v>93</v>
      </c>
      <c r="C229" s="6">
        <f t="shared" ca="1" si="97"/>
        <v>13</v>
      </c>
      <c r="D229"/>
    </row>
    <row r="230" spans="1:4" s="10" customFormat="1" x14ac:dyDescent="0.3">
      <c r="A230" t="s">
        <v>317</v>
      </c>
      <c r="B230" t="s">
        <v>21</v>
      </c>
      <c r="C230" s="6">
        <f t="shared" ca="1" si="97"/>
        <v>7</v>
      </c>
      <c r="D230"/>
    </row>
    <row r="231" spans="1:4" s="10" customFormat="1" x14ac:dyDescent="0.3">
      <c r="A231" s="10" t="s">
        <v>508</v>
      </c>
      <c r="B231" s="10" t="s">
        <v>93</v>
      </c>
      <c r="C231" s="6">
        <f t="shared" ca="1" si="97"/>
        <v>13</v>
      </c>
    </row>
    <row r="232" spans="1:4" s="10" customFormat="1" x14ac:dyDescent="0.3">
      <c r="A232" s="10" t="s">
        <v>510</v>
      </c>
      <c r="B232" s="10" t="s">
        <v>21</v>
      </c>
      <c r="C232" s="6">
        <f t="shared" ca="1" si="97"/>
        <v>7</v>
      </c>
    </row>
    <row r="233" spans="1:4" x14ac:dyDescent="0.3">
      <c r="A233" t="s">
        <v>372</v>
      </c>
      <c r="B233" t="s">
        <v>342</v>
      </c>
      <c r="C233" s="6">
        <f t="shared" ca="1" si="97"/>
        <v>61</v>
      </c>
    </row>
    <row r="234" spans="1:4" x14ac:dyDescent="0.3">
      <c r="A234" t="s">
        <v>373</v>
      </c>
      <c r="B234" t="s">
        <v>346</v>
      </c>
      <c r="C234" s="6">
        <f t="shared" ca="1" si="97"/>
        <v>59</v>
      </c>
    </row>
    <row r="235" spans="1:4" x14ac:dyDescent="0.3">
      <c r="A235" t="s">
        <v>318</v>
      </c>
      <c r="B235" t="s">
        <v>240</v>
      </c>
      <c r="C235" s="6">
        <f t="shared" ref="C235:C238" ca="1" si="99">VLOOKUP(B235,OFFSET(INDIRECT("$A:$B"),0,MATCH(B$1&amp;"_Verify",INDIRECT("$1:$1"),0)-1),2,0)</f>
        <v>58</v>
      </c>
    </row>
    <row r="236" spans="1:4" x14ac:dyDescent="0.3">
      <c r="A236" s="10" t="s">
        <v>512</v>
      </c>
      <c r="B236" s="10" t="s">
        <v>240</v>
      </c>
      <c r="C236" s="6">
        <f t="shared" ref="C236" ca="1" si="100">VLOOKUP(B236,OFFSET(INDIRECT("$A:$B"),0,MATCH(B$1&amp;"_Verify",INDIRECT("$1:$1"),0)-1),2,0)</f>
        <v>58</v>
      </c>
      <c r="D236" s="10"/>
    </row>
    <row r="237" spans="1:4" x14ac:dyDescent="0.3">
      <c r="A237" t="s">
        <v>329</v>
      </c>
      <c r="B237" t="s">
        <v>273</v>
      </c>
      <c r="C237" s="6">
        <f t="shared" ca="1" si="99"/>
        <v>41</v>
      </c>
    </row>
    <row r="238" spans="1:4" x14ac:dyDescent="0.3">
      <c r="A238" t="s">
        <v>331</v>
      </c>
      <c r="B238" t="s">
        <v>54</v>
      </c>
      <c r="C238" s="6">
        <f t="shared" ca="1" si="99"/>
        <v>8</v>
      </c>
    </row>
    <row r="239" spans="1:4" x14ac:dyDescent="0.3">
      <c r="A239" t="s">
        <v>320</v>
      </c>
      <c r="B239" t="s">
        <v>274</v>
      </c>
      <c r="C239" s="6">
        <f t="shared" ref="C239" ca="1" si="101">VLOOKUP(B239,OFFSET(INDIRECT("$A:$B"),0,MATCH(B$1&amp;"_Verify",INDIRECT("$1:$1"),0)-1),2,0)</f>
        <v>40</v>
      </c>
    </row>
    <row r="240" spans="1:4" x14ac:dyDescent="0.3">
      <c r="A240" t="s">
        <v>322</v>
      </c>
      <c r="B240" t="s">
        <v>55</v>
      </c>
      <c r="C240" s="6">
        <f t="shared" ref="C240" ca="1" si="102">VLOOKUP(B240,OFFSET(INDIRECT("$A:$B"),0,MATCH(B$1&amp;"_Verify",INDIRECT("$1:$1"),0)-1),2,0)</f>
        <v>9</v>
      </c>
    </row>
    <row r="241" spans="1:4" x14ac:dyDescent="0.3">
      <c r="A241" t="s">
        <v>352</v>
      </c>
      <c r="B241" t="s">
        <v>345</v>
      </c>
      <c r="C241" s="6">
        <f t="shared" ref="C241" ca="1" si="103">VLOOKUP(B241,OFFSET(INDIRECT("$A:$B"),0,MATCH(B$1&amp;"_Verify",INDIRECT("$1:$1"),0)-1),2,0)</f>
        <v>42</v>
      </c>
    </row>
    <row r="242" spans="1:4" x14ac:dyDescent="0.3">
      <c r="A242" t="s">
        <v>353</v>
      </c>
      <c r="B242" t="s">
        <v>284</v>
      </c>
      <c r="C242" s="6">
        <f t="shared" ref="C242" ca="1" si="104">VLOOKUP(B242,OFFSET(INDIRECT("$A:$B"),0,MATCH(B$1&amp;"_Verify",INDIRECT("$1:$1"),0)-1),2,0)</f>
        <v>60</v>
      </c>
    </row>
    <row r="243" spans="1:4" x14ac:dyDescent="0.3">
      <c r="A243" t="s">
        <v>377</v>
      </c>
      <c r="B243" t="s">
        <v>378</v>
      </c>
      <c r="C243" s="6">
        <f t="shared" ref="C243:C245" ca="1" si="105">VLOOKUP(B243,OFFSET(INDIRECT("$A:$B"),0,MATCH(B$1&amp;"_Verify",INDIRECT("$1:$1"),0)-1),2,0)</f>
        <v>62</v>
      </c>
    </row>
    <row r="244" spans="1:4" x14ac:dyDescent="0.3">
      <c r="A244" s="10" t="s">
        <v>518</v>
      </c>
      <c r="B244" s="10" t="s">
        <v>521</v>
      </c>
      <c r="C244" s="6">
        <f t="shared" ca="1" si="105"/>
        <v>66</v>
      </c>
      <c r="D244" s="10"/>
    </row>
    <row r="245" spans="1:4" x14ac:dyDescent="0.3">
      <c r="A245" s="10" t="s">
        <v>520</v>
      </c>
      <c r="B245" s="10" t="s">
        <v>521</v>
      </c>
      <c r="C245" s="6">
        <f t="shared" ca="1" si="105"/>
        <v>66</v>
      </c>
      <c r="D245" s="10"/>
    </row>
    <row r="246" spans="1:4" x14ac:dyDescent="0.3">
      <c r="A246" s="10" t="s">
        <v>534</v>
      </c>
      <c r="B246" s="10" t="s">
        <v>524</v>
      </c>
      <c r="C246" s="6">
        <f t="shared" ref="C246:C253" ca="1" si="106">VLOOKUP(B246,OFFSET(INDIRECT("$A:$B"),0,MATCH(B$1&amp;"_Verify",INDIRECT("$1:$1"),0)-1),2,0)</f>
        <v>67</v>
      </c>
      <c r="D246" s="10"/>
    </row>
    <row r="247" spans="1:4" x14ac:dyDescent="0.3">
      <c r="A247" s="10" t="s">
        <v>950</v>
      </c>
      <c r="B247" s="10" t="s">
        <v>948</v>
      </c>
      <c r="C247" s="6">
        <f t="shared" ref="C247:C249" ca="1" si="107">VLOOKUP(B247,OFFSET(INDIRECT("$A:$B"),0,MATCH(B$1&amp;"_Verify",INDIRECT("$1:$1"),0)-1),2,0)</f>
        <v>82</v>
      </c>
      <c r="D247" s="10"/>
    </row>
    <row r="248" spans="1:4" x14ac:dyDescent="0.3">
      <c r="A248" s="10" t="s">
        <v>951</v>
      </c>
      <c r="B248" s="10" t="s">
        <v>948</v>
      </c>
      <c r="C248" s="6">
        <f t="shared" ca="1" si="107"/>
        <v>82</v>
      </c>
      <c r="D248" s="10"/>
    </row>
    <row r="249" spans="1:4" x14ac:dyDescent="0.3">
      <c r="A249" s="10" t="s">
        <v>949</v>
      </c>
      <c r="B249" s="10" t="s">
        <v>929</v>
      </c>
      <c r="C249" s="6">
        <f t="shared" ca="1" si="107"/>
        <v>83</v>
      </c>
      <c r="D249" s="10"/>
    </row>
    <row r="250" spans="1:4" x14ac:dyDescent="0.3">
      <c r="A250" s="10" t="s">
        <v>817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818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s="10" t="s">
        <v>820</v>
      </c>
      <c r="B252" s="10" t="s">
        <v>383</v>
      </c>
      <c r="C252" s="6">
        <f t="shared" ca="1" si="106"/>
        <v>22</v>
      </c>
      <c r="D252" s="10"/>
    </row>
    <row r="253" spans="1:4" x14ac:dyDescent="0.3">
      <c r="A253" s="10" t="s">
        <v>822</v>
      </c>
      <c r="B253" s="10" t="s">
        <v>383</v>
      </c>
      <c r="C253" s="6">
        <f t="shared" ca="1" si="106"/>
        <v>22</v>
      </c>
      <c r="D253" s="10"/>
    </row>
    <row r="254" spans="1:4" x14ac:dyDescent="0.3">
      <c r="A254" t="s">
        <v>386</v>
      </c>
      <c r="B254" t="s">
        <v>383</v>
      </c>
      <c r="C254" s="6">
        <f t="shared" ref="C254" ca="1" si="108">VLOOKUP(B254,OFFSET(INDIRECT("$A:$B"),0,MATCH(B$1&amp;"_Verify",INDIRECT("$1:$1"),0)-1),2,0)</f>
        <v>22</v>
      </c>
    </row>
    <row r="255" spans="1:4" x14ac:dyDescent="0.3">
      <c r="A255" t="s">
        <v>400</v>
      </c>
      <c r="B255" t="s">
        <v>383</v>
      </c>
      <c r="C255" s="6">
        <f t="shared" ref="C255" ca="1" si="109">VLOOKUP(B255,OFFSET(INDIRECT("$A:$B"),0,MATCH(B$1&amp;"_Verify",INDIRECT("$1:$1"),0)-1),2,0)</f>
        <v>22</v>
      </c>
    </row>
    <row r="256" spans="1:4" x14ac:dyDescent="0.3">
      <c r="A256" t="s">
        <v>388</v>
      </c>
      <c r="B256" t="s">
        <v>383</v>
      </c>
      <c r="C256" s="6">
        <f t="shared" ref="C256:C259" ca="1" si="110">VLOOKUP(B256,OFFSET(INDIRECT("$A:$B"),0,MATCH(B$1&amp;"_Verify",INDIRECT("$1:$1"),0)-1),2,0)</f>
        <v>22</v>
      </c>
    </row>
    <row r="257" spans="1:4" x14ac:dyDescent="0.3">
      <c r="A257" t="s">
        <v>401</v>
      </c>
      <c r="B257" t="s">
        <v>383</v>
      </c>
      <c r="C257" s="6">
        <f t="shared" ca="1" si="110"/>
        <v>22</v>
      </c>
    </row>
    <row r="258" spans="1:4" x14ac:dyDescent="0.3">
      <c r="A258" s="10" t="s">
        <v>770</v>
      </c>
      <c r="B258" s="10" t="s">
        <v>383</v>
      </c>
      <c r="C258" s="6">
        <f t="shared" ca="1" si="110"/>
        <v>22</v>
      </c>
      <c r="D258" s="10"/>
    </row>
    <row r="259" spans="1:4" x14ac:dyDescent="0.3">
      <c r="A259" s="10" t="s">
        <v>771</v>
      </c>
      <c r="B259" s="10" t="s">
        <v>383</v>
      </c>
      <c r="C259" s="6">
        <f t="shared" ca="1" si="110"/>
        <v>22</v>
      </c>
      <c r="D259" s="10"/>
    </row>
    <row r="260" spans="1:4" x14ac:dyDescent="0.3">
      <c r="A260" s="10" t="s">
        <v>772</v>
      </c>
      <c r="B260" s="10" t="s">
        <v>383</v>
      </c>
      <c r="C260" s="6">
        <f t="shared" ref="C260:C261" ca="1" si="111">VLOOKUP(B260,OFFSET(INDIRECT("$A:$B"),0,MATCH(B$1&amp;"_Verify",INDIRECT("$1:$1"),0)-1),2,0)</f>
        <v>22</v>
      </c>
      <c r="D260" s="10"/>
    </row>
    <row r="261" spans="1:4" x14ac:dyDescent="0.3">
      <c r="A261" s="10" t="s">
        <v>773</v>
      </c>
      <c r="B261" s="10" t="s">
        <v>383</v>
      </c>
      <c r="C261" s="6">
        <f t="shared" ca="1" si="111"/>
        <v>22</v>
      </c>
      <c r="D261" s="10"/>
    </row>
  </sheetData>
  <phoneticPr fontId="1" type="noConversion"/>
  <dataValidations count="1">
    <dataValidation type="list" allowBlank="1" showInputMessage="1" showErrorMessage="1" sqref="B2:B26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4"/>
  <sheetViews>
    <sheetView tabSelected="1" workbookViewId="0">
      <pane xSplit="2" ySplit="2" topLeftCell="D131" activePane="bottomRight" state="frozen"/>
      <selection pane="topRight" activeCell="C1" sqref="C1"/>
      <selection pane="bottomLeft" activeCell="A3" sqref="A3"/>
      <selection pane="bottomRight" activeCell="L150" sqref="L15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741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
(틱은 하드코딩
0.4초 고정)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8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0" ca="1" si="1">IF(NOT(ISBLANK(N3)),N3,
IF(ISBLANK(M3),"",
VLOOKUP(M3,OFFSET(INDIRECT("$A:$B"),0,MATCH(M$1&amp;"_Verify",INDIRECT("$1:$1"),0)-1),2,0)
))</f>
        <v/>
      </c>
      <c r="S3" s="7" t="str">
        <f t="shared" ref="S3:S21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51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1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ref="A148:A150" si="189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0" ca="1" si="190">IF(NOT(ISBLANK(N148)),N148,
IF(ISBLANK(M148),"",
VLOOKUP(M148,OFFSET(INDIRECT("$A:$B"),0,MATCH(M$1&amp;"_Verify",INDIRECT("$1:$1"),0)-1),2,0)
))</f>
        <v/>
      </c>
      <c r="S148" s="7" t="str">
        <f t="shared" ref="S148:S150" ca="1" si="191">IF(NOT(ISBLANK(R148)),R148,
IF(ISBLANK(Q148),"",
VLOOKUP(Q148,OFFSET(INDIRECT("$A:$B"),0,MATCH(Q$1&amp;"_Verify",INDIRECT("$1:$1"),0)-1),2,0)
))</f>
        <v/>
      </c>
      <c r="T148" s="1" t="s">
        <v>954</v>
      </c>
    </row>
    <row r="149" spans="1:23" x14ac:dyDescent="0.3">
      <c r="A149" s="1" t="str">
        <f t="shared" si="189"/>
        <v>RushTrollGiant_01</v>
      </c>
      <c r="B149" s="1" t="s">
        <v>955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0"/>
        <v>0</v>
      </c>
      <c r="P149" s="1">
        <v>-1</v>
      </c>
      <c r="S149" s="7" t="str">
        <f t="shared" ca="1" si="191"/>
        <v/>
      </c>
      <c r="T149" s="1" t="s">
        <v>864</v>
      </c>
      <c r="U149" s="1">
        <f>(3/2)*1/1.25</f>
        <v>1.2</v>
      </c>
    </row>
    <row r="150" spans="1:23" x14ac:dyDescent="0.3">
      <c r="A150" s="1" t="str">
        <f t="shared" si="189"/>
        <v>AddForceTrollGiant_01</v>
      </c>
      <c r="B150" s="1" t="s">
        <v>956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7</v>
      </c>
      <c r="L150" s="1">
        <v>0.26</v>
      </c>
      <c r="N150" s="1">
        <v>0</v>
      </c>
      <c r="O150" s="7">
        <f t="shared" ca="1" si="190"/>
        <v>0</v>
      </c>
      <c r="R150" s="1">
        <v>1</v>
      </c>
      <c r="S150" s="7">
        <f t="shared" ca="1" si="191"/>
        <v>1</v>
      </c>
    </row>
    <row r="151" spans="1:23" x14ac:dyDescent="0.3">
      <c r="A151" s="1" t="str">
        <f t="shared" si="170"/>
        <v>AddForceCommon_01</v>
      </c>
      <c r="B151" s="10" t="s">
        <v>621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N151" s="1">
        <v>0</v>
      </c>
      <c r="O151" s="7">
        <f t="shared" ca="1" si="171"/>
        <v>0</v>
      </c>
      <c r="S151" s="7" t="str">
        <f t="shared" ca="1" si="2"/>
        <v/>
      </c>
    </row>
    <row r="152" spans="1:23" x14ac:dyDescent="0.3">
      <c r="A152" s="1" t="str">
        <f t="shared" ref="A152" si="192">B152&amp;"_"&amp;TEXT(D152,"00")</f>
        <v>AddForceCommonWeak_01</v>
      </c>
      <c r="B152" s="10" t="s">
        <v>627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0</v>
      </c>
      <c r="O152" s="7">
        <f t="shared" ref="O152" ca="1" si="193">IF(NOT(ISBLANK(N152)),N152,
IF(ISBLANK(M152),"",
VLOOKUP(M152,OFFSET(INDIRECT("$A:$B"),0,MATCH(M$1&amp;"_Verify",INDIRECT("$1:$1"),0)-1),2,0)
))</f>
        <v>0</v>
      </c>
      <c r="S152" s="7" t="str">
        <f t="shared" ca="1" si="2"/>
        <v/>
      </c>
    </row>
    <row r="153" spans="1:23" x14ac:dyDescent="0.3">
      <c r="A153" s="1" t="str">
        <f t="shared" ref="A153:A154" si="194">B153&amp;"_"&amp;TEXT(D153,"00")</f>
        <v>AddForceCommonStrong_01</v>
      </c>
      <c r="B153" s="10" t="s">
        <v>629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0</v>
      </c>
      <c r="O153" s="7">
        <f t="shared" ref="O153:O154" ca="1" si="195">IF(NOT(ISBLANK(N153)),N153,
IF(ISBLANK(M153),"",
VLOOKUP(M153,OFFSET(INDIRECT("$A:$B"),0,MATCH(M$1&amp;"_Verify",INDIRECT("$1:$1"),0)-1),2,0)
))</f>
        <v>0</v>
      </c>
      <c r="S153" s="7" t="str">
        <f t="shared" ca="1" si="2"/>
        <v/>
      </c>
    </row>
    <row r="154" spans="1:23" x14ac:dyDescent="0.3">
      <c r="A154" s="1" t="str">
        <f t="shared" si="194"/>
        <v>CannotActionCommon_01</v>
      </c>
      <c r="B154" s="1" t="s">
        <v>867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O154" s="7" t="str">
        <f t="shared" ca="1" si="195"/>
        <v/>
      </c>
      <c r="S154" s="7" t="str">
        <f t="shared" ca="1" si="2"/>
        <v/>
      </c>
    </row>
    <row r="155" spans="1:23" x14ac:dyDescent="0.3">
      <c r="A155" s="1" t="str">
        <f t="shared" ref="A155:A156" si="196">B155&amp;"_"&amp;TEXT(D155,"00")</f>
        <v>CannotActionCommonShort_01</v>
      </c>
      <c r="B155" s="1" t="s">
        <v>880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2</v>
      </c>
      <c r="O155" s="7" t="str">
        <f t="shared" ref="O155:O156" ca="1" si="197">IF(NOT(ISBLANK(N155)),N155,
IF(ISBLANK(M155),"",
VLOOKUP(M155,OFFSET(INDIRECT("$A:$B"),0,MATCH(M$1&amp;"_Verify",INDIRECT("$1:$1"),0)-1),2,0)
))</f>
        <v/>
      </c>
      <c r="S155" s="7" t="str">
        <f t="shared" ref="S155:S156" ca="1" si="198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96"/>
        <v>CannotActionCommonLong_01</v>
      </c>
      <c r="B156" s="1" t="s">
        <v>881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O156" s="7" t="str">
        <f t="shared" ca="1" si="197"/>
        <v/>
      </c>
      <c r="S156" s="7" t="str">
        <f t="shared" ca="1" si="198"/>
        <v/>
      </c>
    </row>
    <row r="157" spans="1:23" x14ac:dyDescent="0.3">
      <c r="A157" s="1" t="str">
        <f t="shared" si="0"/>
        <v>LP_Atk_01</v>
      </c>
      <c r="B157" s="1" t="s">
        <v>254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0.15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0"/>
        <v>LP_Atk_02</v>
      </c>
      <c r="B158" s="1" t="s">
        <v>254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0.315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ref="A159:A167" si="199">B159&amp;"_"&amp;TEXT(D159,"00")</f>
        <v>LP_Atk_03</v>
      </c>
      <c r="B159" s="1" t="s">
        <v>254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0.49500000000000005</v>
      </c>
      <c r="M159" s="1" t="s">
        <v>163</v>
      </c>
      <c r="N159" s="6"/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199"/>
        <v>LP_Atk_04</v>
      </c>
      <c r="B160" s="1" t="s">
        <v>254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0.69</v>
      </c>
      <c r="M160" s="1" t="s">
        <v>163</v>
      </c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si="199"/>
        <v>LP_Atk_05</v>
      </c>
      <c r="B161" s="1" t="s">
        <v>254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0.89999999999999991</v>
      </c>
      <c r="M161" s="1" t="s">
        <v>163</v>
      </c>
      <c r="O161" s="7">
        <f ca="1">IF(NOT(ISBLANK(N161)),N161,
IF(ISBLANK(M161),"",
VLOOKUP(M161,OFFSET(INDIRECT("$A:$B"),0,MATCH(M$1&amp;"_Verify",INDIRECT("$1:$1"),0)-1),2,0)
))</f>
        <v>19</v>
      </c>
      <c r="S161" s="7" t="str">
        <f t="shared" ca="1" si="2"/>
        <v/>
      </c>
    </row>
    <row r="162" spans="1:19" x14ac:dyDescent="0.3">
      <c r="A162" s="1" t="str">
        <f t="shared" si="199"/>
        <v>LP_Atk_06</v>
      </c>
      <c r="B162" s="1" t="s">
        <v>254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1.125</v>
      </c>
      <c r="M162" s="1" t="s">
        <v>163</v>
      </c>
      <c r="O162" s="7">
        <f t="shared" ref="O162:O218" ca="1" si="200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199"/>
        <v>LP_Atk_07</v>
      </c>
      <c r="B163" s="1" t="s">
        <v>254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1.3650000000000002</v>
      </c>
      <c r="M163" s="1" t="s">
        <v>163</v>
      </c>
      <c r="O163" s="7">
        <f t="shared" ca="1" si="200"/>
        <v>19</v>
      </c>
      <c r="S163" s="7" t="str">
        <f t="shared" ca="1" si="2"/>
        <v/>
      </c>
    </row>
    <row r="164" spans="1:19" x14ac:dyDescent="0.3">
      <c r="A164" s="1" t="str">
        <f t="shared" si="199"/>
        <v>LP_Atk_08</v>
      </c>
      <c r="B164" s="1" t="s">
        <v>254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1.62</v>
      </c>
      <c r="M164" s="1" t="s">
        <v>163</v>
      </c>
      <c r="O164" s="7">
        <f t="shared" ca="1" si="200"/>
        <v>19</v>
      </c>
      <c r="S164" s="7" t="str">
        <f t="shared" ca="1" si="2"/>
        <v/>
      </c>
    </row>
    <row r="165" spans="1:19" x14ac:dyDescent="0.3">
      <c r="A165" s="1" t="str">
        <f t="shared" si="199"/>
        <v>LP_Atk_09</v>
      </c>
      <c r="B165" s="1" t="s">
        <v>254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1.89</v>
      </c>
      <c r="M165" s="1" t="s">
        <v>163</v>
      </c>
      <c r="O165" s="7">
        <f t="shared" ca="1" si="200"/>
        <v>19</v>
      </c>
      <c r="S165" s="7" t="str">
        <f t="shared" ca="1" si="2"/>
        <v/>
      </c>
    </row>
    <row r="166" spans="1:19" x14ac:dyDescent="0.3">
      <c r="A166" s="1" t="str">
        <f t="shared" si="199"/>
        <v>LP_AtkBetter_01</v>
      </c>
      <c r="B166" s="1" t="s">
        <v>255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0.25</v>
      </c>
      <c r="M166" s="1" t="s">
        <v>163</v>
      </c>
      <c r="O166" s="7">
        <f t="shared" ca="1" si="200"/>
        <v>19</v>
      </c>
      <c r="S166" s="7" t="str">
        <f t="shared" ca="1" si="2"/>
        <v/>
      </c>
    </row>
    <row r="167" spans="1:19" x14ac:dyDescent="0.3">
      <c r="A167" s="1" t="str">
        <f t="shared" si="199"/>
        <v>LP_AtkBetter_02</v>
      </c>
      <c r="B167" s="1" t="s">
        <v>255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0.52500000000000002</v>
      </c>
      <c r="M167" s="1" t="s">
        <v>163</v>
      </c>
      <c r="O167" s="7">
        <f t="shared" ca="1" si="200"/>
        <v>19</v>
      </c>
      <c r="S167" s="7" t="str">
        <f t="shared" ca="1" si="2"/>
        <v/>
      </c>
    </row>
    <row r="168" spans="1:19" x14ac:dyDescent="0.3">
      <c r="A168" s="1" t="str">
        <f t="shared" ref="A168:A190" si="201">B168&amp;"_"&amp;TEXT(D168,"00")</f>
        <v>LP_AtkBetter_03</v>
      </c>
      <c r="B168" s="1" t="s">
        <v>255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0.82500000000000007</v>
      </c>
      <c r="M168" s="1" t="s">
        <v>163</v>
      </c>
      <c r="O168" s="7">
        <f t="shared" ca="1" si="200"/>
        <v>19</v>
      </c>
      <c r="S168" s="7" t="str">
        <f t="shared" ca="1" si="2"/>
        <v/>
      </c>
    </row>
    <row r="169" spans="1:19" x14ac:dyDescent="0.3">
      <c r="A169" s="1" t="str">
        <f t="shared" si="201"/>
        <v>LP_AtkBetter_04</v>
      </c>
      <c r="B169" s="1" t="s">
        <v>255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1.1499999999999999</v>
      </c>
      <c r="M169" s="1" t="s">
        <v>163</v>
      </c>
      <c r="O169" s="7">
        <f t="shared" ca="1" si="200"/>
        <v>19</v>
      </c>
      <c r="S169" s="7" t="str">
        <f t="shared" ca="1" si="2"/>
        <v/>
      </c>
    </row>
    <row r="170" spans="1:19" x14ac:dyDescent="0.3">
      <c r="A170" s="1" t="str">
        <f t="shared" si="201"/>
        <v>LP_AtkBetter_05</v>
      </c>
      <c r="B170" s="1" t="s">
        <v>255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1.5</v>
      </c>
      <c r="M170" s="1" t="s">
        <v>163</v>
      </c>
      <c r="O170" s="7">
        <f t="shared" ca="1" si="200"/>
        <v>19</v>
      </c>
      <c r="S170" s="7" t="str">
        <f t="shared" ca="1" si="2"/>
        <v/>
      </c>
    </row>
    <row r="171" spans="1:19" x14ac:dyDescent="0.3">
      <c r="A171" s="1" t="str">
        <f t="shared" si="201"/>
        <v>LP_AtkBetter_06</v>
      </c>
      <c r="B171" s="1" t="s">
        <v>255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1.875</v>
      </c>
      <c r="M171" s="1" t="s">
        <v>163</v>
      </c>
      <c r="O171" s="7">
        <f t="shared" ca="1" si="200"/>
        <v>19</v>
      </c>
      <c r="S171" s="7" t="str">
        <f t="shared" ca="1" si="2"/>
        <v/>
      </c>
    </row>
    <row r="172" spans="1:19" x14ac:dyDescent="0.3">
      <c r="A172" s="1" t="str">
        <f t="shared" si="201"/>
        <v>LP_AtkBetter_07</v>
      </c>
      <c r="B172" s="1" t="s">
        <v>255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2.2749999999999999</v>
      </c>
      <c r="M172" s="1" t="s">
        <v>163</v>
      </c>
      <c r="O172" s="7">
        <f t="shared" ca="1" si="200"/>
        <v>19</v>
      </c>
      <c r="S172" s="7" t="str">
        <f t="shared" ca="1" si="2"/>
        <v/>
      </c>
    </row>
    <row r="173" spans="1:19" x14ac:dyDescent="0.3">
      <c r="A173" s="1" t="str">
        <f t="shared" si="201"/>
        <v>LP_AtkBetter_08</v>
      </c>
      <c r="B173" s="1" t="s">
        <v>255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2.7</v>
      </c>
      <c r="M173" s="1" t="s">
        <v>163</v>
      </c>
      <c r="O173" s="7">
        <f t="shared" ca="1" si="200"/>
        <v>19</v>
      </c>
      <c r="S173" s="7" t="str">
        <f t="shared" ca="1" si="2"/>
        <v/>
      </c>
    </row>
    <row r="174" spans="1:19" x14ac:dyDescent="0.3">
      <c r="A174" s="1" t="str">
        <f t="shared" si="201"/>
        <v>LP_AtkBetter_09</v>
      </c>
      <c r="B174" s="1" t="s">
        <v>255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3.15</v>
      </c>
      <c r="M174" s="1" t="s">
        <v>163</v>
      </c>
      <c r="O174" s="7">
        <f t="shared" ca="1" si="200"/>
        <v>19</v>
      </c>
      <c r="S174" s="7" t="str">
        <f t="shared" ca="1" si="2"/>
        <v/>
      </c>
    </row>
    <row r="175" spans="1:19" x14ac:dyDescent="0.3">
      <c r="A175" s="1" t="str">
        <f t="shared" ref="A175" si="202">B175&amp;"_"&amp;TEXT(D175,"00")</f>
        <v>LP_AtkBetter_10</v>
      </c>
      <c r="B175" s="1" t="s">
        <v>243</v>
      </c>
      <c r="C175" s="1" t="str">
        <f>IF(ISERROR(VLOOKUP(B175,AffectorValueTable!$A:$A,1,0)),"어펙터밸류없음","")</f>
        <v/>
      </c>
      <c r="D175" s="1">
        <v>10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3.15</v>
      </c>
      <c r="M175" s="1" t="s">
        <v>163</v>
      </c>
      <c r="O175" s="7">
        <f t="shared" ref="O175" ca="1" si="203">IF(NOT(ISBLANK(N175)),N175,
IF(ISBLANK(M175),"",
VLOOKUP(M175,OFFSET(INDIRECT("$A:$B"),0,MATCH(M$1&amp;"_Verify",INDIRECT("$1:$1"),0)-1),2,0)
))</f>
        <v>19</v>
      </c>
      <c r="S175" s="7" t="str">
        <f t="shared" ref="S175" ca="1" si="20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201"/>
        <v>LP_AtkBest_01</v>
      </c>
      <c r="B176" s="1" t="s">
        <v>256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0.45</v>
      </c>
      <c r="M176" s="1" t="s">
        <v>163</v>
      </c>
      <c r="O176" s="7">
        <f t="shared" ca="1" si="200"/>
        <v>19</v>
      </c>
      <c r="S176" s="7" t="str">
        <f t="shared" ca="1" si="2"/>
        <v/>
      </c>
    </row>
    <row r="177" spans="1:19" x14ac:dyDescent="0.3">
      <c r="A177" s="1" t="str">
        <f t="shared" ref="A177:A178" si="205">B177&amp;"_"&amp;TEXT(D177,"00")</f>
        <v>LP_AtkBest_02</v>
      </c>
      <c r="B177" s="1" t="s">
        <v>256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0.94500000000000006</v>
      </c>
      <c r="M177" s="1" t="s">
        <v>163</v>
      </c>
      <c r="O177" s="7">
        <f t="shared" ref="O177:O178" ca="1" si="206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5"/>
        <v>LP_AtkBest_03</v>
      </c>
      <c r="B178" s="1" t="s">
        <v>256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1.4850000000000003</v>
      </c>
      <c r="M178" s="1" t="s">
        <v>163</v>
      </c>
      <c r="O178" s="7">
        <f t="shared" ca="1" si="206"/>
        <v>19</v>
      </c>
      <c r="S178" s="7" t="str">
        <f t="shared" ca="1" si="2"/>
        <v/>
      </c>
    </row>
    <row r="179" spans="1:19" x14ac:dyDescent="0.3">
      <c r="A179" s="1" t="str">
        <f t="shared" ref="A179" si="207">B179&amp;"_"&amp;TEXT(D179,"00")</f>
        <v>LP_AtkBest_04</v>
      </c>
      <c r="B179" s="1" t="s">
        <v>244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1.4850000000000003</v>
      </c>
      <c r="M179" s="1" t="s">
        <v>163</v>
      </c>
      <c r="O179" s="7">
        <f t="shared" ref="O179" ca="1" si="208">IF(NOT(ISBLANK(N179)),N179,
IF(ISBLANK(M179),"",
VLOOKUP(M179,OFFSET(INDIRECT("$A:$B"),0,MATCH(M$1&amp;"_Verify",INDIRECT("$1:$1"),0)-1),2,0)
))</f>
        <v>19</v>
      </c>
      <c r="S179" s="7" t="str">
        <f t="shared" ref="S179" ca="1" si="209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1"/>
        <v>LP_AtkSpeed_01</v>
      </c>
      <c r="B180" s="1" t="s">
        <v>257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202" si="210">J157*4.75/6</f>
        <v>0.11875000000000001</v>
      </c>
      <c r="M180" s="1" t="s">
        <v>148</v>
      </c>
      <c r="O180" s="7">
        <f t="shared" ca="1" si="200"/>
        <v>3</v>
      </c>
      <c r="S180" s="7" t="str">
        <f t="shared" ca="1" si="2"/>
        <v/>
      </c>
    </row>
    <row r="181" spans="1:19" x14ac:dyDescent="0.3">
      <c r="A181" s="1" t="str">
        <f t="shared" si="201"/>
        <v>LP_AtkSpeed_02</v>
      </c>
      <c r="B181" s="1" t="s">
        <v>257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0"/>
        <v>0.24937500000000001</v>
      </c>
      <c r="M181" s="1" t="s">
        <v>148</v>
      </c>
      <c r="O181" s="7">
        <f t="shared" ca="1" si="200"/>
        <v>3</v>
      </c>
      <c r="S181" s="7" t="str">
        <f t="shared" ca="1" si="2"/>
        <v/>
      </c>
    </row>
    <row r="182" spans="1:19" x14ac:dyDescent="0.3">
      <c r="A182" s="1" t="str">
        <f t="shared" si="201"/>
        <v>LP_AtkSpeed_03</v>
      </c>
      <c r="B182" s="1" t="s">
        <v>257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0"/>
        <v>0.39187500000000003</v>
      </c>
      <c r="M182" s="1" t="s">
        <v>148</v>
      </c>
      <c r="O182" s="7">
        <f t="shared" ca="1" si="200"/>
        <v>3</v>
      </c>
      <c r="S182" s="7" t="str">
        <f t="shared" ca="1" si="2"/>
        <v/>
      </c>
    </row>
    <row r="183" spans="1:19" x14ac:dyDescent="0.3">
      <c r="A183" s="1" t="str">
        <f t="shared" si="201"/>
        <v>LP_AtkSpeed_04</v>
      </c>
      <c r="B183" s="1" t="s">
        <v>257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0"/>
        <v>0.54625000000000001</v>
      </c>
      <c r="M183" s="1" t="s">
        <v>148</v>
      </c>
      <c r="O183" s="7">
        <f t="shared" ca="1" si="200"/>
        <v>3</v>
      </c>
      <c r="S183" s="7" t="str">
        <f t="shared" ca="1" si="2"/>
        <v/>
      </c>
    </row>
    <row r="184" spans="1:19" x14ac:dyDescent="0.3">
      <c r="A184" s="1" t="str">
        <f t="shared" si="201"/>
        <v>LP_AtkSpeed_05</v>
      </c>
      <c r="B184" s="1" t="s">
        <v>257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0"/>
        <v>0.71249999999999991</v>
      </c>
      <c r="M184" s="1" t="s">
        <v>148</v>
      </c>
      <c r="O184" s="7">
        <f t="shared" ca="1" si="200"/>
        <v>3</v>
      </c>
      <c r="S184" s="7" t="str">
        <f t="shared" ca="1" si="2"/>
        <v/>
      </c>
    </row>
    <row r="185" spans="1:19" x14ac:dyDescent="0.3">
      <c r="A185" s="1" t="str">
        <f t="shared" si="201"/>
        <v>LP_AtkSpeed_06</v>
      </c>
      <c r="B185" s="1" t="s">
        <v>257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0"/>
        <v>0.890625</v>
      </c>
      <c r="M185" s="1" t="s">
        <v>148</v>
      </c>
      <c r="O185" s="7">
        <f t="shared" ca="1" si="200"/>
        <v>3</v>
      </c>
      <c r="S185" s="7" t="str">
        <f t="shared" ca="1" si="2"/>
        <v/>
      </c>
    </row>
    <row r="186" spans="1:19" x14ac:dyDescent="0.3">
      <c r="A186" s="1" t="str">
        <f t="shared" si="201"/>
        <v>LP_AtkSpeed_07</v>
      </c>
      <c r="B186" s="1" t="s">
        <v>257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0"/>
        <v>1.0806250000000002</v>
      </c>
      <c r="M186" s="1" t="s">
        <v>148</v>
      </c>
      <c r="O186" s="7">
        <f t="shared" ca="1" si="200"/>
        <v>3</v>
      </c>
      <c r="S186" s="7" t="str">
        <f t="shared" ca="1" si="2"/>
        <v/>
      </c>
    </row>
    <row r="187" spans="1:19" x14ac:dyDescent="0.3">
      <c r="A187" s="1" t="str">
        <f t="shared" si="201"/>
        <v>LP_AtkSpeed_08</v>
      </c>
      <c r="B187" s="1" t="s">
        <v>257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0"/>
        <v>1.2825</v>
      </c>
      <c r="M187" s="1" t="s">
        <v>148</v>
      </c>
      <c r="O187" s="7">
        <f t="shared" ca="1" si="200"/>
        <v>3</v>
      </c>
      <c r="S187" s="7" t="str">
        <f t="shared" ca="1" si="2"/>
        <v/>
      </c>
    </row>
    <row r="188" spans="1:19" x14ac:dyDescent="0.3">
      <c r="A188" s="1" t="str">
        <f t="shared" si="201"/>
        <v>LP_AtkSpeed_09</v>
      </c>
      <c r="B188" s="1" t="s">
        <v>257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0"/>
        <v>1.4962499999999999</v>
      </c>
      <c r="M188" s="1" t="s">
        <v>148</v>
      </c>
      <c r="O188" s="7">
        <f t="shared" ca="1" si="200"/>
        <v>3</v>
      </c>
      <c r="S188" s="7" t="str">
        <f t="shared" ca="1" si="2"/>
        <v/>
      </c>
    </row>
    <row r="189" spans="1:19" x14ac:dyDescent="0.3">
      <c r="A189" s="1" t="str">
        <f t="shared" si="201"/>
        <v>LP_AtkSpeedBetter_01</v>
      </c>
      <c r="B189" s="1" t="s">
        <v>258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0"/>
        <v>0.19791666666666666</v>
      </c>
      <c r="M189" s="1" t="s">
        <v>148</v>
      </c>
      <c r="O189" s="7">
        <f t="shared" ca="1" si="200"/>
        <v>3</v>
      </c>
      <c r="S189" s="7" t="str">
        <f t="shared" ca="1" si="2"/>
        <v/>
      </c>
    </row>
    <row r="190" spans="1:19" x14ac:dyDescent="0.3">
      <c r="A190" s="1" t="str">
        <f t="shared" si="201"/>
        <v>LP_AtkSpeedBetter_02</v>
      </c>
      <c r="B190" s="1" t="s">
        <v>258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0"/>
        <v>0.41562499999999997</v>
      </c>
      <c r="M190" s="1" t="s">
        <v>148</v>
      </c>
      <c r="O190" s="7">
        <f t="shared" ca="1" si="200"/>
        <v>3</v>
      </c>
      <c r="S190" s="7" t="str">
        <f t="shared" ca="1" si="2"/>
        <v/>
      </c>
    </row>
    <row r="191" spans="1:19" x14ac:dyDescent="0.3">
      <c r="A191" s="1" t="str">
        <f t="shared" ref="A191:A213" si="211">B191&amp;"_"&amp;TEXT(D191,"00")</f>
        <v>LP_AtkSpeedBetter_03</v>
      </c>
      <c r="B191" s="1" t="s">
        <v>258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0"/>
        <v>0.65312500000000007</v>
      </c>
      <c r="M191" s="1" t="s">
        <v>148</v>
      </c>
      <c r="O191" s="7">
        <f t="shared" ca="1" si="200"/>
        <v>3</v>
      </c>
      <c r="S191" s="7" t="str">
        <f t="shared" ca="1" si="2"/>
        <v/>
      </c>
    </row>
    <row r="192" spans="1:19" x14ac:dyDescent="0.3">
      <c r="A192" s="1" t="str">
        <f t="shared" si="211"/>
        <v>LP_AtkSpeedBetter_04</v>
      </c>
      <c r="B192" s="1" t="s">
        <v>258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0"/>
        <v>0.91041666666666654</v>
      </c>
      <c r="M192" s="1" t="s">
        <v>148</v>
      </c>
      <c r="O192" s="7">
        <f t="shared" ca="1" si="200"/>
        <v>3</v>
      </c>
      <c r="S192" s="7" t="str">
        <f t="shared" ca="1" si="2"/>
        <v/>
      </c>
    </row>
    <row r="193" spans="1:19" x14ac:dyDescent="0.3">
      <c r="A193" s="1" t="str">
        <f t="shared" si="211"/>
        <v>LP_AtkSpeedBetter_05</v>
      </c>
      <c r="B193" s="1" t="s">
        <v>258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0"/>
        <v>1.1875</v>
      </c>
      <c r="M193" s="1" t="s">
        <v>148</v>
      </c>
      <c r="O193" s="7">
        <f t="shared" ca="1" si="200"/>
        <v>3</v>
      </c>
      <c r="S193" s="7" t="str">
        <f t="shared" ca="1" si="2"/>
        <v/>
      </c>
    </row>
    <row r="194" spans="1:19" x14ac:dyDescent="0.3">
      <c r="A194" s="1" t="str">
        <f t="shared" si="211"/>
        <v>LP_AtkSpeedBetter_06</v>
      </c>
      <c r="B194" s="1" t="s">
        <v>258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0"/>
        <v>1.484375</v>
      </c>
      <c r="M194" s="1" t="s">
        <v>148</v>
      </c>
      <c r="O194" s="7">
        <f t="shared" ca="1" si="200"/>
        <v>3</v>
      </c>
      <c r="S194" s="7" t="str">
        <f t="shared" ca="1" si="2"/>
        <v/>
      </c>
    </row>
    <row r="195" spans="1:19" x14ac:dyDescent="0.3">
      <c r="A195" s="1" t="str">
        <f t="shared" si="211"/>
        <v>LP_AtkSpeedBetter_07</v>
      </c>
      <c r="B195" s="1" t="s">
        <v>258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0"/>
        <v>1.8010416666666667</v>
      </c>
      <c r="M195" s="1" t="s">
        <v>148</v>
      </c>
      <c r="O195" s="7">
        <f t="shared" ca="1" si="200"/>
        <v>3</v>
      </c>
      <c r="S195" s="7" t="str">
        <f t="shared" ca="1" si="2"/>
        <v/>
      </c>
    </row>
    <row r="196" spans="1:19" x14ac:dyDescent="0.3">
      <c r="A196" s="1" t="str">
        <f t="shared" si="211"/>
        <v>LP_AtkSpeedBetter_08</v>
      </c>
      <c r="B196" s="1" t="s">
        <v>258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0"/>
        <v>2.1375000000000002</v>
      </c>
      <c r="M196" s="1" t="s">
        <v>148</v>
      </c>
      <c r="O196" s="7">
        <f t="shared" ca="1" si="200"/>
        <v>3</v>
      </c>
      <c r="S196" s="7" t="str">
        <f t="shared" ca="1" si="2"/>
        <v/>
      </c>
    </row>
    <row r="197" spans="1:19" x14ac:dyDescent="0.3">
      <c r="A197" s="1" t="str">
        <f t="shared" si="211"/>
        <v>LP_AtkSpeedBetter_09</v>
      </c>
      <c r="B197" s="1" t="s">
        <v>258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0"/>
        <v>2.4937499999999999</v>
      </c>
      <c r="M197" s="1" t="s">
        <v>148</v>
      </c>
      <c r="O197" s="7">
        <f t="shared" ca="1" si="200"/>
        <v>3</v>
      </c>
      <c r="S197" s="7" t="str">
        <f t="shared" ca="1" si="2"/>
        <v/>
      </c>
    </row>
    <row r="198" spans="1:19" x14ac:dyDescent="0.3">
      <c r="A198" s="1" t="str">
        <f t="shared" ref="A198" si="212">B198&amp;"_"&amp;TEXT(D198,"00")</f>
        <v>LP_AtkSpeedBetter_10</v>
      </c>
      <c r="B198" s="1" t="s">
        <v>246</v>
      </c>
      <c r="C198" s="1" t="str">
        <f>IF(ISERROR(VLOOKUP(B198,AffectorValueTable!$A:$A,1,0)),"어펙터밸류없음","")</f>
        <v/>
      </c>
      <c r="D198" s="1">
        <v>10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0"/>
        <v>2.4937499999999999</v>
      </c>
      <c r="M198" s="1" t="s">
        <v>148</v>
      </c>
      <c r="O198" s="7">
        <f t="shared" ref="O198" ca="1" si="213">IF(NOT(ISBLANK(N198)),N198,
IF(ISBLANK(M198),"",
VLOOKUP(M198,OFFSET(INDIRECT("$A:$B"),0,MATCH(M$1&amp;"_Verify",INDIRECT("$1:$1"),0)-1),2,0)
))</f>
        <v>3</v>
      </c>
      <c r="S198" s="7" t="str">
        <f t="shared" ref="S198" ca="1" si="214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11"/>
        <v>LP_AtkSpeedBest_01</v>
      </c>
      <c r="B199" s="1" t="s">
        <v>259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0"/>
        <v>0.35625000000000001</v>
      </c>
      <c r="M199" s="1" t="s">
        <v>148</v>
      </c>
      <c r="O199" s="7">
        <f t="shared" ca="1" si="200"/>
        <v>3</v>
      </c>
      <c r="S199" s="7" t="str">
        <f t="shared" ca="1" si="2"/>
        <v/>
      </c>
    </row>
    <row r="200" spans="1:19" x14ac:dyDescent="0.3">
      <c r="A200" s="1" t="str">
        <f t="shared" ref="A200:A201" si="215">B200&amp;"_"&amp;TEXT(D200,"00")</f>
        <v>LP_AtkSpeedBest_02</v>
      </c>
      <c r="B200" s="1" t="s">
        <v>259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0"/>
        <v>0.74812500000000004</v>
      </c>
      <c r="M200" s="1" t="s">
        <v>148</v>
      </c>
      <c r="O200" s="7">
        <f t="shared" ref="O200:O201" ca="1" si="216">IF(NOT(ISBLANK(N200)),N200,
IF(ISBLANK(M200),"",
VLOOKUP(M200,OFFSET(INDIRECT("$A:$B"),0,MATCH(M$1&amp;"_Verify",INDIRECT("$1:$1"),0)-1),2,0)
))</f>
        <v>3</v>
      </c>
      <c r="S200" s="7" t="str">
        <f t="shared" ca="1" si="2"/>
        <v/>
      </c>
    </row>
    <row r="201" spans="1:19" x14ac:dyDescent="0.3">
      <c r="A201" s="1" t="str">
        <f t="shared" si="215"/>
        <v>LP_AtkSpeedBest_03</v>
      </c>
      <c r="B201" s="1" t="s">
        <v>259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0"/>
        <v>1.1756250000000004</v>
      </c>
      <c r="M201" s="1" t="s">
        <v>148</v>
      </c>
      <c r="O201" s="7">
        <f t="shared" ca="1" si="216"/>
        <v>3</v>
      </c>
      <c r="S201" s="7" t="str">
        <f t="shared" ca="1" si="2"/>
        <v/>
      </c>
    </row>
    <row r="202" spans="1:19" x14ac:dyDescent="0.3">
      <c r="A202" s="1" t="str">
        <f t="shared" ref="A202" si="217">B202&amp;"_"&amp;TEXT(D202,"00")</f>
        <v>LP_AtkSpeedBest_04</v>
      </c>
      <c r="B202" s="1" t="s">
        <v>247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0"/>
        <v>1.1756250000000004</v>
      </c>
      <c r="M202" s="1" t="s">
        <v>148</v>
      </c>
      <c r="O202" s="7">
        <f t="shared" ref="O202" ca="1" si="218">IF(NOT(ISBLANK(N202)),N202,
IF(ISBLANK(M202),"",
VLOOKUP(M202,OFFSET(INDIRECT("$A:$B"),0,MATCH(M$1&amp;"_Verify",INDIRECT("$1:$1"),0)-1),2,0)
))</f>
        <v>3</v>
      </c>
      <c r="S202" s="7" t="str">
        <f t="shared" ref="S202" ca="1" si="219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1"/>
        <v>LP_Crit_01</v>
      </c>
      <c r="B203" s="1" t="s">
        <v>260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16" si="220">J157*4.5/6</f>
        <v>0.11249999999999999</v>
      </c>
      <c r="M203" s="1" t="s">
        <v>536</v>
      </c>
      <c r="O203" s="7">
        <f t="shared" ca="1" si="200"/>
        <v>20</v>
      </c>
      <c r="S203" s="7" t="str">
        <f t="shared" ca="1" si="2"/>
        <v/>
      </c>
    </row>
    <row r="204" spans="1:19" x14ac:dyDescent="0.3">
      <c r="A204" s="1" t="str">
        <f t="shared" si="211"/>
        <v>LP_Crit_02</v>
      </c>
      <c r="B204" s="1" t="s">
        <v>260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0"/>
        <v>0.23624999999999999</v>
      </c>
      <c r="M204" s="1" t="s">
        <v>536</v>
      </c>
      <c r="O204" s="7">
        <f t="shared" ca="1" si="200"/>
        <v>20</v>
      </c>
      <c r="S204" s="7" t="str">
        <f t="shared" ca="1" si="2"/>
        <v/>
      </c>
    </row>
    <row r="205" spans="1:19" x14ac:dyDescent="0.3">
      <c r="A205" s="1" t="str">
        <f t="shared" si="211"/>
        <v>LP_Crit_03</v>
      </c>
      <c r="B205" s="1" t="s">
        <v>260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0"/>
        <v>0.37125000000000002</v>
      </c>
      <c r="M205" s="1" t="s">
        <v>536</v>
      </c>
      <c r="O205" s="7">
        <f t="shared" ca="1" si="200"/>
        <v>20</v>
      </c>
      <c r="S205" s="7" t="str">
        <f t="shared" ca="1" si="2"/>
        <v/>
      </c>
    </row>
    <row r="206" spans="1:19" x14ac:dyDescent="0.3">
      <c r="A206" s="1" t="str">
        <f t="shared" si="211"/>
        <v>LP_Crit_04</v>
      </c>
      <c r="B206" s="1" t="s">
        <v>260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0"/>
        <v>0.51749999999999996</v>
      </c>
      <c r="M206" s="1" t="s">
        <v>536</v>
      </c>
      <c r="O206" s="7">
        <f t="shared" ca="1" si="200"/>
        <v>20</v>
      </c>
      <c r="S206" s="7" t="str">
        <f t="shared" ca="1" si="2"/>
        <v/>
      </c>
    </row>
    <row r="207" spans="1:19" x14ac:dyDescent="0.3">
      <c r="A207" s="1" t="str">
        <f t="shared" si="211"/>
        <v>LP_Crit_05</v>
      </c>
      <c r="B207" s="1" t="s">
        <v>260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0"/>
        <v>0.67499999999999993</v>
      </c>
      <c r="M207" s="1" t="s">
        <v>536</v>
      </c>
      <c r="O207" s="7">
        <f t="shared" ca="1" si="200"/>
        <v>20</v>
      </c>
      <c r="S207" s="7" t="str">
        <f t="shared" ca="1" si="2"/>
        <v/>
      </c>
    </row>
    <row r="208" spans="1:19" x14ac:dyDescent="0.3">
      <c r="A208" s="1" t="str">
        <f t="shared" ref="A208:A211" si="221">B208&amp;"_"&amp;TEXT(D208,"00")</f>
        <v>LP_Crit_06</v>
      </c>
      <c r="B208" s="1" t="s">
        <v>260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0"/>
        <v>0.84375</v>
      </c>
      <c r="M208" s="1" t="s">
        <v>536</v>
      </c>
      <c r="O208" s="7">
        <f t="shared" ref="O208:O211" ca="1" si="222">IF(NOT(ISBLANK(N208)),N208,
IF(ISBLANK(M208),"",
VLOOKUP(M208,OFFSET(INDIRECT("$A:$B"),0,MATCH(M$1&amp;"_Verify",INDIRECT("$1:$1"),0)-1),2,0)
))</f>
        <v>20</v>
      </c>
      <c r="S208" s="7" t="str">
        <f t="shared" ca="1" si="2"/>
        <v/>
      </c>
    </row>
    <row r="209" spans="1:19" x14ac:dyDescent="0.3">
      <c r="A209" s="1" t="str">
        <f t="shared" si="221"/>
        <v>LP_Crit_07</v>
      </c>
      <c r="B209" s="1" t="s">
        <v>260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0"/>
        <v>1.0237500000000002</v>
      </c>
      <c r="M209" s="1" t="s">
        <v>536</v>
      </c>
      <c r="O209" s="7">
        <f t="shared" ca="1" si="222"/>
        <v>20</v>
      </c>
      <c r="S209" s="7" t="str">
        <f t="shared" ca="1" si="2"/>
        <v/>
      </c>
    </row>
    <row r="210" spans="1:19" x14ac:dyDescent="0.3">
      <c r="A210" s="1" t="str">
        <f t="shared" si="221"/>
        <v>LP_Crit_08</v>
      </c>
      <c r="B210" s="1" t="s">
        <v>260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0"/>
        <v>1.2150000000000001</v>
      </c>
      <c r="M210" s="1" t="s">
        <v>536</v>
      </c>
      <c r="O210" s="7">
        <f t="shared" ca="1" si="222"/>
        <v>20</v>
      </c>
      <c r="S210" s="7" t="str">
        <f t="shared" ca="1" si="2"/>
        <v/>
      </c>
    </row>
    <row r="211" spans="1:19" x14ac:dyDescent="0.3">
      <c r="A211" s="1" t="str">
        <f t="shared" si="221"/>
        <v>LP_Crit_09</v>
      </c>
      <c r="B211" s="1" t="s">
        <v>260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0"/>
        <v>1.4174999999999998</v>
      </c>
      <c r="M211" s="1" t="s">
        <v>536</v>
      </c>
      <c r="O211" s="7">
        <f t="shared" ca="1" si="222"/>
        <v>20</v>
      </c>
      <c r="S211" s="7" t="str">
        <f t="shared" ca="1" si="2"/>
        <v/>
      </c>
    </row>
    <row r="212" spans="1:19" x14ac:dyDescent="0.3">
      <c r="A212" s="1" t="str">
        <f t="shared" si="211"/>
        <v>LP_CritBetter_01</v>
      </c>
      <c r="B212" s="1" t="s">
        <v>261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0"/>
        <v>0.1875</v>
      </c>
      <c r="M212" s="1" t="s">
        <v>536</v>
      </c>
      <c r="O212" s="7">
        <f t="shared" ca="1" si="200"/>
        <v>20</v>
      </c>
      <c r="S212" s="7" t="str">
        <f t="shared" ca="1" si="2"/>
        <v/>
      </c>
    </row>
    <row r="213" spans="1:19" x14ac:dyDescent="0.3">
      <c r="A213" s="1" t="str">
        <f t="shared" si="211"/>
        <v>LP_CritBetter_02</v>
      </c>
      <c r="B213" s="1" t="s">
        <v>261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0"/>
        <v>0.39375000000000004</v>
      </c>
      <c r="M213" s="1" t="s">
        <v>536</v>
      </c>
      <c r="O213" s="7">
        <f t="shared" ca="1" si="200"/>
        <v>20</v>
      </c>
      <c r="S213" s="7" t="str">
        <f t="shared" ca="1" si="2"/>
        <v/>
      </c>
    </row>
    <row r="214" spans="1:19" x14ac:dyDescent="0.3">
      <c r="A214" s="1" t="str">
        <f t="shared" ref="A214:A218" si="223">B214&amp;"_"&amp;TEXT(D214,"00")</f>
        <v>LP_CritBetter_03</v>
      </c>
      <c r="B214" s="1" t="s">
        <v>261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0"/>
        <v>0.61875000000000002</v>
      </c>
      <c r="M214" s="1" t="s">
        <v>536</v>
      </c>
      <c r="O214" s="7">
        <f t="shared" ca="1" si="200"/>
        <v>20</v>
      </c>
      <c r="S214" s="7" t="str">
        <f t="shared" ca="1" si="2"/>
        <v/>
      </c>
    </row>
    <row r="215" spans="1:19" x14ac:dyDescent="0.3">
      <c r="A215" s="1" t="str">
        <f t="shared" ref="A215:A216" si="224">B215&amp;"_"&amp;TEXT(D215,"00")</f>
        <v>LP_CritBetter_04</v>
      </c>
      <c r="B215" s="1" t="s">
        <v>261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0"/>
        <v>0.86249999999999993</v>
      </c>
      <c r="M215" s="1" t="s">
        <v>536</v>
      </c>
      <c r="O215" s="7">
        <f t="shared" ref="O215:O216" ca="1" si="225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24"/>
        <v>LP_CritBetter_05</v>
      </c>
      <c r="B216" s="1" t="s">
        <v>261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0"/>
        <v>1.125</v>
      </c>
      <c r="M216" s="1" t="s">
        <v>536</v>
      </c>
      <c r="O216" s="7">
        <f t="shared" ca="1" si="225"/>
        <v>20</v>
      </c>
      <c r="S216" s="7" t="str">
        <f t="shared" ca="1" si="2"/>
        <v/>
      </c>
    </row>
    <row r="217" spans="1:19" x14ac:dyDescent="0.3">
      <c r="A217" s="1" t="str">
        <f t="shared" ref="A217" si="226">B217&amp;"_"&amp;TEXT(D217,"00")</f>
        <v>LP_CritBetter_06</v>
      </c>
      <c r="B217" s="1" t="s">
        <v>249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J216</f>
        <v>1.125</v>
      </c>
      <c r="M217" s="1" t="s">
        <v>840</v>
      </c>
      <c r="O217" s="7">
        <f t="shared" ref="O217" ca="1" si="227">IF(NOT(ISBLANK(N217)),N217,
IF(ISBLANK(M217),"",
VLOOKUP(M217,OFFSET(INDIRECT("$A:$B"),0,MATCH(M$1&amp;"_Verify",INDIRECT("$1:$1"),0)-1),2,0)
))</f>
        <v>20</v>
      </c>
      <c r="S217" s="7" t="str">
        <f t="shared" ref="S217" ca="1" si="228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3"/>
        <v>LP_CritBest_01</v>
      </c>
      <c r="B218" s="1" t="s">
        <v>262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0.33749999999999997</v>
      </c>
      <c r="M218" s="1" t="s">
        <v>536</v>
      </c>
      <c r="O218" s="7">
        <f t="shared" ca="1" si="200"/>
        <v>20</v>
      </c>
      <c r="S218" s="7" t="str">
        <f t="shared" ca="1" si="2"/>
        <v/>
      </c>
    </row>
    <row r="219" spans="1:19" x14ac:dyDescent="0.3">
      <c r="A219" s="1" t="str">
        <f t="shared" ref="A219:A220" si="229">B219&amp;"_"&amp;TEXT(D219,"00")</f>
        <v>LP_CritBest_02</v>
      </c>
      <c r="B219" s="1" t="s">
        <v>262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0.7087500000000001</v>
      </c>
      <c r="M219" s="1" t="s">
        <v>536</v>
      </c>
      <c r="O219" s="7">
        <f t="shared" ref="O219:O220" ca="1" si="230">IF(NOT(ISBLANK(N219)),N219,
IF(ISBLANK(M219),"",
VLOOKUP(M219,OFFSET(INDIRECT("$A:$B"),0,MATCH(M$1&amp;"_Verify",INDIRECT("$1:$1"),0)-1),2,0)
))</f>
        <v>20</v>
      </c>
      <c r="S219" s="7" t="str">
        <f t="shared" ref="S219:S290" ca="1" si="231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29"/>
        <v>LP_CritBest_03</v>
      </c>
      <c r="B220" s="1" t="s">
        <v>262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1.1137500000000002</v>
      </c>
      <c r="M220" s="1" t="s">
        <v>536</v>
      </c>
      <c r="O220" s="7">
        <f t="shared" ca="1" si="230"/>
        <v>20</v>
      </c>
      <c r="S220" s="7" t="str">
        <f t="shared" ca="1" si="231"/>
        <v/>
      </c>
    </row>
    <row r="221" spans="1:19" x14ac:dyDescent="0.3">
      <c r="A221" s="1" t="str">
        <f t="shared" ref="A221" si="232">B221&amp;"_"&amp;TEXT(D221,"00")</f>
        <v>LP_CritBest_04</v>
      </c>
      <c r="B221" s="1" t="s">
        <v>250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1.1137500000000002</v>
      </c>
      <c r="M221" s="1" t="s">
        <v>840</v>
      </c>
      <c r="O221" s="7">
        <f t="shared" ref="O221" ca="1" si="233">IF(NOT(ISBLANK(N221)),N221,
IF(ISBLANK(M221),"",
VLOOKUP(M221,OFFSET(INDIRECT("$A:$B"),0,MATCH(M$1&amp;"_Verify",INDIRECT("$1:$1"),0)-1),2,0)
))</f>
        <v>20</v>
      </c>
      <c r="S221" s="7" t="str">
        <f t="shared" ref="S221" ca="1" si="234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ref="A222:A241" si="235">B222&amp;"_"&amp;TEXT(D222,"00")</f>
        <v>LP_MaxHp_01</v>
      </c>
      <c r="B222" s="1" t="s">
        <v>263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3" si="236">J157*2.5/6</f>
        <v>6.25E-2</v>
      </c>
      <c r="M222" s="1" t="s">
        <v>162</v>
      </c>
      <c r="O222" s="7">
        <f t="shared" ref="O222:O365" ca="1" si="237">IF(NOT(ISBLANK(N222)),N222,
IF(ISBLANK(M222),"",
VLOOKUP(M222,OFFSET(INDIRECT("$A:$B"),0,MATCH(M$1&amp;"_Verify",INDIRECT("$1:$1"),0)-1),2,0)
))</f>
        <v>18</v>
      </c>
      <c r="S222" s="7" t="str">
        <f t="shared" ca="1" si="231"/>
        <v/>
      </c>
    </row>
    <row r="223" spans="1:19" x14ac:dyDescent="0.3">
      <c r="A223" s="1" t="str">
        <f t="shared" si="235"/>
        <v>LP_MaxHp_02</v>
      </c>
      <c r="B223" s="1" t="s">
        <v>263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6"/>
        <v>0.13125000000000001</v>
      </c>
      <c r="M223" s="1" t="s">
        <v>162</v>
      </c>
      <c r="O223" s="7">
        <f t="shared" ca="1" si="237"/>
        <v>18</v>
      </c>
      <c r="S223" s="7" t="str">
        <f t="shared" ca="1" si="231"/>
        <v/>
      </c>
    </row>
    <row r="224" spans="1:19" x14ac:dyDescent="0.3">
      <c r="A224" s="1" t="str">
        <f t="shared" si="235"/>
        <v>LP_MaxHp_03</v>
      </c>
      <c r="B224" s="1" t="s">
        <v>263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6"/>
        <v>0.20625000000000002</v>
      </c>
      <c r="M224" s="1" t="s">
        <v>162</v>
      </c>
      <c r="O224" s="7">
        <f t="shared" ca="1" si="237"/>
        <v>18</v>
      </c>
      <c r="S224" s="7" t="str">
        <f t="shared" ca="1" si="231"/>
        <v/>
      </c>
    </row>
    <row r="225" spans="1:19" x14ac:dyDescent="0.3">
      <c r="A225" s="1" t="str">
        <f t="shared" si="235"/>
        <v>LP_MaxHp_04</v>
      </c>
      <c r="B225" s="1" t="s">
        <v>263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6"/>
        <v>0.28749999999999998</v>
      </c>
      <c r="M225" s="1" t="s">
        <v>162</v>
      </c>
      <c r="O225" s="7">
        <f t="shared" ca="1" si="237"/>
        <v>18</v>
      </c>
      <c r="S225" s="7" t="str">
        <f t="shared" ca="1" si="231"/>
        <v/>
      </c>
    </row>
    <row r="226" spans="1:19" x14ac:dyDescent="0.3">
      <c r="A226" s="1" t="str">
        <f t="shared" si="235"/>
        <v>LP_MaxHp_05</v>
      </c>
      <c r="B226" s="1" t="s">
        <v>263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6"/>
        <v>0.375</v>
      </c>
      <c r="M226" s="1" t="s">
        <v>162</v>
      </c>
      <c r="O226" s="7">
        <f t="shared" ca="1" si="237"/>
        <v>18</v>
      </c>
      <c r="S226" s="7" t="str">
        <f t="shared" ca="1" si="231"/>
        <v/>
      </c>
    </row>
    <row r="227" spans="1:19" x14ac:dyDescent="0.3">
      <c r="A227" s="1" t="str">
        <f t="shared" si="235"/>
        <v>LP_MaxHp_06</v>
      </c>
      <c r="B227" s="1" t="s">
        <v>263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6"/>
        <v>0.46875</v>
      </c>
      <c r="M227" s="1" t="s">
        <v>162</v>
      </c>
      <c r="O227" s="7">
        <f t="shared" ca="1" si="237"/>
        <v>18</v>
      </c>
      <c r="S227" s="7" t="str">
        <f t="shared" ca="1" si="231"/>
        <v/>
      </c>
    </row>
    <row r="228" spans="1:19" x14ac:dyDescent="0.3">
      <c r="A228" s="1" t="str">
        <f t="shared" si="235"/>
        <v>LP_MaxHp_07</v>
      </c>
      <c r="B228" s="1" t="s">
        <v>263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6"/>
        <v>0.56875000000000009</v>
      </c>
      <c r="M228" s="1" t="s">
        <v>162</v>
      </c>
      <c r="O228" s="7">
        <f t="shared" ca="1" si="237"/>
        <v>18</v>
      </c>
      <c r="S228" s="7" t="str">
        <f t="shared" ca="1" si="231"/>
        <v/>
      </c>
    </row>
    <row r="229" spans="1:19" x14ac:dyDescent="0.3">
      <c r="A229" s="1" t="str">
        <f t="shared" si="235"/>
        <v>LP_MaxHp_08</v>
      </c>
      <c r="B229" s="1" t="s">
        <v>263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6"/>
        <v>0.67500000000000016</v>
      </c>
      <c r="M229" s="1" t="s">
        <v>162</v>
      </c>
      <c r="O229" s="7">
        <f t="shared" ca="1" si="237"/>
        <v>18</v>
      </c>
      <c r="S229" s="7" t="str">
        <f t="shared" ca="1" si="231"/>
        <v/>
      </c>
    </row>
    <row r="230" spans="1:19" x14ac:dyDescent="0.3">
      <c r="A230" s="1" t="str">
        <f t="shared" si="235"/>
        <v>LP_MaxHp_09</v>
      </c>
      <c r="B230" s="1" t="s">
        <v>263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6"/>
        <v>0.78749999999999998</v>
      </c>
      <c r="M230" s="1" t="s">
        <v>162</v>
      </c>
      <c r="O230" s="7">
        <f t="shared" ca="1" si="237"/>
        <v>18</v>
      </c>
      <c r="S230" s="7" t="str">
        <f t="shared" ca="1" si="231"/>
        <v/>
      </c>
    </row>
    <row r="231" spans="1:19" x14ac:dyDescent="0.3">
      <c r="A231" s="1" t="str">
        <f t="shared" si="235"/>
        <v>LP_MaxHpBetter_01</v>
      </c>
      <c r="B231" s="1" t="s">
        <v>264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0.10416666666666667</v>
      </c>
      <c r="M231" s="1" t="s">
        <v>162</v>
      </c>
      <c r="O231" s="7">
        <f t="shared" ca="1" si="237"/>
        <v>18</v>
      </c>
      <c r="S231" s="7" t="str">
        <f t="shared" ca="1" si="231"/>
        <v/>
      </c>
    </row>
    <row r="232" spans="1:19" x14ac:dyDescent="0.3">
      <c r="A232" s="1" t="str">
        <f t="shared" si="235"/>
        <v>LP_MaxHpBetter_02</v>
      </c>
      <c r="B232" s="1" t="s">
        <v>264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0.21875</v>
      </c>
      <c r="M232" s="1" t="s">
        <v>162</v>
      </c>
      <c r="O232" s="7">
        <f t="shared" ca="1" si="237"/>
        <v>18</v>
      </c>
      <c r="S232" s="7" t="str">
        <f t="shared" ca="1" si="231"/>
        <v/>
      </c>
    </row>
    <row r="233" spans="1:19" x14ac:dyDescent="0.3">
      <c r="A233" s="1" t="str">
        <f t="shared" si="235"/>
        <v>LP_MaxHpBetter_03</v>
      </c>
      <c r="B233" s="1" t="s">
        <v>264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0.34375</v>
      </c>
      <c r="M233" s="1" t="s">
        <v>162</v>
      </c>
      <c r="O233" s="7">
        <f t="shared" ca="1" si="237"/>
        <v>18</v>
      </c>
      <c r="S233" s="7" t="str">
        <f t="shared" ca="1" si="231"/>
        <v/>
      </c>
    </row>
    <row r="234" spans="1:19" x14ac:dyDescent="0.3">
      <c r="A234" s="1" t="str">
        <f t="shared" si="235"/>
        <v>LP_MaxHpBetter_04</v>
      </c>
      <c r="B234" s="1" t="s">
        <v>264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0.47916666666666669</v>
      </c>
      <c r="M234" s="1" t="s">
        <v>162</v>
      </c>
      <c r="O234" s="7">
        <f t="shared" ca="1" si="237"/>
        <v>18</v>
      </c>
      <c r="S234" s="7" t="str">
        <f t="shared" ca="1" si="231"/>
        <v/>
      </c>
    </row>
    <row r="235" spans="1:19" x14ac:dyDescent="0.3">
      <c r="A235" s="1" t="str">
        <f t="shared" si="235"/>
        <v>LP_MaxHpBetter_05</v>
      </c>
      <c r="B235" s="1" t="s">
        <v>264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0.625</v>
      </c>
      <c r="M235" s="1" t="s">
        <v>162</v>
      </c>
      <c r="O235" s="7">
        <f t="shared" ca="1" si="237"/>
        <v>18</v>
      </c>
      <c r="S235" s="7" t="str">
        <f t="shared" ca="1" si="231"/>
        <v/>
      </c>
    </row>
    <row r="236" spans="1:19" x14ac:dyDescent="0.3">
      <c r="A236" s="1" t="str">
        <f t="shared" si="235"/>
        <v>LP_MaxHpBetter_06</v>
      </c>
      <c r="B236" s="1" t="s">
        <v>264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0.78125</v>
      </c>
      <c r="M236" s="1" t="s">
        <v>162</v>
      </c>
      <c r="O236" s="7">
        <f t="shared" ca="1" si="237"/>
        <v>18</v>
      </c>
      <c r="S236" s="7" t="str">
        <f t="shared" ca="1" si="231"/>
        <v/>
      </c>
    </row>
    <row r="237" spans="1:19" x14ac:dyDescent="0.3">
      <c r="A237" s="1" t="str">
        <f t="shared" si="235"/>
        <v>LP_MaxHpBetter_07</v>
      </c>
      <c r="B237" s="1" t="s">
        <v>264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0.94791666666666663</v>
      </c>
      <c r="M237" s="1" t="s">
        <v>162</v>
      </c>
      <c r="O237" s="7">
        <f t="shared" ca="1" si="237"/>
        <v>18</v>
      </c>
      <c r="S237" s="7" t="str">
        <f t="shared" ca="1" si="231"/>
        <v/>
      </c>
    </row>
    <row r="238" spans="1:19" x14ac:dyDescent="0.3">
      <c r="A238" s="1" t="str">
        <f t="shared" si="235"/>
        <v>LP_MaxHpBetter_08</v>
      </c>
      <c r="B238" s="1" t="s">
        <v>264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1.125</v>
      </c>
      <c r="M238" s="1" t="s">
        <v>162</v>
      </c>
      <c r="O238" s="7">
        <f t="shared" ca="1" si="237"/>
        <v>18</v>
      </c>
      <c r="S238" s="7" t="str">
        <f t="shared" ca="1" si="231"/>
        <v/>
      </c>
    </row>
    <row r="239" spans="1:19" x14ac:dyDescent="0.3">
      <c r="A239" s="1" t="str">
        <f t="shared" si="235"/>
        <v>LP_MaxHpBetter_09</v>
      </c>
      <c r="B239" s="1" t="s">
        <v>264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1.3125</v>
      </c>
      <c r="M239" s="1" t="s">
        <v>162</v>
      </c>
      <c r="O239" s="7">
        <f t="shared" ca="1" si="237"/>
        <v>18</v>
      </c>
      <c r="S239" s="7" t="str">
        <f t="shared" ca="1" si="231"/>
        <v/>
      </c>
    </row>
    <row r="240" spans="1:19" x14ac:dyDescent="0.3">
      <c r="A240" s="1" t="str">
        <f t="shared" ref="A240" si="238">B240&amp;"_"&amp;TEXT(D240,"00")</f>
        <v>LP_MaxHpBetter_10</v>
      </c>
      <c r="B240" s="1" t="s">
        <v>252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1.3125</v>
      </c>
      <c r="M240" s="1" t="s">
        <v>162</v>
      </c>
      <c r="O240" s="7">
        <f t="shared" ref="O240" ca="1" si="239">IF(NOT(ISBLANK(N240)),N240,
IF(ISBLANK(M240),"",
VLOOKUP(M240,OFFSET(INDIRECT("$A:$B"),0,MATCH(M$1&amp;"_Verify",INDIRECT("$1:$1"),0)-1),2,0)
))</f>
        <v>18</v>
      </c>
      <c r="S240" s="7" t="str">
        <f t="shared" ref="S240" ca="1" si="240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5"/>
        <v>LP_MaxHpBest_01</v>
      </c>
      <c r="B241" s="1" t="s">
        <v>265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0.1875</v>
      </c>
      <c r="M241" s="1" t="s">
        <v>162</v>
      </c>
      <c r="O241" s="7">
        <f t="shared" ca="1" si="237"/>
        <v>18</v>
      </c>
      <c r="S241" s="7" t="str">
        <f t="shared" ca="1" si="231"/>
        <v/>
      </c>
    </row>
    <row r="242" spans="1:19" x14ac:dyDescent="0.3">
      <c r="A242" s="1" t="str">
        <f t="shared" ref="A242:A291" si="241">B242&amp;"_"&amp;TEXT(D242,"00")</f>
        <v>LP_MaxHpBest_02</v>
      </c>
      <c r="B242" s="1" t="s">
        <v>265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6"/>
        <v>0.39375000000000004</v>
      </c>
      <c r="M242" s="1" t="s">
        <v>162</v>
      </c>
      <c r="O242" s="7">
        <f t="shared" ca="1" si="237"/>
        <v>18</v>
      </c>
      <c r="S242" s="7" t="str">
        <f t="shared" ca="1" si="231"/>
        <v/>
      </c>
    </row>
    <row r="243" spans="1:19" x14ac:dyDescent="0.3">
      <c r="A243" s="1" t="str">
        <f t="shared" si="241"/>
        <v>LP_MaxHpBest_03</v>
      </c>
      <c r="B243" s="1" t="s">
        <v>265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6"/>
        <v>0.61875000000000013</v>
      </c>
      <c r="M243" s="1" t="s">
        <v>162</v>
      </c>
      <c r="O243" s="7">
        <f t="shared" ca="1" si="237"/>
        <v>18</v>
      </c>
      <c r="S243" s="7" t="str">
        <f t="shared" ca="1" si="231"/>
        <v/>
      </c>
    </row>
    <row r="244" spans="1:19" x14ac:dyDescent="0.3">
      <c r="A244" s="1" t="str">
        <f t="shared" si="241"/>
        <v>LP_MaxHpBest_04</v>
      </c>
      <c r="B244" s="1" t="s">
        <v>265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0.86249999999999993</v>
      </c>
      <c r="M244" s="1" t="s">
        <v>162</v>
      </c>
      <c r="O244" s="7">
        <f t="shared" ca="1" si="237"/>
        <v>18</v>
      </c>
      <c r="S244" s="7" t="str">
        <f t="shared" ca="1" si="231"/>
        <v/>
      </c>
    </row>
    <row r="245" spans="1:19" x14ac:dyDescent="0.3">
      <c r="A245" s="1" t="str">
        <f t="shared" si="241"/>
        <v>LP_MaxHpBest_05</v>
      </c>
      <c r="B245" s="1" t="s">
        <v>265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1.125</v>
      </c>
      <c r="M245" s="1" t="s">
        <v>162</v>
      </c>
      <c r="O245" s="7">
        <f t="shared" ca="1" si="237"/>
        <v>18</v>
      </c>
      <c r="S245" s="7" t="str">
        <f t="shared" ca="1" si="231"/>
        <v/>
      </c>
    </row>
    <row r="246" spans="1:19" x14ac:dyDescent="0.3">
      <c r="A246" s="1" t="str">
        <f t="shared" ref="A246:A251" si="242">B246&amp;"_"&amp;TEXT(D246,"00")</f>
        <v>LP_MaxHpBest_06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251" ca="1" si="243">IF(NOT(ISBLANK(N246)),N246,
IF(ISBLANK(M246),"",
VLOOKUP(M246,OFFSET(INDIRECT("$A:$B"),0,MATCH(M$1&amp;"_Verify",INDIRECT("$1:$1"),0)-1),2,0)
))</f>
        <v>18</v>
      </c>
      <c r="S246" s="7" t="str">
        <f t="shared" ref="S246:S251" ca="1" si="244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42"/>
        <v>LP_MaxHpPowerSource_01</v>
      </c>
      <c r="B247" s="1" t="s">
        <v>924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51" si="245">J157*2.5/8</f>
        <v>4.6875E-2</v>
      </c>
      <c r="M247" s="1" t="s">
        <v>162</v>
      </c>
      <c r="O247" s="7">
        <f t="shared" ca="1" si="243"/>
        <v>18</v>
      </c>
      <c r="S247" s="7" t="str">
        <f t="shared" ca="1" si="244"/>
        <v/>
      </c>
    </row>
    <row r="248" spans="1:19" x14ac:dyDescent="0.3">
      <c r="A248" s="1" t="str">
        <f t="shared" si="242"/>
        <v>LP_MaxHpPowerSource_02</v>
      </c>
      <c r="B248" s="1" t="s">
        <v>924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9.8437499999999997E-2</v>
      </c>
      <c r="M248" s="1" t="s">
        <v>162</v>
      </c>
      <c r="O248" s="7">
        <f t="shared" ca="1" si="243"/>
        <v>18</v>
      </c>
      <c r="S248" s="7" t="str">
        <f t="shared" ca="1" si="244"/>
        <v/>
      </c>
    </row>
    <row r="249" spans="1:19" x14ac:dyDescent="0.3">
      <c r="A249" s="1" t="str">
        <f t="shared" si="242"/>
        <v>LP_MaxHpPowerSource_03</v>
      </c>
      <c r="B249" s="1" t="s">
        <v>924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0.15468750000000001</v>
      </c>
      <c r="M249" s="1" t="s">
        <v>162</v>
      </c>
      <c r="O249" s="7">
        <f t="shared" ca="1" si="243"/>
        <v>18</v>
      </c>
      <c r="S249" s="7" t="str">
        <f t="shared" ca="1" si="244"/>
        <v/>
      </c>
    </row>
    <row r="250" spans="1:19" x14ac:dyDescent="0.3">
      <c r="A250" s="1" t="str">
        <f t="shared" si="242"/>
        <v>LP_MaxHpPowerSource_04</v>
      </c>
      <c r="B250" s="1" t="s">
        <v>924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0.21562499999999998</v>
      </c>
      <c r="M250" s="1" t="s">
        <v>162</v>
      </c>
      <c r="O250" s="7">
        <f t="shared" ca="1" si="243"/>
        <v>18</v>
      </c>
      <c r="S250" s="7" t="str">
        <f t="shared" ca="1" si="244"/>
        <v/>
      </c>
    </row>
    <row r="251" spans="1:19" x14ac:dyDescent="0.3">
      <c r="A251" s="1" t="str">
        <f t="shared" si="242"/>
        <v>LP_MaxHpPowerSource_05</v>
      </c>
      <c r="B251" s="1" t="s">
        <v>924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5"/>
        <v>0.28125</v>
      </c>
      <c r="M251" s="1" t="s">
        <v>162</v>
      </c>
      <c r="O251" s="7">
        <f t="shared" ca="1" si="243"/>
        <v>18</v>
      </c>
      <c r="S251" s="7" t="str">
        <f t="shared" ca="1" si="244"/>
        <v/>
      </c>
    </row>
    <row r="252" spans="1:19" x14ac:dyDescent="0.3">
      <c r="A252" s="1" t="str">
        <f t="shared" si="241"/>
        <v>LP_ReduceDmgProjectile_01</v>
      </c>
      <c r="B252" s="1" t="s">
        <v>266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69" si="246">J157*4/6</f>
        <v>9.9999999999999992E-2</v>
      </c>
      <c r="O252" s="7" t="str">
        <f t="shared" ca="1" si="237"/>
        <v/>
      </c>
      <c r="S252" s="7" t="str">
        <f t="shared" ca="1" si="231"/>
        <v/>
      </c>
    </row>
    <row r="253" spans="1:19" x14ac:dyDescent="0.3">
      <c r="A253" s="1" t="str">
        <f t="shared" si="241"/>
        <v>LP_ReduceDmgProjectile_02</v>
      </c>
      <c r="B253" s="1" t="s">
        <v>266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6"/>
        <v>0.21</v>
      </c>
      <c r="O253" s="7" t="str">
        <f t="shared" ca="1" si="237"/>
        <v/>
      </c>
      <c r="S253" s="7" t="str">
        <f t="shared" ca="1" si="231"/>
        <v/>
      </c>
    </row>
    <row r="254" spans="1:19" x14ac:dyDescent="0.3">
      <c r="A254" s="1" t="str">
        <f t="shared" si="241"/>
        <v>LP_ReduceDmgProjectile_03</v>
      </c>
      <c r="B254" s="1" t="s">
        <v>266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6"/>
        <v>0.33</v>
      </c>
      <c r="O254" s="7" t="str">
        <f t="shared" ca="1" si="237"/>
        <v/>
      </c>
      <c r="S254" s="7" t="str">
        <f t="shared" ca="1" si="231"/>
        <v/>
      </c>
    </row>
    <row r="255" spans="1:19" x14ac:dyDescent="0.3">
      <c r="A255" s="1" t="str">
        <f t="shared" si="241"/>
        <v>LP_ReduceDmgProjectile_04</v>
      </c>
      <c r="B255" s="1" t="s">
        <v>266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6"/>
        <v>0.45999999999999996</v>
      </c>
      <c r="O255" s="7" t="str">
        <f t="shared" ca="1" si="237"/>
        <v/>
      </c>
      <c r="S255" s="7" t="str">
        <f t="shared" ca="1" si="231"/>
        <v/>
      </c>
    </row>
    <row r="256" spans="1:19" x14ac:dyDescent="0.3">
      <c r="A256" s="1" t="str">
        <f t="shared" ref="A256:A259" si="247">B256&amp;"_"&amp;TEXT(D256,"00")</f>
        <v>LP_ReduceDmgProjectile_05</v>
      </c>
      <c r="B256" s="1" t="s">
        <v>266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6"/>
        <v>0.6</v>
      </c>
      <c r="O256" s="7" t="str">
        <f t="shared" ca="1" si="237"/>
        <v/>
      </c>
      <c r="S256" s="7" t="str">
        <f t="shared" ca="1" si="231"/>
        <v/>
      </c>
    </row>
    <row r="257" spans="1:19" x14ac:dyDescent="0.3">
      <c r="A257" s="1" t="str">
        <f t="shared" si="247"/>
        <v>LP_ReduceDmgProjectile_06</v>
      </c>
      <c r="B257" s="1" t="s">
        <v>266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6"/>
        <v>0.75</v>
      </c>
      <c r="O257" s="7" t="str">
        <f t="shared" ca="1" si="237"/>
        <v/>
      </c>
      <c r="S257" s="7" t="str">
        <f t="shared" ca="1" si="231"/>
        <v/>
      </c>
    </row>
    <row r="258" spans="1:19" x14ac:dyDescent="0.3">
      <c r="A258" s="1" t="str">
        <f t="shared" si="247"/>
        <v>LP_ReduceDmgProjectile_07</v>
      </c>
      <c r="B258" s="1" t="s">
        <v>266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6"/>
        <v>0.91000000000000014</v>
      </c>
      <c r="O258" s="7" t="str">
        <f t="shared" ca="1" si="237"/>
        <v/>
      </c>
      <c r="S258" s="7" t="str">
        <f t="shared" ca="1" si="231"/>
        <v/>
      </c>
    </row>
    <row r="259" spans="1:19" x14ac:dyDescent="0.3">
      <c r="A259" s="1" t="str">
        <f t="shared" si="247"/>
        <v>LP_ReduceDmgProjectile_08</v>
      </c>
      <c r="B259" s="1" t="s">
        <v>266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6"/>
        <v>1.08</v>
      </c>
      <c r="O259" s="7" t="str">
        <f t="shared" ca="1" si="237"/>
        <v/>
      </c>
      <c r="S259" s="7" t="str">
        <f t="shared" ca="1" si="231"/>
        <v/>
      </c>
    </row>
    <row r="260" spans="1:19" x14ac:dyDescent="0.3">
      <c r="A260" s="1" t="str">
        <f t="shared" ref="A260:A282" si="248">B260&amp;"_"&amp;TEXT(D260,"00")</f>
        <v>LP_ReduceDmgProjectile_09</v>
      </c>
      <c r="B260" s="1" t="s">
        <v>266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6"/>
        <v>1.26</v>
      </c>
      <c r="O260" s="7" t="str">
        <f t="shared" ca="1" si="237"/>
        <v/>
      </c>
      <c r="S260" s="7" t="str">
        <f t="shared" ca="1" si="231"/>
        <v/>
      </c>
    </row>
    <row r="261" spans="1:19" x14ac:dyDescent="0.3">
      <c r="A261" s="1" t="str">
        <f t="shared" si="248"/>
        <v>LP_ReduceDmgProjectileBetter_01</v>
      </c>
      <c r="B261" s="1" t="s">
        <v>492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6"/>
        <v>0.16666666666666666</v>
      </c>
      <c r="O261" s="7" t="str">
        <f t="shared" ref="O261:O282" ca="1" si="249">IF(NOT(ISBLANK(N261)),N261,
IF(ISBLANK(M261),"",
VLOOKUP(M261,OFFSET(INDIRECT("$A:$B"),0,MATCH(M$1&amp;"_Verify",INDIRECT("$1:$1"),0)-1),2,0)
))</f>
        <v/>
      </c>
      <c r="S261" s="7" t="str">
        <f t="shared" ca="1" si="231"/>
        <v/>
      </c>
    </row>
    <row r="262" spans="1:19" x14ac:dyDescent="0.3">
      <c r="A262" s="1" t="str">
        <f t="shared" si="248"/>
        <v>LP_ReduceDmgProjectileBetter_02</v>
      </c>
      <c r="B262" s="1" t="s">
        <v>492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6"/>
        <v>0.35000000000000003</v>
      </c>
      <c r="O262" s="7" t="str">
        <f t="shared" ca="1" si="249"/>
        <v/>
      </c>
      <c r="S262" s="7" t="str">
        <f t="shared" ca="1" si="231"/>
        <v/>
      </c>
    </row>
    <row r="263" spans="1:19" x14ac:dyDescent="0.3">
      <c r="A263" s="1" t="str">
        <f t="shared" si="248"/>
        <v>LP_ReduceDmgProjectileBetter_03</v>
      </c>
      <c r="B263" s="1" t="s">
        <v>492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6"/>
        <v>0.55000000000000004</v>
      </c>
      <c r="O263" s="7" t="str">
        <f t="shared" ca="1" si="249"/>
        <v/>
      </c>
      <c r="S263" s="7" t="str">
        <f t="shared" ca="1" si="231"/>
        <v/>
      </c>
    </row>
    <row r="264" spans="1:19" x14ac:dyDescent="0.3">
      <c r="A264" s="1" t="str">
        <f t="shared" si="248"/>
        <v>LP_ReduceDmgProjectileBetter_04</v>
      </c>
      <c r="B264" s="1" t="s">
        <v>492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6"/>
        <v>0.76666666666666661</v>
      </c>
      <c r="O264" s="7" t="str">
        <f t="shared" ca="1" si="249"/>
        <v/>
      </c>
      <c r="S264" s="7" t="str">
        <f t="shared" ca="1" si="231"/>
        <v/>
      </c>
    </row>
    <row r="265" spans="1:19" x14ac:dyDescent="0.3">
      <c r="A265" s="1" t="str">
        <f t="shared" ref="A265:A269" si="250">B265&amp;"_"&amp;TEXT(D265,"00")</f>
        <v>LP_ReduceDmgProjectileBetter_05</v>
      </c>
      <c r="B265" s="1" t="s">
        <v>492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6"/>
        <v>1</v>
      </c>
      <c r="O265" s="7" t="str">
        <f t="shared" ref="O265:O269" ca="1" si="251">IF(NOT(ISBLANK(N265)),N265,
IF(ISBLANK(M265),"",
VLOOKUP(M265,OFFSET(INDIRECT("$A:$B"),0,MATCH(M$1&amp;"_Verify",INDIRECT("$1:$1"),0)-1),2,0)
))</f>
        <v/>
      </c>
      <c r="S265" s="7" t="str">
        <f t="shared" ca="1" si="231"/>
        <v/>
      </c>
    </row>
    <row r="266" spans="1:19" x14ac:dyDescent="0.3">
      <c r="A266" s="1" t="str">
        <f t="shared" si="250"/>
        <v>LP_ReduceDmgProjectileBetter_06</v>
      </c>
      <c r="B266" s="1" t="s">
        <v>492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6"/>
        <v>1.25</v>
      </c>
      <c r="O266" s="7" t="str">
        <f t="shared" ca="1" si="251"/>
        <v/>
      </c>
      <c r="S266" s="7" t="str">
        <f t="shared" ca="1" si="231"/>
        <v/>
      </c>
    </row>
    <row r="267" spans="1:19" x14ac:dyDescent="0.3">
      <c r="A267" s="1" t="str">
        <f t="shared" si="250"/>
        <v>LP_ReduceDmgProjectileBetter_07</v>
      </c>
      <c r="B267" s="1" t="s">
        <v>492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6"/>
        <v>1.5166666666666666</v>
      </c>
      <c r="O267" s="7" t="str">
        <f t="shared" ca="1" si="251"/>
        <v/>
      </c>
      <c r="S267" s="7" t="str">
        <f t="shared" ca="1" si="231"/>
        <v/>
      </c>
    </row>
    <row r="268" spans="1:19" x14ac:dyDescent="0.3">
      <c r="A268" s="1" t="str">
        <f t="shared" si="250"/>
        <v>LP_ReduceDmgProjectileBetter_08</v>
      </c>
      <c r="B268" s="1" t="s">
        <v>492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6"/>
        <v>1.8</v>
      </c>
      <c r="O268" s="7" t="str">
        <f t="shared" ca="1" si="251"/>
        <v/>
      </c>
      <c r="S268" s="7" t="str">
        <f t="shared" ca="1" si="231"/>
        <v/>
      </c>
    </row>
    <row r="269" spans="1:19" x14ac:dyDescent="0.3">
      <c r="A269" s="1" t="str">
        <f t="shared" si="250"/>
        <v>LP_ReduceDmgProjectileBetter_09</v>
      </c>
      <c r="B269" s="1" t="s">
        <v>492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6"/>
        <v>2.1</v>
      </c>
      <c r="O269" s="7" t="str">
        <f t="shared" ca="1" si="251"/>
        <v/>
      </c>
      <c r="S269" s="7" t="str">
        <f t="shared" ca="1" si="231"/>
        <v/>
      </c>
    </row>
    <row r="270" spans="1:19" x14ac:dyDescent="0.3">
      <c r="A270" s="1" t="str">
        <f t="shared" si="248"/>
        <v>LP_ReduceDmgMelee_01</v>
      </c>
      <c r="B270" s="1" t="s">
        <v>493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ref="I270:I287" si="252">J157*4/6*1.5</f>
        <v>0.15</v>
      </c>
      <c r="O270" s="7" t="str">
        <f t="shared" ca="1" si="249"/>
        <v/>
      </c>
      <c r="S270" s="7" t="str">
        <f t="shared" ca="1" si="231"/>
        <v/>
      </c>
    </row>
    <row r="271" spans="1:19" x14ac:dyDescent="0.3">
      <c r="A271" s="1" t="str">
        <f t="shared" si="248"/>
        <v>LP_ReduceDmgMelee_02</v>
      </c>
      <c r="B271" s="1" t="s">
        <v>493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2"/>
        <v>0.315</v>
      </c>
      <c r="O271" s="7" t="str">
        <f t="shared" ca="1" si="249"/>
        <v/>
      </c>
      <c r="S271" s="7" t="str">
        <f t="shared" ca="1" si="231"/>
        <v/>
      </c>
    </row>
    <row r="272" spans="1:19" x14ac:dyDescent="0.3">
      <c r="A272" s="1" t="str">
        <f t="shared" si="248"/>
        <v>LP_ReduceDmgMelee_03</v>
      </c>
      <c r="B272" s="1" t="s">
        <v>493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2"/>
        <v>0.495</v>
      </c>
      <c r="O272" s="7" t="str">
        <f t="shared" ca="1" si="249"/>
        <v/>
      </c>
      <c r="S272" s="7" t="str">
        <f t="shared" ca="1" si="231"/>
        <v/>
      </c>
    </row>
    <row r="273" spans="1:19" x14ac:dyDescent="0.3">
      <c r="A273" s="1" t="str">
        <f t="shared" si="248"/>
        <v>LP_ReduceDmgMelee_04</v>
      </c>
      <c r="B273" s="1" t="s">
        <v>493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2"/>
        <v>0.69</v>
      </c>
      <c r="O273" s="7" t="str">
        <f t="shared" ca="1" si="249"/>
        <v/>
      </c>
      <c r="S273" s="7" t="str">
        <f t="shared" ca="1" si="231"/>
        <v/>
      </c>
    </row>
    <row r="274" spans="1:19" x14ac:dyDescent="0.3">
      <c r="A274" s="1" t="str">
        <f t="shared" si="248"/>
        <v>LP_ReduceDmgMelee_05</v>
      </c>
      <c r="B274" s="1" t="s">
        <v>493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2"/>
        <v>0.89999999999999991</v>
      </c>
      <c r="O274" s="7" t="str">
        <f t="shared" ca="1" si="249"/>
        <v/>
      </c>
      <c r="S274" s="7" t="str">
        <f t="shared" ca="1" si="231"/>
        <v/>
      </c>
    </row>
    <row r="275" spans="1:19" x14ac:dyDescent="0.3">
      <c r="A275" s="1" t="str">
        <f t="shared" si="248"/>
        <v>LP_ReduceDmgMelee_06</v>
      </c>
      <c r="B275" s="1" t="s">
        <v>493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2"/>
        <v>1.125</v>
      </c>
      <c r="O275" s="7" t="str">
        <f t="shared" ca="1" si="249"/>
        <v/>
      </c>
      <c r="S275" s="7" t="str">
        <f t="shared" ca="1" si="231"/>
        <v/>
      </c>
    </row>
    <row r="276" spans="1:19" x14ac:dyDescent="0.3">
      <c r="A276" s="1" t="str">
        <f t="shared" si="248"/>
        <v>LP_ReduceDmgMelee_07</v>
      </c>
      <c r="B276" s="1" t="s">
        <v>493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2"/>
        <v>1.3650000000000002</v>
      </c>
      <c r="O276" s="7" t="str">
        <f t="shared" ca="1" si="249"/>
        <v/>
      </c>
      <c r="S276" s="7" t="str">
        <f t="shared" ca="1" si="231"/>
        <v/>
      </c>
    </row>
    <row r="277" spans="1:19" x14ac:dyDescent="0.3">
      <c r="A277" s="1" t="str">
        <f t="shared" si="248"/>
        <v>LP_ReduceDmgMelee_08</v>
      </c>
      <c r="B277" s="1" t="s">
        <v>493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2"/>
        <v>1.62</v>
      </c>
      <c r="O277" s="7" t="str">
        <f t="shared" ca="1" si="249"/>
        <v/>
      </c>
      <c r="S277" s="7" t="str">
        <f t="shared" ca="1" si="231"/>
        <v/>
      </c>
    </row>
    <row r="278" spans="1:19" x14ac:dyDescent="0.3">
      <c r="A278" s="1" t="str">
        <f t="shared" si="248"/>
        <v>LP_ReduceDmgMelee_09</v>
      </c>
      <c r="B278" s="1" t="s">
        <v>493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2"/>
        <v>1.8900000000000001</v>
      </c>
      <c r="O278" s="7" t="str">
        <f t="shared" ca="1" si="249"/>
        <v/>
      </c>
      <c r="S278" s="7" t="str">
        <f t="shared" ca="1" si="231"/>
        <v/>
      </c>
    </row>
    <row r="279" spans="1:19" x14ac:dyDescent="0.3">
      <c r="A279" s="1" t="str">
        <f t="shared" si="248"/>
        <v>LP_ReduceDmgMeleeBetter_01</v>
      </c>
      <c r="B279" s="1" t="s">
        <v>495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2"/>
        <v>0.25</v>
      </c>
      <c r="O279" s="7" t="str">
        <f t="shared" ca="1" si="249"/>
        <v/>
      </c>
      <c r="S279" s="7" t="str">
        <f t="shared" ca="1" si="231"/>
        <v/>
      </c>
    </row>
    <row r="280" spans="1:19" x14ac:dyDescent="0.3">
      <c r="A280" s="1" t="str">
        <f t="shared" si="248"/>
        <v>LP_ReduceDmgMeleeBetter_02</v>
      </c>
      <c r="B280" s="1" t="s">
        <v>495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2"/>
        <v>0.52500000000000002</v>
      </c>
      <c r="O280" s="7" t="str">
        <f t="shared" ca="1" si="249"/>
        <v/>
      </c>
      <c r="S280" s="7" t="str">
        <f t="shared" ca="1" si="231"/>
        <v/>
      </c>
    </row>
    <row r="281" spans="1:19" x14ac:dyDescent="0.3">
      <c r="A281" s="1" t="str">
        <f t="shared" si="248"/>
        <v>LP_ReduceDmgMeleeBetter_03</v>
      </c>
      <c r="B281" s="1" t="s">
        <v>495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2"/>
        <v>0.82500000000000007</v>
      </c>
      <c r="O281" s="7" t="str">
        <f t="shared" ca="1" si="249"/>
        <v/>
      </c>
      <c r="S281" s="7" t="str">
        <f t="shared" ca="1" si="231"/>
        <v/>
      </c>
    </row>
    <row r="282" spans="1:19" x14ac:dyDescent="0.3">
      <c r="A282" s="1" t="str">
        <f t="shared" si="248"/>
        <v>LP_ReduceDmgMeleeBetter_04</v>
      </c>
      <c r="B282" s="1" t="s">
        <v>495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2"/>
        <v>1.1499999999999999</v>
      </c>
      <c r="O282" s="7" t="str">
        <f t="shared" ca="1" si="249"/>
        <v/>
      </c>
      <c r="S282" s="7" t="str">
        <f t="shared" ca="1" si="231"/>
        <v/>
      </c>
    </row>
    <row r="283" spans="1:19" x14ac:dyDescent="0.3">
      <c r="A283" s="1" t="str">
        <f t="shared" ref="A283:A287" si="253">B283&amp;"_"&amp;TEXT(D283,"00")</f>
        <v>LP_ReduceDmgMeleeBetter_05</v>
      </c>
      <c r="B283" s="1" t="s">
        <v>495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2"/>
        <v>1.5</v>
      </c>
      <c r="O283" s="7" t="str">
        <f t="shared" ref="O283:O287" ca="1" si="254">IF(NOT(ISBLANK(N283)),N283,
IF(ISBLANK(M283),"",
VLOOKUP(M283,OFFSET(INDIRECT("$A:$B"),0,MATCH(M$1&amp;"_Verify",INDIRECT("$1:$1"),0)-1),2,0)
))</f>
        <v/>
      </c>
      <c r="S283" s="7" t="str">
        <f t="shared" ca="1" si="231"/>
        <v/>
      </c>
    </row>
    <row r="284" spans="1:19" x14ac:dyDescent="0.3">
      <c r="A284" s="1" t="str">
        <f t="shared" si="253"/>
        <v>LP_ReduceDmgMeleeBetter_06</v>
      </c>
      <c r="B284" s="1" t="s">
        <v>495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2"/>
        <v>1.875</v>
      </c>
      <c r="O284" s="7" t="str">
        <f t="shared" ca="1" si="254"/>
        <v/>
      </c>
      <c r="S284" s="7" t="str">
        <f t="shared" ca="1" si="231"/>
        <v/>
      </c>
    </row>
    <row r="285" spans="1:19" x14ac:dyDescent="0.3">
      <c r="A285" s="1" t="str">
        <f t="shared" si="253"/>
        <v>LP_ReduceDmgMeleeBetter_07</v>
      </c>
      <c r="B285" s="1" t="s">
        <v>495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2"/>
        <v>2.2749999999999999</v>
      </c>
      <c r="O285" s="7" t="str">
        <f t="shared" ca="1" si="254"/>
        <v/>
      </c>
      <c r="S285" s="7" t="str">
        <f t="shared" ca="1" si="231"/>
        <v/>
      </c>
    </row>
    <row r="286" spans="1:19" x14ac:dyDescent="0.3">
      <c r="A286" s="1" t="str">
        <f t="shared" si="253"/>
        <v>LP_ReduceDmgMeleeBetter_08</v>
      </c>
      <c r="B286" s="1" t="s">
        <v>495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2"/>
        <v>2.7</v>
      </c>
      <c r="O286" s="7" t="str">
        <f t="shared" ca="1" si="254"/>
        <v/>
      </c>
      <c r="S286" s="7" t="str">
        <f t="shared" ca="1" si="231"/>
        <v/>
      </c>
    </row>
    <row r="287" spans="1:19" x14ac:dyDescent="0.3">
      <c r="A287" s="1" t="str">
        <f t="shared" si="253"/>
        <v>LP_ReduceDmgMeleeBetter_09</v>
      </c>
      <c r="B287" s="1" t="s">
        <v>495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2"/>
        <v>3.1500000000000004</v>
      </c>
      <c r="O287" s="7" t="str">
        <f t="shared" ca="1" si="254"/>
        <v/>
      </c>
      <c r="S287" s="7" t="str">
        <f t="shared" ca="1" si="231"/>
        <v/>
      </c>
    </row>
    <row r="288" spans="1:19" x14ac:dyDescent="0.3">
      <c r="A288" s="1" t="str">
        <f t="shared" si="241"/>
        <v>LP_ReduceDmgClose_01</v>
      </c>
      <c r="B288" s="1" t="s">
        <v>267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305" si="255">J157*4/6*3</f>
        <v>0.3</v>
      </c>
      <c r="O288" s="7" t="str">
        <f t="shared" ca="1" si="237"/>
        <v/>
      </c>
      <c r="S288" s="7" t="str">
        <f t="shared" ca="1" si="231"/>
        <v/>
      </c>
    </row>
    <row r="289" spans="1:19" x14ac:dyDescent="0.3">
      <c r="A289" s="1" t="str">
        <f t="shared" si="241"/>
        <v>LP_ReduceDmgClose_02</v>
      </c>
      <c r="B289" s="1" t="s">
        <v>267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5"/>
        <v>0.63</v>
      </c>
      <c r="O289" s="7" t="str">
        <f t="shared" ca="1" si="237"/>
        <v/>
      </c>
      <c r="S289" s="7" t="str">
        <f t="shared" ca="1" si="231"/>
        <v/>
      </c>
    </row>
    <row r="290" spans="1:19" x14ac:dyDescent="0.3">
      <c r="A290" s="1" t="str">
        <f t="shared" si="241"/>
        <v>LP_ReduceDmgClose_03</v>
      </c>
      <c r="B290" s="1" t="s">
        <v>267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5"/>
        <v>0.99</v>
      </c>
      <c r="O290" s="7" t="str">
        <f t="shared" ca="1" si="237"/>
        <v/>
      </c>
      <c r="S290" s="7" t="str">
        <f t="shared" ca="1" si="231"/>
        <v/>
      </c>
    </row>
    <row r="291" spans="1:19" x14ac:dyDescent="0.3">
      <c r="A291" s="1" t="str">
        <f t="shared" si="241"/>
        <v>LP_ReduceDmgClose_04</v>
      </c>
      <c r="B291" s="1" t="s">
        <v>267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5"/>
        <v>1.38</v>
      </c>
      <c r="O291" s="7" t="str">
        <f t="shared" ca="1" si="237"/>
        <v/>
      </c>
      <c r="S291" s="7" t="str">
        <f t="shared" ref="S291:S334" ca="1" si="25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309" si="257">B292&amp;"_"&amp;TEXT(D292,"00")</f>
        <v>LP_ReduceDmgClose_05</v>
      </c>
      <c r="B292" s="1" t="s">
        <v>267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5"/>
        <v>1.7999999999999998</v>
      </c>
      <c r="O292" s="7" t="str">
        <f t="shared" ca="1" si="237"/>
        <v/>
      </c>
      <c r="S292" s="7" t="str">
        <f t="shared" ca="1" si="256"/>
        <v/>
      </c>
    </row>
    <row r="293" spans="1:19" x14ac:dyDescent="0.3">
      <c r="A293" s="1" t="str">
        <f t="shared" si="257"/>
        <v>LP_ReduceDmgClose_06</v>
      </c>
      <c r="B293" s="1" t="s">
        <v>267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5"/>
        <v>2.25</v>
      </c>
      <c r="O293" s="7" t="str">
        <f t="shared" ca="1" si="237"/>
        <v/>
      </c>
      <c r="S293" s="7" t="str">
        <f t="shared" ca="1" si="256"/>
        <v/>
      </c>
    </row>
    <row r="294" spans="1:19" x14ac:dyDescent="0.3">
      <c r="A294" s="1" t="str">
        <f t="shared" si="257"/>
        <v>LP_ReduceDmgClose_07</v>
      </c>
      <c r="B294" s="1" t="s">
        <v>267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5"/>
        <v>2.7300000000000004</v>
      </c>
      <c r="O294" s="7" t="str">
        <f t="shared" ca="1" si="237"/>
        <v/>
      </c>
      <c r="S294" s="7" t="str">
        <f t="shared" ca="1" si="256"/>
        <v/>
      </c>
    </row>
    <row r="295" spans="1:19" x14ac:dyDescent="0.3">
      <c r="A295" s="1" t="str">
        <f t="shared" si="257"/>
        <v>LP_ReduceDmgClose_08</v>
      </c>
      <c r="B295" s="1" t="s">
        <v>267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5"/>
        <v>3.24</v>
      </c>
      <c r="O295" s="7" t="str">
        <f t="shared" ca="1" si="237"/>
        <v/>
      </c>
      <c r="S295" s="7" t="str">
        <f t="shared" ca="1" si="256"/>
        <v/>
      </c>
    </row>
    <row r="296" spans="1:19" x14ac:dyDescent="0.3">
      <c r="A296" s="1" t="str">
        <f t="shared" si="257"/>
        <v>LP_ReduceDmgClose_09</v>
      </c>
      <c r="B296" s="1" t="s">
        <v>267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5"/>
        <v>3.7800000000000002</v>
      </c>
      <c r="O296" s="7" t="str">
        <f t="shared" ca="1" si="237"/>
        <v/>
      </c>
      <c r="S296" s="7" t="str">
        <f t="shared" ca="1" si="256"/>
        <v/>
      </c>
    </row>
    <row r="297" spans="1:19" x14ac:dyDescent="0.3">
      <c r="A297" s="1" t="str">
        <f t="shared" si="257"/>
        <v>LP_ReduceDmgCloseBetter_01</v>
      </c>
      <c r="B297" s="1" t="s">
        <v>497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5"/>
        <v>0.5</v>
      </c>
      <c r="O297" s="7" t="str">
        <f t="shared" ref="O297:O314" ca="1" si="258">IF(NOT(ISBLANK(N297)),N297,
IF(ISBLANK(M297),"",
VLOOKUP(M297,OFFSET(INDIRECT("$A:$B"),0,MATCH(M$1&amp;"_Verify",INDIRECT("$1:$1"),0)-1),2,0)
))</f>
        <v/>
      </c>
      <c r="S297" s="7" t="str">
        <f t="shared" ca="1" si="256"/>
        <v/>
      </c>
    </row>
    <row r="298" spans="1:19" x14ac:dyDescent="0.3">
      <c r="A298" s="1" t="str">
        <f t="shared" si="257"/>
        <v>LP_ReduceDmgCloseBetter_02</v>
      </c>
      <c r="B298" s="1" t="s">
        <v>497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5"/>
        <v>1.05</v>
      </c>
      <c r="O298" s="7" t="str">
        <f t="shared" ca="1" si="258"/>
        <v/>
      </c>
      <c r="S298" s="7" t="str">
        <f t="shared" ca="1" si="256"/>
        <v/>
      </c>
    </row>
    <row r="299" spans="1:19" x14ac:dyDescent="0.3">
      <c r="A299" s="1" t="str">
        <f t="shared" si="257"/>
        <v>LP_ReduceDmgCloseBetter_03</v>
      </c>
      <c r="B299" s="1" t="s">
        <v>497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5"/>
        <v>1.6500000000000001</v>
      </c>
      <c r="O299" s="7" t="str">
        <f t="shared" ca="1" si="258"/>
        <v/>
      </c>
      <c r="S299" s="7" t="str">
        <f t="shared" ca="1" si="256"/>
        <v/>
      </c>
    </row>
    <row r="300" spans="1:19" x14ac:dyDescent="0.3">
      <c r="A300" s="1" t="str">
        <f t="shared" si="257"/>
        <v>LP_ReduceDmgCloseBetter_04</v>
      </c>
      <c r="B300" s="1" t="s">
        <v>497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5"/>
        <v>2.2999999999999998</v>
      </c>
      <c r="O300" s="7" t="str">
        <f t="shared" ca="1" si="258"/>
        <v/>
      </c>
      <c r="S300" s="7" t="str">
        <f t="shared" ca="1" si="256"/>
        <v/>
      </c>
    </row>
    <row r="301" spans="1:19" x14ac:dyDescent="0.3">
      <c r="A301" s="1" t="str">
        <f t="shared" ref="A301:A305" si="259">B301&amp;"_"&amp;TEXT(D301,"00")</f>
        <v>LP_ReduceDmgCloseBetter_05</v>
      </c>
      <c r="B301" s="1" t="s">
        <v>497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5"/>
        <v>3</v>
      </c>
      <c r="O301" s="7" t="str">
        <f t="shared" ref="O301:O305" ca="1" si="260">IF(NOT(ISBLANK(N301)),N301,
IF(ISBLANK(M301),"",
VLOOKUP(M301,OFFSET(INDIRECT("$A:$B"),0,MATCH(M$1&amp;"_Verify",INDIRECT("$1:$1"),0)-1),2,0)
))</f>
        <v/>
      </c>
      <c r="S301" s="7" t="str">
        <f t="shared" ca="1" si="256"/>
        <v/>
      </c>
    </row>
    <row r="302" spans="1:19" x14ac:dyDescent="0.3">
      <c r="A302" s="1" t="str">
        <f t="shared" si="259"/>
        <v>LP_ReduceDmgCloseBetter_06</v>
      </c>
      <c r="B302" s="1" t="s">
        <v>497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5"/>
        <v>3.75</v>
      </c>
      <c r="O302" s="7" t="str">
        <f t="shared" ca="1" si="260"/>
        <v/>
      </c>
      <c r="S302" s="7" t="str">
        <f t="shared" ca="1" si="256"/>
        <v/>
      </c>
    </row>
    <row r="303" spans="1:19" x14ac:dyDescent="0.3">
      <c r="A303" s="1" t="str">
        <f t="shared" si="259"/>
        <v>LP_ReduceDmgCloseBetter_07</v>
      </c>
      <c r="B303" s="1" t="s">
        <v>497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5"/>
        <v>4.55</v>
      </c>
      <c r="O303" s="7" t="str">
        <f t="shared" ca="1" si="260"/>
        <v/>
      </c>
      <c r="S303" s="7" t="str">
        <f t="shared" ca="1" si="256"/>
        <v/>
      </c>
    </row>
    <row r="304" spans="1:19" x14ac:dyDescent="0.3">
      <c r="A304" s="1" t="str">
        <f t="shared" si="259"/>
        <v>LP_ReduceDmgCloseBetter_08</v>
      </c>
      <c r="B304" s="1" t="s">
        <v>497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5"/>
        <v>5.4</v>
      </c>
      <c r="O304" s="7" t="str">
        <f t="shared" ca="1" si="260"/>
        <v/>
      </c>
      <c r="S304" s="7" t="str">
        <f t="shared" ca="1" si="256"/>
        <v/>
      </c>
    </row>
    <row r="305" spans="1:19" x14ac:dyDescent="0.3">
      <c r="A305" s="1" t="str">
        <f t="shared" si="259"/>
        <v>LP_ReduceDmgCloseBetter_09</v>
      </c>
      <c r="B305" s="1" t="s">
        <v>497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5"/>
        <v>6.3000000000000007</v>
      </c>
      <c r="O305" s="7" t="str">
        <f t="shared" ca="1" si="260"/>
        <v/>
      </c>
      <c r="S305" s="7" t="str">
        <f t="shared" ca="1" si="256"/>
        <v/>
      </c>
    </row>
    <row r="306" spans="1:19" x14ac:dyDescent="0.3">
      <c r="A306" s="1" t="str">
        <f t="shared" si="257"/>
        <v>LP_ReduceDmgTrap_01</v>
      </c>
      <c r="B306" s="1" t="s">
        <v>498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23" si="261">J157*4/6*3</f>
        <v>0.3</v>
      </c>
      <c r="O306" s="7" t="str">
        <f t="shared" ca="1" si="258"/>
        <v/>
      </c>
      <c r="S306" s="7" t="str">
        <f t="shared" ca="1" si="256"/>
        <v/>
      </c>
    </row>
    <row r="307" spans="1:19" x14ac:dyDescent="0.3">
      <c r="A307" s="1" t="str">
        <f t="shared" si="257"/>
        <v>LP_ReduceDmgTrap_02</v>
      </c>
      <c r="B307" s="1" t="s">
        <v>498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1"/>
        <v>0.63</v>
      </c>
      <c r="O307" s="7" t="str">
        <f t="shared" ca="1" si="258"/>
        <v/>
      </c>
      <c r="S307" s="7" t="str">
        <f t="shared" ca="1" si="256"/>
        <v/>
      </c>
    </row>
    <row r="308" spans="1:19" x14ac:dyDescent="0.3">
      <c r="A308" s="1" t="str">
        <f t="shared" si="257"/>
        <v>LP_ReduceDmgTrap_03</v>
      </c>
      <c r="B308" s="1" t="s">
        <v>498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1"/>
        <v>0.99</v>
      </c>
      <c r="O308" s="7" t="str">
        <f t="shared" ca="1" si="258"/>
        <v/>
      </c>
      <c r="S308" s="7" t="str">
        <f t="shared" ca="1" si="256"/>
        <v/>
      </c>
    </row>
    <row r="309" spans="1:19" x14ac:dyDescent="0.3">
      <c r="A309" s="1" t="str">
        <f t="shared" si="257"/>
        <v>LP_ReduceDmgTrap_04</v>
      </c>
      <c r="B309" s="1" t="s">
        <v>498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1"/>
        <v>1.38</v>
      </c>
      <c r="O309" s="7" t="str">
        <f t="shared" ca="1" si="258"/>
        <v/>
      </c>
      <c r="S309" s="7" t="str">
        <f t="shared" ca="1" si="256"/>
        <v/>
      </c>
    </row>
    <row r="310" spans="1:19" x14ac:dyDescent="0.3">
      <c r="A310" s="1" t="str">
        <f t="shared" ref="A310:A326" si="262">B310&amp;"_"&amp;TEXT(D310,"00")</f>
        <v>LP_ReduceDmgTrap_05</v>
      </c>
      <c r="B310" s="1" t="s">
        <v>498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1"/>
        <v>1.7999999999999998</v>
      </c>
      <c r="O310" s="7" t="str">
        <f t="shared" ca="1" si="258"/>
        <v/>
      </c>
      <c r="S310" s="7" t="str">
        <f t="shared" ca="1" si="256"/>
        <v/>
      </c>
    </row>
    <row r="311" spans="1:19" x14ac:dyDescent="0.3">
      <c r="A311" s="1" t="str">
        <f t="shared" si="262"/>
        <v>LP_ReduceDmgTrap_06</v>
      </c>
      <c r="B311" s="1" t="s">
        <v>498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1"/>
        <v>2.25</v>
      </c>
      <c r="O311" s="7" t="str">
        <f t="shared" ca="1" si="258"/>
        <v/>
      </c>
      <c r="S311" s="7" t="str">
        <f t="shared" ca="1" si="256"/>
        <v/>
      </c>
    </row>
    <row r="312" spans="1:19" x14ac:dyDescent="0.3">
      <c r="A312" s="1" t="str">
        <f t="shared" si="262"/>
        <v>LP_ReduceDmgTrap_07</v>
      </c>
      <c r="B312" s="1" t="s">
        <v>498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1"/>
        <v>2.7300000000000004</v>
      </c>
      <c r="O312" s="7" t="str">
        <f t="shared" ca="1" si="258"/>
        <v/>
      </c>
      <c r="S312" s="7" t="str">
        <f t="shared" ca="1" si="256"/>
        <v/>
      </c>
    </row>
    <row r="313" spans="1:19" x14ac:dyDescent="0.3">
      <c r="A313" s="1" t="str">
        <f t="shared" si="262"/>
        <v>LP_ReduceDmgTrap_08</v>
      </c>
      <c r="B313" s="1" t="s">
        <v>498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1"/>
        <v>3.24</v>
      </c>
      <c r="O313" s="7" t="str">
        <f t="shared" ca="1" si="258"/>
        <v/>
      </c>
      <c r="S313" s="7" t="str">
        <f t="shared" ca="1" si="256"/>
        <v/>
      </c>
    </row>
    <row r="314" spans="1:19" x14ac:dyDescent="0.3">
      <c r="A314" s="1" t="str">
        <f t="shared" si="262"/>
        <v>LP_ReduceDmgTrap_09</v>
      </c>
      <c r="B314" s="1" t="s">
        <v>498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1"/>
        <v>3.7800000000000002</v>
      </c>
      <c r="O314" s="7" t="str">
        <f t="shared" ca="1" si="258"/>
        <v/>
      </c>
      <c r="S314" s="7" t="str">
        <f t="shared" ca="1" si="256"/>
        <v/>
      </c>
    </row>
    <row r="315" spans="1:19" x14ac:dyDescent="0.3">
      <c r="A315" s="1" t="str">
        <f t="shared" si="262"/>
        <v>LP_ReduceDmgTrapBetter_01</v>
      </c>
      <c r="B315" s="1" t="s">
        <v>499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1"/>
        <v>0.5</v>
      </c>
      <c r="O315" s="7" t="str">
        <f t="shared" ref="O315:O329" ca="1" si="263">IF(NOT(ISBLANK(N315)),N315,
IF(ISBLANK(M315),"",
VLOOKUP(M315,OFFSET(INDIRECT("$A:$B"),0,MATCH(M$1&amp;"_Verify",INDIRECT("$1:$1"),0)-1),2,0)
))</f>
        <v/>
      </c>
      <c r="S315" s="7" t="str">
        <f t="shared" ca="1" si="256"/>
        <v/>
      </c>
    </row>
    <row r="316" spans="1:19" x14ac:dyDescent="0.3">
      <c r="A316" s="1" t="str">
        <f t="shared" si="262"/>
        <v>LP_ReduceDmgTrapBetter_02</v>
      </c>
      <c r="B316" s="1" t="s">
        <v>499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1"/>
        <v>1.05</v>
      </c>
      <c r="O316" s="7" t="str">
        <f t="shared" ca="1" si="263"/>
        <v/>
      </c>
      <c r="S316" s="7" t="str">
        <f t="shared" ca="1" si="256"/>
        <v/>
      </c>
    </row>
    <row r="317" spans="1:19" x14ac:dyDescent="0.3">
      <c r="A317" s="1" t="str">
        <f t="shared" si="262"/>
        <v>LP_ReduceDmgTrapBetter_03</v>
      </c>
      <c r="B317" s="1" t="s">
        <v>499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1"/>
        <v>1.6500000000000001</v>
      </c>
      <c r="O317" s="7" t="str">
        <f t="shared" ca="1" si="263"/>
        <v/>
      </c>
      <c r="S317" s="7" t="str">
        <f t="shared" ca="1" si="256"/>
        <v/>
      </c>
    </row>
    <row r="318" spans="1:19" x14ac:dyDescent="0.3">
      <c r="A318" s="1" t="str">
        <f t="shared" si="262"/>
        <v>LP_ReduceDmgTrapBetter_04</v>
      </c>
      <c r="B318" s="1" t="s">
        <v>499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1"/>
        <v>2.2999999999999998</v>
      </c>
      <c r="O318" s="7" t="str">
        <f t="shared" ca="1" si="263"/>
        <v/>
      </c>
      <c r="S318" s="7" t="str">
        <f t="shared" ca="1" si="256"/>
        <v/>
      </c>
    </row>
    <row r="319" spans="1:19" x14ac:dyDescent="0.3">
      <c r="A319" s="1" t="str">
        <f t="shared" ref="A319:A323" si="264">B319&amp;"_"&amp;TEXT(D319,"00")</f>
        <v>LP_ReduceDmgTrapBetter_05</v>
      </c>
      <c r="B319" s="1" t="s">
        <v>499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1"/>
        <v>3</v>
      </c>
      <c r="O319" s="7" t="str">
        <f t="shared" ref="O319:O323" ca="1" si="265">IF(NOT(ISBLANK(N319)),N319,
IF(ISBLANK(M319),"",
VLOOKUP(M319,OFFSET(INDIRECT("$A:$B"),0,MATCH(M$1&amp;"_Verify",INDIRECT("$1:$1"),0)-1),2,0)
))</f>
        <v/>
      </c>
      <c r="S319" s="7" t="str">
        <f t="shared" ca="1" si="256"/>
        <v/>
      </c>
    </row>
    <row r="320" spans="1:19" x14ac:dyDescent="0.3">
      <c r="A320" s="1" t="str">
        <f t="shared" si="264"/>
        <v>LP_ReduceDmgTrapBetter_06</v>
      </c>
      <c r="B320" s="1" t="s">
        <v>499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1"/>
        <v>3.75</v>
      </c>
      <c r="O320" s="7" t="str">
        <f t="shared" ca="1" si="265"/>
        <v/>
      </c>
      <c r="S320" s="7" t="str">
        <f t="shared" ca="1" si="256"/>
        <v/>
      </c>
    </row>
    <row r="321" spans="1:19" x14ac:dyDescent="0.3">
      <c r="A321" s="1" t="str">
        <f t="shared" si="264"/>
        <v>LP_ReduceDmgTrapBetter_07</v>
      </c>
      <c r="B321" s="1" t="s">
        <v>499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1"/>
        <v>4.55</v>
      </c>
      <c r="O321" s="7" t="str">
        <f t="shared" ca="1" si="265"/>
        <v/>
      </c>
      <c r="S321" s="7" t="str">
        <f t="shared" ca="1" si="256"/>
        <v/>
      </c>
    </row>
    <row r="322" spans="1:19" x14ac:dyDescent="0.3">
      <c r="A322" s="1" t="str">
        <f t="shared" si="264"/>
        <v>LP_ReduceDmgTrapBetter_08</v>
      </c>
      <c r="B322" s="1" t="s">
        <v>499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1"/>
        <v>5.4</v>
      </c>
      <c r="O322" s="7" t="str">
        <f t="shared" ca="1" si="265"/>
        <v/>
      </c>
      <c r="S322" s="7" t="str">
        <f t="shared" ca="1" si="256"/>
        <v/>
      </c>
    </row>
    <row r="323" spans="1:19" x14ac:dyDescent="0.3">
      <c r="A323" s="1" t="str">
        <f t="shared" si="264"/>
        <v>LP_ReduceDmgTrapBetter_09</v>
      </c>
      <c r="B323" s="1" t="s">
        <v>499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1"/>
        <v>6.3000000000000007</v>
      </c>
      <c r="O323" s="7" t="str">
        <f t="shared" ca="1" si="265"/>
        <v/>
      </c>
      <c r="S323" s="7" t="str">
        <f t="shared" ca="1" si="256"/>
        <v/>
      </c>
    </row>
    <row r="324" spans="1:19" x14ac:dyDescent="0.3">
      <c r="A324" s="1" t="str">
        <f t="shared" si="262"/>
        <v>LP_ReduceContinuousDmg_01</v>
      </c>
      <c r="B324" s="1" t="s">
        <v>502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</v>
      </c>
      <c r="K324" s="1">
        <v>0.5</v>
      </c>
      <c r="O324" s="7" t="str">
        <f t="shared" ca="1" si="263"/>
        <v/>
      </c>
      <c r="S324" s="7" t="str">
        <f t="shared" ca="1" si="256"/>
        <v/>
      </c>
    </row>
    <row r="325" spans="1:19" x14ac:dyDescent="0.3">
      <c r="A325" s="1" t="str">
        <f t="shared" si="262"/>
        <v>LP_ReduceContinuousDmg_02</v>
      </c>
      <c r="B325" s="1" t="s">
        <v>502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4.1900000000000004</v>
      </c>
      <c r="K325" s="1">
        <v>0.5</v>
      </c>
      <c r="O325" s="7" t="str">
        <f t="shared" ca="1" si="263"/>
        <v/>
      </c>
      <c r="S325" s="7" t="str">
        <f t="shared" ca="1" si="256"/>
        <v/>
      </c>
    </row>
    <row r="326" spans="1:19" x14ac:dyDescent="0.3">
      <c r="A326" s="1" t="str">
        <f t="shared" si="262"/>
        <v>LP_ReduceContinuousDmg_03</v>
      </c>
      <c r="B326" s="1" t="s">
        <v>502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9.57</v>
      </c>
      <c r="K326" s="1">
        <v>0.5</v>
      </c>
      <c r="O326" s="7" t="str">
        <f t="shared" ca="1" si="263"/>
        <v/>
      </c>
      <c r="S326" s="7" t="str">
        <f t="shared" ca="1" si="256"/>
        <v/>
      </c>
    </row>
    <row r="327" spans="1:19" x14ac:dyDescent="0.3">
      <c r="A327" s="1" t="str">
        <f t="shared" ref="A327:A329" si="266">B327&amp;"_"&amp;TEXT(D327,"00")</f>
        <v>LP_DefenseStrongDmg_01</v>
      </c>
      <c r="B327" s="1" t="s">
        <v>503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0.24</v>
      </c>
      <c r="O327" s="7" t="str">
        <f t="shared" ca="1" si="263"/>
        <v/>
      </c>
      <c r="S327" s="7" t="str">
        <f t="shared" ca="1" si="256"/>
        <v/>
      </c>
    </row>
    <row r="328" spans="1:19" x14ac:dyDescent="0.3">
      <c r="A328" s="1" t="str">
        <f t="shared" si="266"/>
        <v>LP_DefenseStrongDmg_02</v>
      </c>
      <c r="B328" s="1" t="s">
        <v>503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0.20869565217391306</v>
      </c>
      <c r="O328" s="7" t="str">
        <f t="shared" ca="1" si="263"/>
        <v/>
      </c>
      <c r="S328" s="7" t="str">
        <f t="shared" ca="1" si="256"/>
        <v/>
      </c>
    </row>
    <row r="329" spans="1:19" x14ac:dyDescent="0.3">
      <c r="A329" s="1" t="str">
        <f t="shared" si="266"/>
        <v>LP_DefenseStrongDmg_03</v>
      </c>
      <c r="B329" s="1" t="s">
        <v>503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0.18147448015122877</v>
      </c>
      <c r="O329" s="7" t="str">
        <f t="shared" ca="1" si="263"/>
        <v/>
      </c>
      <c r="S329" s="7" t="str">
        <f t="shared" ca="1" si="256"/>
        <v/>
      </c>
    </row>
    <row r="330" spans="1:19" x14ac:dyDescent="0.3">
      <c r="A330" s="1" t="str">
        <f t="shared" ref="A330:A365" si="267">B330&amp;"_"&amp;TEXT(D330,"00")</f>
        <v>LP_ExtraGold_01</v>
      </c>
      <c r="B330" s="1" t="s">
        <v>171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0.15000000000000002</v>
      </c>
      <c r="O330" s="7" t="str">
        <f t="shared" ca="1" si="237"/>
        <v/>
      </c>
      <c r="S330" s="7" t="str">
        <f t="shared" ca="1" si="256"/>
        <v/>
      </c>
    </row>
    <row r="331" spans="1:19" x14ac:dyDescent="0.3">
      <c r="A331" s="1" t="str">
        <f t="shared" ref="A331:A333" si="268">B331&amp;"_"&amp;TEXT(D331,"00")</f>
        <v>LP_ExtraGold_02</v>
      </c>
      <c r="B331" s="1" t="s">
        <v>171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0.31500000000000006</v>
      </c>
      <c r="O331" s="7" t="str">
        <f t="shared" ref="O331:O333" ca="1" si="269">IF(NOT(ISBLANK(N331)),N331,
IF(ISBLANK(M331),"",
VLOOKUP(M331,OFFSET(INDIRECT("$A:$B"),0,MATCH(M$1&amp;"_Verify",INDIRECT("$1:$1"),0)-1),2,0)
))</f>
        <v/>
      </c>
      <c r="S331" s="7" t="str">
        <f t="shared" ca="1" si="256"/>
        <v/>
      </c>
    </row>
    <row r="332" spans="1:19" x14ac:dyDescent="0.3">
      <c r="A332" s="1" t="str">
        <f t="shared" si="268"/>
        <v>LP_ExtraGold_03</v>
      </c>
      <c r="B332" s="1" t="s">
        <v>171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0.49500000000000011</v>
      </c>
      <c r="O332" s="7" t="str">
        <f t="shared" ca="1" si="269"/>
        <v/>
      </c>
      <c r="S332" s="7" t="str">
        <f t="shared" ca="1" si="256"/>
        <v/>
      </c>
    </row>
    <row r="333" spans="1:19" x14ac:dyDescent="0.3">
      <c r="A333" s="1" t="str">
        <f t="shared" si="268"/>
        <v>LP_ExtraGoldBetter_01</v>
      </c>
      <c r="B333" s="1" t="s">
        <v>504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35" si="270">J330*5/3</f>
        <v>0.25000000000000006</v>
      </c>
      <c r="O333" s="7" t="str">
        <f t="shared" ca="1" si="269"/>
        <v/>
      </c>
      <c r="S333" s="7" t="str">
        <f t="shared" ca="1" si="256"/>
        <v/>
      </c>
    </row>
    <row r="334" spans="1:19" x14ac:dyDescent="0.3">
      <c r="A334" s="1" t="str">
        <f t="shared" ref="A334:A335" si="271">B334&amp;"_"&amp;TEXT(D334,"00")</f>
        <v>LP_ExtraGoldBetter_02</v>
      </c>
      <c r="B334" s="1" t="s">
        <v>504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0"/>
        <v>0.52500000000000002</v>
      </c>
      <c r="O334" s="7" t="str">
        <f t="shared" ref="O334:O335" ca="1" si="272">IF(NOT(ISBLANK(N334)),N334,
IF(ISBLANK(M334),"",
VLOOKUP(M334,OFFSET(INDIRECT("$A:$B"),0,MATCH(M$1&amp;"_Verify",INDIRECT("$1:$1"),0)-1),2,0)
))</f>
        <v/>
      </c>
      <c r="S334" s="7" t="str">
        <f t="shared" ca="1" si="256"/>
        <v/>
      </c>
    </row>
    <row r="335" spans="1:19" x14ac:dyDescent="0.3">
      <c r="A335" s="1" t="str">
        <f t="shared" si="271"/>
        <v>LP_ExtraGoldBetter_03</v>
      </c>
      <c r="B335" s="1" t="s">
        <v>504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70"/>
        <v>0.82500000000000018</v>
      </c>
      <c r="O335" s="7" t="str">
        <f t="shared" ca="1" si="272"/>
        <v/>
      </c>
      <c r="S335" s="7" t="str">
        <f t="shared" ref="S335:S374" ca="1" si="273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67"/>
        <v>LP_ItemChanceBoost_01</v>
      </c>
      <c r="B336" s="1" t="s">
        <v>172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0.1125</v>
      </c>
      <c r="O336" s="7" t="str">
        <f t="shared" ca="1" si="237"/>
        <v/>
      </c>
      <c r="S336" s="7" t="str">
        <f t="shared" ca="1" si="273"/>
        <v/>
      </c>
    </row>
    <row r="337" spans="1:19" x14ac:dyDescent="0.3">
      <c r="A337" s="1" t="str">
        <f t="shared" ref="A337:A339" si="274">B337&amp;"_"&amp;TEXT(D337,"00")</f>
        <v>LP_ItemChanceBoost_02</v>
      </c>
      <c r="B337" s="1" t="s">
        <v>172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0.23625000000000002</v>
      </c>
      <c r="O337" s="7" t="str">
        <f t="shared" ref="O337:O339" ca="1" si="275">IF(NOT(ISBLANK(N337)),N337,
IF(ISBLANK(M337),"",
VLOOKUP(M337,OFFSET(INDIRECT("$A:$B"),0,MATCH(M$1&amp;"_Verify",INDIRECT("$1:$1"),0)-1),2,0)
))</f>
        <v/>
      </c>
      <c r="S337" s="7" t="str">
        <f t="shared" ca="1" si="273"/>
        <v/>
      </c>
    </row>
    <row r="338" spans="1:19" x14ac:dyDescent="0.3">
      <c r="A338" s="1" t="str">
        <f t="shared" si="274"/>
        <v>LP_ItemChanceBoost_03</v>
      </c>
      <c r="B338" s="1" t="s">
        <v>172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0.37125000000000008</v>
      </c>
      <c r="O338" s="7" t="str">
        <f t="shared" ca="1" si="275"/>
        <v/>
      </c>
      <c r="S338" s="7" t="str">
        <f t="shared" ca="1" si="273"/>
        <v/>
      </c>
    </row>
    <row r="339" spans="1:19" x14ac:dyDescent="0.3">
      <c r="A339" s="1" t="str">
        <f t="shared" si="274"/>
        <v>LP_ItemChanceBoostBetter_01</v>
      </c>
      <c r="B339" s="1" t="s">
        <v>505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41" si="276">K336*5/3</f>
        <v>0.1875</v>
      </c>
      <c r="O339" s="7" t="str">
        <f t="shared" ca="1" si="275"/>
        <v/>
      </c>
      <c r="S339" s="7" t="str">
        <f t="shared" ca="1" si="273"/>
        <v/>
      </c>
    </row>
    <row r="340" spans="1:19" x14ac:dyDescent="0.3">
      <c r="A340" s="1" t="str">
        <f t="shared" ref="A340:A341" si="277">B340&amp;"_"&amp;TEXT(D340,"00")</f>
        <v>LP_ItemChanceBoostBetter_02</v>
      </c>
      <c r="B340" s="1" t="s">
        <v>505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6"/>
        <v>0.39375000000000004</v>
      </c>
      <c r="O340" s="7" t="str">
        <f t="shared" ref="O340:O341" ca="1" si="278">IF(NOT(ISBLANK(N340)),N340,
IF(ISBLANK(M340),"",
VLOOKUP(M340,OFFSET(INDIRECT("$A:$B"),0,MATCH(M$1&amp;"_Verify",INDIRECT("$1:$1"),0)-1),2,0)
))</f>
        <v/>
      </c>
      <c r="S340" s="7" t="str">
        <f t="shared" ca="1" si="273"/>
        <v/>
      </c>
    </row>
    <row r="341" spans="1:19" x14ac:dyDescent="0.3">
      <c r="A341" s="1" t="str">
        <f t="shared" si="277"/>
        <v>LP_ItemChanceBoostBetter_03</v>
      </c>
      <c r="B341" s="1" t="s">
        <v>505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6"/>
        <v>0.61875000000000013</v>
      </c>
      <c r="O341" s="7" t="str">
        <f t="shared" ca="1" si="278"/>
        <v/>
      </c>
      <c r="S341" s="7" t="str">
        <f t="shared" ca="1" si="273"/>
        <v/>
      </c>
    </row>
    <row r="342" spans="1:19" x14ac:dyDescent="0.3">
      <c r="A342" s="1" t="str">
        <f t="shared" si="267"/>
        <v>LP_HealChanceBoost_01</v>
      </c>
      <c r="B342" s="1" t="s">
        <v>173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0.16666666699999999</v>
      </c>
      <c r="O342" s="7" t="str">
        <f t="shared" ca="1" si="237"/>
        <v/>
      </c>
      <c r="S342" s="7" t="str">
        <f t="shared" ca="1" si="273"/>
        <v/>
      </c>
    </row>
    <row r="343" spans="1:19" x14ac:dyDescent="0.3">
      <c r="A343" s="1" t="str">
        <f t="shared" ref="A343:A345" si="279">B343&amp;"_"&amp;TEXT(D343,"00")</f>
        <v>LP_HealChanceBoost_02</v>
      </c>
      <c r="B343" s="1" t="s">
        <v>173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0.35</v>
      </c>
      <c r="O343" s="7" t="str">
        <f t="shared" ref="O343:O345" ca="1" si="280">IF(NOT(ISBLANK(N343)),N343,
IF(ISBLANK(M343),"",
VLOOKUP(M343,OFFSET(INDIRECT("$A:$B"),0,MATCH(M$1&amp;"_Verify",INDIRECT("$1:$1"),0)-1),2,0)
))</f>
        <v/>
      </c>
      <c r="S343" s="7" t="str">
        <f t="shared" ca="1" si="273"/>
        <v/>
      </c>
    </row>
    <row r="344" spans="1:19" x14ac:dyDescent="0.3">
      <c r="A344" s="1" t="str">
        <f t="shared" si="279"/>
        <v>LP_HealChanceBoost_03</v>
      </c>
      <c r="B344" s="1" t="s">
        <v>173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0.55000000000000004</v>
      </c>
      <c r="O344" s="7" t="str">
        <f t="shared" ca="1" si="280"/>
        <v/>
      </c>
      <c r="S344" s="7" t="str">
        <f t="shared" ca="1" si="273"/>
        <v/>
      </c>
    </row>
    <row r="345" spans="1:19" x14ac:dyDescent="0.3">
      <c r="A345" s="1" t="str">
        <f t="shared" si="279"/>
        <v>LP_HealChanceBoostBetter_01</v>
      </c>
      <c r="B345" s="1" t="s">
        <v>506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47" si="281">L342*5/3</f>
        <v>0.27777777833333334</v>
      </c>
      <c r="O345" s="7" t="str">
        <f t="shared" ca="1" si="280"/>
        <v/>
      </c>
      <c r="S345" s="7" t="str">
        <f t="shared" ref="S345:S347" ca="1" si="282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47" si="283">B346&amp;"_"&amp;TEXT(D346,"00")</f>
        <v>LP_HealChanceBoostBetter_02</v>
      </c>
      <c r="B346" s="1" t="s">
        <v>506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1"/>
        <v>0.58333333333333337</v>
      </c>
      <c r="O346" s="7" t="str">
        <f t="shared" ref="O346:O347" ca="1" si="284">IF(NOT(ISBLANK(N346)),N346,
IF(ISBLANK(M346),"",
VLOOKUP(M346,OFFSET(INDIRECT("$A:$B"),0,MATCH(M$1&amp;"_Verify",INDIRECT("$1:$1"),0)-1),2,0)
))</f>
        <v/>
      </c>
      <c r="S346" s="7" t="str">
        <f t="shared" ca="1" si="282"/>
        <v/>
      </c>
    </row>
    <row r="347" spans="1:19" x14ac:dyDescent="0.3">
      <c r="A347" s="1" t="str">
        <f t="shared" si="283"/>
        <v>LP_HealChanceBoostBetter_03</v>
      </c>
      <c r="B347" s="1" t="s">
        <v>506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1"/>
        <v>0.91666666666666663</v>
      </c>
      <c r="O347" s="7" t="str">
        <f t="shared" ca="1" si="284"/>
        <v/>
      </c>
      <c r="S347" s="7" t="str">
        <f t="shared" ca="1" si="282"/>
        <v/>
      </c>
    </row>
    <row r="348" spans="1:19" x14ac:dyDescent="0.3">
      <c r="A348" s="1" t="str">
        <f t="shared" si="267"/>
        <v>LP_MonsterThrough_01</v>
      </c>
      <c r="B348" s="1" t="s">
        <v>174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MonsterThroughHitObject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7"/>
        <v>1</v>
      </c>
      <c r="S348" s="7" t="str">
        <f t="shared" ca="1" si="273"/>
        <v/>
      </c>
    </row>
    <row r="349" spans="1:19" x14ac:dyDescent="0.3">
      <c r="A349" s="1" t="str">
        <f t="shared" si="267"/>
        <v>LP_MonsterThrough_02</v>
      </c>
      <c r="B349" s="1" t="s">
        <v>174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MonsterThroughHitObject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7"/>
        <v>2</v>
      </c>
      <c r="S349" s="7" t="str">
        <f t="shared" ca="1" si="273"/>
        <v/>
      </c>
    </row>
    <row r="350" spans="1:19" x14ac:dyDescent="0.3">
      <c r="A350" s="1" t="str">
        <f t="shared" si="267"/>
        <v>LP_Ricochet_01</v>
      </c>
      <c r="B350" s="1" t="s">
        <v>175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RicochetHitObject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7"/>
        <v>1</v>
      </c>
      <c r="S350" s="7" t="str">
        <f t="shared" ca="1" si="273"/>
        <v/>
      </c>
    </row>
    <row r="351" spans="1:19" x14ac:dyDescent="0.3">
      <c r="A351" s="1" t="str">
        <f t="shared" si="267"/>
        <v>LP_Ricochet_02</v>
      </c>
      <c r="B351" s="1" t="s">
        <v>175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RicochetHitObject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7"/>
        <v>2</v>
      </c>
      <c r="S351" s="7" t="str">
        <f t="shared" ref="S351:S353" ca="1" si="285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7"/>
        <v>LP_BounceWallQuad_01</v>
      </c>
      <c r="B352" s="1" t="s">
        <v>176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BounceWallQuadHitObject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7"/>
        <v>1</v>
      </c>
      <c r="S352" s="7" t="str">
        <f t="shared" ca="1" si="285"/>
        <v/>
      </c>
    </row>
    <row r="353" spans="1:19" x14ac:dyDescent="0.3">
      <c r="A353" s="1" t="str">
        <f t="shared" si="267"/>
        <v>LP_BounceWallQuad_02</v>
      </c>
      <c r="B353" s="1" t="s">
        <v>176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BounceWallQuadHitObject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7"/>
        <v>2</v>
      </c>
      <c r="S353" s="7" t="str">
        <f t="shared" ca="1" si="285"/>
        <v/>
      </c>
    </row>
    <row r="354" spans="1:19" x14ac:dyDescent="0.3">
      <c r="A354" s="1" t="str">
        <f t="shared" si="267"/>
        <v>LP_Parallel_01</v>
      </c>
      <c r="B354" s="1" t="s">
        <v>177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ParallelHitObject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0.6</v>
      </c>
      <c r="N354" s="1">
        <v>1</v>
      </c>
      <c r="O354" s="7">
        <f t="shared" ca="1" si="237"/>
        <v>1</v>
      </c>
      <c r="S354" s="7" t="str">
        <f t="shared" ca="1" si="273"/>
        <v/>
      </c>
    </row>
    <row r="355" spans="1:19" x14ac:dyDescent="0.3">
      <c r="A355" s="1" t="str">
        <f t="shared" si="267"/>
        <v>LP_Parallel_02</v>
      </c>
      <c r="B355" s="1" t="s">
        <v>177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ParallelHitObject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0.6</v>
      </c>
      <c r="N355" s="1">
        <v>2</v>
      </c>
      <c r="O355" s="7">
        <f t="shared" ca="1" si="237"/>
        <v>2</v>
      </c>
      <c r="S355" s="7" t="str">
        <f t="shared" ca="1" si="273"/>
        <v/>
      </c>
    </row>
    <row r="356" spans="1:19" x14ac:dyDescent="0.3">
      <c r="A356" s="1" t="str">
        <f t="shared" si="267"/>
        <v>LP_DiagonalNwayGenerator_01</v>
      </c>
      <c r="B356" s="1" t="s">
        <v>178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DiagonalNwayGenerator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7"/>
        <v>1</v>
      </c>
      <c r="S356" s="7" t="str">
        <f t="shared" ca="1" si="273"/>
        <v/>
      </c>
    </row>
    <row r="357" spans="1:19" x14ac:dyDescent="0.3">
      <c r="A357" s="1" t="str">
        <f t="shared" si="267"/>
        <v>LP_DiagonalNwayGenerator_02</v>
      </c>
      <c r="B357" s="1" t="s">
        <v>178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DiagonalNwayGenerator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7"/>
        <v>2</v>
      </c>
      <c r="S357" s="7" t="str">
        <f t="shared" ca="1" si="273"/>
        <v/>
      </c>
    </row>
    <row r="358" spans="1:19" x14ac:dyDescent="0.3">
      <c r="A358" s="1" t="str">
        <f t="shared" si="267"/>
        <v>LP_LeftRightNwayGenerator_01</v>
      </c>
      <c r="B358" s="1" t="s">
        <v>179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LeftRightNwayGenerator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7"/>
        <v>1</v>
      </c>
      <c r="S358" s="7" t="str">
        <f t="shared" ca="1" si="273"/>
        <v/>
      </c>
    </row>
    <row r="359" spans="1:19" x14ac:dyDescent="0.3">
      <c r="A359" s="1" t="str">
        <f t="shared" si="267"/>
        <v>LP_LeftRightNwayGenerator_02</v>
      </c>
      <c r="B359" s="1" t="s">
        <v>179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LeftRightNwayGenerator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7"/>
        <v>2</v>
      </c>
      <c r="S359" s="7" t="str">
        <f t="shared" ca="1" si="273"/>
        <v/>
      </c>
    </row>
    <row r="360" spans="1:19" x14ac:dyDescent="0.3">
      <c r="A360" s="1" t="str">
        <f t="shared" si="267"/>
        <v>LP_BackNwayGenerator_01</v>
      </c>
      <c r="B360" s="1" t="s">
        <v>180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BackNwayGenerator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7"/>
        <v>1</v>
      </c>
      <c r="S360" s="7" t="str">
        <f t="shared" ca="1" si="273"/>
        <v/>
      </c>
    </row>
    <row r="361" spans="1:19" x14ac:dyDescent="0.3">
      <c r="A361" s="1" t="str">
        <f t="shared" si="267"/>
        <v>LP_BackNwayGenerator_02</v>
      </c>
      <c r="B361" s="1" t="s">
        <v>180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BackNwayGenerator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7"/>
        <v>2</v>
      </c>
      <c r="S361" s="7" t="str">
        <f t="shared" ca="1" si="273"/>
        <v/>
      </c>
    </row>
    <row r="362" spans="1:19" x14ac:dyDescent="0.3">
      <c r="A362" s="1" t="str">
        <f t="shared" si="267"/>
        <v>LP_Repeat_01</v>
      </c>
      <c r="B362" s="1" t="s">
        <v>181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RepeatHitObject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0.3</v>
      </c>
      <c r="N362" s="1">
        <v>1</v>
      </c>
      <c r="O362" s="7">
        <f t="shared" ca="1" si="237"/>
        <v>1</v>
      </c>
      <c r="S362" s="7" t="str">
        <f t="shared" ca="1" si="273"/>
        <v/>
      </c>
    </row>
    <row r="363" spans="1:19" x14ac:dyDescent="0.3">
      <c r="A363" s="1" t="str">
        <f t="shared" si="267"/>
        <v>LP_Repeat_02</v>
      </c>
      <c r="B363" s="1" t="s">
        <v>181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RepeatHitObject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0.3</v>
      </c>
      <c r="N363" s="1">
        <v>2</v>
      </c>
      <c r="O363" s="7">
        <f t="shared" ca="1" si="237"/>
        <v>2</v>
      </c>
      <c r="S363" s="7" t="str">
        <f t="shared" ca="1" si="273"/>
        <v/>
      </c>
    </row>
    <row r="364" spans="1:19" x14ac:dyDescent="0.3">
      <c r="A364" s="1" t="str">
        <f t="shared" si="267"/>
        <v>LP_HealOnKill_01</v>
      </c>
      <c r="B364" s="1" t="s">
        <v>269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ref="K364:K377" si="286">J157</f>
        <v>0.15</v>
      </c>
      <c r="O364" s="7" t="str">
        <f t="shared" ref="O364" ca="1" si="287">IF(NOT(ISBLANK(N364)),N364,
IF(ISBLANK(M364),"",
VLOOKUP(M364,OFFSET(INDIRECT("$A:$B"),0,MATCH(M$1&amp;"_Verify",INDIRECT("$1:$1"),0)-1),2,0)
))</f>
        <v/>
      </c>
      <c r="S364" s="7" t="str">
        <f t="shared" ca="1" si="273"/>
        <v/>
      </c>
    </row>
    <row r="365" spans="1:19" x14ac:dyDescent="0.3">
      <c r="A365" s="1" t="str">
        <f t="shared" si="267"/>
        <v>LP_HealOnKill_02</v>
      </c>
      <c r="B365" s="1" t="s">
        <v>269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6"/>
        <v>0.315</v>
      </c>
      <c r="O365" s="7" t="str">
        <f t="shared" ca="1" si="237"/>
        <v/>
      </c>
      <c r="S365" s="7" t="str">
        <f t="shared" ca="1" si="273"/>
        <v/>
      </c>
    </row>
    <row r="366" spans="1:19" x14ac:dyDescent="0.3">
      <c r="A366" s="1" t="str">
        <f t="shared" ref="A366:A368" si="288">B366&amp;"_"&amp;TEXT(D366,"00")</f>
        <v>LP_HealOnKill_03</v>
      </c>
      <c r="B366" s="1" t="s">
        <v>269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6"/>
        <v>0.49500000000000005</v>
      </c>
      <c r="O366" s="7" t="str">
        <f t="shared" ref="O366:O368" ca="1" si="289">IF(NOT(ISBLANK(N366)),N366,
IF(ISBLANK(M366),"",
VLOOKUP(M366,OFFSET(INDIRECT("$A:$B"),0,MATCH(M$1&amp;"_Verify",INDIRECT("$1:$1"),0)-1),2,0)
))</f>
        <v/>
      </c>
      <c r="S366" s="7" t="str">
        <f t="shared" ref="S366:S368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LP_HealOnKill_04</v>
      </c>
      <c r="B367" s="1" t="s">
        <v>269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6"/>
        <v>0.69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LP_HealOnKill_05</v>
      </c>
      <c r="B368" s="1" t="s">
        <v>269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6"/>
        <v>0.89999999999999991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ref="A369:A372" si="291">B369&amp;"_"&amp;TEXT(D369,"00")</f>
        <v>LP_HealOnKill_06</v>
      </c>
      <c r="B369" s="1" t="s">
        <v>269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6"/>
        <v>1.125</v>
      </c>
      <c r="O369" s="7" t="str">
        <f t="shared" ref="O369:O372" ca="1" si="292">IF(NOT(ISBLANK(N369)),N369,
IF(ISBLANK(M369),"",
VLOOKUP(M369,OFFSET(INDIRECT("$A:$B"),0,MATCH(M$1&amp;"_Verify",INDIRECT("$1:$1"),0)-1),2,0)
))</f>
        <v/>
      </c>
      <c r="S369" s="7" t="str">
        <f t="shared" ref="S369:S372" ca="1" si="293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91"/>
        <v>LP_HealOnKill_07</v>
      </c>
      <c r="B370" s="1" t="s">
        <v>269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6"/>
        <v>1.3650000000000002</v>
      </c>
      <c r="O370" s="7" t="str">
        <f t="shared" ca="1" si="292"/>
        <v/>
      </c>
      <c r="S370" s="7" t="str">
        <f t="shared" ca="1" si="293"/>
        <v/>
      </c>
    </row>
    <row r="371" spans="1:19" x14ac:dyDescent="0.3">
      <c r="A371" s="1" t="str">
        <f t="shared" si="291"/>
        <v>LP_HealOnKill_08</v>
      </c>
      <c r="B371" s="1" t="s">
        <v>269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6"/>
        <v>1.62</v>
      </c>
      <c r="O371" s="7" t="str">
        <f t="shared" ca="1" si="292"/>
        <v/>
      </c>
      <c r="S371" s="7" t="str">
        <f t="shared" ca="1" si="293"/>
        <v/>
      </c>
    </row>
    <row r="372" spans="1:19" x14ac:dyDescent="0.3">
      <c r="A372" s="1" t="str">
        <f t="shared" si="291"/>
        <v>LP_HealOnKill_09</v>
      </c>
      <c r="B372" s="1" t="s">
        <v>269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6"/>
        <v>1.89</v>
      </c>
      <c r="O372" s="7" t="str">
        <f t="shared" ca="1" si="292"/>
        <v/>
      </c>
      <c r="S372" s="7" t="str">
        <f t="shared" ca="1" si="293"/>
        <v/>
      </c>
    </row>
    <row r="373" spans="1:19" x14ac:dyDescent="0.3">
      <c r="A373" s="1" t="str">
        <f t="shared" ref="A373:A402" si="294">B373&amp;"_"&amp;TEXT(D373,"00")</f>
        <v>LP_HealOnKillBetter_01</v>
      </c>
      <c r="B373" s="1" t="s">
        <v>270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6"/>
        <v>0.25</v>
      </c>
      <c r="O373" s="7" t="str">
        <f t="shared" ref="O373:O416" ca="1" si="295">IF(NOT(ISBLANK(N373)),N373,
IF(ISBLANK(M373),"",
VLOOKUP(M373,OFFSET(INDIRECT("$A:$B"),0,MATCH(M$1&amp;"_Verify",INDIRECT("$1:$1"),0)-1),2,0)
))</f>
        <v/>
      </c>
      <c r="S373" s="7" t="str">
        <f t="shared" ca="1" si="273"/>
        <v/>
      </c>
    </row>
    <row r="374" spans="1:19" x14ac:dyDescent="0.3">
      <c r="A374" s="1" t="str">
        <f t="shared" si="294"/>
        <v>LP_HealOnKillBetter_02</v>
      </c>
      <c r="B374" s="1" t="s">
        <v>270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6"/>
        <v>0.52500000000000002</v>
      </c>
      <c r="O374" s="7" t="str">
        <f t="shared" ca="1" si="295"/>
        <v/>
      </c>
      <c r="S374" s="7" t="str">
        <f t="shared" ca="1" si="273"/>
        <v/>
      </c>
    </row>
    <row r="375" spans="1:19" x14ac:dyDescent="0.3">
      <c r="A375" s="1" t="str">
        <f t="shared" ref="A375:A388" si="296">B375&amp;"_"&amp;TEXT(D375,"00")</f>
        <v>LP_HealOnKillBetter_03</v>
      </c>
      <c r="B375" s="1" t="s">
        <v>270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6"/>
        <v>0.82500000000000007</v>
      </c>
      <c r="O375" s="7" t="str">
        <f t="shared" ref="O375:O388" ca="1" si="297">IF(NOT(ISBLANK(N375)),N375,
IF(ISBLANK(M375),"",
VLOOKUP(M375,OFFSET(INDIRECT("$A:$B"),0,MATCH(M$1&amp;"_Verify",INDIRECT("$1:$1"),0)-1),2,0)
))</f>
        <v/>
      </c>
      <c r="S375" s="7" t="str">
        <f t="shared" ref="S375:S388" ca="1" si="29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96"/>
        <v>LP_HealOnKillBetter_04</v>
      </c>
      <c r="B376" s="1" t="s">
        <v>270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6"/>
        <v>1.1499999999999999</v>
      </c>
      <c r="O376" s="7" t="str">
        <f t="shared" ca="1" si="297"/>
        <v/>
      </c>
      <c r="S376" s="7" t="str">
        <f t="shared" ca="1" si="298"/>
        <v/>
      </c>
    </row>
    <row r="377" spans="1:19" x14ac:dyDescent="0.3">
      <c r="A377" s="1" t="str">
        <f t="shared" si="296"/>
        <v>LP_HealOnKillBetter_05</v>
      </c>
      <c r="B377" s="1" t="s">
        <v>270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6"/>
        <v>1.5</v>
      </c>
      <c r="O377" s="7" t="str">
        <f t="shared" ca="1" si="297"/>
        <v/>
      </c>
      <c r="S377" s="7" t="str">
        <f t="shared" ca="1" si="298"/>
        <v/>
      </c>
    </row>
    <row r="378" spans="1:19" x14ac:dyDescent="0.3">
      <c r="A378" s="1" t="str">
        <f t="shared" si="296"/>
        <v>LP_HealOnCrit_01</v>
      </c>
      <c r="B378" s="1" t="s">
        <v>941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>J157</f>
        <v>0.15</v>
      </c>
      <c r="O378" s="7" t="str">
        <f t="shared" ca="1" si="297"/>
        <v/>
      </c>
      <c r="S378" s="7" t="str">
        <f t="shared" ca="1" si="298"/>
        <v/>
      </c>
    </row>
    <row r="379" spans="1:19" x14ac:dyDescent="0.3">
      <c r="A379" s="1" t="str">
        <f t="shared" si="296"/>
        <v>LP_HealOnCrit_02</v>
      </c>
      <c r="B379" s="1" t="s">
        <v>941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ref="J379:J391" si="299">J158</f>
        <v>0.315</v>
      </c>
      <c r="O379" s="7" t="str">
        <f t="shared" ca="1" si="297"/>
        <v/>
      </c>
      <c r="S379" s="7" t="str">
        <f t="shared" ca="1" si="298"/>
        <v/>
      </c>
    </row>
    <row r="380" spans="1:19" x14ac:dyDescent="0.3">
      <c r="A380" s="1" t="str">
        <f t="shared" si="296"/>
        <v>LP_HealOnCrit_03</v>
      </c>
      <c r="B380" s="1" t="s">
        <v>941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9"/>
        <v>0.49500000000000005</v>
      </c>
      <c r="O380" s="7" t="str">
        <f t="shared" ca="1" si="297"/>
        <v/>
      </c>
      <c r="S380" s="7" t="str">
        <f t="shared" ca="1" si="298"/>
        <v/>
      </c>
    </row>
    <row r="381" spans="1:19" x14ac:dyDescent="0.3">
      <c r="A381" s="1" t="str">
        <f t="shared" si="296"/>
        <v>LP_HealOnCrit_04</v>
      </c>
      <c r="B381" s="1" t="s">
        <v>941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9"/>
        <v>0.69</v>
      </c>
      <c r="O381" s="7" t="str">
        <f t="shared" ca="1" si="297"/>
        <v/>
      </c>
      <c r="S381" s="7" t="str">
        <f t="shared" ca="1" si="298"/>
        <v/>
      </c>
    </row>
    <row r="382" spans="1:19" x14ac:dyDescent="0.3">
      <c r="A382" s="1" t="str">
        <f t="shared" si="296"/>
        <v>LP_HealOnCrit_05</v>
      </c>
      <c r="B382" s="1" t="s">
        <v>941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9"/>
        <v>0.89999999999999991</v>
      </c>
      <c r="O382" s="7" t="str">
        <f t="shared" ca="1" si="297"/>
        <v/>
      </c>
      <c r="S382" s="7" t="str">
        <f t="shared" ca="1" si="298"/>
        <v/>
      </c>
    </row>
    <row r="383" spans="1:19" x14ac:dyDescent="0.3">
      <c r="A383" s="1" t="str">
        <f t="shared" si="296"/>
        <v>LP_HealOnCrit_06</v>
      </c>
      <c r="B383" s="1" t="s">
        <v>941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9"/>
        <v>1.125</v>
      </c>
      <c r="O383" s="7" t="str">
        <f t="shared" ca="1" si="297"/>
        <v/>
      </c>
      <c r="S383" s="7" t="str">
        <f t="shared" ca="1" si="298"/>
        <v/>
      </c>
    </row>
    <row r="384" spans="1:19" x14ac:dyDescent="0.3">
      <c r="A384" s="1" t="str">
        <f t="shared" si="296"/>
        <v>LP_HealOnCrit_07</v>
      </c>
      <c r="B384" s="1" t="s">
        <v>941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9"/>
        <v>1.3650000000000002</v>
      </c>
      <c r="O384" s="7" t="str">
        <f t="shared" ca="1" si="297"/>
        <v/>
      </c>
      <c r="S384" s="7" t="str">
        <f t="shared" ca="1" si="298"/>
        <v/>
      </c>
    </row>
    <row r="385" spans="1:21" x14ac:dyDescent="0.3">
      <c r="A385" s="1" t="str">
        <f t="shared" si="296"/>
        <v>LP_HealOnCrit_08</v>
      </c>
      <c r="B385" s="1" t="s">
        <v>941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9"/>
        <v>1.62</v>
      </c>
      <c r="O385" s="7" t="str">
        <f t="shared" ca="1" si="297"/>
        <v/>
      </c>
      <c r="S385" s="7" t="str">
        <f t="shared" ca="1" si="298"/>
        <v/>
      </c>
    </row>
    <row r="386" spans="1:21" x14ac:dyDescent="0.3">
      <c r="A386" s="1" t="str">
        <f t="shared" si="296"/>
        <v>LP_HealOnCrit_09</v>
      </c>
      <c r="B386" s="1" t="s">
        <v>941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9"/>
        <v>1.89</v>
      </c>
      <c r="O386" s="7" t="str">
        <f t="shared" ca="1" si="297"/>
        <v/>
      </c>
      <c r="S386" s="7" t="str">
        <f t="shared" ca="1" si="298"/>
        <v/>
      </c>
    </row>
    <row r="387" spans="1:21" x14ac:dyDescent="0.3">
      <c r="A387" s="1" t="str">
        <f t="shared" si="296"/>
        <v>LP_HealOnCritBetter_01</v>
      </c>
      <c r="B387" s="1" t="s">
        <v>942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9"/>
        <v>0.25</v>
      </c>
      <c r="O387" s="7" t="str">
        <f t="shared" ca="1" si="297"/>
        <v/>
      </c>
      <c r="S387" s="7" t="str">
        <f t="shared" ca="1" si="298"/>
        <v/>
      </c>
    </row>
    <row r="388" spans="1:21" x14ac:dyDescent="0.3">
      <c r="A388" s="1" t="str">
        <f t="shared" si="296"/>
        <v>LP_HealOnCritBetter_02</v>
      </c>
      <c r="B388" s="1" t="s">
        <v>942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9"/>
        <v>0.52500000000000002</v>
      </c>
      <c r="O388" s="7" t="str">
        <f t="shared" ca="1" si="297"/>
        <v/>
      </c>
      <c r="S388" s="7" t="str">
        <f t="shared" ca="1" si="298"/>
        <v/>
      </c>
    </row>
    <row r="389" spans="1:21" x14ac:dyDescent="0.3">
      <c r="A389" s="1" t="str">
        <f t="shared" ref="A389:A391" si="300">B389&amp;"_"&amp;TEXT(D389,"00")</f>
        <v>LP_HealOnCritBetter_03</v>
      </c>
      <c r="B389" s="1" t="s">
        <v>942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9"/>
        <v>0.82500000000000007</v>
      </c>
      <c r="O389" s="7" t="str">
        <f t="shared" ref="O389:O391" ca="1" si="301">IF(NOT(ISBLANK(N389)),N389,
IF(ISBLANK(M389),"",
VLOOKUP(M389,OFFSET(INDIRECT("$A:$B"),0,MATCH(M$1&amp;"_Verify",INDIRECT("$1:$1"),0)-1),2,0)
))</f>
        <v/>
      </c>
      <c r="S389" s="7" t="str">
        <f t="shared" ref="S389:S391" ca="1" si="302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300"/>
        <v>LP_HealOnCritBetter_04</v>
      </c>
      <c r="B390" s="1" t="s">
        <v>942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9"/>
        <v>1.1499999999999999</v>
      </c>
      <c r="O390" s="7" t="str">
        <f t="shared" ca="1" si="301"/>
        <v/>
      </c>
      <c r="S390" s="7" t="str">
        <f t="shared" ca="1" si="302"/>
        <v/>
      </c>
    </row>
    <row r="391" spans="1:21" x14ac:dyDescent="0.3">
      <c r="A391" s="1" t="str">
        <f t="shared" si="300"/>
        <v>LP_HealOnCritBetter_05</v>
      </c>
      <c r="B391" s="1" t="s">
        <v>942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9"/>
        <v>1.5</v>
      </c>
      <c r="O391" s="7" t="str">
        <f t="shared" ca="1" si="301"/>
        <v/>
      </c>
      <c r="S391" s="7" t="str">
        <f t="shared" ca="1" si="302"/>
        <v/>
      </c>
    </row>
    <row r="392" spans="1:21" x14ac:dyDescent="0.3">
      <c r="A392" s="1" t="str">
        <f t="shared" si="294"/>
        <v>LP_AtkSpeedUpOnEncounter_01</v>
      </c>
      <c r="B392" s="1" t="s">
        <v>295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95"/>
        <v/>
      </c>
      <c r="Q392" s="1" t="s">
        <v>296</v>
      </c>
      <c r="S392" s="7">
        <f t="shared" ref="S392:S443" ca="1" si="303">IF(NOT(ISBLANK(R392)),R392,
IF(ISBLANK(Q392),"",
VLOOKUP(Q392,OFFSET(INDIRECT("$A:$B"),0,MATCH(Q$1&amp;"_Verify",INDIRECT("$1:$1"),0)-1),2,0)
))</f>
        <v>1</v>
      </c>
      <c r="U392" s="1" t="s">
        <v>297</v>
      </c>
    </row>
    <row r="393" spans="1:21" x14ac:dyDescent="0.3">
      <c r="A393" s="1" t="str">
        <f t="shared" si="294"/>
        <v>LP_AtkSpeedUpOnEncounter_02</v>
      </c>
      <c r="B393" s="1" t="s">
        <v>295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95"/>
        <v/>
      </c>
      <c r="Q393" s="1" t="s">
        <v>296</v>
      </c>
      <c r="S393" s="7">
        <f t="shared" ca="1" si="303"/>
        <v>1</v>
      </c>
      <c r="U393" s="1" t="s">
        <v>297</v>
      </c>
    </row>
    <row r="394" spans="1:21" x14ac:dyDescent="0.3">
      <c r="A394" s="1" t="str">
        <f t="shared" ref="A394:A400" si="304">B394&amp;"_"&amp;TEXT(D394,"00")</f>
        <v>LP_AtkSpeedUpOnEncounter_03</v>
      </c>
      <c r="B394" s="1" t="s">
        <v>295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400" ca="1" si="305">IF(NOT(ISBLANK(N394)),N394,
IF(ISBLANK(M394),"",
VLOOKUP(M394,OFFSET(INDIRECT("$A:$B"),0,MATCH(M$1&amp;"_Verify",INDIRECT("$1:$1"),0)-1),2,0)
))</f>
        <v/>
      </c>
      <c r="Q394" s="1" t="s">
        <v>296</v>
      </c>
      <c r="S394" s="7">
        <f t="shared" ca="1" si="303"/>
        <v>1</v>
      </c>
      <c r="U394" s="1" t="s">
        <v>297</v>
      </c>
    </row>
    <row r="395" spans="1:21" x14ac:dyDescent="0.3">
      <c r="A395" s="1" t="str">
        <f t="shared" si="304"/>
        <v>LP_AtkSpeedUpOnEncounter_04</v>
      </c>
      <c r="B395" s="1" t="s">
        <v>295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5"/>
        <v/>
      </c>
      <c r="Q395" s="1" t="s">
        <v>296</v>
      </c>
      <c r="S395" s="7">
        <f t="shared" ca="1" si="303"/>
        <v>1</v>
      </c>
      <c r="U395" s="1" t="s">
        <v>297</v>
      </c>
    </row>
    <row r="396" spans="1:21" x14ac:dyDescent="0.3">
      <c r="A396" s="1" t="str">
        <f t="shared" si="304"/>
        <v>LP_AtkSpeedUpOnEncounter_05</v>
      </c>
      <c r="B396" s="1" t="s">
        <v>295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5"/>
        <v/>
      </c>
      <c r="Q396" s="1" t="s">
        <v>296</v>
      </c>
      <c r="S396" s="7">
        <f t="shared" ca="1" si="303"/>
        <v>1</v>
      </c>
      <c r="U396" s="1" t="s">
        <v>297</v>
      </c>
    </row>
    <row r="397" spans="1:21" x14ac:dyDescent="0.3">
      <c r="A397" s="1" t="str">
        <f t="shared" si="304"/>
        <v>LP_AtkSpeedUpOnEncounter_06</v>
      </c>
      <c r="B397" s="1" t="s">
        <v>295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5"/>
        <v/>
      </c>
      <c r="Q397" s="1" t="s">
        <v>296</v>
      </c>
      <c r="S397" s="7">
        <f t="shared" ca="1" si="303"/>
        <v>1</v>
      </c>
      <c r="U397" s="1" t="s">
        <v>297</v>
      </c>
    </row>
    <row r="398" spans="1:21" x14ac:dyDescent="0.3">
      <c r="A398" s="1" t="str">
        <f t="shared" si="304"/>
        <v>LP_AtkSpeedUpOnEncounter_07</v>
      </c>
      <c r="B398" s="1" t="s">
        <v>295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5"/>
        <v/>
      </c>
      <c r="Q398" s="1" t="s">
        <v>296</v>
      </c>
      <c r="S398" s="7">
        <f t="shared" ca="1" si="303"/>
        <v>1</v>
      </c>
      <c r="U398" s="1" t="s">
        <v>297</v>
      </c>
    </row>
    <row r="399" spans="1:21" x14ac:dyDescent="0.3">
      <c r="A399" s="1" t="str">
        <f t="shared" si="304"/>
        <v>LP_AtkSpeedUpOnEncounter_08</v>
      </c>
      <c r="B399" s="1" t="s">
        <v>295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5"/>
        <v/>
      </c>
      <c r="Q399" s="1" t="s">
        <v>296</v>
      </c>
      <c r="S399" s="7">
        <f t="shared" ca="1" si="303"/>
        <v>1</v>
      </c>
      <c r="U399" s="1" t="s">
        <v>297</v>
      </c>
    </row>
    <row r="400" spans="1:21" x14ac:dyDescent="0.3">
      <c r="A400" s="1" t="str">
        <f t="shared" si="304"/>
        <v>LP_AtkSpeedUpOnEncounter_09</v>
      </c>
      <c r="B400" s="1" t="s">
        <v>295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5"/>
        <v/>
      </c>
      <c r="Q400" s="1" t="s">
        <v>296</v>
      </c>
      <c r="S400" s="7">
        <f t="shared" ca="1" si="303"/>
        <v>1</v>
      </c>
      <c r="U400" s="1" t="s">
        <v>297</v>
      </c>
    </row>
    <row r="401" spans="1:23" x14ac:dyDescent="0.3">
      <c r="A401" s="1" t="str">
        <f t="shared" si="294"/>
        <v>LP_AtkSpeedUpOnEncounter_Spd_01</v>
      </c>
      <c r="B401" s="1" t="s">
        <v>292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4.5</v>
      </c>
      <c r="J401" s="1">
        <f t="shared" ref="J401:J409" si="306">J157*4.5/6*2.5</f>
        <v>0.28125</v>
      </c>
      <c r="M401" s="1" t="s">
        <v>148</v>
      </c>
      <c r="O401" s="7">
        <f t="shared" ca="1" si="295"/>
        <v>3</v>
      </c>
      <c r="R401" s="1">
        <v>1</v>
      </c>
      <c r="S401" s="7">
        <f t="shared" ca="1" si="303"/>
        <v>1</v>
      </c>
      <c r="W401" s="1" t="s">
        <v>364</v>
      </c>
    </row>
    <row r="402" spans="1:23" x14ac:dyDescent="0.3">
      <c r="A402" s="1" t="str">
        <f t="shared" si="294"/>
        <v>LP_AtkSpeedUpOnEncounter_Spd_02</v>
      </c>
      <c r="B402" s="1" t="s">
        <v>292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</v>
      </c>
      <c r="J402" s="1">
        <f t="shared" si="306"/>
        <v>0.59062499999999996</v>
      </c>
      <c r="M402" s="1" t="s">
        <v>148</v>
      </c>
      <c r="O402" s="7">
        <f t="shared" ca="1" si="295"/>
        <v>3</v>
      </c>
      <c r="R402" s="1">
        <v>1</v>
      </c>
      <c r="S402" s="7">
        <f t="shared" ca="1" si="303"/>
        <v>1</v>
      </c>
      <c r="W402" s="1" t="s">
        <v>364</v>
      </c>
    </row>
    <row r="403" spans="1:23" x14ac:dyDescent="0.3">
      <c r="A403" s="1" t="str">
        <f t="shared" ref="A403:A409" si="307">B403&amp;"_"&amp;TEXT(D403,"00")</f>
        <v>LP_AtkSpeedUpOnEncounter_Spd_03</v>
      </c>
      <c r="B403" s="1" t="s">
        <v>292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f t="shared" si="306"/>
        <v>0.92812500000000009</v>
      </c>
      <c r="M403" s="1" t="s">
        <v>148</v>
      </c>
      <c r="O403" s="7">
        <f t="shared" ref="O403:O409" ca="1" si="308">IF(NOT(ISBLANK(N403)),N403,
IF(ISBLANK(M403),"",
VLOOKUP(M403,OFFSET(INDIRECT("$A:$B"),0,MATCH(M$1&amp;"_Verify",INDIRECT("$1:$1"),0)-1),2,0)
))</f>
        <v>3</v>
      </c>
      <c r="R403" s="1">
        <v>1</v>
      </c>
      <c r="S403" s="7">
        <f t="shared" ca="1" si="303"/>
        <v>1</v>
      </c>
      <c r="W403" s="1" t="s">
        <v>364</v>
      </c>
    </row>
    <row r="404" spans="1:23" x14ac:dyDescent="0.3">
      <c r="A404" s="1" t="str">
        <f t="shared" si="307"/>
        <v>LP_AtkSpeedUpOnEncounter_Spd_04</v>
      </c>
      <c r="B404" s="1" t="s">
        <v>292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</v>
      </c>
      <c r="J404" s="1">
        <f t="shared" si="306"/>
        <v>1.29375</v>
      </c>
      <c r="M404" s="1" t="s">
        <v>148</v>
      </c>
      <c r="O404" s="7">
        <f t="shared" ca="1" si="308"/>
        <v>3</v>
      </c>
      <c r="R404" s="1">
        <v>1</v>
      </c>
      <c r="S404" s="7">
        <f t="shared" ca="1" si="303"/>
        <v>1</v>
      </c>
      <c r="W404" s="1" t="s">
        <v>364</v>
      </c>
    </row>
    <row r="405" spans="1:23" x14ac:dyDescent="0.3">
      <c r="A405" s="1" t="str">
        <f t="shared" si="307"/>
        <v>LP_AtkSpeedUpOnEncounter_Spd_05</v>
      </c>
      <c r="B405" s="1" t="s">
        <v>292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6.5</v>
      </c>
      <c r="J405" s="1">
        <f t="shared" si="306"/>
        <v>1.6874999999999998</v>
      </c>
      <c r="M405" s="1" t="s">
        <v>148</v>
      </c>
      <c r="O405" s="7">
        <f t="shared" ca="1" si="308"/>
        <v>3</v>
      </c>
      <c r="R405" s="1">
        <v>1</v>
      </c>
      <c r="S405" s="7">
        <f t="shared" ca="1" si="303"/>
        <v>1</v>
      </c>
      <c r="W405" s="1" t="s">
        <v>364</v>
      </c>
    </row>
    <row r="406" spans="1:23" x14ac:dyDescent="0.3">
      <c r="A406" s="1" t="str">
        <f t="shared" si="307"/>
        <v>LP_AtkSpeedUpOnEncounter_Spd_06</v>
      </c>
      <c r="B406" s="1" t="s">
        <v>292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7</v>
      </c>
      <c r="J406" s="1">
        <f t="shared" si="306"/>
        <v>2.109375</v>
      </c>
      <c r="M406" s="1" t="s">
        <v>148</v>
      </c>
      <c r="O406" s="7">
        <f t="shared" ca="1" si="308"/>
        <v>3</v>
      </c>
      <c r="R406" s="1">
        <v>1</v>
      </c>
      <c r="S406" s="7">
        <f t="shared" ca="1" si="303"/>
        <v>1</v>
      </c>
      <c r="W406" s="1" t="s">
        <v>364</v>
      </c>
    </row>
    <row r="407" spans="1:23" x14ac:dyDescent="0.3">
      <c r="A407" s="1" t="str">
        <f t="shared" si="307"/>
        <v>LP_AtkSpeedUpOnEncounter_Spd_07</v>
      </c>
      <c r="B407" s="1" t="s">
        <v>292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7.5</v>
      </c>
      <c r="J407" s="1">
        <f t="shared" si="306"/>
        <v>2.5593750000000002</v>
      </c>
      <c r="M407" s="1" t="s">
        <v>148</v>
      </c>
      <c r="O407" s="7">
        <f t="shared" ca="1" si="308"/>
        <v>3</v>
      </c>
      <c r="R407" s="1">
        <v>1</v>
      </c>
      <c r="S407" s="7">
        <f t="shared" ca="1" si="303"/>
        <v>1</v>
      </c>
      <c r="W407" s="1" t="s">
        <v>364</v>
      </c>
    </row>
    <row r="408" spans="1:23" x14ac:dyDescent="0.3">
      <c r="A408" s="1" t="str">
        <f t="shared" si="307"/>
        <v>LP_AtkSpeedUpOnEncounter_Spd_08</v>
      </c>
      <c r="B408" s="1" t="s">
        <v>292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</v>
      </c>
      <c r="J408" s="1">
        <f t="shared" si="306"/>
        <v>3.0375000000000001</v>
      </c>
      <c r="M408" s="1" t="s">
        <v>148</v>
      </c>
      <c r="O408" s="7">
        <f t="shared" ca="1" si="308"/>
        <v>3</v>
      </c>
      <c r="R408" s="1">
        <v>1</v>
      </c>
      <c r="S408" s="7">
        <f t="shared" ca="1" si="303"/>
        <v>1</v>
      </c>
      <c r="W408" s="1" t="s">
        <v>364</v>
      </c>
    </row>
    <row r="409" spans="1:23" x14ac:dyDescent="0.3">
      <c r="A409" s="1" t="str">
        <f t="shared" si="307"/>
        <v>LP_AtkSpeedUpOnEncounter_Spd_09</v>
      </c>
      <c r="B409" s="1" t="s">
        <v>292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8.5</v>
      </c>
      <c r="J409" s="1">
        <f t="shared" si="306"/>
        <v>3.5437499999999993</v>
      </c>
      <c r="M409" s="1" t="s">
        <v>148</v>
      </c>
      <c r="O409" s="7">
        <f t="shared" ca="1" si="308"/>
        <v>3</v>
      </c>
      <c r="R409" s="1">
        <v>1</v>
      </c>
      <c r="S409" s="7">
        <f t="shared" ca="1" si="303"/>
        <v>1</v>
      </c>
      <c r="W409" s="1" t="s">
        <v>364</v>
      </c>
    </row>
    <row r="410" spans="1:23" x14ac:dyDescent="0.3">
      <c r="A410" s="1" t="str">
        <f t="shared" ref="A410:A416" si="309">B410&amp;"_"&amp;TEXT(D410,"00")</f>
        <v>LP_AtkSpeedUpOnEncounterBetter_01</v>
      </c>
      <c r="B410" s="1" t="s">
        <v>291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5"/>
        <v/>
      </c>
      <c r="Q410" s="1" t="s">
        <v>296</v>
      </c>
      <c r="S410" s="7">
        <f t="shared" ca="1" si="303"/>
        <v>1</v>
      </c>
      <c r="U410" s="1" t="s">
        <v>293</v>
      </c>
    </row>
    <row r="411" spans="1:23" x14ac:dyDescent="0.3">
      <c r="A411" s="1" t="str">
        <f t="shared" si="309"/>
        <v>LP_AtkSpeedUpOnEncounterBetter_02</v>
      </c>
      <c r="B411" s="1" t="s">
        <v>291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95"/>
        <v/>
      </c>
      <c r="Q411" s="1" t="s">
        <v>296</v>
      </c>
      <c r="S411" s="7">
        <f t="shared" ca="1" si="303"/>
        <v>1</v>
      </c>
      <c r="U411" s="1" t="s">
        <v>293</v>
      </c>
    </row>
    <row r="412" spans="1:23" x14ac:dyDescent="0.3">
      <c r="A412" s="1" t="str">
        <f t="shared" ref="A412:A414" si="310">B412&amp;"_"&amp;TEXT(D412,"00")</f>
        <v>LP_AtkSpeedUpOnEncounterBetter_03</v>
      </c>
      <c r="B412" s="1" t="s">
        <v>291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4" ca="1" si="311">IF(NOT(ISBLANK(N412)),N412,
IF(ISBLANK(M412),"",
VLOOKUP(M412,OFFSET(INDIRECT("$A:$B"),0,MATCH(M$1&amp;"_Verify",INDIRECT("$1:$1"),0)-1),2,0)
))</f>
        <v/>
      </c>
      <c r="Q412" s="1" t="s">
        <v>296</v>
      </c>
      <c r="S412" s="7">
        <f t="shared" ca="1" si="303"/>
        <v>1</v>
      </c>
      <c r="U412" s="1" t="s">
        <v>293</v>
      </c>
    </row>
    <row r="413" spans="1:23" x14ac:dyDescent="0.3">
      <c r="A413" s="1" t="str">
        <f t="shared" si="310"/>
        <v>LP_AtkSpeedUpOnEncounterBetter_04</v>
      </c>
      <c r="B413" s="1" t="s">
        <v>291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1"/>
        <v/>
      </c>
      <c r="Q413" s="1" t="s">
        <v>296</v>
      </c>
      <c r="S413" s="7">
        <f t="shared" ca="1" si="303"/>
        <v>1</v>
      </c>
      <c r="U413" s="1" t="s">
        <v>293</v>
      </c>
    </row>
    <row r="414" spans="1:23" x14ac:dyDescent="0.3">
      <c r="A414" s="1" t="str">
        <f t="shared" si="310"/>
        <v>LP_AtkSpeedUpOnEncounterBetter_05</v>
      </c>
      <c r="B414" s="1" t="s">
        <v>291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1"/>
        <v/>
      </c>
      <c r="Q414" s="1" t="s">
        <v>296</v>
      </c>
      <c r="S414" s="7">
        <f t="shared" ca="1" si="303"/>
        <v>1</v>
      </c>
      <c r="U414" s="1" t="s">
        <v>293</v>
      </c>
    </row>
    <row r="415" spans="1:23" x14ac:dyDescent="0.3">
      <c r="A415" s="1" t="str">
        <f t="shared" si="309"/>
        <v>LP_AtkSpeedUpOnEncounterBetter_Spd_01</v>
      </c>
      <c r="B415" s="1" t="s">
        <v>294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>J166*4.5/6*2.5</f>
        <v>0.46875</v>
      </c>
      <c r="M415" s="1" t="s">
        <v>148</v>
      </c>
      <c r="O415" s="7">
        <f t="shared" ca="1" si="295"/>
        <v>3</v>
      </c>
      <c r="R415" s="1">
        <v>1</v>
      </c>
      <c r="S415" s="7">
        <f t="shared" ca="1" si="303"/>
        <v>1</v>
      </c>
      <c r="W415" s="1" t="s">
        <v>364</v>
      </c>
    </row>
    <row r="416" spans="1:23" x14ac:dyDescent="0.3">
      <c r="A416" s="1" t="str">
        <f t="shared" si="309"/>
        <v>LP_AtkSpeedUpOnEncounterBetter_Spd_02</v>
      </c>
      <c r="B416" s="1" t="s">
        <v>294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f>J167*4.5/6*2.5</f>
        <v>0.98437500000000011</v>
      </c>
      <c r="M416" s="1" t="s">
        <v>148</v>
      </c>
      <c r="O416" s="7">
        <f t="shared" ca="1" si="295"/>
        <v>3</v>
      </c>
      <c r="R416" s="1">
        <v>1</v>
      </c>
      <c r="S416" s="7">
        <f t="shared" ca="1" si="303"/>
        <v>1</v>
      </c>
      <c r="W416" s="1" t="s">
        <v>364</v>
      </c>
    </row>
    <row r="417" spans="1:23" x14ac:dyDescent="0.3">
      <c r="A417" s="1" t="str">
        <f t="shared" ref="A417:A419" si="312">B417&amp;"_"&amp;TEXT(D417,"00")</f>
        <v>LP_AtkSpeedUpOnEncounterBetter_Spd_03</v>
      </c>
      <c r="B417" s="1" t="s">
        <v>294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>J168*4.5/6*2.5</f>
        <v>1.546875</v>
      </c>
      <c r="M417" s="1" t="s">
        <v>148</v>
      </c>
      <c r="O417" s="7">
        <f t="shared" ref="O417:O419" ca="1" si="313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3"/>
        <v>1</v>
      </c>
      <c r="W417" s="1" t="s">
        <v>364</v>
      </c>
    </row>
    <row r="418" spans="1:23" x14ac:dyDescent="0.3">
      <c r="A418" s="1" t="str">
        <f t="shared" si="312"/>
        <v>LP_AtkSpeedUpOnEncounterBetter_Spd_04</v>
      </c>
      <c r="B418" s="1" t="s">
        <v>294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7.5</v>
      </c>
      <c r="J418" s="1">
        <f>J169*4.5/6*2.5</f>
        <v>2.15625</v>
      </c>
      <c r="M418" s="1" t="s">
        <v>148</v>
      </c>
      <c r="O418" s="7">
        <f t="shared" ca="1" si="313"/>
        <v>3</v>
      </c>
      <c r="R418" s="1">
        <v>1</v>
      </c>
      <c r="S418" s="7">
        <f t="shared" ca="1" si="303"/>
        <v>1</v>
      </c>
      <c r="W418" s="1" t="s">
        <v>364</v>
      </c>
    </row>
    <row r="419" spans="1:23" x14ac:dyDescent="0.3">
      <c r="A419" s="1" t="str">
        <f t="shared" si="312"/>
        <v>LP_AtkSpeedUpOnEncounterBetter_Spd_05</v>
      </c>
      <c r="B419" s="1" t="s">
        <v>294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8.5</v>
      </c>
      <c r="J419" s="1">
        <f>J170*4.5/6*2.5</f>
        <v>2.8125</v>
      </c>
      <c r="M419" s="1" t="s">
        <v>148</v>
      </c>
      <c r="O419" s="7">
        <f t="shared" ca="1" si="313"/>
        <v>3</v>
      </c>
      <c r="R419" s="1">
        <v>1</v>
      </c>
      <c r="S419" s="7">
        <f t="shared" ca="1" si="303"/>
        <v>1</v>
      </c>
      <c r="W419" s="1" t="s">
        <v>364</v>
      </c>
    </row>
    <row r="420" spans="1:23" x14ac:dyDescent="0.3">
      <c r="A420" s="1" t="str">
        <f t="shared" ref="A420:A424" si="314">B420&amp;"_"&amp;TEXT(D420,"00")</f>
        <v>LP_VampireOnAttack_01</v>
      </c>
      <c r="B420" s="1" t="s">
        <v>298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ref="L420:L433" si="315">J157</f>
        <v>0.15</v>
      </c>
      <c r="O420" s="7" t="str">
        <f t="shared" ref="O420:O424" ca="1" si="316">IF(NOT(ISBLANK(N420)),N420,
IF(ISBLANK(M420),"",
VLOOKUP(M420,OFFSET(INDIRECT("$A:$B"),0,MATCH(M$1&amp;"_Verify",INDIRECT("$1:$1"),0)-1),2,0)
))</f>
        <v/>
      </c>
      <c r="S420" s="7" t="str">
        <f t="shared" ca="1" si="303"/>
        <v/>
      </c>
    </row>
    <row r="421" spans="1:23" x14ac:dyDescent="0.3">
      <c r="A421" s="1" t="str">
        <f t="shared" si="314"/>
        <v>LP_VampireOnAttack_02</v>
      </c>
      <c r="B421" s="1" t="s">
        <v>298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5"/>
        <v>0.315</v>
      </c>
      <c r="O421" s="7" t="str">
        <f t="shared" ca="1" si="316"/>
        <v/>
      </c>
      <c r="S421" s="7" t="str">
        <f t="shared" ca="1" si="303"/>
        <v/>
      </c>
    </row>
    <row r="422" spans="1:23" x14ac:dyDescent="0.3">
      <c r="A422" s="1" t="str">
        <f t="shared" si="314"/>
        <v>LP_VampireOnAttack_03</v>
      </c>
      <c r="B422" s="1" t="s">
        <v>298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5"/>
        <v>0.49500000000000005</v>
      </c>
      <c r="O422" s="7" t="str">
        <f t="shared" ca="1" si="316"/>
        <v/>
      </c>
      <c r="S422" s="7" t="str">
        <f t="shared" ca="1" si="303"/>
        <v/>
      </c>
    </row>
    <row r="423" spans="1:23" x14ac:dyDescent="0.3">
      <c r="A423" s="1" t="str">
        <f t="shared" si="314"/>
        <v>LP_VampireOnAttack_04</v>
      </c>
      <c r="B423" s="1" t="s">
        <v>298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5"/>
        <v>0.69</v>
      </c>
      <c r="O423" s="7" t="str">
        <f t="shared" ca="1" si="316"/>
        <v/>
      </c>
      <c r="S423" s="7" t="str">
        <f t="shared" ca="1" si="303"/>
        <v/>
      </c>
    </row>
    <row r="424" spans="1:23" x14ac:dyDescent="0.3">
      <c r="A424" s="1" t="str">
        <f t="shared" si="314"/>
        <v>LP_VampireOnAttack_05</v>
      </c>
      <c r="B424" s="1" t="s">
        <v>298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5"/>
        <v>0.89999999999999991</v>
      </c>
      <c r="O424" s="7" t="str">
        <f t="shared" ca="1" si="316"/>
        <v/>
      </c>
      <c r="S424" s="7" t="str">
        <f t="shared" ca="1" si="303"/>
        <v/>
      </c>
    </row>
    <row r="425" spans="1:23" x14ac:dyDescent="0.3">
      <c r="A425" s="1" t="str">
        <f t="shared" ref="A425:A428" si="317">B425&amp;"_"&amp;TEXT(D425,"00")</f>
        <v>LP_VampireOnAttack_06</v>
      </c>
      <c r="B425" s="1" t="s">
        <v>298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5"/>
        <v>1.125</v>
      </c>
      <c r="O425" s="7" t="str">
        <f t="shared" ref="O425:O428" ca="1" si="318">IF(NOT(ISBLANK(N425)),N425,
IF(ISBLANK(M425),"",
VLOOKUP(M425,OFFSET(INDIRECT("$A:$B"),0,MATCH(M$1&amp;"_Verify",INDIRECT("$1:$1"),0)-1),2,0)
))</f>
        <v/>
      </c>
      <c r="S425" s="7" t="str">
        <f t="shared" ref="S425:S428" ca="1" si="31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317"/>
        <v>LP_VampireOnAttack_07</v>
      </c>
      <c r="B426" s="1" t="s">
        <v>298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5"/>
        <v>1.3650000000000002</v>
      </c>
      <c r="O426" s="7" t="str">
        <f t="shared" ca="1" si="318"/>
        <v/>
      </c>
      <c r="S426" s="7" t="str">
        <f t="shared" ca="1" si="319"/>
        <v/>
      </c>
    </row>
    <row r="427" spans="1:23" x14ac:dyDescent="0.3">
      <c r="A427" s="1" t="str">
        <f t="shared" si="317"/>
        <v>LP_VampireOnAttack_08</v>
      </c>
      <c r="B427" s="1" t="s">
        <v>298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5"/>
        <v>1.62</v>
      </c>
      <c r="O427" s="7" t="str">
        <f t="shared" ca="1" si="318"/>
        <v/>
      </c>
      <c r="S427" s="7" t="str">
        <f t="shared" ca="1" si="319"/>
        <v/>
      </c>
    </row>
    <row r="428" spans="1:23" x14ac:dyDescent="0.3">
      <c r="A428" s="1" t="str">
        <f t="shared" si="317"/>
        <v>LP_VampireOnAttack_09</v>
      </c>
      <c r="B428" s="1" t="s">
        <v>298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5"/>
        <v>1.89</v>
      </c>
      <c r="O428" s="7" t="str">
        <f t="shared" ca="1" si="318"/>
        <v/>
      </c>
      <c r="S428" s="7" t="str">
        <f t="shared" ca="1" si="319"/>
        <v/>
      </c>
    </row>
    <row r="429" spans="1:23" x14ac:dyDescent="0.3">
      <c r="A429" s="1" t="str">
        <f t="shared" ref="A429:A433" si="320">B429&amp;"_"&amp;TEXT(D429,"00")</f>
        <v>LP_VampireOnAttackBetter_01</v>
      </c>
      <c r="B429" s="1" t="s">
        <v>299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5"/>
        <v>0.25</v>
      </c>
      <c r="O429" s="7" t="str">
        <f t="shared" ref="O429:O433" ca="1" si="321">IF(NOT(ISBLANK(N429)),N429,
IF(ISBLANK(M429),"",
VLOOKUP(M429,OFFSET(INDIRECT("$A:$B"),0,MATCH(M$1&amp;"_Verify",INDIRECT("$1:$1"),0)-1),2,0)
))</f>
        <v/>
      </c>
      <c r="S429" s="7" t="str">
        <f t="shared" ca="1" si="303"/>
        <v/>
      </c>
    </row>
    <row r="430" spans="1:23" x14ac:dyDescent="0.3">
      <c r="A430" s="1" t="str">
        <f t="shared" si="320"/>
        <v>LP_VampireOnAttackBetter_02</v>
      </c>
      <c r="B430" s="1" t="s">
        <v>299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5"/>
        <v>0.52500000000000002</v>
      </c>
      <c r="O430" s="7" t="str">
        <f t="shared" ca="1" si="321"/>
        <v/>
      </c>
      <c r="S430" s="7" t="str">
        <f t="shared" ca="1" si="303"/>
        <v/>
      </c>
    </row>
    <row r="431" spans="1:23" x14ac:dyDescent="0.3">
      <c r="A431" s="1" t="str">
        <f t="shared" si="320"/>
        <v>LP_VampireOnAttackBetter_03</v>
      </c>
      <c r="B431" s="1" t="s">
        <v>299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5"/>
        <v>0.82500000000000007</v>
      </c>
      <c r="O431" s="7" t="str">
        <f t="shared" ca="1" si="321"/>
        <v/>
      </c>
      <c r="S431" s="7" t="str">
        <f t="shared" ca="1" si="303"/>
        <v/>
      </c>
    </row>
    <row r="432" spans="1:23" x14ac:dyDescent="0.3">
      <c r="A432" s="1" t="str">
        <f t="shared" si="320"/>
        <v>LP_VampireOnAttackBetter_04</v>
      </c>
      <c r="B432" s="1" t="s">
        <v>299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5"/>
        <v>1.1499999999999999</v>
      </c>
      <c r="O432" s="7" t="str">
        <f t="shared" ca="1" si="321"/>
        <v/>
      </c>
      <c r="S432" s="7" t="str">
        <f t="shared" ca="1" si="303"/>
        <v/>
      </c>
    </row>
    <row r="433" spans="1:21" x14ac:dyDescent="0.3">
      <c r="A433" s="1" t="str">
        <f t="shared" si="320"/>
        <v>LP_VampireOnAttackBetter_05</v>
      </c>
      <c r="B433" s="1" t="s">
        <v>299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5"/>
        <v>1.5</v>
      </c>
      <c r="O433" s="7" t="str">
        <f t="shared" ca="1" si="321"/>
        <v/>
      </c>
      <c r="S433" s="7" t="str">
        <f t="shared" ca="1" si="303"/>
        <v/>
      </c>
    </row>
    <row r="434" spans="1:21" x14ac:dyDescent="0.3">
      <c r="A434" s="1" t="str">
        <f t="shared" ref="A434:A438" si="322">B434&amp;"_"&amp;TEXT(D434,"00")</f>
        <v>LP_RecoverOnAttacked_01</v>
      </c>
      <c r="B434" s="1" t="s">
        <v>300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8" ca="1" si="323">IF(NOT(ISBLANK(N434)),N434,
IF(ISBLANK(M434),"",
VLOOKUP(M434,OFFSET(INDIRECT("$A:$B"),0,MATCH(M$1&amp;"_Verify",INDIRECT("$1:$1"),0)-1),2,0)
))</f>
        <v/>
      </c>
      <c r="Q434" s="1" t="s">
        <v>224</v>
      </c>
      <c r="S434" s="7">
        <f t="shared" ca="1" si="303"/>
        <v>4</v>
      </c>
      <c r="U434" s="1" t="s">
        <v>301</v>
      </c>
    </row>
    <row r="435" spans="1:21" x14ac:dyDescent="0.3">
      <c r="A435" s="1" t="str">
        <f t="shared" si="322"/>
        <v>LP_RecoverOnAttacked_02</v>
      </c>
      <c r="B435" s="1" t="s">
        <v>300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3"/>
        <v/>
      </c>
      <c r="Q435" s="1" t="s">
        <v>224</v>
      </c>
      <c r="S435" s="7">
        <f t="shared" ca="1" si="303"/>
        <v>4</v>
      </c>
      <c r="U435" s="1" t="s">
        <v>301</v>
      </c>
    </row>
    <row r="436" spans="1:21" x14ac:dyDescent="0.3">
      <c r="A436" s="1" t="str">
        <f t="shared" si="322"/>
        <v>LP_RecoverOnAttacked_03</v>
      </c>
      <c r="B436" s="1" t="s">
        <v>300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3"/>
        <v/>
      </c>
      <c r="Q436" s="1" t="s">
        <v>224</v>
      </c>
      <c r="S436" s="7">
        <f t="shared" ca="1" si="303"/>
        <v>4</v>
      </c>
      <c r="U436" s="1" t="s">
        <v>301</v>
      </c>
    </row>
    <row r="437" spans="1:21" x14ac:dyDescent="0.3">
      <c r="A437" s="1" t="str">
        <f t="shared" si="322"/>
        <v>LP_RecoverOnAttacked_04</v>
      </c>
      <c r="B437" s="1" t="s">
        <v>300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3"/>
        <v/>
      </c>
      <c r="Q437" s="1" t="s">
        <v>224</v>
      </c>
      <c r="S437" s="7">
        <f t="shared" ca="1" si="303"/>
        <v>4</v>
      </c>
      <c r="U437" s="1" t="s">
        <v>301</v>
      </c>
    </row>
    <row r="438" spans="1:21" x14ac:dyDescent="0.3">
      <c r="A438" s="1" t="str">
        <f t="shared" si="322"/>
        <v>LP_RecoverOnAttacked_05</v>
      </c>
      <c r="B438" s="1" t="s">
        <v>300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3"/>
        <v/>
      </c>
      <c r="Q438" s="1" t="s">
        <v>224</v>
      </c>
      <c r="S438" s="7">
        <f t="shared" ca="1" si="303"/>
        <v>4</v>
      </c>
      <c r="U438" s="1" t="s">
        <v>301</v>
      </c>
    </row>
    <row r="439" spans="1:21" x14ac:dyDescent="0.3">
      <c r="A439" s="1" t="str">
        <f t="shared" ref="A439:A443" si="324">B439&amp;"_"&amp;TEXT(D439,"00")</f>
        <v>LP_RecoverOnAttacked_Heal_01</v>
      </c>
      <c r="B439" s="1" t="s">
        <v>301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ref="I439:I443" si="325">J439*5+0.1</f>
        <v>4.6999999999999984</v>
      </c>
      <c r="J439" s="1">
        <f t="shared" ref="J439:J442" si="326">J440+0.08</f>
        <v>0.91999999999999982</v>
      </c>
      <c r="L439" s="1">
        <v>8.8888888888888892E-2</v>
      </c>
      <c r="O439" s="7" t="str">
        <f t="shared" ref="O439:O443" ca="1" si="327">IF(NOT(ISBLANK(N439)),N439,
IF(ISBLANK(M439),"",
VLOOKUP(M439,OFFSET(INDIRECT("$A:$B"),0,MATCH(M$1&amp;"_Verify",INDIRECT("$1:$1"),0)-1),2,0)
))</f>
        <v/>
      </c>
      <c r="S439" s="7" t="str">
        <f t="shared" ca="1" si="303"/>
        <v/>
      </c>
    </row>
    <row r="440" spans="1:21" x14ac:dyDescent="0.3">
      <c r="A440" s="1" t="str">
        <f t="shared" si="324"/>
        <v>LP_RecoverOnAttacked_Heal_02</v>
      </c>
      <c r="B440" s="1" t="s">
        <v>301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5"/>
        <v>4.2999999999999989</v>
      </c>
      <c r="J440" s="1">
        <f t="shared" si="326"/>
        <v>0.83999999999999986</v>
      </c>
      <c r="L440" s="1">
        <v>0.12537313432835823</v>
      </c>
      <c r="O440" s="7" t="str">
        <f t="shared" ca="1" si="327"/>
        <v/>
      </c>
      <c r="S440" s="7" t="str">
        <f t="shared" ca="1" si="303"/>
        <v/>
      </c>
    </row>
    <row r="441" spans="1:21" x14ac:dyDescent="0.3">
      <c r="A441" s="1" t="str">
        <f t="shared" si="324"/>
        <v>LP_RecoverOnAttacked_Heal_03</v>
      </c>
      <c r="B441" s="1" t="s">
        <v>301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5"/>
        <v>3.8999999999999995</v>
      </c>
      <c r="J441" s="1">
        <f t="shared" si="326"/>
        <v>0.7599999999999999</v>
      </c>
      <c r="L441" s="1">
        <v>0.14505494505494507</v>
      </c>
      <c r="O441" s="7" t="str">
        <f t="shared" ca="1" si="327"/>
        <v/>
      </c>
      <c r="S441" s="7" t="str">
        <f t="shared" ca="1" si="303"/>
        <v/>
      </c>
    </row>
    <row r="442" spans="1:21" x14ac:dyDescent="0.3">
      <c r="A442" s="1" t="str">
        <f t="shared" si="324"/>
        <v>LP_RecoverOnAttacked_Heal_04</v>
      </c>
      <c r="B442" s="1" t="s">
        <v>301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5"/>
        <v>3.4999999999999996</v>
      </c>
      <c r="J442" s="1">
        <f t="shared" si="326"/>
        <v>0.67999999999999994</v>
      </c>
      <c r="L442" s="1">
        <v>0.15726495726495726</v>
      </c>
      <c r="O442" s="7" t="str">
        <f t="shared" ca="1" si="327"/>
        <v/>
      </c>
      <c r="S442" s="7" t="str">
        <f t="shared" ca="1" si="303"/>
        <v/>
      </c>
    </row>
    <row r="443" spans="1:21" x14ac:dyDescent="0.3">
      <c r="A443" s="1" t="str">
        <f t="shared" si="324"/>
        <v>LP_RecoverOnAttacked_Heal_05</v>
      </c>
      <c r="B443" s="1" t="s">
        <v>301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5"/>
        <v>3.1</v>
      </c>
      <c r="J443" s="1">
        <v>0.6</v>
      </c>
      <c r="L443" s="1">
        <v>0.16551724137931034</v>
      </c>
      <c r="O443" s="7" t="str">
        <f t="shared" ca="1" si="327"/>
        <v/>
      </c>
      <c r="S443" s="7" t="str">
        <f t="shared" ca="1" si="303"/>
        <v/>
      </c>
    </row>
    <row r="444" spans="1:21" x14ac:dyDescent="0.3">
      <c r="A444" s="1" t="str">
        <f t="shared" ref="A444:A448" si="328">B444&amp;"_"&amp;TEXT(D444,"00")</f>
        <v>LP_ReflectOnAttacked_01</v>
      </c>
      <c r="B444" s="1" t="s">
        <v>304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0.93377528089887663</v>
      </c>
      <c r="O444" s="7" t="str">
        <f t="shared" ref="O444:O448" ca="1" si="329">IF(NOT(ISBLANK(N444)),N444,
IF(ISBLANK(M444),"",
VLOOKUP(M444,OFFSET(INDIRECT("$A:$B"),0,MATCH(M$1&amp;"_Verify",INDIRECT("$1:$1"),0)-1),2,0)
))</f>
        <v/>
      </c>
      <c r="S444" s="7" t="str">
        <f t="shared" ref="S444:S540" ca="1" si="330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328"/>
        <v>LP_ReflectOnAttacked_02</v>
      </c>
      <c r="B445" s="1" t="s">
        <v>304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2.2014964610717898</v>
      </c>
      <c r="O445" s="7" t="str">
        <f t="shared" ca="1" si="329"/>
        <v/>
      </c>
      <c r="S445" s="7" t="str">
        <f t="shared" ca="1" si="330"/>
        <v/>
      </c>
    </row>
    <row r="446" spans="1:21" x14ac:dyDescent="0.3">
      <c r="A446" s="1" t="str">
        <f t="shared" si="328"/>
        <v>LP_ReflectOnAttacked_03</v>
      </c>
      <c r="B446" s="1" t="s">
        <v>304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3.8477338195077495</v>
      </c>
      <c r="O446" s="7" t="str">
        <f t="shared" ca="1" si="329"/>
        <v/>
      </c>
      <c r="S446" s="7" t="str">
        <f t="shared" ca="1" si="330"/>
        <v/>
      </c>
    </row>
    <row r="447" spans="1:21" x14ac:dyDescent="0.3">
      <c r="A447" s="1" t="str">
        <f t="shared" si="328"/>
        <v>LP_ReflectOnAttacked_04</v>
      </c>
      <c r="B447" s="1" t="s">
        <v>304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5.9275139063862792</v>
      </c>
      <c r="O447" s="7" t="str">
        <f t="shared" ca="1" si="329"/>
        <v/>
      </c>
      <c r="S447" s="7" t="str">
        <f t="shared" ca="1" si="330"/>
        <v/>
      </c>
    </row>
    <row r="448" spans="1:21" x14ac:dyDescent="0.3">
      <c r="A448" s="1" t="str">
        <f t="shared" si="328"/>
        <v>LP_ReflectOnAttacked_05</v>
      </c>
      <c r="B448" s="1" t="s">
        <v>304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8.5104402985074614</v>
      </c>
      <c r="O448" s="7" t="str">
        <f t="shared" ca="1" si="329"/>
        <v/>
      </c>
      <c r="S448" s="7" t="str">
        <f t="shared" ca="1" si="330"/>
        <v/>
      </c>
    </row>
    <row r="449" spans="1:19" x14ac:dyDescent="0.3">
      <c r="A449" s="1" t="str">
        <f t="shared" ref="A449:A456" si="331">B449&amp;"_"&amp;TEXT(D449,"00")</f>
        <v>LP_ReflectOnAttackedBetter_01</v>
      </c>
      <c r="B449" s="1" t="s">
        <v>305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1.6960408163265315</v>
      </c>
      <c r="O449" s="7" t="str">
        <f t="shared" ref="O449:O456" ca="1" si="332">IF(NOT(ISBLANK(N449)),N449,
IF(ISBLANK(M449),"",
VLOOKUP(M449,OFFSET(INDIRECT("$A:$B"),0,MATCH(M$1&amp;"_Verify",INDIRECT("$1:$1"),0)-1),2,0)
))</f>
        <v/>
      </c>
      <c r="S449" s="7" t="str">
        <f t="shared" ca="1" si="330"/>
        <v/>
      </c>
    </row>
    <row r="450" spans="1:19" x14ac:dyDescent="0.3">
      <c r="A450" s="1" t="str">
        <f t="shared" si="331"/>
        <v>LP_ReflectOnAttackedBetter_02</v>
      </c>
      <c r="B450" s="1" t="s">
        <v>305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4.5603870967741944</v>
      </c>
      <c r="O450" s="7" t="str">
        <f t="shared" ca="1" si="332"/>
        <v/>
      </c>
      <c r="S450" s="7" t="str">
        <f t="shared" ca="1" si="330"/>
        <v/>
      </c>
    </row>
    <row r="451" spans="1:19" x14ac:dyDescent="0.3">
      <c r="A451" s="1" t="str">
        <f t="shared" si="331"/>
        <v>LP_ReflectOnAttackedBetter_03</v>
      </c>
      <c r="B451" s="1" t="s">
        <v>305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8.9988443328550947</v>
      </c>
      <c r="O451" s="7" t="str">
        <f t="shared" ca="1" si="332"/>
        <v/>
      </c>
      <c r="S451" s="7" t="str">
        <f t="shared" ca="1" si="330"/>
        <v/>
      </c>
    </row>
    <row r="452" spans="1:19" x14ac:dyDescent="0.3">
      <c r="A452" s="1" t="str">
        <f t="shared" si="331"/>
        <v>LP_AtkUpOnLowerHp_01</v>
      </c>
      <c r="B452" s="1" t="s">
        <v>306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0.35</v>
      </c>
      <c r="N452" s="1">
        <v>0</v>
      </c>
      <c r="O452" s="7">
        <f t="shared" ca="1" si="332"/>
        <v>0</v>
      </c>
      <c r="S452" s="7" t="str">
        <f t="shared" ca="1" si="330"/>
        <v/>
      </c>
    </row>
    <row r="453" spans="1:19" x14ac:dyDescent="0.3">
      <c r="A453" s="1" t="str">
        <f t="shared" si="331"/>
        <v>LP_AtkUpOnLowerHp_02</v>
      </c>
      <c r="B453" s="1" t="s">
        <v>306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0.73499999999999999</v>
      </c>
      <c r="N453" s="1">
        <v>0</v>
      </c>
      <c r="O453" s="7">
        <f t="shared" ca="1" si="332"/>
        <v>0</v>
      </c>
      <c r="S453" s="7" t="str">
        <f t="shared" ca="1" si="330"/>
        <v/>
      </c>
    </row>
    <row r="454" spans="1:19" x14ac:dyDescent="0.3">
      <c r="A454" s="1" t="str">
        <f t="shared" si="331"/>
        <v>LP_AtkUpOnLowerHp_03</v>
      </c>
      <c r="B454" s="1" t="s">
        <v>306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1.1549999999999998</v>
      </c>
      <c r="N454" s="1">
        <v>0</v>
      </c>
      <c r="O454" s="7">
        <f t="shared" ca="1" si="332"/>
        <v>0</v>
      </c>
      <c r="S454" s="7" t="str">
        <f t="shared" ca="1" si="330"/>
        <v/>
      </c>
    </row>
    <row r="455" spans="1:19" x14ac:dyDescent="0.3">
      <c r="A455" s="1" t="str">
        <f t="shared" si="331"/>
        <v>LP_AtkUpOnLowerHp_04</v>
      </c>
      <c r="B455" s="1" t="s">
        <v>306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1.6099999999999999</v>
      </c>
      <c r="N455" s="1">
        <v>0</v>
      </c>
      <c r="O455" s="7">
        <f t="shared" ca="1" si="332"/>
        <v>0</v>
      </c>
      <c r="S455" s="7" t="str">
        <f t="shared" ca="1" si="330"/>
        <v/>
      </c>
    </row>
    <row r="456" spans="1:19" x14ac:dyDescent="0.3">
      <c r="A456" s="1" t="str">
        <f t="shared" si="331"/>
        <v>LP_AtkUpOnLowerHp_05</v>
      </c>
      <c r="B456" s="1" t="s">
        <v>306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2.1</v>
      </c>
      <c r="N456" s="1">
        <v>0</v>
      </c>
      <c r="O456" s="7">
        <f t="shared" ca="1" si="332"/>
        <v>0</v>
      </c>
      <c r="S456" s="7" t="str">
        <f t="shared" ca="1" si="330"/>
        <v/>
      </c>
    </row>
    <row r="457" spans="1:19" x14ac:dyDescent="0.3">
      <c r="A457" s="1" t="str">
        <f t="shared" ref="A457:A460" si="333">B457&amp;"_"&amp;TEXT(D457,"00")</f>
        <v>LP_AtkUpOnLowerHp_06</v>
      </c>
      <c r="B457" s="1" t="s">
        <v>306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2.625</v>
      </c>
      <c r="N457" s="1">
        <v>0</v>
      </c>
      <c r="O457" s="7">
        <f t="shared" ref="O457:O460" ca="1" si="334">IF(NOT(ISBLANK(N457)),N457,
IF(ISBLANK(M457),"",
VLOOKUP(M457,OFFSET(INDIRECT("$A:$B"),0,MATCH(M$1&amp;"_Verify",INDIRECT("$1:$1"),0)-1),2,0)
))</f>
        <v>0</v>
      </c>
      <c r="S457" s="7" t="str">
        <f t="shared" ref="S457:S460" ca="1" si="335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33"/>
        <v>LP_AtkUpOnLowerHp_07</v>
      </c>
      <c r="B458" s="1" t="s">
        <v>306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3.1850000000000005</v>
      </c>
      <c r="N458" s="1">
        <v>0</v>
      </c>
      <c r="O458" s="7">
        <f t="shared" ca="1" si="334"/>
        <v>0</v>
      </c>
      <c r="S458" s="7" t="str">
        <f t="shared" ca="1" si="335"/>
        <v/>
      </c>
    </row>
    <row r="459" spans="1:19" x14ac:dyDescent="0.3">
      <c r="A459" s="1" t="str">
        <f t="shared" si="333"/>
        <v>LP_AtkUpOnLowerHp_08</v>
      </c>
      <c r="B459" s="1" t="s">
        <v>306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3.7800000000000007</v>
      </c>
      <c r="N459" s="1">
        <v>0</v>
      </c>
      <c r="O459" s="7">
        <f t="shared" ca="1" si="334"/>
        <v>0</v>
      </c>
      <c r="S459" s="7" t="str">
        <f t="shared" ca="1" si="335"/>
        <v/>
      </c>
    </row>
    <row r="460" spans="1:19" x14ac:dyDescent="0.3">
      <c r="A460" s="1" t="str">
        <f t="shared" si="333"/>
        <v>LP_AtkUpOnLowerHp_09</v>
      </c>
      <c r="B460" s="1" t="s">
        <v>306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4.41</v>
      </c>
      <c r="N460" s="1">
        <v>0</v>
      </c>
      <c r="O460" s="7">
        <f t="shared" ca="1" si="334"/>
        <v>0</v>
      </c>
      <c r="S460" s="7" t="str">
        <f t="shared" ca="1" si="335"/>
        <v/>
      </c>
    </row>
    <row r="461" spans="1:19" x14ac:dyDescent="0.3">
      <c r="A461" s="1" t="str">
        <f t="shared" ref="A461:A496" si="336">B461&amp;"_"&amp;TEXT(D461,"00")</f>
        <v>LP_AtkUpOnLowerHpBetter_01</v>
      </c>
      <c r="B461" s="1" t="s">
        <v>307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0.58333333333333337</v>
      </c>
      <c r="N461" s="1">
        <v>0</v>
      </c>
      <c r="O461" s="7">
        <f t="shared" ref="O461:O496" ca="1" si="337">IF(NOT(ISBLANK(N461)),N461,
IF(ISBLANK(M461),"",
VLOOKUP(M461,OFFSET(INDIRECT("$A:$B"),0,MATCH(M$1&amp;"_Verify",INDIRECT("$1:$1"),0)-1),2,0)
))</f>
        <v>0</v>
      </c>
      <c r="S461" s="7" t="str">
        <f t="shared" ca="1" si="330"/>
        <v/>
      </c>
    </row>
    <row r="462" spans="1:19" x14ac:dyDescent="0.3">
      <c r="A462" s="1" t="str">
        <f t="shared" si="336"/>
        <v>LP_AtkUpOnLowerHpBetter_02</v>
      </c>
      <c r="B462" s="1" t="s">
        <v>307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1.2250000000000001</v>
      </c>
      <c r="N462" s="1">
        <v>0</v>
      </c>
      <c r="O462" s="7">
        <f t="shared" ca="1" si="337"/>
        <v>0</v>
      </c>
      <c r="S462" s="7" t="str">
        <f t="shared" ca="1" si="330"/>
        <v/>
      </c>
    </row>
    <row r="463" spans="1:19" x14ac:dyDescent="0.3">
      <c r="A463" s="1" t="str">
        <f t="shared" si="336"/>
        <v>LP_AtkUpOnLowerHpBetter_03</v>
      </c>
      <c r="B463" s="1" t="s">
        <v>307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1.9250000000000003</v>
      </c>
      <c r="N463" s="1">
        <v>0</v>
      </c>
      <c r="O463" s="7">
        <f t="shared" ca="1" si="337"/>
        <v>0</v>
      </c>
      <c r="S463" s="7" t="str">
        <f t="shared" ca="1" si="330"/>
        <v/>
      </c>
    </row>
    <row r="464" spans="1:19" x14ac:dyDescent="0.3">
      <c r="A464" s="1" t="str">
        <f t="shared" ref="A464:A465" si="338">B464&amp;"_"&amp;TEXT(D464,"00")</f>
        <v>LP_AtkUpOnLowerHpBetter_04</v>
      </c>
      <c r="B464" s="1" t="s">
        <v>307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2.6833333333333331</v>
      </c>
      <c r="N464" s="1">
        <v>0</v>
      </c>
      <c r="O464" s="7">
        <f t="shared" ref="O464:O465" ca="1" si="339">IF(NOT(ISBLANK(N464)),N464,
IF(ISBLANK(M464),"",
VLOOKUP(M464,OFFSET(INDIRECT("$A:$B"),0,MATCH(M$1&amp;"_Verify",INDIRECT("$1:$1"),0)-1),2,0)
))</f>
        <v>0</v>
      </c>
      <c r="S464" s="7" t="str">
        <f t="shared" ref="S464:S465" ca="1" si="340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8"/>
        <v>LP_AtkUpOnLowerHpBetter_05</v>
      </c>
      <c r="B465" s="1" t="s">
        <v>307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N465" s="1">
        <v>0</v>
      </c>
      <c r="O465" s="7">
        <f t="shared" ca="1" si="339"/>
        <v>0</v>
      </c>
      <c r="S465" s="7" t="str">
        <f t="shared" ca="1" si="340"/>
        <v/>
      </c>
    </row>
    <row r="466" spans="1:19" x14ac:dyDescent="0.3">
      <c r="A466" s="1" t="str">
        <f t="shared" ref="A466:A480" si="341">B466&amp;"_"&amp;TEXT(D466,"00")</f>
        <v>LP_AtkUpOnLowerHpBetter_06</v>
      </c>
      <c r="B466" s="1" t="s">
        <v>307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N466" s="1">
        <v>0</v>
      </c>
      <c r="O466" s="7">
        <f t="shared" ref="O466:O480" ca="1" si="342">IF(NOT(ISBLANK(N466)),N466,
IF(ISBLANK(M466),"",
VLOOKUP(M466,OFFSET(INDIRECT("$A:$B"),0,MATCH(M$1&amp;"_Verify",INDIRECT("$1:$1"),0)-1),2,0)
))</f>
        <v>0</v>
      </c>
      <c r="S466" s="7" t="str">
        <f t="shared" ref="S466:S480" ca="1" si="34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1"/>
        <v>LP_AtkUpOnMaxHp_01</v>
      </c>
      <c r="B467" s="1" t="s">
        <v>943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44">J157*4/3</f>
        <v>0.19999999999999998</v>
      </c>
      <c r="N467" s="1">
        <v>1</v>
      </c>
      <c r="O467" s="7">
        <f t="shared" ca="1" si="342"/>
        <v>1</v>
      </c>
      <c r="S467" s="7" t="str">
        <f t="shared" ca="1" si="343"/>
        <v/>
      </c>
    </row>
    <row r="468" spans="1:19" x14ac:dyDescent="0.3">
      <c r="A468" s="1" t="str">
        <f t="shared" si="341"/>
        <v>LP_AtkUpOnMaxHp_02</v>
      </c>
      <c r="B468" s="1" t="s">
        <v>943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4"/>
        <v>0.42</v>
      </c>
      <c r="N468" s="1">
        <v>1</v>
      </c>
      <c r="O468" s="7">
        <f t="shared" ca="1" si="342"/>
        <v>1</v>
      </c>
      <c r="S468" s="7" t="str">
        <f t="shared" ca="1" si="343"/>
        <v/>
      </c>
    </row>
    <row r="469" spans="1:19" x14ac:dyDescent="0.3">
      <c r="A469" s="1" t="str">
        <f t="shared" si="341"/>
        <v>LP_AtkUpOnMaxHp_03</v>
      </c>
      <c r="B469" s="1" t="s">
        <v>943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4"/>
        <v>0.66</v>
      </c>
      <c r="N469" s="1">
        <v>1</v>
      </c>
      <c r="O469" s="7">
        <f t="shared" ca="1" si="342"/>
        <v>1</v>
      </c>
      <c r="S469" s="7" t="str">
        <f t="shared" ca="1" si="343"/>
        <v/>
      </c>
    </row>
    <row r="470" spans="1:19" x14ac:dyDescent="0.3">
      <c r="A470" s="1" t="str">
        <f t="shared" si="341"/>
        <v>LP_AtkUpOnMaxHp_04</v>
      </c>
      <c r="B470" s="1" t="s">
        <v>943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4"/>
        <v>0.91999999999999993</v>
      </c>
      <c r="N470" s="1">
        <v>1</v>
      </c>
      <c r="O470" s="7">
        <f t="shared" ca="1" si="342"/>
        <v>1</v>
      </c>
      <c r="S470" s="7" t="str">
        <f t="shared" ca="1" si="343"/>
        <v/>
      </c>
    </row>
    <row r="471" spans="1:19" x14ac:dyDescent="0.3">
      <c r="A471" s="1" t="str">
        <f t="shared" si="341"/>
        <v>LP_AtkUpOnMaxHp_05</v>
      </c>
      <c r="B471" s="1" t="s">
        <v>943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4"/>
        <v>1.2</v>
      </c>
      <c r="N471" s="1">
        <v>1</v>
      </c>
      <c r="O471" s="7">
        <f t="shared" ca="1" si="342"/>
        <v>1</v>
      </c>
      <c r="S471" s="7" t="str">
        <f t="shared" ca="1" si="343"/>
        <v/>
      </c>
    </row>
    <row r="472" spans="1:19" x14ac:dyDescent="0.3">
      <c r="A472" s="1" t="str">
        <f t="shared" si="341"/>
        <v>LP_AtkUpOnMaxHp_06</v>
      </c>
      <c r="B472" s="1" t="s">
        <v>943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4"/>
        <v>1.5</v>
      </c>
      <c r="N472" s="1">
        <v>1</v>
      </c>
      <c r="O472" s="7">
        <f t="shared" ca="1" si="342"/>
        <v>1</v>
      </c>
      <c r="S472" s="7" t="str">
        <f t="shared" ca="1" si="343"/>
        <v/>
      </c>
    </row>
    <row r="473" spans="1:19" x14ac:dyDescent="0.3">
      <c r="A473" s="1" t="str">
        <f t="shared" si="341"/>
        <v>LP_AtkUpOnMaxHp_07</v>
      </c>
      <c r="B473" s="1" t="s">
        <v>943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4"/>
        <v>1.8200000000000003</v>
      </c>
      <c r="N473" s="1">
        <v>1</v>
      </c>
      <c r="O473" s="7">
        <f t="shared" ca="1" si="342"/>
        <v>1</v>
      </c>
      <c r="S473" s="7" t="str">
        <f t="shared" ca="1" si="343"/>
        <v/>
      </c>
    </row>
    <row r="474" spans="1:19" x14ac:dyDescent="0.3">
      <c r="A474" s="1" t="str">
        <f t="shared" si="341"/>
        <v>LP_AtkUpOnMaxHp_08</v>
      </c>
      <c r="B474" s="1" t="s">
        <v>943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4"/>
        <v>2.16</v>
      </c>
      <c r="N474" s="1">
        <v>1</v>
      </c>
      <c r="O474" s="7">
        <f t="shared" ca="1" si="342"/>
        <v>1</v>
      </c>
      <c r="S474" s="7" t="str">
        <f t="shared" ca="1" si="343"/>
        <v/>
      </c>
    </row>
    <row r="475" spans="1:19" x14ac:dyDescent="0.3">
      <c r="A475" s="1" t="str">
        <f t="shared" si="341"/>
        <v>LP_AtkUpOnMaxHp_09</v>
      </c>
      <c r="B475" s="1" t="s">
        <v>943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4"/>
        <v>2.52</v>
      </c>
      <c r="N475" s="1">
        <v>1</v>
      </c>
      <c r="O475" s="7">
        <f t="shared" ca="1" si="342"/>
        <v>1</v>
      </c>
      <c r="S475" s="7" t="str">
        <f t="shared" ca="1" si="343"/>
        <v/>
      </c>
    </row>
    <row r="476" spans="1:19" x14ac:dyDescent="0.3">
      <c r="A476" s="1" t="str">
        <f t="shared" si="341"/>
        <v>LP_AtkUpOnMaxHpBetter_01</v>
      </c>
      <c r="B476" s="1" t="s">
        <v>944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4"/>
        <v>0.33333333333333331</v>
      </c>
      <c r="N476" s="1">
        <v>1</v>
      </c>
      <c r="O476" s="7">
        <f t="shared" ca="1" si="342"/>
        <v>1</v>
      </c>
      <c r="S476" s="7" t="str">
        <f t="shared" ca="1" si="343"/>
        <v/>
      </c>
    </row>
    <row r="477" spans="1:19" x14ac:dyDescent="0.3">
      <c r="A477" s="1" t="str">
        <f t="shared" si="341"/>
        <v>LP_AtkUpOnMaxHpBetter_02</v>
      </c>
      <c r="B477" s="1" t="s">
        <v>944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4"/>
        <v>0.70000000000000007</v>
      </c>
      <c r="N477" s="1">
        <v>1</v>
      </c>
      <c r="O477" s="7">
        <f t="shared" ca="1" si="342"/>
        <v>1</v>
      </c>
      <c r="S477" s="7" t="str">
        <f t="shared" ca="1" si="343"/>
        <v/>
      </c>
    </row>
    <row r="478" spans="1:19" x14ac:dyDescent="0.3">
      <c r="A478" s="1" t="str">
        <f t="shared" si="341"/>
        <v>LP_AtkUpOnMaxHpBetter_03</v>
      </c>
      <c r="B478" s="1" t="s">
        <v>944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4"/>
        <v>1.1000000000000001</v>
      </c>
      <c r="N478" s="1">
        <v>1</v>
      </c>
      <c r="O478" s="7">
        <f t="shared" ca="1" si="342"/>
        <v>1</v>
      </c>
      <c r="S478" s="7" t="str">
        <f t="shared" ca="1" si="343"/>
        <v/>
      </c>
    </row>
    <row r="479" spans="1:19" x14ac:dyDescent="0.3">
      <c r="A479" s="1" t="str">
        <f t="shared" si="341"/>
        <v>LP_AtkUpOnMaxHpBetter_04</v>
      </c>
      <c r="B479" s="1" t="s">
        <v>944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4"/>
        <v>1.5333333333333332</v>
      </c>
      <c r="N479" s="1">
        <v>1</v>
      </c>
      <c r="O479" s="7">
        <f t="shared" ca="1" si="342"/>
        <v>1</v>
      </c>
      <c r="S479" s="7" t="str">
        <f t="shared" ca="1" si="343"/>
        <v/>
      </c>
    </row>
    <row r="480" spans="1:19" x14ac:dyDescent="0.3">
      <c r="A480" s="1" t="str">
        <f t="shared" si="341"/>
        <v>LP_AtkUpOnMaxHpBetter_05</v>
      </c>
      <c r="B480" s="1" t="s">
        <v>944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4"/>
        <v>2</v>
      </c>
      <c r="N480" s="1">
        <v>1</v>
      </c>
      <c r="O480" s="7">
        <f t="shared" ca="1" si="342"/>
        <v>1</v>
      </c>
      <c r="S480" s="7" t="str">
        <f t="shared" ca="1" si="343"/>
        <v/>
      </c>
    </row>
    <row r="481" spans="1:19" x14ac:dyDescent="0.3">
      <c r="A481" s="1" t="str">
        <f t="shared" ref="A481:A494" si="345">B481&amp;"_"&amp;TEXT(D481,"00")</f>
        <v>LP_AtkUpOnKillUntilGettingHit_01</v>
      </c>
      <c r="B481" s="1" t="s">
        <v>945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6">J157*1/20</f>
        <v>7.4999999999999997E-3</v>
      </c>
      <c r="O481" s="7" t="str">
        <f t="shared" ref="O481:O494" ca="1" si="347">IF(NOT(ISBLANK(N481)),N481,
IF(ISBLANK(M481),"",
VLOOKUP(M481,OFFSET(INDIRECT("$A:$B"),0,MATCH(M$1&amp;"_Verify",INDIRECT("$1:$1"),0)-1),2,0)
))</f>
        <v/>
      </c>
      <c r="S481" s="7" t="str">
        <f t="shared" ref="S481:S494" ca="1" si="34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5"/>
        <v>LP_AtkUpOnKillUntilGettingHit_02</v>
      </c>
      <c r="B482" s="1" t="s">
        <v>945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6"/>
        <v>1.575E-2</v>
      </c>
      <c r="O482" s="7" t="str">
        <f t="shared" ca="1" si="347"/>
        <v/>
      </c>
      <c r="S482" s="7" t="str">
        <f t="shared" ca="1" si="348"/>
        <v/>
      </c>
    </row>
    <row r="483" spans="1:19" x14ac:dyDescent="0.3">
      <c r="A483" s="1" t="str">
        <f t="shared" si="345"/>
        <v>LP_AtkUpOnKillUntilGettingHit_03</v>
      </c>
      <c r="B483" s="1" t="s">
        <v>945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6"/>
        <v>2.4750000000000001E-2</v>
      </c>
      <c r="O483" s="7" t="str">
        <f t="shared" ca="1" si="347"/>
        <v/>
      </c>
      <c r="S483" s="7" t="str">
        <f t="shared" ca="1" si="348"/>
        <v/>
      </c>
    </row>
    <row r="484" spans="1:19" x14ac:dyDescent="0.3">
      <c r="A484" s="1" t="str">
        <f t="shared" si="345"/>
        <v>LP_AtkUpOnKillUntilGettingHit_04</v>
      </c>
      <c r="B484" s="1" t="s">
        <v>945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6"/>
        <v>3.4499999999999996E-2</v>
      </c>
      <c r="O484" s="7" t="str">
        <f t="shared" ca="1" si="347"/>
        <v/>
      </c>
      <c r="S484" s="7" t="str">
        <f t="shared" ca="1" si="348"/>
        <v/>
      </c>
    </row>
    <row r="485" spans="1:19" x14ac:dyDescent="0.3">
      <c r="A485" s="1" t="str">
        <f t="shared" si="345"/>
        <v>LP_AtkUpOnKillUntilGettingHit_05</v>
      </c>
      <c r="B485" s="1" t="s">
        <v>945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6"/>
        <v>4.4999999999999998E-2</v>
      </c>
      <c r="O485" s="7" t="str">
        <f t="shared" ca="1" si="347"/>
        <v/>
      </c>
      <c r="S485" s="7" t="str">
        <f t="shared" ca="1" si="348"/>
        <v/>
      </c>
    </row>
    <row r="486" spans="1:19" x14ac:dyDescent="0.3">
      <c r="A486" s="1" t="str">
        <f t="shared" si="345"/>
        <v>LP_AtkUpOnKillUntilGettingHit_06</v>
      </c>
      <c r="B486" s="1" t="s">
        <v>945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6"/>
        <v>5.6250000000000001E-2</v>
      </c>
      <c r="O486" s="7" t="str">
        <f t="shared" ca="1" si="347"/>
        <v/>
      </c>
      <c r="S486" s="7" t="str">
        <f t="shared" ca="1" si="348"/>
        <v/>
      </c>
    </row>
    <row r="487" spans="1:19" x14ac:dyDescent="0.3">
      <c r="A487" s="1" t="str">
        <f t="shared" si="345"/>
        <v>LP_AtkUpOnKillUntilGettingHit_07</v>
      </c>
      <c r="B487" s="1" t="s">
        <v>945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6"/>
        <v>6.8250000000000005E-2</v>
      </c>
      <c r="O487" s="7" t="str">
        <f t="shared" ca="1" si="347"/>
        <v/>
      </c>
      <c r="S487" s="7" t="str">
        <f t="shared" ca="1" si="348"/>
        <v/>
      </c>
    </row>
    <row r="488" spans="1:19" x14ac:dyDescent="0.3">
      <c r="A488" s="1" t="str">
        <f t="shared" si="345"/>
        <v>LP_AtkUpOnKillUntilGettingHit_08</v>
      </c>
      <c r="B488" s="1" t="s">
        <v>945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6"/>
        <v>8.1000000000000003E-2</v>
      </c>
      <c r="O488" s="7" t="str">
        <f t="shared" ca="1" si="347"/>
        <v/>
      </c>
      <c r="S488" s="7" t="str">
        <f t="shared" ca="1" si="348"/>
        <v/>
      </c>
    </row>
    <row r="489" spans="1:19" x14ac:dyDescent="0.3">
      <c r="A489" s="1" t="str">
        <f t="shared" si="345"/>
        <v>LP_AtkUpOnKillUntilGettingHit_09</v>
      </c>
      <c r="B489" s="1" t="s">
        <v>945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6"/>
        <v>9.4500000000000001E-2</v>
      </c>
      <c r="O489" s="7" t="str">
        <f t="shared" ca="1" si="347"/>
        <v/>
      </c>
      <c r="S489" s="7" t="str">
        <f t="shared" ca="1" si="348"/>
        <v/>
      </c>
    </row>
    <row r="490" spans="1:19" x14ac:dyDescent="0.3">
      <c r="A490" s="1" t="str">
        <f t="shared" si="345"/>
        <v>LP_AtkUpOnKillUntilGettingHitBetter_01</v>
      </c>
      <c r="B490" s="1" t="s">
        <v>946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6"/>
        <v>1.2500000000000001E-2</v>
      </c>
      <c r="O490" s="7" t="str">
        <f t="shared" ca="1" si="347"/>
        <v/>
      </c>
      <c r="S490" s="7" t="str">
        <f t="shared" ca="1" si="348"/>
        <v/>
      </c>
    </row>
    <row r="491" spans="1:19" x14ac:dyDescent="0.3">
      <c r="A491" s="1" t="str">
        <f t="shared" si="345"/>
        <v>LP_AtkUpOnKillUntilGettingHitBetter_02</v>
      </c>
      <c r="B491" s="1" t="s">
        <v>946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6"/>
        <v>2.6250000000000002E-2</v>
      </c>
      <c r="O491" s="7" t="str">
        <f t="shared" ca="1" si="347"/>
        <v/>
      </c>
      <c r="S491" s="7" t="str">
        <f t="shared" ca="1" si="348"/>
        <v/>
      </c>
    </row>
    <row r="492" spans="1:19" x14ac:dyDescent="0.3">
      <c r="A492" s="1" t="str">
        <f t="shared" si="345"/>
        <v>LP_AtkUpOnKillUntilGettingHitBetter_03</v>
      </c>
      <c r="B492" s="1" t="s">
        <v>946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6"/>
        <v>4.1250000000000002E-2</v>
      </c>
      <c r="O492" s="7" t="str">
        <f t="shared" ca="1" si="347"/>
        <v/>
      </c>
      <c r="S492" s="7" t="str">
        <f t="shared" ca="1" si="348"/>
        <v/>
      </c>
    </row>
    <row r="493" spans="1:19" x14ac:dyDescent="0.3">
      <c r="A493" s="1" t="str">
        <f t="shared" si="345"/>
        <v>LP_AtkUpOnKillUntilGettingHitBetter_04</v>
      </c>
      <c r="B493" s="1" t="s">
        <v>946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6"/>
        <v>5.7499999999999996E-2</v>
      </c>
      <c r="O493" s="7" t="str">
        <f t="shared" ca="1" si="347"/>
        <v/>
      </c>
      <c r="S493" s="7" t="str">
        <f t="shared" ca="1" si="348"/>
        <v/>
      </c>
    </row>
    <row r="494" spans="1:19" x14ac:dyDescent="0.3">
      <c r="A494" s="1" t="str">
        <f t="shared" si="345"/>
        <v>LP_AtkUpOnKillUntilGettingHitBetter_05</v>
      </c>
      <c r="B494" s="1" t="s">
        <v>946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6"/>
        <v>7.4999999999999997E-2</v>
      </c>
      <c r="O494" s="7" t="str">
        <f t="shared" ca="1" si="347"/>
        <v/>
      </c>
      <c r="S494" s="7" t="str">
        <f t="shared" ca="1" si="348"/>
        <v/>
      </c>
    </row>
    <row r="495" spans="1:19" x14ac:dyDescent="0.3">
      <c r="A495" s="1" t="str">
        <f t="shared" si="336"/>
        <v>LP_CritDmgUpOnLowerHp_01</v>
      </c>
      <c r="B495" s="1" t="s">
        <v>308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</v>
      </c>
      <c r="O495" s="7" t="str">
        <f t="shared" ca="1" si="337"/>
        <v/>
      </c>
      <c r="S495" s="7" t="str">
        <f t="shared" ca="1" si="330"/>
        <v/>
      </c>
    </row>
    <row r="496" spans="1:19" x14ac:dyDescent="0.3">
      <c r="A496" s="1" t="str">
        <f t="shared" si="336"/>
        <v>LP_CritDmgUpOnLowerHp_02</v>
      </c>
      <c r="B496" s="1" t="s">
        <v>308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1.05</v>
      </c>
      <c r="O496" s="7" t="str">
        <f t="shared" ca="1" si="337"/>
        <v/>
      </c>
      <c r="S496" s="7" t="str">
        <f t="shared" ca="1" si="330"/>
        <v/>
      </c>
    </row>
    <row r="497" spans="1:19" x14ac:dyDescent="0.3">
      <c r="A497" s="1" t="str">
        <f t="shared" ref="A497:A499" si="349">B497&amp;"_"&amp;TEXT(D497,"00")</f>
        <v>LP_CritDmgUpOnLowerHp_03</v>
      </c>
      <c r="B497" s="1" t="s">
        <v>308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1.6500000000000001</v>
      </c>
      <c r="O497" s="7" t="str">
        <f t="shared" ref="O497:O499" ca="1" si="350">IF(NOT(ISBLANK(N497)),N497,
IF(ISBLANK(M497),"",
VLOOKUP(M497,OFFSET(INDIRECT("$A:$B"),0,MATCH(M$1&amp;"_Verify",INDIRECT("$1:$1"),0)-1),2,0)
))</f>
        <v/>
      </c>
      <c r="S497" s="7" t="str">
        <f t="shared" ca="1" si="330"/>
        <v/>
      </c>
    </row>
    <row r="498" spans="1:19" x14ac:dyDescent="0.3">
      <c r="A498" s="1" t="str">
        <f t="shared" si="349"/>
        <v>LP_CritDmgUpOnLowerHp_04</v>
      </c>
      <c r="B498" s="1" t="s">
        <v>308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2.2999999999999998</v>
      </c>
      <c r="O498" s="7" t="str">
        <f t="shared" ca="1" si="350"/>
        <v/>
      </c>
      <c r="S498" s="7" t="str">
        <f t="shared" ref="S498:S499" ca="1" si="35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49"/>
        <v>LP_CritDmgUpOnLowerHp_05</v>
      </c>
      <c r="B499" s="1" t="s">
        <v>308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</v>
      </c>
      <c r="O499" s="7" t="str">
        <f t="shared" ca="1" si="350"/>
        <v/>
      </c>
      <c r="S499" s="7" t="str">
        <f t="shared" ca="1" si="351"/>
        <v/>
      </c>
    </row>
    <row r="500" spans="1:19" x14ac:dyDescent="0.3">
      <c r="A500" s="1" t="str">
        <f t="shared" ref="A500:A511" si="352">B500&amp;"_"&amp;TEXT(D500,"00")</f>
        <v>LP_CritDmgUpOnLowerHpBetter_01</v>
      </c>
      <c r="B500" s="1" t="s">
        <v>309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11" ca="1" si="353">IF(NOT(ISBLANK(N500)),N500,
IF(ISBLANK(M500),"",
VLOOKUP(M500,OFFSET(INDIRECT("$A:$B"),0,MATCH(M$1&amp;"_Verify",INDIRECT("$1:$1"),0)-1),2,0)
))</f>
        <v/>
      </c>
      <c r="S500" s="7" t="str">
        <f t="shared" ca="1" si="330"/>
        <v/>
      </c>
    </row>
    <row r="501" spans="1:19" x14ac:dyDescent="0.3">
      <c r="A501" s="1" t="str">
        <f t="shared" ref="A501" si="354">B501&amp;"_"&amp;TEXT(D501,"00")</f>
        <v>LP_CritDmgUpOnLowerHpBetter_02</v>
      </c>
      <c r="B501" s="1" t="s">
        <v>309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O501" s="7" t="str">
        <f t="shared" ref="O501" ca="1" si="355">IF(NOT(ISBLANK(N501)),N501,
IF(ISBLANK(M501),"",
VLOOKUP(M501,OFFSET(INDIRECT("$A:$B"),0,MATCH(M$1&amp;"_Verify",INDIRECT("$1:$1"),0)-1),2,0)
))</f>
        <v/>
      </c>
      <c r="S501" s="7" t="str">
        <f t="shared" ref="S501" ca="1" si="356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ref="A502" si="357">B502&amp;"_"&amp;TEXT(D502,"00")</f>
        <v>LP_CritDmgUpOnLowerHpBetter_03</v>
      </c>
      <c r="B502" s="1" t="s">
        <v>309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</v>
      </c>
      <c r="O502" s="7" t="str">
        <f t="shared" ref="O502" ca="1" si="358">IF(NOT(ISBLANK(N502)),N502,
IF(ISBLANK(M502),"",
VLOOKUP(M502,OFFSET(INDIRECT("$A:$B"),0,MATCH(M$1&amp;"_Verify",INDIRECT("$1:$1"),0)-1),2,0)
))</f>
        <v/>
      </c>
      <c r="S502" s="7" t="str">
        <f t="shared" ref="S502" ca="1" si="359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2"/>
        <v>LP_InstantKill_01</v>
      </c>
      <c r="B503" s="1" t="s">
        <v>310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0.06</v>
      </c>
      <c r="O503" s="7" t="str">
        <f t="shared" ca="1" si="353"/>
        <v/>
      </c>
      <c r="S503" s="7" t="str">
        <f t="shared" ca="1" si="330"/>
        <v/>
      </c>
    </row>
    <row r="504" spans="1:19" x14ac:dyDescent="0.3">
      <c r="A504" s="1" t="str">
        <f t="shared" si="352"/>
        <v>LP_InstantKill_02</v>
      </c>
      <c r="B504" s="1" t="s">
        <v>310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0.126</v>
      </c>
      <c r="O504" s="7" t="str">
        <f t="shared" ca="1" si="353"/>
        <v/>
      </c>
      <c r="S504" s="7" t="str">
        <f t="shared" ca="1" si="330"/>
        <v/>
      </c>
    </row>
    <row r="505" spans="1:19" x14ac:dyDescent="0.3">
      <c r="A505" s="1" t="str">
        <f t="shared" si="352"/>
        <v>LP_InstantKill_03</v>
      </c>
      <c r="B505" s="1" t="s">
        <v>310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0.19800000000000004</v>
      </c>
      <c r="O505" s="7" t="str">
        <f t="shared" ca="1" si="353"/>
        <v/>
      </c>
      <c r="S505" s="7" t="str">
        <f t="shared" ca="1" si="330"/>
        <v/>
      </c>
    </row>
    <row r="506" spans="1:19" x14ac:dyDescent="0.3">
      <c r="A506" s="1" t="str">
        <f t="shared" si="352"/>
        <v>LP_InstantKill_04</v>
      </c>
      <c r="B506" s="1" t="s">
        <v>310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0.27599999999999997</v>
      </c>
      <c r="O506" s="7" t="str">
        <f t="shared" ca="1" si="353"/>
        <v/>
      </c>
      <c r="S506" s="7" t="str">
        <f t="shared" ca="1" si="330"/>
        <v/>
      </c>
    </row>
    <row r="507" spans="1:19" x14ac:dyDescent="0.3">
      <c r="A507" s="1" t="str">
        <f t="shared" si="352"/>
        <v>LP_InstantKill_05</v>
      </c>
      <c r="B507" s="1" t="s">
        <v>310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0.36</v>
      </c>
      <c r="O507" s="7" t="str">
        <f t="shared" ca="1" si="353"/>
        <v/>
      </c>
      <c r="S507" s="7" t="str">
        <f t="shared" ca="1" si="330"/>
        <v/>
      </c>
    </row>
    <row r="508" spans="1:19" x14ac:dyDescent="0.3">
      <c r="A508" s="1" t="str">
        <f t="shared" si="352"/>
        <v>LP_InstantKill_06</v>
      </c>
      <c r="B508" s="1" t="s">
        <v>310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0.45</v>
      </c>
      <c r="O508" s="7" t="str">
        <f t="shared" ca="1" si="353"/>
        <v/>
      </c>
      <c r="S508" s="7" t="str">
        <f t="shared" ca="1" si="330"/>
        <v/>
      </c>
    </row>
    <row r="509" spans="1:19" x14ac:dyDescent="0.3">
      <c r="A509" s="1" t="str">
        <f t="shared" si="352"/>
        <v>LP_InstantKill_07</v>
      </c>
      <c r="B509" s="1" t="s">
        <v>310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0.54600000000000015</v>
      </c>
      <c r="O509" s="7" t="str">
        <f t="shared" ca="1" si="353"/>
        <v/>
      </c>
      <c r="S509" s="7" t="str">
        <f t="shared" ca="1" si="330"/>
        <v/>
      </c>
    </row>
    <row r="510" spans="1:19" x14ac:dyDescent="0.3">
      <c r="A510" s="1" t="str">
        <f t="shared" si="352"/>
        <v>LP_InstantKill_08</v>
      </c>
      <c r="B510" s="1" t="s">
        <v>310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0.64800000000000013</v>
      </c>
      <c r="O510" s="7" t="str">
        <f t="shared" ca="1" si="353"/>
        <v/>
      </c>
      <c r="S510" s="7" t="str">
        <f t="shared" ca="1" si="330"/>
        <v/>
      </c>
    </row>
    <row r="511" spans="1:19" x14ac:dyDescent="0.3">
      <c r="A511" s="1" t="str">
        <f t="shared" si="352"/>
        <v>LP_InstantKill_09</v>
      </c>
      <c r="B511" s="1" t="s">
        <v>310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0.75600000000000001</v>
      </c>
      <c r="O511" s="7" t="str">
        <f t="shared" ca="1" si="353"/>
        <v/>
      </c>
      <c r="S511" s="7" t="str">
        <f t="shared" ca="1" si="330"/>
        <v/>
      </c>
    </row>
    <row r="512" spans="1:19" x14ac:dyDescent="0.3">
      <c r="A512" s="1" t="str">
        <f t="shared" ref="A512:A521" si="360">B512&amp;"_"&amp;TEXT(D512,"00")</f>
        <v>LP_InstantKillBetter_01</v>
      </c>
      <c r="B512" s="1" t="s">
        <v>312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</v>
      </c>
      <c r="O512" s="7" t="str">
        <f t="shared" ref="O512:O521" ca="1" si="361">IF(NOT(ISBLANK(N512)),N512,
IF(ISBLANK(M512),"",
VLOOKUP(M512,OFFSET(INDIRECT("$A:$B"),0,MATCH(M$1&amp;"_Verify",INDIRECT("$1:$1"),0)-1),2,0)
))</f>
        <v/>
      </c>
      <c r="S512" s="7" t="str">
        <f t="shared" ca="1" si="330"/>
        <v/>
      </c>
    </row>
    <row r="513" spans="1:19" x14ac:dyDescent="0.3">
      <c r="A513" s="1" t="str">
        <f t="shared" si="360"/>
        <v>LP_InstantKillBetter_02</v>
      </c>
      <c r="B513" s="1" t="s">
        <v>312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0.252</v>
      </c>
      <c r="O513" s="7" t="str">
        <f t="shared" ca="1" si="361"/>
        <v/>
      </c>
      <c r="S513" s="7" t="str">
        <f t="shared" ca="1" si="330"/>
        <v/>
      </c>
    </row>
    <row r="514" spans="1:19" x14ac:dyDescent="0.3">
      <c r="A514" s="1" t="str">
        <f t="shared" ref="A514:A516" si="362">B514&amp;"_"&amp;TEXT(D514,"00")</f>
        <v>LP_InstantKillBetter_03</v>
      </c>
      <c r="B514" s="1" t="s">
        <v>312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0.39600000000000002</v>
      </c>
      <c r="O514" s="7" t="str">
        <f t="shared" ref="O514:O516" ca="1" si="363">IF(NOT(ISBLANK(N514)),N514,
IF(ISBLANK(M514),"",
VLOOKUP(M514,OFFSET(INDIRECT("$A:$B"),0,MATCH(M$1&amp;"_Verify",INDIRECT("$1:$1"),0)-1),2,0)
))</f>
        <v/>
      </c>
      <c r="S514" s="7" t="str">
        <f t="shared" ca="1" si="330"/>
        <v/>
      </c>
    </row>
    <row r="515" spans="1:19" x14ac:dyDescent="0.3">
      <c r="A515" s="1" t="str">
        <f t="shared" si="362"/>
        <v>LP_InstantKillBetter_04</v>
      </c>
      <c r="B515" s="1" t="s">
        <v>312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0.55199999999999994</v>
      </c>
      <c r="O515" s="7" t="str">
        <f t="shared" ca="1" si="363"/>
        <v/>
      </c>
      <c r="S515" s="7" t="str">
        <f t="shared" ca="1" si="330"/>
        <v/>
      </c>
    </row>
    <row r="516" spans="1:19" x14ac:dyDescent="0.3">
      <c r="A516" s="1" t="str">
        <f t="shared" si="362"/>
        <v>LP_InstantKillBetter_05</v>
      </c>
      <c r="B516" s="1" t="s">
        <v>312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0.72</v>
      </c>
      <c r="O516" s="7" t="str">
        <f t="shared" ca="1" si="363"/>
        <v/>
      </c>
      <c r="S516" s="7" t="str">
        <f t="shared" ca="1" si="330"/>
        <v/>
      </c>
    </row>
    <row r="517" spans="1:19" x14ac:dyDescent="0.3">
      <c r="A517" s="1" t="str">
        <f t="shared" si="360"/>
        <v>LP_ImmortalWill_01</v>
      </c>
      <c r="B517" s="1" t="s">
        <v>313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64">J157</f>
        <v>0.15</v>
      </c>
      <c r="O517" s="7" t="str">
        <f t="shared" ca="1" si="361"/>
        <v/>
      </c>
      <c r="S517" s="7" t="str">
        <f t="shared" ca="1" si="330"/>
        <v/>
      </c>
    </row>
    <row r="518" spans="1:19" x14ac:dyDescent="0.3">
      <c r="A518" s="1" t="str">
        <f t="shared" si="360"/>
        <v>LP_ImmortalWill_02</v>
      </c>
      <c r="B518" s="1" t="s">
        <v>313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4"/>
        <v>0.315</v>
      </c>
      <c r="O518" s="7" t="str">
        <f t="shared" ca="1" si="361"/>
        <v/>
      </c>
      <c r="S518" s="7" t="str">
        <f t="shared" ca="1" si="330"/>
        <v/>
      </c>
    </row>
    <row r="519" spans="1:19" x14ac:dyDescent="0.3">
      <c r="A519" s="1" t="str">
        <f t="shared" si="360"/>
        <v>LP_ImmortalWill_03</v>
      </c>
      <c r="B519" s="1" t="s">
        <v>313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4"/>
        <v>0.49500000000000005</v>
      </c>
      <c r="O519" s="7" t="str">
        <f t="shared" ca="1" si="361"/>
        <v/>
      </c>
      <c r="S519" s="7" t="str">
        <f t="shared" ca="1" si="330"/>
        <v/>
      </c>
    </row>
    <row r="520" spans="1:19" x14ac:dyDescent="0.3">
      <c r="A520" s="1" t="str">
        <f t="shared" si="360"/>
        <v>LP_ImmortalWill_04</v>
      </c>
      <c r="B520" s="1" t="s">
        <v>313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4"/>
        <v>0.69</v>
      </c>
      <c r="O520" s="7" t="str">
        <f t="shared" ca="1" si="361"/>
        <v/>
      </c>
      <c r="S520" s="7" t="str">
        <f t="shared" ca="1" si="330"/>
        <v/>
      </c>
    </row>
    <row r="521" spans="1:19" x14ac:dyDescent="0.3">
      <c r="A521" s="1" t="str">
        <f t="shared" si="360"/>
        <v>LP_ImmortalWill_05</v>
      </c>
      <c r="B521" s="1" t="s">
        <v>313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4"/>
        <v>0.89999999999999991</v>
      </c>
      <c r="O521" s="7" t="str">
        <f t="shared" ca="1" si="361"/>
        <v/>
      </c>
      <c r="S521" s="7" t="str">
        <f t="shared" ca="1" si="330"/>
        <v/>
      </c>
    </row>
    <row r="522" spans="1:19" x14ac:dyDescent="0.3">
      <c r="A522" s="1" t="str">
        <f t="shared" ref="A522:A525" si="365">B522&amp;"_"&amp;TEXT(D522,"00")</f>
        <v>LP_ImmortalWill_06</v>
      </c>
      <c r="B522" s="1" t="s">
        <v>313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4"/>
        <v>1.125</v>
      </c>
      <c r="O522" s="7" t="str">
        <f t="shared" ref="O522:O525" ca="1" si="366">IF(NOT(ISBLANK(N522)),N522,
IF(ISBLANK(M522),"",
VLOOKUP(M522,OFFSET(INDIRECT("$A:$B"),0,MATCH(M$1&amp;"_Verify",INDIRECT("$1:$1"),0)-1),2,0)
))</f>
        <v/>
      </c>
      <c r="S522" s="7" t="str">
        <f t="shared" ca="1" si="330"/>
        <v/>
      </c>
    </row>
    <row r="523" spans="1:19" x14ac:dyDescent="0.3">
      <c r="A523" s="1" t="str">
        <f t="shared" si="365"/>
        <v>LP_ImmortalWill_07</v>
      </c>
      <c r="B523" s="1" t="s">
        <v>313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4"/>
        <v>1.3650000000000002</v>
      </c>
      <c r="O523" s="7" t="str">
        <f t="shared" ca="1" si="366"/>
        <v/>
      </c>
      <c r="S523" s="7" t="str">
        <f t="shared" ca="1" si="330"/>
        <v/>
      </c>
    </row>
    <row r="524" spans="1:19" x14ac:dyDescent="0.3">
      <c r="A524" s="1" t="str">
        <f t="shared" si="365"/>
        <v>LP_ImmortalWill_08</v>
      </c>
      <c r="B524" s="1" t="s">
        <v>313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4"/>
        <v>1.62</v>
      </c>
      <c r="O524" s="7" t="str">
        <f t="shared" ca="1" si="366"/>
        <v/>
      </c>
      <c r="S524" s="7" t="str">
        <f t="shared" ca="1" si="330"/>
        <v/>
      </c>
    </row>
    <row r="525" spans="1:19" x14ac:dyDescent="0.3">
      <c r="A525" s="1" t="str">
        <f t="shared" si="365"/>
        <v>LP_ImmortalWill_09</v>
      </c>
      <c r="B525" s="1" t="s">
        <v>313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4"/>
        <v>1.89</v>
      </c>
      <c r="O525" s="7" t="str">
        <f t="shared" ca="1" si="366"/>
        <v/>
      </c>
      <c r="S525" s="7" t="str">
        <f t="shared" ca="1" si="330"/>
        <v/>
      </c>
    </row>
    <row r="526" spans="1:19" x14ac:dyDescent="0.3">
      <c r="A526" s="1" t="str">
        <f t="shared" ref="A526:A550" si="367">B526&amp;"_"&amp;TEXT(D526,"00")</f>
        <v>LP_ImmortalWillBetter_01</v>
      </c>
      <c r="B526" s="1" t="s">
        <v>314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4"/>
        <v>0.25</v>
      </c>
      <c r="O526" s="7" t="str">
        <f t="shared" ref="O526:O550" ca="1" si="368">IF(NOT(ISBLANK(N526)),N526,
IF(ISBLANK(M526),"",
VLOOKUP(M526,OFFSET(INDIRECT("$A:$B"),0,MATCH(M$1&amp;"_Verify",INDIRECT("$1:$1"),0)-1),2,0)
))</f>
        <v/>
      </c>
      <c r="S526" s="7" t="str">
        <f t="shared" ca="1" si="330"/>
        <v/>
      </c>
    </row>
    <row r="527" spans="1:19" x14ac:dyDescent="0.3">
      <c r="A527" s="1" t="str">
        <f t="shared" si="367"/>
        <v>LP_ImmortalWillBetter_02</v>
      </c>
      <c r="B527" s="1" t="s">
        <v>314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4"/>
        <v>0.52500000000000002</v>
      </c>
      <c r="O527" s="7" t="str">
        <f t="shared" ca="1" si="368"/>
        <v/>
      </c>
      <c r="S527" s="7" t="str">
        <f t="shared" ca="1" si="330"/>
        <v/>
      </c>
    </row>
    <row r="528" spans="1:19" x14ac:dyDescent="0.3">
      <c r="A528" s="1" t="str">
        <f t="shared" ref="A528:A530" si="369">B528&amp;"_"&amp;TEXT(D528,"00")</f>
        <v>LP_ImmortalWillBetter_03</v>
      </c>
      <c r="B528" s="1" t="s">
        <v>314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4"/>
        <v>0.82500000000000007</v>
      </c>
      <c r="O528" s="7" t="str">
        <f t="shared" ref="O528:O530" ca="1" si="370">IF(NOT(ISBLANK(N528)),N528,
IF(ISBLANK(M528),"",
VLOOKUP(M528,OFFSET(INDIRECT("$A:$B"),0,MATCH(M$1&amp;"_Verify",INDIRECT("$1:$1"),0)-1),2,0)
))</f>
        <v/>
      </c>
      <c r="S528" s="7" t="str">
        <f t="shared" ca="1" si="330"/>
        <v/>
      </c>
    </row>
    <row r="529" spans="1:21" x14ac:dyDescent="0.3">
      <c r="A529" s="1" t="str">
        <f t="shared" si="369"/>
        <v>LP_ImmortalWillBetter_04</v>
      </c>
      <c r="B529" s="1" t="s">
        <v>314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4"/>
        <v>1.1499999999999999</v>
      </c>
      <c r="O529" s="7" t="str">
        <f t="shared" ca="1" si="370"/>
        <v/>
      </c>
      <c r="S529" s="7" t="str">
        <f t="shared" ca="1" si="330"/>
        <v/>
      </c>
    </row>
    <row r="530" spans="1:21" x14ac:dyDescent="0.3">
      <c r="A530" s="1" t="str">
        <f t="shared" si="369"/>
        <v>LP_ImmortalWillBetter_05</v>
      </c>
      <c r="B530" s="1" t="s">
        <v>314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4"/>
        <v>1.5</v>
      </c>
      <c r="O530" s="7" t="str">
        <f t="shared" ca="1" si="370"/>
        <v/>
      </c>
      <c r="S530" s="7" t="str">
        <f t="shared" ca="1" si="330"/>
        <v/>
      </c>
    </row>
    <row r="531" spans="1:21" x14ac:dyDescent="0.3">
      <c r="A531" s="1" t="str">
        <f t="shared" si="367"/>
        <v>LP_HealAreaOnEncounter_01</v>
      </c>
      <c r="B531" s="1" t="s">
        <v>365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8"/>
        <v/>
      </c>
      <c r="Q531" s="1" t="s">
        <v>368</v>
      </c>
      <c r="S531" s="7">
        <f t="shared" ca="1" si="330"/>
        <v>1</v>
      </c>
      <c r="U531" s="1" t="s">
        <v>366</v>
      </c>
    </row>
    <row r="532" spans="1:21" x14ac:dyDescent="0.3">
      <c r="A532" s="1" t="str">
        <f t="shared" si="367"/>
        <v>LP_HealAreaOnEncounter_02</v>
      </c>
      <c r="B532" s="1" t="s">
        <v>365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8"/>
        <v/>
      </c>
      <c r="Q532" s="1" t="s">
        <v>368</v>
      </c>
      <c r="S532" s="7">
        <f t="shared" ca="1" si="330"/>
        <v>1</v>
      </c>
      <c r="U532" s="1" t="s">
        <v>366</v>
      </c>
    </row>
    <row r="533" spans="1:21" x14ac:dyDescent="0.3">
      <c r="A533" s="1" t="str">
        <f t="shared" si="367"/>
        <v>LP_HealAreaOnEncounter_03</v>
      </c>
      <c r="B533" s="1" t="s">
        <v>365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8"/>
        <v/>
      </c>
      <c r="Q533" s="1" t="s">
        <v>368</v>
      </c>
      <c r="S533" s="7">
        <f t="shared" ca="1" si="330"/>
        <v>1</v>
      </c>
      <c r="U533" s="1" t="s">
        <v>366</v>
      </c>
    </row>
    <row r="534" spans="1:21" x14ac:dyDescent="0.3">
      <c r="A534" s="1" t="str">
        <f t="shared" si="367"/>
        <v>LP_HealAreaOnEncounter_04</v>
      </c>
      <c r="B534" s="1" t="s">
        <v>365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8"/>
        <v/>
      </c>
      <c r="Q534" s="1" t="s">
        <v>368</v>
      </c>
      <c r="S534" s="7">
        <f t="shared" ca="1" si="330"/>
        <v>1</v>
      </c>
      <c r="U534" s="1" t="s">
        <v>366</v>
      </c>
    </row>
    <row r="535" spans="1:21" x14ac:dyDescent="0.3">
      <c r="A535" s="1" t="str">
        <f t="shared" si="367"/>
        <v>LP_HealAreaOnEncounter_05</v>
      </c>
      <c r="B535" s="1" t="s">
        <v>365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8"/>
        <v/>
      </c>
      <c r="Q535" s="1" t="s">
        <v>368</v>
      </c>
      <c r="S535" s="7">
        <f t="shared" ca="1" si="330"/>
        <v>1</v>
      </c>
      <c r="U535" s="1" t="s">
        <v>366</v>
      </c>
    </row>
    <row r="536" spans="1:21" x14ac:dyDescent="0.3">
      <c r="A536" s="1" t="str">
        <f t="shared" si="367"/>
        <v>LP_HealAreaOnEncounter_CreateHit_01</v>
      </c>
      <c r="B536" s="1" t="s">
        <v>366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8"/>
        <v/>
      </c>
      <c r="S536" s="7" t="str">
        <f t="shared" ca="1" si="330"/>
        <v/>
      </c>
      <c r="T536" s="1" t="s">
        <v>369</v>
      </c>
    </row>
    <row r="537" spans="1:21" x14ac:dyDescent="0.3">
      <c r="A537" s="1" t="str">
        <f t="shared" si="367"/>
        <v>LP_HealAreaOnEncounter_CreateHit_02</v>
      </c>
      <c r="B537" s="1" t="s">
        <v>366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8"/>
        <v/>
      </c>
      <c r="S537" s="7" t="str">
        <f t="shared" ca="1" si="330"/>
        <v/>
      </c>
      <c r="T537" s="1" t="s">
        <v>369</v>
      </c>
    </row>
    <row r="538" spans="1:21" x14ac:dyDescent="0.3">
      <c r="A538" s="1" t="str">
        <f t="shared" si="367"/>
        <v>LP_HealAreaOnEncounter_CreateHit_03</v>
      </c>
      <c r="B538" s="1" t="s">
        <v>366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8"/>
        <v/>
      </c>
      <c r="S538" s="7" t="str">
        <f t="shared" ca="1" si="330"/>
        <v/>
      </c>
      <c r="T538" s="1" t="s">
        <v>369</v>
      </c>
    </row>
    <row r="539" spans="1:21" x14ac:dyDescent="0.3">
      <c r="A539" s="1" t="str">
        <f t="shared" si="367"/>
        <v>LP_HealAreaOnEncounter_CreateHit_04</v>
      </c>
      <c r="B539" s="1" t="s">
        <v>366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8"/>
        <v/>
      </c>
      <c r="S539" s="7" t="str">
        <f t="shared" ca="1" si="330"/>
        <v/>
      </c>
      <c r="T539" s="1" t="s">
        <v>369</v>
      </c>
    </row>
    <row r="540" spans="1:21" x14ac:dyDescent="0.3">
      <c r="A540" s="1" t="str">
        <f t="shared" si="367"/>
        <v>LP_HealAreaOnEncounter_CreateHit_05</v>
      </c>
      <c r="B540" s="1" t="s">
        <v>366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8"/>
        <v/>
      </c>
      <c r="S540" s="7" t="str">
        <f t="shared" ca="1" si="330"/>
        <v/>
      </c>
      <c r="T540" s="1" t="s">
        <v>369</v>
      </c>
    </row>
    <row r="541" spans="1:21" x14ac:dyDescent="0.3">
      <c r="A541" s="1" t="str">
        <f t="shared" si="367"/>
        <v>LP_HealAreaOnEncounter_CH_Heal_01</v>
      </c>
      <c r="B541" s="1" t="s">
        <v>370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1.6842105263157891E-2</v>
      </c>
      <c r="O541" s="7" t="str">
        <f t="shared" ca="1" si="368"/>
        <v/>
      </c>
      <c r="S541" s="7" t="str">
        <f t="shared" ref="S541:S550" ca="1" si="371">IF(NOT(ISBLANK(R541)),R541,
IF(ISBLANK(Q541),"",
VLOOKUP(Q541,OFFSET(INDIRECT("$A:$B"),0,MATCH(Q$1&amp;"_Verify",INDIRECT("$1:$1"),0)-1),2,0)
))</f>
        <v/>
      </c>
    </row>
    <row r="542" spans="1:21" x14ac:dyDescent="0.3">
      <c r="A542" s="1" t="str">
        <f t="shared" si="367"/>
        <v>LP_HealAreaOnEncounter_CH_Heal_02</v>
      </c>
      <c r="B542" s="1" t="s">
        <v>370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2.8990509059534077E-2</v>
      </c>
      <c r="O542" s="7" t="str">
        <f t="shared" ca="1" si="368"/>
        <v/>
      </c>
      <c r="S542" s="7" t="str">
        <f t="shared" ca="1" si="371"/>
        <v/>
      </c>
    </row>
    <row r="543" spans="1:21" x14ac:dyDescent="0.3">
      <c r="A543" s="1" t="str">
        <f t="shared" si="367"/>
        <v>LP_HealAreaOnEncounter_CH_Heal_03</v>
      </c>
      <c r="B543" s="1" t="s">
        <v>370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3.8067772170151414E-2</v>
      </c>
      <c r="O543" s="7" t="str">
        <f t="shared" ca="1" si="368"/>
        <v/>
      </c>
      <c r="S543" s="7" t="str">
        <f t="shared" ca="1" si="371"/>
        <v/>
      </c>
    </row>
    <row r="544" spans="1:21" x14ac:dyDescent="0.3">
      <c r="A544" s="1" t="str">
        <f t="shared" si="367"/>
        <v>LP_HealAreaOnEncounter_CH_Heal_04</v>
      </c>
      <c r="B544" s="1" t="s">
        <v>370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4.5042839657282757E-2</v>
      </c>
      <c r="O544" s="7" t="str">
        <f t="shared" ca="1" si="368"/>
        <v/>
      </c>
      <c r="S544" s="7" t="str">
        <f t="shared" ca="1" si="371"/>
        <v/>
      </c>
    </row>
    <row r="545" spans="1:23" x14ac:dyDescent="0.3">
      <c r="A545" s="1" t="str">
        <f t="shared" si="367"/>
        <v>LP_HealAreaOnEncounter_CH_Heal_05</v>
      </c>
      <c r="B545" s="1" t="s">
        <v>370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5.052631578947369E-2</v>
      </c>
      <c r="O545" s="7" t="str">
        <f t="shared" ca="1" si="368"/>
        <v/>
      </c>
      <c r="S545" s="7" t="str">
        <f t="shared" ca="1" si="371"/>
        <v/>
      </c>
    </row>
    <row r="546" spans="1:23" x14ac:dyDescent="0.3">
      <c r="A546" s="1" t="str">
        <f t="shared" si="367"/>
        <v>LP_MoveSpeed_01</v>
      </c>
      <c r="B546" s="1" t="s">
        <v>947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0" si="372">J157</f>
        <v>0.15</v>
      </c>
      <c r="M546" s="1" t="s">
        <v>150</v>
      </c>
      <c r="O546" s="7">
        <f t="shared" ca="1" si="368"/>
        <v>5</v>
      </c>
      <c r="S546" s="7" t="str">
        <f t="shared" ca="1" si="371"/>
        <v/>
      </c>
    </row>
    <row r="547" spans="1:23" x14ac:dyDescent="0.3">
      <c r="A547" s="1" t="str">
        <f t="shared" si="367"/>
        <v>LP_MoveSpeed_02</v>
      </c>
      <c r="B547" s="1" t="s">
        <v>947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2"/>
        <v>0.315</v>
      </c>
      <c r="M547" s="1" t="s">
        <v>150</v>
      </c>
      <c r="O547" s="7">
        <f t="shared" ca="1" si="368"/>
        <v>5</v>
      </c>
      <c r="S547" s="7" t="str">
        <f t="shared" ca="1" si="371"/>
        <v/>
      </c>
    </row>
    <row r="548" spans="1:23" x14ac:dyDescent="0.3">
      <c r="A548" s="1" t="str">
        <f t="shared" si="367"/>
        <v>LP_MoveSpeed_03</v>
      </c>
      <c r="B548" s="1" t="s">
        <v>947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2"/>
        <v>0.49500000000000005</v>
      </c>
      <c r="M548" s="1" t="s">
        <v>150</v>
      </c>
      <c r="O548" s="7">
        <f t="shared" ca="1" si="368"/>
        <v>5</v>
      </c>
      <c r="S548" s="7" t="str">
        <f t="shared" ca="1" si="371"/>
        <v/>
      </c>
    </row>
    <row r="549" spans="1:23" x14ac:dyDescent="0.3">
      <c r="A549" s="1" t="str">
        <f t="shared" si="367"/>
        <v>LP_MoveSpeed_04</v>
      </c>
      <c r="B549" s="1" t="s">
        <v>947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2"/>
        <v>0.69</v>
      </c>
      <c r="M549" s="1" t="s">
        <v>150</v>
      </c>
      <c r="O549" s="7">
        <f t="shared" ca="1" si="368"/>
        <v>5</v>
      </c>
      <c r="S549" s="7" t="str">
        <f t="shared" ca="1" si="371"/>
        <v/>
      </c>
    </row>
    <row r="550" spans="1:23" x14ac:dyDescent="0.3">
      <c r="A550" s="1" t="str">
        <f t="shared" si="367"/>
        <v>LP_MoveSpeed_05</v>
      </c>
      <c r="B550" s="1" t="s">
        <v>947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2"/>
        <v>0.89999999999999991</v>
      </c>
      <c r="M550" s="1" t="s">
        <v>150</v>
      </c>
      <c r="O550" s="7">
        <f t="shared" ca="1" si="368"/>
        <v>5</v>
      </c>
      <c r="S550" s="7" t="str">
        <f t="shared" ca="1" si="371"/>
        <v/>
      </c>
    </row>
    <row r="551" spans="1:23" x14ac:dyDescent="0.3">
      <c r="A551" s="1" t="str">
        <f t="shared" ref="A551:A568" si="373">B551&amp;"_"&amp;TEXT(D551,"00")</f>
        <v>LP_MoveSpeedUpOnAttacked_01</v>
      </c>
      <c r="B551" s="1" t="s">
        <v>315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ref="O551:O568" ca="1" si="374">IF(NOT(ISBLANK(N551)),N551,
IF(ISBLANK(M551),"",
VLOOKUP(M551,OFFSET(INDIRECT("$A:$B"),0,MATCH(M$1&amp;"_Verify",INDIRECT("$1:$1"),0)-1),2,0)
))</f>
        <v/>
      </c>
      <c r="Q551" s="1" t="s">
        <v>224</v>
      </c>
      <c r="S551" s="7">
        <f t="shared" ref="S551:S568" ca="1" si="375">IF(NOT(ISBLANK(R551)),R551,
IF(ISBLANK(Q551),"",
VLOOKUP(Q551,OFFSET(INDIRECT("$A:$B"),0,MATCH(Q$1&amp;"_Verify",INDIRECT("$1:$1"),0)-1),2,0)
))</f>
        <v>4</v>
      </c>
      <c r="U551" s="1" t="s">
        <v>317</v>
      </c>
    </row>
    <row r="552" spans="1:23" x14ac:dyDescent="0.3">
      <c r="A552" s="1" t="str">
        <f t="shared" si="373"/>
        <v>LP_MoveSpeedUpOnAttacked_02</v>
      </c>
      <c r="B552" s="1" t="s">
        <v>315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4"/>
        <v/>
      </c>
      <c r="Q552" s="1" t="s">
        <v>224</v>
      </c>
      <c r="S552" s="7">
        <f t="shared" ca="1" si="375"/>
        <v>4</v>
      </c>
      <c r="U552" s="1" t="s">
        <v>317</v>
      </c>
    </row>
    <row r="553" spans="1:23" x14ac:dyDescent="0.3">
      <c r="A553" s="1" t="str">
        <f t="shared" si="373"/>
        <v>LP_MoveSpeedUpOnAttacked_03</v>
      </c>
      <c r="B553" s="1" t="s">
        <v>315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4"/>
        <v/>
      </c>
      <c r="Q553" s="1" t="s">
        <v>224</v>
      </c>
      <c r="S553" s="7">
        <f t="shared" ca="1" si="375"/>
        <v>4</v>
      </c>
      <c r="U553" s="1" t="s">
        <v>317</v>
      </c>
    </row>
    <row r="554" spans="1:23" x14ac:dyDescent="0.3">
      <c r="A554" s="1" t="str">
        <f t="shared" ref="A554:A559" si="376">B554&amp;"_"&amp;TEXT(D554,"00")</f>
        <v>LP_MoveSpeedUpOnAttacked_Move_01</v>
      </c>
      <c r="B554" s="1" t="s">
        <v>316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2.4</v>
      </c>
      <c r="J554" s="1">
        <v>1</v>
      </c>
      <c r="M554" s="1" t="s">
        <v>548</v>
      </c>
      <c r="O554" s="7">
        <f t="shared" ref="O554:O559" ca="1" si="377">IF(NOT(ISBLANK(N554)),N554,
IF(ISBLANK(M554),"",
VLOOKUP(M554,OFFSET(INDIRECT("$A:$B"),0,MATCH(M$1&amp;"_Verify",INDIRECT("$1:$1"),0)-1),2,0)
))</f>
        <v>5</v>
      </c>
      <c r="R554" s="1">
        <v>1</v>
      </c>
      <c r="S554" s="7">
        <f t="shared" ref="S554:S559" ca="1" si="378">IF(NOT(ISBLANK(R554)),R554,
IF(ISBLANK(Q554),"",
VLOOKUP(Q554,OFFSET(INDIRECT("$A:$B"),0,MATCH(Q$1&amp;"_Verify",INDIRECT("$1:$1"),0)-1),2,0)
))</f>
        <v>1</v>
      </c>
      <c r="W554" s="1" t="s">
        <v>361</v>
      </c>
    </row>
    <row r="555" spans="1:23" x14ac:dyDescent="0.3">
      <c r="A555" s="1" t="str">
        <f t="shared" si="376"/>
        <v>LP_MoveSpeedUpOnAttacked_Move_02</v>
      </c>
      <c r="B555" s="1" t="s">
        <v>316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5.04</v>
      </c>
      <c r="J555" s="1">
        <v>1.4</v>
      </c>
      <c r="M555" s="1" t="s">
        <v>548</v>
      </c>
      <c r="O555" s="7">
        <f t="shared" ca="1" si="377"/>
        <v>5</v>
      </c>
      <c r="R555" s="1">
        <v>1</v>
      </c>
      <c r="S555" s="7">
        <f t="shared" ca="1" si="378"/>
        <v>1</v>
      </c>
      <c r="W555" s="1" t="s">
        <v>361</v>
      </c>
    </row>
    <row r="556" spans="1:23" x14ac:dyDescent="0.3">
      <c r="A556" s="1" t="str">
        <f t="shared" si="376"/>
        <v>LP_MoveSpeedUpOnAttacked_Move_03</v>
      </c>
      <c r="B556" s="1" t="s">
        <v>316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7.919999999999999</v>
      </c>
      <c r="J556" s="1">
        <v>1.75</v>
      </c>
      <c r="M556" s="1" t="s">
        <v>548</v>
      </c>
      <c r="O556" s="7">
        <f t="shared" ca="1" si="377"/>
        <v>5</v>
      </c>
      <c r="R556" s="1">
        <v>1</v>
      </c>
      <c r="S556" s="7">
        <f t="shared" ca="1" si="378"/>
        <v>1</v>
      </c>
      <c r="W556" s="1" t="s">
        <v>361</v>
      </c>
    </row>
    <row r="557" spans="1:23" x14ac:dyDescent="0.3">
      <c r="A557" s="1" t="str">
        <f t="shared" si="376"/>
        <v>LP_MoveSpeedUpOnKill_01</v>
      </c>
      <c r="B557" s="1" t="s">
        <v>507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7"/>
        <v/>
      </c>
      <c r="Q557" s="1" t="s">
        <v>511</v>
      </c>
      <c r="S557" s="7">
        <f t="shared" ca="1" si="378"/>
        <v>6</v>
      </c>
      <c r="U557" s="1" t="s">
        <v>509</v>
      </c>
    </row>
    <row r="558" spans="1:23" x14ac:dyDescent="0.3">
      <c r="A558" s="1" t="str">
        <f t="shared" si="376"/>
        <v>LP_MoveSpeedUpOnKill_02</v>
      </c>
      <c r="B558" s="1" t="s">
        <v>507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7"/>
        <v/>
      </c>
      <c r="Q558" s="1" t="s">
        <v>511</v>
      </c>
      <c r="S558" s="7">
        <f t="shared" ca="1" si="378"/>
        <v>6</v>
      </c>
      <c r="U558" s="1" t="s">
        <v>509</v>
      </c>
    </row>
    <row r="559" spans="1:23" x14ac:dyDescent="0.3">
      <c r="A559" s="1" t="str">
        <f t="shared" si="376"/>
        <v>LP_MoveSpeedUpOnKill_03</v>
      </c>
      <c r="B559" s="1" t="s">
        <v>507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7"/>
        <v/>
      </c>
      <c r="Q559" s="1" t="s">
        <v>511</v>
      </c>
      <c r="S559" s="7">
        <f t="shared" ca="1" si="378"/>
        <v>6</v>
      </c>
      <c r="U559" s="1" t="s">
        <v>509</v>
      </c>
    </row>
    <row r="560" spans="1:23" x14ac:dyDescent="0.3">
      <c r="A560" s="1" t="str">
        <f t="shared" ref="A560:A562" si="379">B560&amp;"_"&amp;TEXT(D560,"00")</f>
        <v>LP_MoveSpeedUpOnKill_Move_01</v>
      </c>
      <c r="B560" s="1" t="s">
        <v>509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1.6666666666666667</v>
      </c>
      <c r="J560" s="1">
        <v>0.8</v>
      </c>
      <c r="M560" s="1" t="s">
        <v>548</v>
      </c>
      <c r="O560" s="7">
        <f t="shared" ref="O560:O562" ca="1" si="380">IF(NOT(ISBLANK(N560)),N560,
IF(ISBLANK(M560),"",
VLOOKUP(M560,OFFSET(INDIRECT("$A:$B"),0,MATCH(M$1&amp;"_Verify",INDIRECT("$1:$1"),0)-1),2,0)
))</f>
        <v>5</v>
      </c>
      <c r="R560" s="1">
        <v>1</v>
      </c>
      <c r="S560" s="7">
        <f t="shared" ref="S560:S562" ca="1" si="381">IF(NOT(ISBLANK(R560)),R560,
IF(ISBLANK(Q560),"",
VLOOKUP(Q560,OFFSET(INDIRECT("$A:$B"),0,MATCH(Q$1&amp;"_Verify",INDIRECT("$1:$1"),0)-1),2,0)
))</f>
        <v>1</v>
      </c>
      <c r="W560" s="1" t="s">
        <v>361</v>
      </c>
    </row>
    <row r="561" spans="1:23" x14ac:dyDescent="0.3">
      <c r="A561" s="1" t="str">
        <f t="shared" si="379"/>
        <v>LP_MoveSpeedUpOnKill_Move_02</v>
      </c>
      <c r="B561" s="1" t="s">
        <v>509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3.5000000000000004</v>
      </c>
      <c r="J561" s="1">
        <v>1.1199999999999999</v>
      </c>
      <c r="M561" s="1" t="s">
        <v>548</v>
      </c>
      <c r="O561" s="7">
        <f t="shared" ca="1" si="380"/>
        <v>5</v>
      </c>
      <c r="R561" s="1">
        <v>1</v>
      </c>
      <c r="S561" s="7">
        <f t="shared" ca="1" si="381"/>
        <v>1</v>
      </c>
      <c r="W561" s="1" t="s">
        <v>361</v>
      </c>
    </row>
    <row r="562" spans="1:23" x14ac:dyDescent="0.3">
      <c r="A562" s="1" t="str">
        <f t="shared" si="379"/>
        <v>LP_MoveSpeedUpOnKill_Move_03</v>
      </c>
      <c r="B562" s="1" t="s">
        <v>509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5.5</v>
      </c>
      <c r="J562" s="1">
        <v>1.4000000000000001</v>
      </c>
      <c r="M562" s="1" t="s">
        <v>548</v>
      </c>
      <c r="O562" s="7">
        <f t="shared" ca="1" si="380"/>
        <v>5</v>
      </c>
      <c r="R562" s="1">
        <v>1</v>
      </c>
      <c r="S562" s="7">
        <f t="shared" ca="1" si="381"/>
        <v>1</v>
      </c>
      <c r="W562" s="1" t="s">
        <v>361</v>
      </c>
    </row>
    <row r="563" spans="1:23" x14ac:dyDescent="0.3">
      <c r="A563" s="1" t="str">
        <f t="shared" si="373"/>
        <v>LP_MineOnMove_01</v>
      </c>
      <c r="B563" s="1" t="s">
        <v>372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4"/>
        <v/>
      </c>
      <c r="S563" s="7" t="str">
        <f t="shared" ca="1" si="375"/>
        <v/>
      </c>
      <c r="T563" s="1" t="s">
        <v>375</v>
      </c>
    </row>
    <row r="564" spans="1:23" x14ac:dyDescent="0.3">
      <c r="A564" s="1" t="str">
        <f t="shared" si="373"/>
        <v>LP_MineOnMove_02</v>
      </c>
      <c r="B564" s="1" t="s">
        <v>372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4"/>
        <v/>
      </c>
      <c r="S564" s="7" t="str">
        <f t="shared" ca="1" si="375"/>
        <v/>
      </c>
      <c r="T564" s="1" t="s">
        <v>375</v>
      </c>
    </row>
    <row r="565" spans="1:23" x14ac:dyDescent="0.3">
      <c r="A565" s="1" t="str">
        <f t="shared" si="373"/>
        <v>LP_MineOnMove_03</v>
      </c>
      <c r="B565" s="1" t="s">
        <v>372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4"/>
        <v/>
      </c>
      <c r="S565" s="7" t="str">
        <f t="shared" ca="1" si="375"/>
        <v/>
      </c>
      <c r="T565" s="1" t="s">
        <v>375</v>
      </c>
    </row>
    <row r="566" spans="1:23" x14ac:dyDescent="0.3">
      <c r="A566" s="1" t="str">
        <f t="shared" si="373"/>
        <v>LP_MineOnMove_Damage_01</v>
      </c>
      <c r="B566" s="1" t="s">
        <v>374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1.7730496453900713</v>
      </c>
      <c r="O566" s="7" t="str">
        <f t="shared" ca="1" si="374"/>
        <v/>
      </c>
      <c r="P566" s="1">
        <v>1</v>
      </c>
      <c r="S566" s="7" t="str">
        <f t="shared" ca="1" si="375"/>
        <v/>
      </c>
    </row>
    <row r="567" spans="1:23" x14ac:dyDescent="0.3">
      <c r="A567" s="1" t="str">
        <f t="shared" si="373"/>
        <v>LP_MineOnMove_Damage_02</v>
      </c>
      <c r="B567" s="1" t="s">
        <v>374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3.7234042553191498</v>
      </c>
      <c r="O567" s="7" t="str">
        <f t="shared" ca="1" si="374"/>
        <v/>
      </c>
      <c r="P567" s="1">
        <v>1</v>
      </c>
      <c r="S567" s="7" t="str">
        <f t="shared" ca="1" si="375"/>
        <v/>
      </c>
    </row>
    <row r="568" spans="1:23" x14ac:dyDescent="0.3">
      <c r="A568" s="1" t="str">
        <f t="shared" si="373"/>
        <v>LP_MineOnMove_Damage_03</v>
      </c>
      <c r="B568" s="1" t="s">
        <v>374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5.8510638297872362</v>
      </c>
      <c r="O568" s="7" t="str">
        <f t="shared" ca="1" si="374"/>
        <v/>
      </c>
      <c r="P568" s="1">
        <v>1</v>
      </c>
      <c r="S568" s="7" t="str">
        <f t="shared" ca="1" si="375"/>
        <v/>
      </c>
    </row>
    <row r="569" spans="1:23" x14ac:dyDescent="0.3">
      <c r="A569" s="1" t="str">
        <f t="shared" ref="A569:A573" si="382">B569&amp;"_"&amp;TEXT(D569,"00")</f>
        <v>LP_SlowHitObject_01</v>
      </c>
      <c r="B569" s="1" t="s">
        <v>318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0.02</v>
      </c>
      <c r="O569" s="7" t="str">
        <f t="shared" ref="O569:O573" ca="1" si="383">IF(NOT(ISBLANK(N569)),N569,
IF(ISBLANK(M569),"",
VLOOKUP(M569,OFFSET(INDIRECT("$A:$B"),0,MATCH(M$1&amp;"_Verify",INDIRECT("$1:$1"),0)-1),2,0)
))</f>
        <v/>
      </c>
      <c r="S569" s="7" t="str">
        <f t="shared" ref="S569:S596" ca="1" si="384">IF(NOT(ISBLANK(R569)),R569,
IF(ISBLANK(Q569),"",
VLOOKUP(Q569,OFFSET(INDIRECT("$A:$B"),0,MATCH(Q$1&amp;"_Verify",INDIRECT("$1:$1"),0)-1),2,0)
))</f>
        <v/>
      </c>
    </row>
    <row r="570" spans="1:23" x14ac:dyDescent="0.3">
      <c r="A570" s="1" t="str">
        <f t="shared" si="382"/>
        <v>LP_SlowHitObject_02</v>
      </c>
      <c r="B570" s="1" t="s">
        <v>318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4.2000000000000003E-2</v>
      </c>
      <c r="O570" s="7" t="str">
        <f t="shared" ca="1" si="383"/>
        <v/>
      </c>
      <c r="S570" s="7" t="str">
        <f t="shared" ca="1" si="384"/>
        <v/>
      </c>
    </row>
    <row r="571" spans="1:23" x14ac:dyDescent="0.3">
      <c r="A571" s="1" t="str">
        <f t="shared" si="382"/>
        <v>LP_SlowHitObject_03</v>
      </c>
      <c r="B571" s="1" t="s">
        <v>318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6.6000000000000003E-2</v>
      </c>
      <c r="O571" s="7" t="str">
        <f t="shared" ca="1" si="383"/>
        <v/>
      </c>
      <c r="S571" s="7" t="str">
        <f t="shared" ca="1" si="384"/>
        <v/>
      </c>
    </row>
    <row r="572" spans="1:23" x14ac:dyDescent="0.3">
      <c r="A572" s="1" t="str">
        <f t="shared" si="382"/>
        <v>LP_SlowHitObject_04</v>
      </c>
      <c r="B572" s="1" t="s">
        <v>318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9.1999999999999998E-2</v>
      </c>
      <c r="O572" s="7" t="str">
        <f t="shared" ca="1" si="383"/>
        <v/>
      </c>
      <c r="S572" s="7" t="str">
        <f t="shared" ca="1" si="384"/>
        <v/>
      </c>
    </row>
    <row r="573" spans="1:23" x14ac:dyDescent="0.3">
      <c r="A573" s="1" t="str">
        <f t="shared" si="382"/>
        <v>LP_SlowHitObject_05</v>
      </c>
      <c r="B573" s="1" t="s">
        <v>318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0.12</v>
      </c>
      <c r="O573" s="7" t="str">
        <f t="shared" ca="1" si="383"/>
        <v/>
      </c>
      <c r="S573" s="7" t="str">
        <f t="shared" ca="1" si="384"/>
        <v/>
      </c>
    </row>
    <row r="574" spans="1:23" x14ac:dyDescent="0.3">
      <c r="A574" s="1" t="str">
        <f t="shared" ref="A574:A578" si="385">B574&amp;"_"&amp;TEXT(D574,"00")</f>
        <v>LP_SlowHitObjectBetter_01</v>
      </c>
      <c r="B574" s="1" t="s">
        <v>512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ref="J574:J578" si="386">J569*5/3</f>
        <v>3.3333333333333333E-2</v>
      </c>
      <c r="O574" s="7" t="str">
        <f t="shared" ref="O574:O578" ca="1" si="387">IF(NOT(ISBLANK(N574)),N574,
IF(ISBLANK(M574),"",
VLOOKUP(M574,OFFSET(INDIRECT("$A:$B"),0,MATCH(M$1&amp;"_Verify",INDIRECT("$1:$1"),0)-1),2,0)
))</f>
        <v/>
      </c>
      <c r="S574" s="7" t="str">
        <f t="shared" ref="S574:S578" ca="1" si="388">IF(NOT(ISBLANK(R574)),R574,
IF(ISBLANK(Q574),"",
VLOOKUP(Q574,OFFSET(INDIRECT("$A:$B"),0,MATCH(Q$1&amp;"_Verify",INDIRECT("$1:$1"),0)-1),2,0)
))</f>
        <v/>
      </c>
    </row>
    <row r="575" spans="1:23" x14ac:dyDescent="0.3">
      <c r="A575" s="1" t="str">
        <f t="shared" si="385"/>
        <v>LP_SlowHitObjectBetter_02</v>
      </c>
      <c r="B575" s="1" t="s">
        <v>512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6"/>
        <v>7.0000000000000007E-2</v>
      </c>
      <c r="O575" s="7" t="str">
        <f t="shared" ca="1" si="387"/>
        <v/>
      </c>
      <c r="S575" s="7" t="str">
        <f t="shared" ca="1" si="388"/>
        <v/>
      </c>
    </row>
    <row r="576" spans="1:23" x14ac:dyDescent="0.3">
      <c r="A576" s="1" t="str">
        <f t="shared" si="385"/>
        <v>LP_SlowHitObjectBetter_03</v>
      </c>
      <c r="B576" s="1" t="s">
        <v>512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6"/>
        <v>0.11</v>
      </c>
      <c r="O576" s="7" t="str">
        <f t="shared" ca="1" si="387"/>
        <v/>
      </c>
      <c r="S576" s="7" t="str">
        <f t="shared" ca="1" si="388"/>
        <v/>
      </c>
    </row>
    <row r="577" spans="1:23" x14ac:dyDescent="0.3">
      <c r="A577" s="1" t="str">
        <f t="shared" si="385"/>
        <v>LP_SlowHitObjectBetter_04</v>
      </c>
      <c r="B577" s="1" t="s">
        <v>512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6"/>
        <v>0.15333333333333332</v>
      </c>
      <c r="O577" s="7" t="str">
        <f t="shared" ca="1" si="387"/>
        <v/>
      </c>
      <c r="S577" s="7" t="str">
        <f t="shared" ca="1" si="388"/>
        <v/>
      </c>
    </row>
    <row r="578" spans="1:23" x14ac:dyDescent="0.3">
      <c r="A578" s="1" t="str">
        <f t="shared" si="385"/>
        <v>LP_SlowHitObjectBetter_05</v>
      </c>
      <c r="B578" s="1" t="s">
        <v>512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6"/>
        <v>0.19999999999999998</v>
      </c>
      <c r="O578" s="7" t="str">
        <f t="shared" ca="1" si="387"/>
        <v/>
      </c>
      <c r="S578" s="7" t="str">
        <f t="shared" ca="1" si="388"/>
        <v/>
      </c>
    </row>
    <row r="579" spans="1:23" x14ac:dyDescent="0.3">
      <c r="A579" s="1" t="str">
        <f t="shared" ref="A579:A581" si="389">B579&amp;"_"&amp;TEXT(D579,"00")</f>
        <v>LP_Paralyze_01</v>
      </c>
      <c r="B579" s="1" t="s">
        <v>329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0.33</v>
      </c>
      <c r="O579" s="7" t="str">
        <f t="shared" ref="O579:O581" ca="1" si="390">IF(NOT(ISBLANK(N579)),N579,
IF(ISBLANK(M579),"",
VLOOKUP(M579,OFFSET(INDIRECT("$A:$B"),0,MATCH(M$1&amp;"_Verify",INDIRECT("$1:$1"),0)-1),2,0)
))</f>
        <v/>
      </c>
      <c r="P579" s="1">
        <v>1</v>
      </c>
      <c r="S579" s="7" t="str">
        <f t="shared" ca="1" si="384"/>
        <v/>
      </c>
      <c r="U579" s="1" t="s">
        <v>330</v>
      </c>
      <c r="V579" s="1">
        <v>0.7</v>
      </c>
      <c r="W579" s="1" t="s">
        <v>426</v>
      </c>
    </row>
    <row r="580" spans="1:23" x14ac:dyDescent="0.3">
      <c r="A580" s="1" t="str">
        <f t="shared" si="389"/>
        <v>LP_Paralyze_02</v>
      </c>
      <c r="B580" s="1" t="s">
        <v>329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0.34</v>
      </c>
      <c r="O580" s="7" t="str">
        <f t="shared" ca="1" si="390"/>
        <v/>
      </c>
      <c r="P580" s="1">
        <v>1</v>
      </c>
      <c r="S580" s="7" t="str">
        <f t="shared" ca="1" si="384"/>
        <v/>
      </c>
      <c r="U580" s="1" t="s">
        <v>330</v>
      </c>
      <c r="V580" s="1" t="s">
        <v>427</v>
      </c>
      <c r="W580" s="1" t="s">
        <v>428</v>
      </c>
    </row>
    <row r="581" spans="1:23" x14ac:dyDescent="0.3">
      <c r="A581" s="1" t="str">
        <f t="shared" si="389"/>
        <v>LP_Paralyze_03</v>
      </c>
      <c r="B581" s="1" t="s">
        <v>329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0.35</v>
      </c>
      <c r="O581" s="7" t="str">
        <f t="shared" ca="1" si="390"/>
        <v/>
      </c>
      <c r="P581" s="1">
        <v>1</v>
      </c>
      <c r="S581" s="7" t="str">
        <f t="shared" ca="1" si="384"/>
        <v/>
      </c>
      <c r="U581" s="1" t="s">
        <v>330</v>
      </c>
      <c r="V581" s="1" t="s">
        <v>336</v>
      </c>
      <c r="W581" s="1" t="s">
        <v>337</v>
      </c>
    </row>
    <row r="582" spans="1:23" x14ac:dyDescent="0.3">
      <c r="A582" s="1" t="str">
        <f t="shared" ref="A582:A587" si="391">B582&amp;"_"&amp;TEXT(D582,"00")</f>
        <v>LP_Paralyze_CannotAction_01</v>
      </c>
      <c r="B582" s="1" t="s">
        <v>330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1.4</v>
      </c>
      <c r="O582" s="7" t="str">
        <f t="shared" ref="O582:O587" ca="1" si="392">IF(NOT(ISBLANK(N582)),N582,
IF(ISBLANK(M582),"",
VLOOKUP(M582,OFFSET(INDIRECT("$A:$B"),0,MATCH(M$1&amp;"_Verify",INDIRECT("$1:$1"),0)-1),2,0)
))</f>
        <v/>
      </c>
      <c r="S582" s="7" t="str">
        <f t="shared" ca="1" si="384"/>
        <v/>
      </c>
    </row>
    <row r="583" spans="1:23" x14ac:dyDescent="0.3">
      <c r="A583" s="1" t="str">
        <f t="shared" si="391"/>
        <v>LP_Paralyze_CannotAction_02</v>
      </c>
      <c r="B583" s="1" t="s">
        <v>330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2</v>
      </c>
      <c r="O583" s="7" t="str">
        <f t="shared" ca="1" si="392"/>
        <v/>
      </c>
      <c r="S583" s="7" t="str">
        <f t="shared" ca="1" si="384"/>
        <v/>
      </c>
    </row>
    <row r="584" spans="1:23" x14ac:dyDescent="0.3">
      <c r="A584" s="1" t="str">
        <f t="shared" ref="A584" si="393">B584&amp;"_"&amp;TEXT(D584,"00")</f>
        <v>LP_Paralyze_CannotAction_03</v>
      </c>
      <c r="B584" s="1" t="s">
        <v>330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2.6</v>
      </c>
      <c r="O584" s="7" t="str">
        <f t="shared" ref="O584" ca="1" si="394">IF(NOT(ISBLANK(N584)),N584,
IF(ISBLANK(M584),"",
VLOOKUP(M584,OFFSET(INDIRECT("$A:$B"),0,MATCH(M$1&amp;"_Verify",INDIRECT("$1:$1"),0)-1),2,0)
))</f>
        <v/>
      </c>
      <c r="S584" s="7" t="str">
        <f t="shared" ref="S584" ca="1" si="395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91"/>
        <v>LP_Hold_01</v>
      </c>
      <c r="B585" s="1" t="s">
        <v>320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0.25</v>
      </c>
      <c r="K585" s="1">
        <v>7.0000000000000007E-2</v>
      </c>
      <c r="O585" s="7" t="str">
        <f t="shared" ca="1" si="392"/>
        <v/>
      </c>
      <c r="P585" s="1">
        <v>1</v>
      </c>
      <c r="S585" s="7" t="str">
        <f t="shared" ca="1" si="384"/>
        <v/>
      </c>
      <c r="U585" s="1" t="s">
        <v>321</v>
      </c>
    </row>
    <row r="586" spans="1:23" x14ac:dyDescent="0.3">
      <c r="A586" s="1" t="str">
        <f t="shared" si="391"/>
        <v>LP_Hold_02</v>
      </c>
      <c r="B586" s="1" t="s">
        <v>320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0.35</v>
      </c>
      <c r="K586" s="1">
        <v>0.09</v>
      </c>
      <c r="O586" s="7" t="str">
        <f t="shared" ca="1" si="392"/>
        <v/>
      </c>
      <c r="P586" s="1">
        <v>1</v>
      </c>
      <c r="S586" s="7" t="str">
        <f t="shared" ca="1" si="384"/>
        <v/>
      </c>
      <c r="U586" s="1" t="s">
        <v>321</v>
      </c>
    </row>
    <row r="587" spans="1:23" x14ac:dyDescent="0.3">
      <c r="A587" s="1" t="str">
        <f t="shared" si="391"/>
        <v>LP_Hold_03</v>
      </c>
      <c r="B587" s="1" t="s">
        <v>320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0.45</v>
      </c>
      <c r="K587" s="1">
        <v>0.11</v>
      </c>
      <c r="O587" s="7" t="str">
        <f t="shared" ca="1" si="392"/>
        <v/>
      </c>
      <c r="P587" s="1">
        <v>1</v>
      </c>
      <c r="S587" s="7" t="str">
        <f t="shared" ca="1" si="384"/>
        <v/>
      </c>
      <c r="U587" s="1" t="s">
        <v>321</v>
      </c>
    </row>
    <row r="588" spans="1:23" x14ac:dyDescent="0.3">
      <c r="A588" s="1" t="str">
        <f t="shared" ref="A588:A593" si="396">B588&amp;"_"&amp;TEXT(D588,"00")</f>
        <v>LP_Hold_CannotMove_01</v>
      </c>
      <c r="B588" s="1" t="s">
        <v>322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1.5</v>
      </c>
      <c r="O588" s="7" t="str">
        <f t="shared" ref="O588:O593" ca="1" si="397">IF(NOT(ISBLANK(N588)),N588,
IF(ISBLANK(M588),"",
VLOOKUP(M588,OFFSET(INDIRECT("$A:$B"),0,MATCH(M$1&amp;"_Verify",INDIRECT("$1:$1"),0)-1),2,0)
))</f>
        <v/>
      </c>
      <c r="S588" s="7" t="str">
        <f t="shared" ca="1" si="384"/>
        <v/>
      </c>
      <c r="V588" s="1" t="s">
        <v>360</v>
      </c>
    </row>
    <row r="589" spans="1:23" x14ac:dyDescent="0.3">
      <c r="A589" s="1" t="str">
        <f t="shared" si="396"/>
        <v>LP_Hold_CannotMove_02</v>
      </c>
      <c r="B589" s="1" t="s">
        <v>322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3.1500000000000004</v>
      </c>
      <c r="O589" s="7" t="str">
        <f t="shared" ca="1" si="397"/>
        <v/>
      </c>
      <c r="S589" s="7" t="str">
        <f t="shared" ca="1" si="384"/>
        <v/>
      </c>
      <c r="V589" s="1" t="s">
        <v>360</v>
      </c>
    </row>
    <row r="590" spans="1:23" x14ac:dyDescent="0.3">
      <c r="A590" s="1" t="str">
        <f t="shared" si="396"/>
        <v>LP_Hold_CannotMove_03</v>
      </c>
      <c r="B590" s="1" t="s">
        <v>322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4.95</v>
      </c>
      <c r="O590" s="7" t="str">
        <f t="shared" ca="1" si="397"/>
        <v/>
      </c>
      <c r="S590" s="7" t="str">
        <f t="shared" ca="1" si="384"/>
        <v/>
      </c>
      <c r="V590" s="1" t="s">
        <v>360</v>
      </c>
    </row>
    <row r="591" spans="1:23" x14ac:dyDescent="0.3">
      <c r="A591" s="1" t="str">
        <f t="shared" si="396"/>
        <v>LP_Transport_01</v>
      </c>
      <c r="B591" s="1" t="s">
        <v>356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0.15</v>
      </c>
      <c r="K591" s="1">
        <v>0.1</v>
      </c>
      <c r="L591" s="1">
        <v>0.1</v>
      </c>
      <c r="N591" s="1">
        <v>3</v>
      </c>
      <c r="O591" s="7">
        <f t="shared" ca="1" si="397"/>
        <v>3</v>
      </c>
      <c r="P591" s="1">
        <v>1</v>
      </c>
      <c r="R591" s="1">
        <v>1</v>
      </c>
      <c r="S591" s="7">
        <f t="shared" ca="1" si="384"/>
        <v>1</v>
      </c>
      <c r="U591" s="1" t="s">
        <v>353</v>
      </c>
    </row>
    <row r="592" spans="1:23" x14ac:dyDescent="0.3">
      <c r="A592" s="1" t="str">
        <f t="shared" si="396"/>
        <v>LP_Transport_02</v>
      </c>
      <c r="B592" s="1" t="s">
        <v>356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0.22500000000000001</v>
      </c>
      <c r="K592" s="1">
        <v>0.1</v>
      </c>
      <c r="L592" s="1">
        <v>0.1</v>
      </c>
      <c r="N592" s="1">
        <v>6</v>
      </c>
      <c r="O592" s="7">
        <f t="shared" ca="1" si="397"/>
        <v>6</v>
      </c>
      <c r="P592" s="1">
        <v>1</v>
      </c>
      <c r="R592" s="1">
        <v>2</v>
      </c>
      <c r="S592" s="7">
        <f t="shared" ca="1" si="384"/>
        <v>2</v>
      </c>
      <c r="U592" s="1" t="s">
        <v>353</v>
      </c>
    </row>
    <row r="593" spans="1:23" x14ac:dyDescent="0.3">
      <c r="A593" s="1" t="str">
        <f t="shared" si="396"/>
        <v>LP_Transport_03</v>
      </c>
      <c r="B593" s="1" t="s">
        <v>356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</v>
      </c>
      <c r="K593" s="1">
        <v>0.1</v>
      </c>
      <c r="L593" s="1">
        <v>0.1</v>
      </c>
      <c r="N593" s="1">
        <v>9</v>
      </c>
      <c r="O593" s="7">
        <f t="shared" ca="1" si="397"/>
        <v>9</v>
      </c>
      <c r="P593" s="1">
        <v>1</v>
      </c>
      <c r="R593" s="1">
        <v>3</v>
      </c>
      <c r="S593" s="7">
        <f t="shared" ca="1" si="384"/>
        <v>3</v>
      </c>
      <c r="U593" s="1" t="s">
        <v>353</v>
      </c>
    </row>
    <row r="594" spans="1:23" x14ac:dyDescent="0.3">
      <c r="A594" s="1" t="str">
        <f t="shared" ref="A594:A596" si="398">B594&amp;"_"&amp;TEXT(D594,"00")</f>
        <v>LP_Transport_Teleported_01</v>
      </c>
      <c r="B594" s="1" t="s">
        <v>357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10</v>
      </c>
      <c r="J594" s="1">
        <v>10</v>
      </c>
      <c r="O594" s="7" t="str">
        <f t="shared" ref="O594:O596" ca="1" si="399">IF(NOT(ISBLANK(N594)),N594,
IF(ISBLANK(M594),"",
VLOOKUP(M594,OFFSET(INDIRECT("$A:$B"),0,MATCH(M$1&amp;"_Verify",INDIRECT("$1:$1"),0)-1),2,0)
))</f>
        <v/>
      </c>
      <c r="S594" s="7" t="str">
        <f t="shared" ca="1" si="384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si="398"/>
        <v>LP_Transport_Teleported_02</v>
      </c>
      <c r="B595" s="1" t="s">
        <v>357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0">
        <v>14</v>
      </c>
      <c r="J595" s="1">
        <v>10</v>
      </c>
      <c r="O595" s="7" t="str">
        <f t="shared" ca="1" si="399"/>
        <v/>
      </c>
      <c r="S595" s="7" t="str">
        <f t="shared" ca="1" si="384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si="398"/>
        <v>LP_Transport_Teleported_03</v>
      </c>
      <c r="B596" s="1" t="s">
        <v>357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0">
        <v>18</v>
      </c>
      <c r="J596" s="1">
        <v>10</v>
      </c>
      <c r="O596" s="7" t="str">
        <f t="shared" ca="1" si="399"/>
        <v/>
      </c>
      <c r="S596" s="7" t="str">
        <f t="shared" ca="1" si="384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ref="A597:A608" si="400">B597&amp;"_"&amp;TEXT(D597,"00")</f>
        <v>LP_SummonShield_01</v>
      </c>
      <c r="B597" s="1" t="s">
        <v>377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3</v>
      </c>
      <c r="K597" s="1">
        <v>3</v>
      </c>
      <c r="O597" s="7" t="str">
        <f t="shared" ref="O597:O608" ca="1" si="401">IF(NOT(ISBLANK(N597)),N597,
IF(ISBLANK(M597),"",
VLOOKUP(M597,OFFSET(INDIRECT("$A:$B"),0,MATCH(M$1&amp;"_Verify",INDIRECT("$1:$1"),0)-1),2,0)
))</f>
        <v/>
      </c>
      <c r="S597" s="7" t="str">
        <f t="shared" ref="S597:S608" ca="1" si="402">IF(NOT(ISBLANK(R597)),R597,
IF(ISBLANK(Q597),"",
VLOOKUP(Q597,OFFSET(INDIRECT("$A:$B"),0,MATCH(Q$1&amp;"_Verify",INDIRECT("$1:$1"),0)-1),2,0)
))</f>
        <v/>
      </c>
      <c r="T597" s="1" t="s">
        <v>379</v>
      </c>
    </row>
    <row r="598" spans="1:23" x14ac:dyDescent="0.3">
      <c r="A598" s="1" t="str">
        <f t="shared" si="400"/>
        <v>LP_SummonShield_02</v>
      </c>
      <c r="B598" s="1" t="s">
        <v>377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1.9672131147540985</v>
      </c>
      <c r="K598" s="1">
        <v>3</v>
      </c>
      <c r="O598" s="7" t="str">
        <f t="shared" ca="1" si="401"/>
        <v/>
      </c>
      <c r="S598" s="7" t="str">
        <f t="shared" ca="1" si="402"/>
        <v/>
      </c>
      <c r="T598" s="1" t="s">
        <v>379</v>
      </c>
    </row>
    <row r="599" spans="1:23" x14ac:dyDescent="0.3">
      <c r="A599" s="1" t="str">
        <f t="shared" si="400"/>
        <v>LP_SummonShield_03</v>
      </c>
      <c r="B599" s="1" t="s">
        <v>377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1.4285714285714284</v>
      </c>
      <c r="K599" s="1">
        <v>3</v>
      </c>
      <c r="O599" s="7" t="str">
        <f t="shared" ca="1" si="401"/>
        <v/>
      </c>
      <c r="S599" s="7" t="str">
        <f t="shared" ca="1" si="402"/>
        <v/>
      </c>
      <c r="T599" s="1" t="s">
        <v>379</v>
      </c>
    </row>
    <row r="600" spans="1:23" x14ac:dyDescent="0.3">
      <c r="A600" s="1" t="str">
        <f t="shared" si="400"/>
        <v>LP_SummonShield_04</v>
      </c>
      <c r="B600" s="1" t="s">
        <v>377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1.1009174311926606</v>
      </c>
      <c r="K600" s="1">
        <v>3</v>
      </c>
      <c r="O600" s="7" t="str">
        <f t="shared" ca="1" si="401"/>
        <v/>
      </c>
      <c r="S600" s="7" t="str">
        <f t="shared" ca="1" si="402"/>
        <v/>
      </c>
      <c r="T600" s="1" t="s">
        <v>379</v>
      </c>
    </row>
    <row r="601" spans="1:23" x14ac:dyDescent="0.3">
      <c r="A601" s="1" t="str">
        <f t="shared" si="400"/>
        <v>LP_SummonShield_05</v>
      </c>
      <c r="B601" s="1" t="s">
        <v>377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0.88235294117647056</v>
      </c>
      <c r="K601" s="1">
        <v>3</v>
      </c>
      <c r="O601" s="7" t="str">
        <f t="shared" ca="1" si="401"/>
        <v/>
      </c>
      <c r="S601" s="7" t="str">
        <f t="shared" ca="1" si="402"/>
        <v/>
      </c>
      <c r="T601" s="1" t="s">
        <v>379</v>
      </c>
    </row>
    <row r="602" spans="1:23" x14ac:dyDescent="0.3">
      <c r="A602" s="1" t="str">
        <f t="shared" si="400"/>
        <v>LP_HealSpOnAttack_01</v>
      </c>
      <c r="B602" s="1" t="s">
        <v>517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</v>
      </c>
      <c r="K602" s="1">
        <v>1</v>
      </c>
      <c r="O602" s="7" t="str">
        <f t="shared" ca="1" si="401"/>
        <v/>
      </c>
      <c r="S602" s="7" t="str">
        <f t="shared" ca="1" si="402"/>
        <v/>
      </c>
    </row>
    <row r="603" spans="1:23" x14ac:dyDescent="0.3">
      <c r="A603" s="1" t="str">
        <f t="shared" si="400"/>
        <v>LP_HealSpOnAttack_02</v>
      </c>
      <c r="B603" s="1" t="s">
        <v>517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2.1</v>
      </c>
      <c r="K603" s="1">
        <v>2.1</v>
      </c>
      <c r="O603" s="7" t="str">
        <f t="shared" ca="1" si="401"/>
        <v/>
      </c>
      <c r="S603" s="7" t="str">
        <f t="shared" ca="1" si="402"/>
        <v/>
      </c>
    </row>
    <row r="604" spans="1:23" x14ac:dyDescent="0.3">
      <c r="A604" s="1" t="str">
        <f t="shared" si="400"/>
        <v>LP_HealSpOnAttack_03</v>
      </c>
      <c r="B604" s="1" t="s">
        <v>517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3.3000000000000003</v>
      </c>
      <c r="K604" s="1">
        <v>3.3000000000000003</v>
      </c>
      <c r="O604" s="7" t="str">
        <f t="shared" ca="1" si="401"/>
        <v/>
      </c>
      <c r="S604" s="7" t="str">
        <f t="shared" ca="1" si="402"/>
        <v/>
      </c>
    </row>
    <row r="605" spans="1:23" x14ac:dyDescent="0.3">
      <c r="A605" s="1" t="str">
        <f t="shared" ref="A605:A606" si="403">B605&amp;"_"&amp;TEXT(D605,"00")</f>
        <v>LP_HealSpOnAttack_04</v>
      </c>
      <c r="B605" s="1" t="s">
        <v>517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4.5999999999999996</v>
      </c>
      <c r="K605" s="1">
        <v>4.5999999999999996</v>
      </c>
      <c r="O605" s="7" t="str">
        <f t="shared" ref="O605:O606" ca="1" si="404">IF(NOT(ISBLANK(N605)),N605,
IF(ISBLANK(M605),"",
VLOOKUP(M605,OFFSET(INDIRECT("$A:$B"),0,MATCH(M$1&amp;"_Verify",INDIRECT("$1:$1"),0)-1),2,0)
))</f>
        <v/>
      </c>
    </row>
    <row r="606" spans="1:23" x14ac:dyDescent="0.3">
      <c r="A606" s="1" t="str">
        <f t="shared" si="403"/>
        <v>LP_HealSpOnAttack_05</v>
      </c>
      <c r="B606" s="1" t="s">
        <v>517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6</v>
      </c>
      <c r="K606" s="1">
        <v>6</v>
      </c>
      <c r="O606" s="7" t="str">
        <f t="shared" ca="1" si="404"/>
        <v/>
      </c>
    </row>
    <row r="607" spans="1:23" x14ac:dyDescent="0.3">
      <c r="A607" s="1" t="str">
        <f t="shared" si="400"/>
        <v>LP_HealSpOnAttackBetter_01</v>
      </c>
      <c r="B607" s="1" t="s">
        <v>519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1.6666666666666667</v>
      </c>
      <c r="K607" s="1">
        <v>1.6666666666666667</v>
      </c>
      <c r="O607" s="7" t="str">
        <f t="shared" ca="1" si="401"/>
        <v/>
      </c>
      <c r="S607" s="7" t="str">
        <f t="shared" ca="1" si="402"/>
        <v/>
      </c>
    </row>
    <row r="608" spans="1:23" x14ac:dyDescent="0.3">
      <c r="A608" s="1" t="str">
        <f t="shared" si="400"/>
        <v>LP_HealSpOnAttackBetter_02</v>
      </c>
      <c r="B608" s="1" t="s">
        <v>519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3.5000000000000004</v>
      </c>
      <c r="K608" s="1">
        <v>3.5000000000000004</v>
      </c>
      <c r="O608" s="7" t="str">
        <f t="shared" ca="1" si="401"/>
        <v/>
      </c>
      <c r="S608" s="7" t="str">
        <f t="shared" ca="1" si="402"/>
        <v/>
      </c>
    </row>
    <row r="609" spans="1:19" x14ac:dyDescent="0.3">
      <c r="A609" s="1" t="str">
        <f t="shared" ref="A609:A636" si="405">B609&amp;"_"&amp;TEXT(D609,"00")</f>
        <v>LP_HealSpOnAttackBetter_03</v>
      </c>
      <c r="B609" s="1" t="s">
        <v>519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5.5</v>
      </c>
      <c r="K609" s="1">
        <v>5.5</v>
      </c>
      <c r="O609" s="7" t="str">
        <f t="shared" ref="O609:O636" ca="1" si="406">IF(NOT(ISBLANK(N609)),N609,
IF(ISBLANK(M609),"",
VLOOKUP(M609,OFFSET(INDIRECT("$A:$B"),0,MATCH(M$1&amp;"_Verify",INDIRECT("$1:$1"),0)-1),2,0)
))</f>
        <v/>
      </c>
      <c r="S609" s="7" t="str">
        <f t="shared" ref="S609:S636" ca="1" si="407">IF(NOT(ISBLANK(R609)),R609,
IF(ISBLANK(Q609),"",
VLOOKUP(Q609,OFFSET(INDIRECT("$A:$B"),0,MATCH(Q$1&amp;"_Verify",INDIRECT("$1:$1"),0)-1),2,0)
))</f>
        <v/>
      </c>
    </row>
    <row r="610" spans="1:19" x14ac:dyDescent="0.3">
      <c r="A610" s="1" t="str">
        <f t="shared" ref="A610" si="408">B610&amp;"_"&amp;TEXT(D610,"00")</f>
        <v>LP_HealSpOnAttackBetter_04</v>
      </c>
      <c r="B610" s="1" t="s">
        <v>519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5.5</v>
      </c>
      <c r="K610" s="1">
        <v>5.5</v>
      </c>
      <c r="O610" s="7" t="str">
        <f t="shared" ref="O610" ca="1" si="409">IF(NOT(ISBLANK(N610)),N610,
IF(ISBLANK(M610),"",
VLOOKUP(M610,OFFSET(INDIRECT("$A:$B"),0,MATCH(M$1&amp;"_Verify",INDIRECT("$1:$1"),0)-1),2,0)
))</f>
        <v/>
      </c>
      <c r="S610" s="7" t="str">
        <f t="shared" ref="S610" ca="1" si="410">IF(NOT(ISBLANK(R610)),R610,
IF(ISBLANK(Q610),"",
VLOOKUP(Q610,OFFSET(INDIRECT("$A:$B"),0,MATCH(Q$1&amp;"_Verify",INDIRECT("$1:$1"),0)-1),2,0)
))</f>
        <v/>
      </c>
    </row>
    <row r="611" spans="1:19" x14ac:dyDescent="0.3">
      <c r="A611" s="1" t="str">
        <f t="shared" si="405"/>
        <v>LP_PaybackSp_01</v>
      </c>
      <c r="B611" s="1" t="s">
        <v>533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0.11739130434782601</v>
      </c>
      <c r="K611" s="1">
        <v>0.14347826086956511</v>
      </c>
      <c r="O611" s="7" t="str">
        <f t="shared" ca="1" si="406"/>
        <v/>
      </c>
      <c r="S611" s="7" t="str">
        <f t="shared" ca="1" si="407"/>
        <v/>
      </c>
    </row>
    <row r="612" spans="1:19" x14ac:dyDescent="0.3">
      <c r="A612" s="1" t="str">
        <f t="shared" si="405"/>
        <v>LP_PaybackSp_02</v>
      </c>
      <c r="B612" s="1" t="s">
        <v>533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0.21558935361216724</v>
      </c>
      <c r="K612" s="1">
        <v>0.26349809885931552</v>
      </c>
      <c r="O612" s="7" t="str">
        <f t="shared" ca="1" si="406"/>
        <v/>
      </c>
      <c r="S612" s="7" t="str">
        <f t="shared" ca="1" si="407"/>
        <v/>
      </c>
    </row>
    <row r="613" spans="1:19" x14ac:dyDescent="0.3">
      <c r="A613" s="1" t="str">
        <f t="shared" si="405"/>
        <v>LP_PaybackSp_03</v>
      </c>
      <c r="B613" s="1" t="s">
        <v>533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0.29799331103678928</v>
      </c>
      <c r="K613" s="1">
        <v>0.3642140468227425</v>
      </c>
      <c r="O613" s="7" t="str">
        <f t="shared" ca="1" si="406"/>
        <v/>
      </c>
      <c r="S613" s="7" t="str">
        <f t="shared" ca="1" si="407"/>
        <v/>
      </c>
    </row>
    <row r="614" spans="1:19" x14ac:dyDescent="0.3">
      <c r="A614" s="1" t="str">
        <f t="shared" si="405"/>
        <v>LP_PaybackSp_04</v>
      </c>
      <c r="B614" s="1" t="s">
        <v>533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0.36745562130177511</v>
      </c>
      <c r="K614" s="1">
        <v>0.44911242603550294</v>
      </c>
      <c r="O614" s="7" t="str">
        <f t="shared" ca="1" si="406"/>
        <v/>
      </c>
      <c r="S614" s="7" t="str">
        <f t="shared" ca="1" si="407"/>
        <v/>
      </c>
    </row>
    <row r="615" spans="1:19" x14ac:dyDescent="0.3">
      <c r="A615" s="1" t="str">
        <f t="shared" si="405"/>
        <v>LP_PaybackSp_05</v>
      </c>
      <c r="B615" s="1" t="s">
        <v>533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0.4263157894736842</v>
      </c>
      <c r="K615" s="1">
        <v>0.52105263157894743</v>
      </c>
      <c r="O615" s="7" t="str">
        <f t="shared" ca="1" si="406"/>
        <v/>
      </c>
      <c r="S615" s="7" t="str">
        <f t="shared" ca="1" si="407"/>
        <v/>
      </c>
    </row>
    <row r="616" spans="1:19" x14ac:dyDescent="0.3">
      <c r="A616" s="1" t="str">
        <f t="shared" ref="A616:A619" si="411">B616&amp;"_"&amp;TEXT(D616,"00")</f>
        <v>LP_PaybackSp_06</v>
      </c>
      <c r="B616" s="1" t="s">
        <v>533</v>
      </c>
      <c r="C616" s="1" t="str">
        <f>IF(ISERROR(VLOOKUP(B616,AffectorValueTable!$A:$A,1,0)),"어펙터밸류없음","")</f>
        <v/>
      </c>
      <c r="D616" s="1">
        <v>6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0.47647058823529409</v>
      </c>
      <c r="K616" s="1">
        <v>0.58235294117647063</v>
      </c>
      <c r="O616" s="7" t="str">
        <f t="shared" ref="O616:O619" ca="1" si="412">IF(NOT(ISBLANK(N616)),N616,
IF(ISBLANK(M616),"",
VLOOKUP(M616,OFFSET(INDIRECT("$A:$B"),0,MATCH(M$1&amp;"_Verify",INDIRECT("$1:$1"),0)-1),2,0)
))</f>
        <v/>
      </c>
      <c r="S616" s="7" t="str">
        <f t="shared" ref="S616:S619" ca="1" si="413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si="411"/>
        <v>LP_PaybackSp_07</v>
      </c>
      <c r="B617" s="1" t="s">
        <v>533</v>
      </c>
      <c r="C617" s="1" t="str">
        <f>IF(ISERROR(VLOOKUP(B617,AffectorValueTable!$A:$A,1,0)),"어펙터밸류없음","")</f>
        <v/>
      </c>
      <c r="D617" s="1">
        <v>7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0.51945031712473577</v>
      </c>
      <c r="K617" s="1">
        <v>0.63488372093023271</v>
      </c>
      <c r="O617" s="7" t="str">
        <f t="shared" ca="1" si="412"/>
        <v/>
      </c>
      <c r="S617" s="7" t="str">
        <f t="shared" ca="1" si="413"/>
        <v/>
      </c>
    </row>
    <row r="618" spans="1:19" x14ac:dyDescent="0.3">
      <c r="A618" s="1" t="str">
        <f t="shared" si="411"/>
        <v>LP_PaybackSp_08</v>
      </c>
      <c r="B618" s="1" t="s">
        <v>533</v>
      </c>
      <c r="C618" s="1" t="str">
        <f>IF(ISERROR(VLOOKUP(B618,AffectorValueTable!$A:$A,1,0)),"어펙터밸류없음","")</f>
        <v/>
      </c>
      <c r="D618" s="1">
        <v>8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0.55648854961832062</v>
      </c>
      <c r="K618" s="1">
        <v>0.68015267175572525</v>
      </c>
      <c r="O618" s="7" t="str">
        <f t="shared" ca="1" si="412"/>
        <v/>
      </c>
      <c r="S618" s="7" t="str">
        <f t="shared" ca="1" si="413"/>
        <v/>
      </c>
    </row>
    <row r="619" spans="1:19" x14ac:dyDescent="0.3">
      <c r="A619" s="1" t="str">
        <f t="shared" si="411"/>
        <v>LP_PaybackSp_09</v>
      </c>
      <c r="B619" s="1" t="s">
        <v>533</v>
      </c>
      <c r="C619" s="1" t="str">
        <f>IF(ISERROR(VLOOKUP(B619,AffectorValueTable!$A:$A,1,0)),"어펙터밸류없음","")</f>
        <v/>
      </c>
      <c r="D619" s="1">
        <v>9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0.58858131487889276</v>
      </c>
      <c r="K619" s="1">
        <v>0.71937716262975782</v>
      </c>
      <c r="O619" s="7" t="str">
        <f t="shared" ca="1" si="412"/>
        <v/>
      </c>
      <c r="S619" s="7" t="str">
        <f t="shared" ca="1" si="413"/>
        <v/>
      </c>
    </row>
    <row r="620" spans="1:19" x14ac:dyDescent="0.3">
      <c r="A620" s="1" t="str">
        <f t="shared" ref="A620:A627" si="414">B620&amp;"_"&amp;TEXT(D620,"00")</f>
        <v>LP_SpUpOnMaxHp_01</v>
      </c>
      <c r="B620" s="1" t="s">
        <v>950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ref="J620:J624" si="415">J157*5/3*2</f>
        <v>0.5</v>
      </c>
      <c r="N620" s="1">
        <v>1</v>
      </c>
      <c r="O620" s="7">
        <f t="shared" ref="O620:O627" ca="1" si="416">IF(NOT(ISBLANK(N620)),N620,
IF(ISBLANK(M620),"",
VLOOKUP(M620,OFFSET(INDIRECT("$A:$B"),0,MATCH(M$1&amp;"_Verify",INDIRECT("$1:$1"),0)-1),2,0)
))</f>
        <v>1</v>
      </c>
      <c r="S620" s="7" t="str">
        <f t="shared" ref="S620:S627" ca="1" si="417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4"/>
        <v>LP_SpUpOnMaxHp_02</v>
      </c>
      <c r="B621" s="1" t="s">
        <v>950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5"/>
        <v>1.05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si="414"/>
        <v>LP_SpUpOnMaxHp_03</v>
      </c>
      <c r="B622" s="1" t="s">
        <v>950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5"/>
        <v>1.6500000000000001</v>
      </c>
      <c r="N622" s="1">
        <v>1</v>
      </c>
      <c r="O622" s="7">
        <f t="shared" ca="1" si="416"/>
        <v>1</v>
      </c>
      <c r="S622" s="7" t="str">
        <f t="shared" ca="1" si="417"/>
        <v/>
      </c>
    </row>
    <row r="623" spans="1:19" x14ac:dyDescent="0.3">
      <c r="A623" s="1" t="str">
        <f t="shared" ref="A623:A624" si="418">B623&amp;"_"&amp;TEXT(D623,"00")</f>
        <v>LP_SpUpOnMaxHp_04</v>
      </c>
      <c r="B623" s="1" t="s">
        <v>950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5"/>
        <v>2.2999999999999998</v>
      </c>
      <c r="N623" s="1">
        <v>1</v>
      </c>
      <c r="O623" s="7">
        <f t="shared" ref="O623:O624" ca="1" si="419">IF(NOT(ISBLANK(N623)),N623,
IF(ISBLANK(M623),"",
VLOOKUP(M623,OFFSET(INDIRECT("$A:$B"),0,MATCH(M$1&amp;"_Verify",INDIRECT("$1:$1"),0)-1),2,0)
))</f>
        <v>1</v>
      </c>
      <c r="S623" s="7" t="str">
        <f t="shared" ref="S623:S624" ca="1" si="420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18"/>
        <v>LP_SpUpOnMaxHp_05</v>
      </c>
      <c r="B624" s="1" t="s">
        <v>950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5"/>
        <v>3</v>
      </c>
      <c r="N624" s="1">
        <v>1</v>
      </c>
      <c r="O624" s="7">
        <f t="shared" ca="1" si="419"/>
        <v>1</v>
      </c>
      <c r="S624" s="7" t="str">
        <f t="shared" ca="1" si="420"/>
        <v/>
      </c>
    </row>
    <row r="625" spans="1:19" x14ac:dyDescent="0.3">
      <c r="A625" s="1" t="str">
        <f t="shared" si="414"/>
        <v>LP_SpUpOnMaxHpBetter_01</v>
      </c>
      <c r="B625" s="1" t="s">
        <v>951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7" si="421">J166*5/3*2</f>
        <v>0.83333333333333337</v>
      </c>
      <c r="N625" s="1">
        <v>1</v>
      </c>
      <c r="O625" s="7">
        <f t="shared" ca="1" si="416"/>
        <v>1</v>
      </c>
      <c r="S625" s="7" t="str">
        <f t="shared" ca="1" si="417"/>
        <v/>
      </c>
    </row>
    <row r="626" spans="1:19" x14ac:dyDescent="0.3">
      <c r="A626" s="1" t="str">
        <f t="shared" si="414"/>
        <v>LP_SpUpOnMaxHpBetter_02</v>
      </c>
      <c r="B626" s="1" t="s">
        <v>951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21"/>
        <v>1.75</v>
      </c>
      <c r="N626" s="1">
        <v>1</v>
      </c>
      <c r="O626" s="7">
        <f t="shared" ca="1" si="416"/>
        <v>1</v>
      </c>
      <c r="S626" s="7" t="str">
        <f t="shared" ca="1" si="417"/>
        <v/>
      </c>
    </row>
    <row r="627" spans="1:19" x14ac:dyDescent="0.3">
      <c r="A627" s="1" t="str">
        <f t="shared" si="414"/>
        <v>LP_SpUpOnMaxHpBetter_03</v>
      </c>
      <c r="B627" s="1" t="s">
        <v>951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21"/>
        <v>2.75</v>
      </c>
      <c r="N627" s="1">
        <v>1</v>
      </c>
      <c r="O627" s="7">
        <f t="shared" ca="1" si="416"/>
        <v>1</v>
      </c>
      <c r="S627" s="7" t="str">
        <f t="shared" ca="1" si="417"/>
        <v/>
      </c>
    </row>
    <row r="628" spans="1:19" x14ac:dyDescent="0.3">
      <c r="A628" s="1" t="str">
        <f t="shared" ref="A628" si="422">B628&amp;"_"&amp;TEXT(D628,"00")</f>
        <v>LP_HitSizeDown_01</v>
      </c>
      <c r="B628" s="1" t="s">
        <v>949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0.9</v>
      </c>
      <c r="O628" s="7" t="str">
        <f t="shared" ref="O628" ca="1" si="423">IF(NOT(ISBLANK(N628)),N628,
IF(ISBLANK(M628),"",
VLOOKUP(M628,OFFSET(INDIRECT("$A:$B"),0,MATCH(M$1&amp;"_Verify",INDIRECT("$1:$1"),0)-1),2,0)
))</f>
        <v/>
      </c>
      <c r="S628" s="7" t="str">
        <f t="shared" ref="S628" ca="1" si="424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ref="A629:A632" si="425">B629&amp;"_"&amp;TEXT(D629,"00")</f>
        <v>LP_HitSizeDown_02</v>
      </c>
      <c r="B629" s="1" t="s">
        <v>949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0.8</v>
      </c>
      <c r="O629" s="7" t="str">
        <f t="shared" ref="O629:O632" ca="1" si="426">IF(NOT(ISBLANK(N629)),N629,
IF(ISBLANK(M629),"",
VLOOKUP(M629,OFFSET(INDIRECT("$A:$B"),0,MATCH(M$1&amp;"_Verify",INDIRECT("$1:$1"),0)-1),2,0)
))</f>
        <v/>
      </c>
      <c r="S629" s="7" t="str">
        <f t="shared" ref="S629:S632" ca="1" si="427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25"/>
        <v>LP_HitSizeDown_03</v>
      </c>
      <c r="B630" s="1" t="s">
        <v>949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0.7</v>
      </c>
      <c r="O630" s="7" t="str">
        <f t="shared" ca="1" si="426"/>
        <v/>
      </c>
      <c r="S630" s="7" t="str">
        <f t="shared" ca="1" si="427"/>
        <v/>
      </c>
    </row>
    <row r="631" spans="1:19" x14ac:dyDescent="0.3">
      <c r="A631" s="1" t="str">
        <f t="shared" si="425"/>
        <v>LP_HitSizeDown_04</v>
      </c>
      <c r="B631" s="1" t="s">
        <v>949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0.6</v>
      </c>
      <c r="O631" s="7" t="str">
        <f t="shared" ca="1" si="426"/>
        <v/>
      </c>
      <c r="S631" s="7" t="str">
        <f t="shared" ca="1" si="427"/>
        <v/>
      </c>
    </row>
    <row r="632" spans="1:19" x14ac:dyDescent="0.3">
      <c r="A632" s="1" t="str">
        <f t="shared" si="425"/>
        <v>LP_HitSizeDown_05</v>
      </c>
      <c r="B632" s="1" t="s">
        <v>949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26"/>
        <v/>
      </c>
      <c r="S632" s="7" t="str">
        <f t="shared" ca="1" si="427"/>
        <v/>
      </c>
    </row>
    <row r="633" spans="1:19" x14ac:dyDescent="0.3">
      <c r="A633" s="1" t="str">
        <f t="shared" si="405"/>
        <v>PN_Magic1.5Times_01</v>
      </c>
      <c r="B633" s="1" t="s">
        <v>817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394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6"/>
        <v/>
      </c>
      <c r="S633" s="7" t="str">
        <f t="shared" ca="1" si="407"/>
        <v/>
      </c>
    </row>
    <row r="634" spans="1:19" x14ac:dyDescent="0.3">
      <c r="A634" s="1" t="str">
        <f t="shared" si="405"/>
        <v>PN_Machine1.5Times_01</v>
      </c>
      <c r="B634" s="1" t="s">
        <v>819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824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6"/>
        <v/>
      </c>
      <c r="S634" s="7" t="str">
        <f t="shared" ca="1" si="407"/>
        <v/>
      </c>
    </row>
    <row r="635" spans="1:19" x14ac:dyDescent="0.3">
      <c r="A635" s="1" t="str">
        <f t="shared" si="405"/>
        <v>PN_Nature1.5Times_01</v>
      </c>
      <c r="B635" s="1" t="s">
        <v>821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397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6"/>
        <v/>
      </c>
      <c r="S635" s="7" t="str">
        <f t="shared" ca="1" si="407"/>
        <v/>
      </c>
    </row>
    <row r="636" spans="1:19" x14ac:dyDescent="0.3">
      <c r="A636" s="1" t="str">
        <f t="shared" si="405"/>
        <v>PN_Qigong1.5Times_01</v>
      </c>
      <c r="B636" s="1" t="s">
        <v>823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825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6"/>
        <v/>
      </c>
      <c r="S636" s="7" t="str">
        <f t="shared" ca="1" si="407"/>
        <v/>
      </c>
    </row>
    <row r="637" spans="1:19" x14ac:dyDescent="0.3">
      <c r="A637" s="1" t="str">
        <f t="shared" ref="A637:A638" si="428">B637&amp;"_"&amp;TEXT(D637,"00")</f>
        <v>PN_Magic2Times_01</v>
      </c>
      <c r="B637" s="1" t="s">
        <v>385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ref="O637:O638" ca="1" si="429">IF(NOT(ISBLANK(N637)),N637,
IF(ISBLANK(M637),"",
VLOOKUP(M637,OFFSET(INDIRECT("$A:$B"),0,MATCH(M$1&amp;"_Verify",INDIRECT("$1:$1"),0)-1),2,0)
))</f>
        <v/>
      </c>
      <c r="S637" s="7" t="str">
        <f t="shared" ref="S637:S638" ca="1" si="430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8"/>
        <v>PN_Machine2Times_01</v>
      </c>
      <c r="B638" s="1" t="s">
        <v>402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404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ca="1" si="429"/>
        <v/>
      </c>
      <c r="S638" s="7" t="str">
        <f t="shared" ca="1" si="430"/>
        <v/>
      </c>
    </row>
    <row r="639" spans="1:19" x14ac:dyDescent="0.3">
      <c r="A639" s="1" t="str">
        <f t="shared" ref="A639:A642" si="431">B639&amp;"_"&amp;TEXT(D639,"00")</f>
        <v>PN_Nature2Times_01</v>
      </c>
      <c r="B639" s="1" t="s">
        <v>387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ref="O639:O642" ca="1" si="432">IF(NOT(ISBLANK(N639)),N639,
IF(ISBLANK(M639),"",
VLOOKUP(M639,OFFSET(INDIRECT("$A:$B"),0,MATCH(M$1&amp;"_Verify",INDIRECT("$1:$1"),0)-1),2,0)
))</f>
        <v/>
      </c>
      <c r="S639" s="7" t="str">
        <f t="shared" ref="S639:S642" ca="1" si="433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31"/>
        <v>PN_Qigong2Times_01</v>
      </c>
      <c r="B640" s="1" t="s">
        <v>403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405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ca="1" si="432"/>
        <v/>
      </c>
      <c r="S640" s="7" t="str">
        <f t="shared" ca="1" si="433"/>
        <v/>
      </c>
    </row>
    <row r="641" spans="1:19" x14ac:dyDescent="0.3">
      <c r="A641" s="1" t="str">
        <f t="shared" si="431"/>
        <v>PN_Magic3Times_01</v>
      </c>
      <c r="B641" s="1" t="s">
        <v>774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  <row r="642" spans="1:19" x14ac:dyDescent="0.3">
      <c r="A642" s="1" t="str">
        <f t="shared" si="431"/>
        <v>PN_Machine3Times_01</v>
      </c>
      <c r="B642" s="1" t="s">
        <v>771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396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2"/>
        <v/>
      </c>
      <c r="S642" s="7" t="str">
        <f t="shared" ca="1" si="433"/>
        <v/>
      </c>
    </row>
    <row r="643" spans="1:19" x14ac:dyDescent="0.3">
      <c r="A643" s="1" t="str">
        <f t="shared" ref="A643:A644" si="434">B643&amp;"_"&amp;TEXT(D643,"00")</f>
        <v>PN_Nature3Times_01</v>
      </c>
      <c r="B643" s="1" t="s">
        <v>775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ref="O643:O644" ca="1" si="435">IF(NOT(ISBLANK(N643)),N643,
IF(ISBLANK(M643),"",
VLOOKUP(M643,OFFSET(INDIRECT("$A:$B"),0,MATCH(M$1&amp;"_Verify",INDIRECT("$1:$1"),0)-1),2,0)
))</f>
        <v/>
      </c>
      <c r="S643" s="7" t="str">
        <f t="shared" ref="S643:S644" ca="1" si="43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4"/>
        <v>PN_Qigong3Times_01</v>
      </c>
      <c r="B644" s="1" t="s">
        <v>773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399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ca="1" si="435"/>
        <v/>
      </c>
      <c r="S644" s="7" t="str">
        <f t="shared" ca="1" si="43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1 M3:M644 Q410:Q64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G410:G415 G50:G110 G123:G131 G151:G153 G3:G47 G157:G401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" activePane="bottomLeft" state="frozen"/>
      <selection pane="bottomLeft" activeCell="D4" sqref="D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957</v>
      </c>
      <c r="G5" s="4" t="s">
        <v>624</v>
      </c>
      <c r="H5" s="4" t="s">
        <v>623</v>
      </c>
      <c r="I5" s="4" t="s">
        <v>958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2021-02-17T00:21:22Z</dcterms:modified>
</cp:coreProperties>
</file>