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B5B2423-2D54-4C29-8725-1334469234A2}" xr6:coauthVersionLast="45" xr6:coauthVersionMax="45" xr10:uidLastSave="{00000000-0000-0000-0000-000000000000}"/>
  <bookViews>
    <workbookView xWindow="-120" yWindow="-120" windowWidth="29040" windowHeight="15840" activeTab="1" xr2:uid="{17418103-8DEE-4CF8-AD49-BF0346F49FD3}"/>
  </bookViews>
  <sheets>
    <sheet name="StageExpTable" sheetId="3" r:id="rId1"/>
    <sheet name="LevelPackTable" sheetId="1" r:id="rId2"/>
    <sheet name="LevelPackLevelTable" sheetId="2" r:id="rId3"/>
  </sheets>
  <externalReferences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1" l="1"/>
  <c r="H18" i="1"/>
  <c r="H19" i="1"/>
  <c r="H20" i="1"/>
  <c r="H21" i="1"/>
  <c r="H22" i="1"/>
  <c r="H23" i="1"/>
  <c r="H24" i="1"/>
  <c r="H25" i="1"/>
  <c r="H26" i="1"/>
  <c r="H27" i="1"/>
  <c r="J27" i="1" l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G27" i="1"/>
  <c r="G26" i="1"/>
  <c r="G25" i="1"/>
  <c r="G24" i="1"/>
  <c r="G23" i="1"/>
  <c r="G22" i="1"/>
  <c r="G21" i="1"/>
  <c r="G20" i="1"/>
  <c r="G19" i="1"/>
  <c r="G18" i="1"/>
  <c r="G17" i="1"/>
  <c r="F27" i="1"/>
  <c r="F25" i="1"/>
  <c r="F23" i="1"/>
  <c r="F22" i="1"/>
  <c r="F21" i="1"/>
  <c r="F20" i="1"/>
  <c r="F26" i="1"/>
  <c r="F24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Z2" i="2" l="1"/>
  <c r="Y2" i="2"/>
  <c r="X2" i="2"/>
  <c r="S2" i="2"/>
  <c r="R2" i="2"/>
  <c r="Q2" i="2"/>
  <c r="D2" i="2"/>
  <c r="E2" i="2"/>
  <c r="J16" i="1" l="1"/>
  <c r="J15" i="1"/>
  <c r="J14" i="1"/>
  <c r="J13" i="1"/>
  <c r="J12" i="1"/>
  <c r="J11" i="1"/>
  <c r="J10" i="1"/>
  <c r="J9" i="1"/>
  <c r="I16" i="1"/>
  <c r="J8" i="1"/>
  <c r="J7" i="1"/>
  <c r="J6" i="1"/>
  <c r="J5" i="1"/>
  <c r="J4" i="1"/>
  <c r="J3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" i="2" l="1"/>
  <c r="G2" i="2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J2" i="2" l="1"/>
  <c r="L2" i="2"/>
  <c r="K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83D56E7-5F0D-4880-AA97-01A21E9046D1}">
      <text>
        <r>
          <rPr>
            <sz val="9"/>
            <color indexed="81"/>
            <rFont val="돋움"/>
            <family val="3"/>
            <charset val="129"/>
          </rPr>
          <t>어드레서블로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읽을거라서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파일명과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M1" authorId="0" shapeId="0" xr:uid="{314C38C5-0AA9-46F9-BF21-418F62513874}">
      <text>
        <r>
          <rPr>
            <sz val="9"/>
            <color indexed="81"/>
            <rFont val="Tahoma"/>
            <family val="2"/>
          </rPr>
          <t xml:space="preserve">All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</commentList>
</comments>
</file>

<file path=xl/sharedStrings.xml><?xml version="1.0" encoding="utf-8"?>
<sst xmlns="http://schemas.openxmlformats.org/spreadsheetml/2006/main" count="192" uniqueCount="148">
  <si>
    <t>icon|String</t>
    <phoneticPr fontId="1" type="noConversion"/>
  </si>
  <si>
    <t>levelPackId|String</t>
    <phoneticPr fontId="1" type="noConversion"/>
  </si>
  <si>
    <t>level|Int</t>
    <phoneticPr fontId="1" type="noConversion"/>
  </si>
  <si>
    <t>nameId|String</t>
    <phoneticPr fontId="1" type="noConversion"/>
  </si>
  <si>
    <t>descriptionId|String</t>
    <phoneticPr fontId="1" type="noConversion"/>
  </si>
  <si>
    <t>parameter|String!</t>
    <phoneticPr fontId="1" type="noConversion"/>
  </si>
  <si>
    <t>affectorValueId|String!</t>
    <phoneticPr fontId="1" type="noConversion"/>
  </si>
  <si>
    <t>이름참고</t>
    <phoneticPr fontId="1" type="noConversion"/>
  </si>
  <si>
    <t>설명참고</t>
    <phoneticPr fontId="1" type="noConversion"/>
  </si>
  <si>
    <t>fValue1|Float</t>
    <phoneticPr fontId="1" type="noConversion"/>
  </si>
  <si>
    <t>iValue1|Int</t>
    <phoneticPr fontId="1" type="noConversion"/>
  </si>
  <si>
    <t>sValue1|String</t>
    <phoneticPr fontId="1" type="noConversion"/>
  </si>
  <si>
    <t>추가작업First</t>
    <phoneticPr fontId="1" type="noConversion"/>
  </si>
  <si>
    <t>추가작업Second</t>
    <phoneticPr fontId="1" type="noConversion"/>
  </si>
  <si>
    <t>추가작업Third</t>
    <phoneticPr fontId="1" type="noConversion"/>
  </si>
  <si>
    <t>어펙터밸류참고</t>
    <phoneticPr fontId="1" type="noConversion"/>
  </si>
  <si>
    <t>어펙터밸류4개검증</t>
    <phoneticPr fontId="1" type="noConversion"/>
  </si>
  <si>
    <t>입력어펙터밸류1</t>
  </si>
  <si>
    <t>입력어펙터밸류2</t>
  </si>
  <si>
    <t>입력어펙터밸류3</t>
  </si>
  <si>
    <t>exclusive|Bool</t>
    <phoneticPr fontId="1" type="noConversion"/>
  </si>
  <si>
    <t>dropWeight|Float</t>
    <phoneticPr fontId="1" type="noConversion"/>
  </si>
  <si>
    <t>requiredExp|Int</t>
    <phoneticPr fontId="1" type="noConversion"/>
  </si>
  <si>
    <t>requiredAccumulatedExp|Int</t>
    <phoneticPr fontId="1" type="noConversion"/>
  </si>
  <si>
    <t>useActor|String!</t>
    <phoneticPr fontId="1" type="noConversion"/>
  </si>
  <si>
    <t>피의 갈증(소)</t>
  </si>
  <si>
    <t>피의 갈증(대)</t>
  </si>
  <si>
    <t>피의 복수(소)</t>
  </si>
  <si>
    <t>피의 복수(중)</t>
  </si>
  <si>
    <t>피의 복수(대)</t>
  </si>
  <si>
    <t>헤드샷(소)</t>
  </si>
  <si>
    <t>헤드샷(대)</t>
  </si>
  <si>
    <t>마비 효과</t>
  </si>
  <si>
    <t>발묶기 효과</t>
  </si>
  <si>
    <t>히트 동그라미</t>
  </si>
  <si>
    <t>마비 동그라미</t>
  </si>
  <si>
    <t>발묶기 동그라미</t>
  </si>
  <si>
    <t>중거리 히트 동그라미</t>
  </si>
  <si>
    <t>중거리 마비 동그라미</t>
  </si>
  <si>
    <t>중거리 발묶기 동그라미</t>
  </si>
  <si>
    <t>회전 쉴드(소)</t>
  </si>
  <si>
    <t>회전 쉴드(대)</t>
  </si>
  <si>
    <t>느린 투사체</t>
  </si>
  <si>
    <t>자동 직사 발사체</t>
  </si>
  <si>
    <t>자동 곡사 발사체</t>
  </si>
  <si>
    <t>자동 십자 발사체</t>
  </si>
  <si>
    <t>자동 메테오(불)</t>
  </si>
  <si>
    <t>자동 별(불)</t>
  </si>
  <si>
    <t>적을 좀 더 밀어냅니다(소)</t>
  </si>
  <si>
    <t>적을 좀 더 밀어냅니다(대)</t>
  </si>
  <si>
    <t>이동 중 지뢰를 주기적으로 심는다</t>
  </si>
  <si>
    <t>useActor검증</t>
    <phoneticPr fontId="1" type="noConversion"/>
  </si>
  <si>
    <t>AtkLow</t>
  </si>
  <si>
    <t>AtkMedium</t>
  </si>
  <si>
    <t>AtkHigh</t>
  </si>
  <si>
    <t>AtkSpeedLow</t>
  </si>
  <si>
    <t>AtkSpeedMedium</t>
  </si>
  <si>
    <t>AtkSpeedHigh</t>
  </si>
  <si>
    <t>CritLow</t>
  </si>
  <si>
    <t>CritMedium</t>
  </si>
  <si>
    <t>CritHigh</t>
  </si>
  <si>
    <t>CritDmgLow</t>
  </si>
  <si>
    <t>CritDmgMedium</t>
  </si>
  <si>
    <t>CritDmgHigh</t>
  </si>
  <si>
    <t>MaxHpHigh</t>
  </si>
  <si>
    <t>MaxHpMedium</t>
  </si>
  <si>
    <t>LevelPackUIName_AtkSpeedLow</t>
  </si>
  <si>
    <t>LevelPackUIName_AtkSpeedMedium</t>
  </si>
  <si>
    <t>LevelPackUIName_AtkSpeedHigh</t>
  </si>
  <si>
    <t>LevelPackUIName_CritLow</t>
  </si>
  <si>
    <t>LevelPackUIName_CritMedium</t>
  </si>
  <si>
    <t>LevelPackUIName_CritHigh</t>
  </si>
  <si>
    <t>LevelPackUIName_CritDmgLow</t>
  </si>
  <si>
    <t>LevelPackUIName_CritDmgMedium</t>
  </si>
  <si>
    <t>LevelPackUIName_CritDmgHigh</t>
  </si>
  <si>
    <t>LevelPackUIName_MaxHpHigh</t>
  </si>
  <si>
    <t>LevelPackUIName_MaxHpMedium</t>
  </si>
  <si>
    <t>LevelPackUIDesc_AtkSpeedLow</t>
  </si>
  <si>
    <t>LevelPackUIDesc_AtkSpeedMedium</t>
  </si>
  <si>
    <t>LevelPackUIDesc_AtkSpeedHigh</t>
  </si>
  <si>
    <t>LevelPackUIDesc_CritLow</t>
  </si>
  <si>
    <t>LevelPackUIDesc_CritMedium</t>
  </si>
  <si>
    <t>LevelPackUIDesc_CritHigh</t>
  </si>
  <si>
    <t>FlatIcon_2_NoBG</t>
    <phoneticPr fontId="1" type="noConversion"/>
  </si>
  <si>
    <t>Actor001</t>
    <phoneticPr fontId="1" type="noConversion"/>
  </si>
  <si>
    <t>Actor002</t>
    <phoneticPr fontId="1" type="noConversion"/>
  </si>
  <si>
    <t>Actor003</t>
    <phoneticPr fontId="1" type="noConversion"/>
  </si>
  <si>
    <t>LevelPackUIName_AtkLow</t>
    <phoneticPr fontId="1" type="noConversion"/>
  </si>
  <si>
    <t>LevelPackUIName_AtkMedium</t>
    <phoneticPr fontId="1" type="noConversion"/>
  </si>
  <si>
    <t>LevelPackUIName_AtkHigh</t>
    <phoneticPr fontId="1" type="noConversion"/>
  </si>
  <si>
    <t>LevelPackUIDesc_AtkLow</t>
    <phoneticPr fontId="1" type="noConversion"/>
  </si>
  <si>
    <t>LevelPackUIDesc_AtkMedium</t>
    <phoneticPr fontId="1" type="noConversion"/>
  </si>
  <si>
    <t>LevelPackUIDesc_AtkHigh</t>
    <phoneticPr fontId="1" type="noConversion"/>
  </si>
  <si>
    <t>LevelPackUIDesc_CritDmgLow</t>
  </si>
  <si>
    <t>LevelPackUIDesc_CritDmgMedium</t>
  </si>
  <si>
    <t>LevelPackUIDesc_CritDmgHigh</t>
  </si>
  <si>
    <t>LevelPackUIDesc_MaxHpHigh</t>
  </si>
  <si>
    <t>LevelPackUIDesc_MaxHpMedium</t>
  </si>
  <si>
    <t>useAffectorValueIdOverriding|Bool</t>
  </si>
  <si>
    <t>max|Int</t>
    <phoneticPr fontId="1" type="noConversion"/>
  </si>
  <si>
    <t>이 행은 수식보존을 위한 더미</t>
    <phoneticPr fontId="1" type="noConversion"/>
  </si>
  <si>
    <t>FlatSkill2_2_NoBG</t>
    <phoneticPr fontId="1" type="noConversion"/>
  </si>
  <si>
    <t>FlatArrow_5_NoBG</t>
    <phoneticPr fontId="1" type="noConversion"/>
  </si>
  <si>
    <t>MaxHpLow</t>
    <phoneticPr fontId="1" type="noConversion"/>
  </si>
  <si>
    <t>LevelPackUIName_MaxHpLow</t>
    <phoneticPr fontId="1" type="noConversion"/>
  </si>
  <si>
    <t>LevelPackUIDesc_MaxHpLow</t>
    <phoneticPr fontId="1" type="noConversion"/>
  </si>
  <si>
    <t>LP_AtkLow</t>
  </si>
  <si>
    <t>LP_AtkMedium</t>
  </si>
  <si>
    <t>LP_AtkHigh</t>
  </si>
  <si>
    <t>LP_AtkSpeedLow</t>
  </si>
  <si>
    <t>LP_AtkSpeedMedium</t>
  </si>
  <si>
    <t>LP_AtkSpeedHigh</t>
  </si>
  <si>
    <t>LP_CritLow</t>
  </si>
  <si>
    <t>LP_CritMedium</t>
  </si>
  <si>
    <t>LP_CritHigh</t>
  </si>
  <si>
    <t>LP_MaxHpLow</t>
  </si>
  <si>
    <t>LP_MaxHpMedium</t>
  </si>
  <si>
    <t>LP_MaxHpHigh</t>
  </si>
  <si>
    <t>LP_CritDmgLow, LP_CritDmgLow_Crit</t>
    <phoneticPr fontId="1" type="noConversion"/>
  </si>
  <si>
    <t>LP_CritDmgMedium, LP_CritDmgMedium_Crit</t>
    <phoneticPr fontId="1" type="noConversion"/>
  </si>
  <si>
    <t>LP_CritDmgHigh, LP_CritDmgHigh_Crit</t>
    <phoneticPr fontId="1" type="noConversion"/>
  </si>
  <si>
    <t>All</t>
    <phoneticPr fontId="1" type="noConversion"/>
  </si>
  <si>
    <t>Actor001, Actor004</t>
    <phoneticPr fontId="1" type="noConversion"/>
  </si>
  <si>
    <t>Actor002, Actor003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</si>
  <si>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</si>
  <si>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</si>
  <si>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</si>
  <si>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</si>
  <si>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</si>
  <si>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LeftRightNwayGenerator</t>
    <phoneticPr fontId="1" type="noConversion"/>
  </si>
  <si>
    <t>BackNwayGenerator</t>
    <phoneticPr fontId="1" type="noConversion"/>
  </si>
  <si>
    <t>ExtraGold</t>
    <phoneticPr fontId="1" type="noConversion"/>
  </si>
  <si>
    <t>ItemChanceBoost</t>
    <phoneticPr fontId="1" type="noConversion"/>
  </si>
  <si>
    <t>HealChanceBoost</t>
    <phoneticPr fontId="1" type="noConversion"/>
  </si>
  <si>
    <t>DiagonalNwayGenerator</t>
    <phoneticPr fontId="1" type="noConversion"/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</si>
  <si>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</si>
  <si>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</si>
  <si>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</si>
  <si>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</si>
  <si>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</si>
  <si>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</si>
  <si>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</si>
  <si>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</si>
  <si>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</si>
  <si>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</si>
  <si>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</si>
  <si>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Actor002</t>
    <phoneticPr fontId="1" type="noConversion"/>
  </si>
  <si>
    <t>Actor003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</si>
</sst>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NormalAttackKeepSeries</v>
          </cell>
        </row>
        <row r="4">
          <cell r="A4" t="str">
            <v>NormalAttackBigBatSuccubus</v>
          </cell>
        </row>
        <row r="5">
          <cell r="A5" t="str">
            <v>NormalAttackBei</v>
          </cell>
        </row>
        <row r="6">
          <cell r="A6" t="str">
            <v>CallInvincibleTortoise</v>
          </cell>
        </row>
        <row r="7">
          <cell r="A7" t="str">
            <v>InvincibleTortoise</v>
          </cell>
        </row>
        <row r="8">
          <cell r="A8" t="str">
            <v>CountBarrier5Times</v>
          </cell>
        </row>
        <row r="9">
          <cell r="A9" t="str">
            <v>CallBurrowNinjaAssassin</v>
          </cell>
        </row>
        <row r="10">
          <cell r="A10" t="str">
            <v>BurrowNinjaAssassin</v>
          </cell>
        </row>
        <row r="11">
          <cell r="A11" t="str">
            <v>LP_AtkLow</v>
          </cell>
        </row>
        <row r="12">
          <cell r="A12" t="str">
            <v>LP_AtkMedium</v>
          </cell>
        </row>
        <row r="13">
          <cell r="A13" t="str">
            <v>LP_AtkHigh</v>
          </cell>
        </row>
        <row r="14">
          <cell r="A14" t="str">
            <v>LP_AtkSpeedLow</v>
          </cell>
        </row>
        <row r="15">
          <cell r="A15" t="str">
            <v>LP_AtkSpeedMedium</v>
          </cell>
        </row>
        <row r="16">
          <cell r="A16" t="str">
            <v>LP_AtkSpeedHigh</v>
          </cell>
        </row>
        <row r="17">
          <cell r="A17" t="str">
            <v>LP_CritLow</v>
          </cell>
        </row>
        <row r="18">
          <cell r="A18" t="str">
            <v>LP_CritMedium</v>
          </cell>
        </row>
        <row r="19">
          <cell r="A19" t="str">
            <v>LP_CritHigh</v>
          </cell>
        </row>
        <row r="20">
          <cell r="A20" t="str">
            <v>LP_CritDmgLow</v>
          </cell>
        </row>
        <row r="21">
          <cell r="A21" t="str">
            <v>LP_CritDmgMedium</v>
          </cell>
        </row>
        <row r="22">
          <cell r="A22" t="str">
            <v>LP_CritDmgHigh</v>
          </cell>
        </row>
        <row r="23">
          <cell r="A23" t="str">
            <v>LP_CritDmgLow_Crit</v>
          </cell>
        </row>
        <row r="24">
          <cell r="A24" t="str">
            <v>LP_CritDmgMedium_Crit</v>
          </cell>
        </row>
        <row r="25">
          <cell r="A25" t="str">
            <v>LP_CritDmgHigh_Crit</v>
          </cell>
        </row>
        <row r="26">
          <cell r="A26" t="str">
            <v>LP_MaxHpLow</v>
          </cell>
        </row>
        <row r="27">
          <cell r="A27" t="str">
            <v>LP_MaxHpMedium</v>
          </cell>
        </row>
        <row r="28">
          <cell r="A28" t="str">
            <v>LP_MaxHpHigh</v>
          </cell>
        </row>
        <row r="29">
          <cell r="A29" t="str">
            <v>LP_ExtraGold</v>
          </cell>
        </row>
        <row r="30">
          <cell r="A30" t="str">
            <v>LP_ItemChanceBoost</v>
          </cell>
        </row>
        <row r="31">
          <cell r="A31" t="str">
            <v>LP_HealChanceBoost</v>
          </cell>
        </row>
        <row r="32">
          <cell r="A32" t="str">
            <v>LP_MonsterThrough</v>
          </cell>
        </row>
        <row r="33">
          <cell r="A33" t="str">
            <v>LP_Ricochet</v>
          </cell>
        </row>
        <row r="34">
          <cell r="A34" t="str">
            <v>LP_BounceWallQuad</v>
          </cell>
        </row>
        <row r="35">
          <cell r="A35" t="str">
            <v>LP_Parallel</v>
          </cell>
        </row>
        <row r="36">
          <cell r="A36" t="str">
            <v>LP_DiagonalNwayGenerator</v>
          </cell>
        </row>
        <row r="37">
          <cell r="A37" t="str">
            <v>LP_LeftRightNwayGenerator</v>
          </cell>
        </row>
        <row r="38">
          <cell r="A38" t="str">
            <v>LP_BackNwayGenerator</v>
          </cell>
        </row>
        <row r="39">
          <cell r="A39" t="str">
            <v>LP_Repeat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iValue3|Int</v>
          </cell>
          <cell r="R1" t="str">
            <v>sValue1|String</v>
          </cell>
          <cell r="S1" t="str">
            <v>sValue2|String</v>
          </cell>
          <cell r="T1" t="str">
            <v>sValue3|String</v>
          </cell>
          <cell r="U1" t="str">
            <v>sValue4|String</v>
          </cell>
          <cell r="W1" t="str">
            <v>iValue1_Verify</v>
          </cell>
          <cell r="Y1" t="str">
            <v>iValue1_List</v>
          </cell>
          <cell r="Z1" t="str">
            <v>value</v>
          </cell>
          <cell r="AA1" t="str">
            <v>len</v>
          </cell>
        </row>
        <row r="2">
          <cell r="E2" t="str">
            <v>DiagonalNwayGenerator</v>
          </cell>
          <cell r="F2" t="str">
            <v>평타에 대각쌍 기능을 부여함</v>
          </cell>
          <cell r="I2" t="str">
            <v/>
          </cell>
          <cell r="J2" t="str">
            <v/>
          </cell>
          <cell r="K2" t="str">
            <v/>
          </cell>
          <cell r="L2" t="str">
            <v/>
          </cell>
          <cell r="M2" t="str">
            <v/>
          </cell>
          <cell r="N2" t="str">
            <v>오버라이딩
우측 입력은 여기</v>
          </cell>
          <cell r="O2" t="str">
            <v>대각쌍 추가개수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 t="str">
            <v/>
          </cell>
          <cell r="W2" t="str">
            <v>MaxHp</v>
          </cell>
          <cell r="Y2" t="str">
            <v>NormalMonsterDamageIncreaseAddRate</v>
          </cell>
          <cell r="Z2">
            <v>11</v>
          </cell>
          <cell r="AA2">
            <v>34</v>
          </cell>
          <cell r="AC2" t="str">
            <v/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W3" t="str">
            <v>Attack</v>
          </cell>
          <cell r="Y3" t="str">
            <v>NormalMonsterDamageDecreaseAddRate</v>
          </cell>
          <cell r="Z3">
            <v>12</v>
          </cell>
          <cell r="AA3">
            <v>34</v>
          </cell>
        </row>
        <row r="4">
          <cell r="A4" t="str">
            <v>NormalAttackKeepSeries_01</v>
          </cell>
          <cell r="B4" t="str">
            <v>NormalAttackKeepSeries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0.5625</v>
          </cell>
          <cell r="O4" t="str">
            <v/>
          </cell>
          <cell r="W4" t="str">
            <v>AttackDelay</v>
          </cell>
          <cell r="Y4" t="str">
            <v>BossMonsterDamageIncreaseAddRate</v>
          </cell>
          <cell r="Z4">
            <v>13</v>
          </cell>
          <cell r="AA4">
            <v>32</v>
          </cell>
        </row>
        <row r="5">
          <cell r="A5" t="str">
            <v>NormalAttackBigBatSuccubus_01</v>
          </cell>
          <cell r="B5" t="str">
            <v>NormalAttackBigBatSuccubus</v>
          </cell>
          <cell r="C5" t="str">
            <v/>
          </cell>
          <cell r="D5">
            <v>1</v>
          </cell>
          <cell r="E5" t="str">
            <v>BaseDamage</v>
          </cell>
          <cell r="I5">
            <v>0.33333333329999998</v>
          </cell>
          <cell r="O5" t="str">
            <v/>
          </cell>
          <cell r="W5" t="str">
            <v>AttackSpeedAddRate</v>
          </cell>
          <cell r="Y5" t="str">
            <v>BossMonsterDamageDecreaseAddRate</v>
          </cell>
          <cell r="Z5">
            <v>14</v>
          </cell>
          <cell r="AA5">
            <v>32</v>
          </cell>
        </row>
        <row r="6">
          <cell r="A6" t="str">
            <v>NormalAttackBei_01</v>
          </cell>
          <cell r="B6" t="str">
            <v>NormalAttackBei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1</v>
          </cell>
          <cell r="O6" t="str">
            <v/>
          </cell>
          <cell r="W6" t="str">
            <v>EvadeRate</v>
          </cell>
          <cell r="Y6" t="str">
            <v>PowerSourceHealAddRate</v>
          </cell>
          <cell r="Z6">
            <v>15</v>
          </cell>
          <cell r="AA6">
            <v>22</v>
          </cell>
        </row>
        <row r="7">
          <cell r="A7" t="str">
            <v>CallInvincibleTortoise_01</v>
          </cell>
          <cell r="B7" t="str">
            <v>CallInvincibleTortoise</v>
          </cell>
          <cell r="C7" t="str">
            <v/>
          </cell>
          <cell r="D7">
            <v>1</v>
          </cell>
          <cell r="E7" t="str">
            <v>CallAffectorValue</v>
          </cell>
          <cell r="H7" t="str">
            <v/>
          </cell>
          <cell r="I7">
            <v>-1</v>
          </cell>
          <cell r="N7">
            <v>4</v>
          </cell>
          <cell r="O7">
            <v>4</v>
          </cell>
          <cell r="S7" t="str">
            <v>InvincibleTortoise</v>
          </cell>
          <cell r="W7" t="str">
            <v>MoveSpeed</v>
          </cell>
          <cell r="Y7" t="str">
            <v>CriticalDamageAddRate</v>
          </cell>
          <cell r="Z7">
            <v>9</v>
          </cell>
          <cell r="AA7">
            <v>21</v>
          </cell>
        </row>
        <row r="8">
          <cell r="A8" t="str">
            <v>InvincibleTortoise_01</v>
          </cell>
          <cell r="B8" t="str">
            <v>InvincibleTortoise</v>
          </cell>
          <cell r="C8" t="str">
            <v/>
          </cell>
          <cell r="D8">
            <v>1</v>
          </cell>
          <cell r="E8" t="str">
            <v>InvincibleTortoise</v>
          </cell>
          <cell r="H8" t="str">
            <v/>
          </cell>
          <cell r="I8">
            <v>3</v>
          </cell>
          <cell r="O8" t="str">
            <v/>
          </cell>
          <cell r="R8" t="str">
            <v>GuardStart</v>
          </cell>
          <cell r="S8" t="str">
            <v>GuardEnd</v>
          </cell>
          <cell r="W8" t="str">
            <v>MaxSp</v>
          </cell>
          <cell r="Y8" t="str">
            <v>AttackSpeedAddRate</v>
          </cell>
          <cell r="Z8">
            <v>3</v>
          </cell>
          <cell r="AA8">
            <v>18</v>
          </cell>
        </row>
        <row r="9">
          <cell r="A9" t="str">
            <v>CountBarrier5Times_01</v>
          </cell>
          <cell r="B9" t="str">
            <v>CountBarrier5Times</v>
          </cell>
          <cell r="C9" t="str">
            <v/>
          </cell>
          <cell r="D9">
            <v>1</v>
          </cell>
          <cell r="E9" t="str">
            <v>CountBarrier</v>
          </cell>
          <cell r="H9" t="str">
            <v/>
          </cell>
          <cell r="I9">
            <v>-1</v>
          </cell>
          <cell r="O9" t="str">
            <v/>
          </cell>
          <cell r="P9">
            <v>5</v>
          </cell>
          <cell r="T9" t="str">
            <v>Effect29_D</v>
          </cell>
          <cell r="W9" t="str">
            <v>SpGainAddRate</v>
          </cell>
          <cell r="Y9" t="str">
            <v>MoveSpeedAddRate</v>
          </cell>
          <cell r="Z9">
            <v>10</v>
          </cell>
          <cell r="AA9">
            <v>16</v>
          </cell>
        </row>
        <row r="10">
          <cell r="A10" t="str">
            <v>CallBurrowNinjaAssassin_01</v>
          </cell>
          <cell r="B10" t="str">
            <v>CallBurrowNinjaAssassin</v>
          </cell>
          <cell r="C10" t="str">
            <v/>
          </cell>
          <cell r="D10">
            <v>1</v>
          </cell>
          <cell r="E10" t="str">
            <v>CallAffectorValue</v>
          </cell>
          <cell r="H10" t="str">
            <v/>
          </cell>
          <cell r="I10">
            <v>-1</v>
          </cell>
          <cell r="N10">
            <v>4</v>
          </cell>
          <cell r="O10">
            <v>4</v>
          </cell>
          <cell r="S10" t="str">
            <v>BurrowNinjaAssassin</v>
          </cell>
          <cell r="W10" t="str">
            <v>CriticalRate</v>
          </cell>
          <cell r="Y10" t="str">
            <v>SwapHealAddRate</v>
          </cell>
          <cell r="Z10">
            <v>16</v>
          </cell>
          <cell r="AA10">
            <v>15</v>
          </cell>
        </row>
        <row r="11">
          <cell r="A11" t="str">
            <v>BurrowNinjaAssassin_01</v>
          </cell>
          <cell r="B11" t="str">
            <v>BurrowNinjaAssassin</v>
          </cell>
          <cell r="C11" t="str">
            <v/>
          </cell>
          <cell r="D11">
            <v>1</v>
          </cell>
          <cell r="E11" t="str">
            <v>Burrow</v>
          </cell>
          <cell r="H11" t="str">
            <v/>
          </cell>
          <cell r="I11">
            <v>3</v>
          </cell>
          <cell r="K11">
            <v>0.5</v>
          </cell>
          <cell r="L11">
            <v>1</v>
          </cell>
          <cell r="O11" t="str">
            <v/>
          </cell>
          <cell r="P11">
            <v>2</v>
          </cell>
          <cell r="R11" t="str">
            <v>BurrowStart</v>
          </cell>
          <cell r="S11" t="str">
            <v>BurrowEnd</v>
          </cell>
          <cell r="T11" t="str">
            <v>BurrowScrollObject</v>
          </cell>
          <cell r="U11" t="str">
            <v>BurrowAttack</v>
          </cell>
          <cell r="W11" t="str">
            <v>CriticalDamageAddRate</v>
          </cell>
          <cell r="Y11" t="str">
            <v>SpGainAddRate</v>
          </cell>
          <cell r="Z11">
            <v>7</v>
          </cell>
          <cell r="AA11">
            <v>13</v>
          </cell>
        </row>
        <row r="12">
          <cell r="A12" t="str">
            <v>LP_AtkLow_01</v>
          </cell>
          <cell r="B12" t="str">
            <v>LP_AtkLow</v>
          </cell>
          <cell r="C12" t="str">
            <v/>
          </cell>
          <cell r="D12">
            <v>1</v>
          </cell>
          <cell r="E12" t="str">
            <v>ChangeActorStatus</v>
          </cell>
          <cell r="H12" t="str">
            <v/>
          </cell>
          <cell r="I12">
            <v>-1</v>
          </cell>
          <cell r="J12">
            <v>0.1</v>
          </cell>
          <cell r="M12" t="str">
            <v>AttackAddRate</v>
          </cell>
          <cell r="O12" t="str">
            <v>18</v>
          </cell>
          <cell r="W12" t="str">
            <v>MoveSpeedAddRate</v>
          </cell>
          <cell r="Y12" t="str">
            <v>AttackAddRate</v>
          </cell>
          <cell r="Z12">
            <v>18</v>
          </cell>
          <cell r="AA12">
            <v>13</v>
          </cell>
        </row>
        <row r="13">
          <cell r="A13" t="str">
            <v>LP_AtkLow_02</v>
          </cell>
          <cell r="B13" t="str">
            <v>LP_AtkLow</v>
          </cell>
          <cell r="C13" t="str">
            <v/>
          </cell>
          <cell r="D13">
            <v>2</v>
          </cell>
          <cell r="E13" t="str">
            <v>ChangeActorStatus</v>
          </cell>
          <cell r="H13" t="str">
            <v/>
          </cell>
          <cell r="I13">
            <v>-1</v>
          </cell>
          <cell r="J13">
            <v>0.2</v>
          </cell>
          <cell r="M13" t="str">
            <v>AttackAddRate</v>
          </cell>
          <cell r="O13" t="str">
            <v>18</v>
          </cell>
          <cell r="W13" t="str">
            <v>NormalMonsterDamageIncreaseAddRate</v>
          </cell>
          <cell r="Y13" t="str">
            <v>CriticalRate</v>
          </cell>
          <cell r="Z13">
            <v>8</v>
          </cell>
          <cell r="AA13">
            <v>12</v>
          </cell>
        </row>
        <row r="14">
          <cell r="A14" t="str">
            <v>LP_AtkLow_03</v>
          </cell>
          <cell r="B14" t="str">
            <v>LP_AtkLow</v>
          </cell>
          <cell r="C14" t="str">
            <v/>
          </cell>
          <cell r="D14">
            <v>3</v>
          </cell>
          <cell r="E14" t="str">
            <v>ChangeActorStatus</v>
          </cell>
          <cell r="H14" t="str">
            <v/>
          </cell>
          <cell r="I14">
            <v>-1</v>
          </cell>
          <cell r="J14">
            <v>0.3</v>
          </cell>
          <cell r="M14" t="str">
            <v>AttackAddRate</v>
          </cell>
          <cell r="O14" t="str">
            <v>18</v>
          </cell>
          <cell r="W14" t="str">
            <v>NormalMonsterDamageDecreaseAddRate</v>
          </cell>
          <cell r="Y14" t="str">
            <v>MaxHpAddRate</v>
          </cell>
          <cell r="Z14">
            <v>17</v>
          </cell>
          <cell r="AA14">
            <v>12</v>
          </cell>
        </row>
        <row r="15">
          <cell r="A15" t="str">
            <v>LP_AtkLow_04</v>
          </cell>
          <cell r="B15" t="str">
            <v>LP_AtkLow</v>
          </cell>
          <cell r="C15" t="str">
            <v/>
          </cell>
          <cell r="D15">
            <v>4</v>
          </cell>
          <cell r="E15" t="str">
            <v>ChangeActorStatus</v>
          </cell>
          <cell r="H15" t="str">
            <v/>
          </cell>
          <cell r="I15">
            <v>-1</v>
          </cell>
          <cell r="J15">
            <v>0.4</v>
          </cell>
          <cell r="M15" t="str">
            <v>AttackAddRate</v>
          </cell>
          <cell r="O15" t="str">
            <v>18</v>
          </cell>
          <cell r="W15" t="str">
            <v>BossMonsterDamageIncreaseAddRate</v>
          </cell>
          <cell r="Y15" t="str">
            <v>AttackDelay</v>
          </cell>
          <cell r="Z15">
            <v>2</v>
          </cell>
          <cell r="AA15">
            <v>11</v>
          </cell>
        </row>
        <row r="16">
          <cell r="A16" t="str">
            <v>LP_AtkLow_05</v>
          </cell>
          <cell r="B16" t="str">
            <v>LP_AtkLow</v>
          </cell>
          <cell r="C16" t="str">
            <v/>
          </cell>
          <cell r="D16">
            <v>5</v>
          </cell>
          <cell r="E16" t="str">
            <v>ChangeActorStatus</v>
          </cell>
          <cell r="H16" t="str">
            <v/>
          </cell>
          <cell r="I16">
            <v>-1</v>
          </cell>
          <cell r="J16">
            <v>0.5</v>
          </cell>
          <cell r="M16" t="str">
            <v>AttackAddRate</v>
          </cell>
          <cell r="O16" t="str">
            <v>18</v>
          </cell>
          <cell r="W16" t="str">
            <v>BossMonsterDamageDecreaseAddRate</v>
          </cell>
          <cell r="Y16" t="str">
            <v>EvadeRate</v>
          </cell>
          <cell r="Z16">
            <v>4</v>
          </cell>
          <cell r="AA16">
            <v>9</v>
          </cell>
        </row>
        <row r="17">
          <cell r="A17" t="str">
            <v>LP_AtkLow_06</v>
          </cell>
          <cell r="B17" t="str">
            <v>LP_AtkLow</v>
          </cell>
          <cell r="C17" t="str">
            <v/>
          </cell>
          <cell r="D17">
            <v>6</v>
          </cell>
          <cell r="E17" t="str">
            <v>ChangeActorStatus</v>
          </cell>
          <cell r="H17" t="str">
            <v/>
          </cell>
          <cell r="I17">
            <v>-1</v>
          </cell>
          <cell r="J17">
            <v>0.6</v>
          </cell>
          <cell r="M17" t="str">
            <v>AttackAddRate</v>
          </cell>
          <cell r="O17" t="str">
            <v>18</v>
          </cell>
          <cell r="W17" t="str">
            <v>PowerSourceHealAddRate</v>
          </cell>
          <cell r="Y17" t="str">
            <v>MoveSpeed</v>
          </cell>
          <cell r="Z17">
            <v>5</v>
          </cell>
          <cell r="AA17">
            <v>9</v>
          </cell>
        </row>
        <row r="18">
          <cell r="A18" t="str">
            <v>LP_AtkLow_07</v>
          </cell>
          <cell r="B18" t="str">
            <v>LP_AtkLow</v>
          </cell>
          <cell r="C18" t="str">
            <v/>
          </cell>
          <cell r="D18">
            <v>7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0.7</v>
          </cell>
          <cell r="M18" t="str">
            <v>AttackAddRate</v>
          </cell>
          <cell r="O18" t="str">
            <v>18</v>
          </cell>
          <cell r="W18" t="str">
            <v>SwapHealAddRate</v>
          </cell>
          <cell r="Y18" t="str">
            <v>Attack</v>
          </cell>
          <cell r="Z18">
            <v>1</v>
          </cell>
          <cell r="AA18">
            <v>6</v>
          </cell>
        </row>
        <row r="19">
          <cell r="A19" t="str">
            <v>LP_AtkLow_08</v>
          </cell>
          <cell r="B19" t="str">
            <v>LP_AtkLow</v>
          </cell>
          <cell r="C19" t="str">
            <v/>
          </cell>
          <cell r="D19">
            <v>8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0.8</v>
          </cell>
          <cell r="M19" t="str">
            <v>AttackAddRate</v>
          </cell>
          <cell r="O19" t="str">
            <v>18</v>
          </cell>
          <cell r="W19" t="str">
            <v>MaxHpAddRate</v>
          </cell>
          <cell r="Y19" t="str">
            <v>MaxHp</v>
          </cell>
          <cell r="Z19">
            <v>0</v>
          </cell>
          <cell r="AA19">
            <v>5</v>
          </cell>
        </row>
        <row r="20">
          <cell r="A20" t="str">
            <v>LP_AtkLow_09</v>
          </cell>
          <cell r="B20" t="str">
            <v>LP_AtkLow</v>
          </cell>
          <cell r="C20" t="str">
            <v/>
          </cell>
          <cell r="D20">
            <v>9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0.9</v>
          </cell>
          <cell r="M20" t="str">
            <v>AttackAddRate</v>
          </cell>
          <cell r="O20" t="str">
            <v>18</v>
          </cell>
          <cell r="W20" t="str">
            <v>AttackAddRate</v>
          </cell>
          <cell r="Y20" t="str">
            <v>MaxSp</v>
          </cell>
          <cell r="Z20">
            <v>6</v>
          </cell>
          <cell r="AA20">
            <v>5</v>
          </cell>
        </row>
        <row r="21">
          <cell r="A21" t="str">
            <v>LP_AtkMedium_01</v>
          </cell>
          <cell r="B21" t="str">
            <v>LP_AtkMedium</v>
          </cell>
          <cell r="C21" t="str">
            <v/>
          </cell>
          <cell r="D21">
            <v>1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0.2</v>
          </cell>
          <cell r="M21" t="str">
            <v>AttackAddRate</v>
          </cell>
          <cell r="O21" t="str">
            <v>18</v>
          </cell>
        </row>
        <row r="22">
          <cell r="A22" t="str">
            <v>LP_AtkMedium_02</v>
          </cell>
          <cell r="B22" t="str">
            <v>LP_AtkMedium</v>
          </cell>
          <cell r="C22" t="str">
            <v/>
          </cell>
          <cell r="D22">
            <v>2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0.4</v>
          </cell>
          <cell r="M22" t="str">
            <v>AttackAddRate</v>
          </cell>
          <cell r="O22" t="str">
            <v>18</v>
          </cell>
        </row>
        <row r="23">
          <cell r="A23" t="str">
            <v>LP_AtkMedium_03</v>
          </cell>
          <cell r="B23" t="str">
            <v>LP_AtkMedium</v>
          </cell>
          <cell r="C23" t="str">
            <v/>
          </cell>
          <cell r="D23">
            <v>3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0.6</v>
          </cell>
          <cell r="M23" t="str">
            <v>AttackAddRate</v>
          </cell>
          <cell r="O23" t="str">
            <v>18</v>
          </cell>
        </row>
        <row r="24">
          <cell r="A24" t="str">
            <v>LP_AtkMedium_04</v>
          </cell>
          <cell r="B24" t="str">
            <v>LP_AtkMedium</v>
          </cell>
          <cell r="C24" t="str">
            <v/>
          </cell>
          <cell r="D24">
            <v>4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0.8</v>
          </cell>
          <cell r="M24" t="str">
            <v>AttackAddRate</v>
          </cell>
          <cell r="O24" t="str">
            <v>18</v>
          </cell>
        </row>
        <row r="25">
          <cell r="A25" t="str">
            <v>LP_AtkMedium_05</v>
          </cell>
          <cell r="B25" t="str">
            <v>LP_AtkMedium</v>
          </cell>
          <cell r="C25" t="str">
            <v/>
          </cell>
          <cell r="D25">
            <v>5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1</v>
          </cell>
          <cell r="M25" t="str">
            <v>AttackAddRate</v>
          </cell>
          <cell r="O25" t="str">
            <v>18</v>
          </cell>
        </row>
        <row r="26">
          <cell r="A26" t="str">
            <v>LP_AtkMedium_06</v>
          </cell>
          <cell r="B26" t="str">
            <v>LP_AtkMedium</v>
          </cell>
          <cell r="C26" t="str">
            <v/>
          </cell>
          <cell r="D26">
            <v>6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1.2</v>
          </cell>
          <cell r="M26" t="str">
            <v>AttackAddRate</v>
          </cell>
          <cell r="O26" t="str">
            <v>18</v>
          </cell>
        </row>
        <row r="27">
          <cell r="A27" t="str">
            <v>LP_AtkMedium_07</v>
          </cell>
          <cell r="B27" t="str">
            <v>LP_AtkMedium</v>
          </cell>
          <cell r="C27" t="str">
            <v/>
          </cell>
          <cell r="D27">
            <v>7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1.4</v>
          </cell>
          <cell r="M27" t="str">
            <v>AttackAddRate</v>
          </cell>
          <cell r="O27" t="str">
            <v>18</v>
          </cell>
        </row>
        <row r="28">
          <cell r="A28" t="str">
            <v>LP_AtkMedium_08</v>
          </cell>
          <cell r="B28" t="str">
            <v>LP_AtkMedium</v>
          </cell>
          <cell r="C28" t="str">
            <v/>
          </cell>
          <cell r="D28">
            <v>8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1.6</v>
          </cell>
          <cell r="M28" t="str">
            <v>AttackAddRate</v>
          </cell>
          <cell r="O28" t="str">
            <v>18</v>
          </cell>
        </row>
        <row r="29">
          <cell r="A29" t="str">
            <v>LP_AtkMedium_09</v>
          </cell>
          <cell r="B29" t="str">
            <v>LP_AtkMedium</v>
          </cell>
          <cell r="C29" t="str">
            <v/>
          </cell>
          <cell r="D29">
            <v>9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1.8</v>
          </cell>
          <cell r="M29" t="str">
            <v>AttackAddRate</v>
          </cell>
          <cell r="O29" t="str">
            <v>18</v>
          </cell>
        </row>
        <row r="30">
          <cell r="A30" t="str">
            <v>LP_AtkHigh_01</v>
          </cell>
          <cell r="B30" t="str">
            <v>LP_AtkHigh</v>
          </cell>
          <cell r="C30" t="str">
            <v/>
          </cell>
          <cell r="D30">
            <v>1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0.5</v>
          </cell>
          <cell r="M30" t="str">
            <v>AttackAddRate</v>
          </cell>
          <cell r="O30" t="str">
            <v>18</v>
          </cell>
        </row>
        <row r="31">
          <cell r="A31" t="str">
            <v>LP_AtkSpeedLow_01</v>
          </cell>
          <cell r="B31" t="str">
            <v>LP_AtkSpeedLow</v>
          </cell>
          <cell r="C31" t="str">
            <v/>
          </cell>
          <cell r="D31">
            <v>1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8.5000000000000006E-2</v>
          </cell>
          <cell r="M31" t="str">
            <v>AttackSpeedAddRate</v>
          </cell>
          <cell r="O31" t="str">
            <v>3</v>
          </cell>
        </row>
        <row r="32">
          <cell r="A32" t="str">
            <v>LP_AtkSpeedLow_02</v>
          </cell>
          <cell r="B32" t="str">
            <v>LP_AtkSpeedLow</v>
          </cell>
          <cell r="C32" t="str">
            <v/>
          </cell>
          <cell r="D32">
            <v>2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0.17</v>
          </cell>
          <cell r="M32" t="str">
            <v>AttackSpeedAddRate</v>
          </cell>
          <cell r="O32" t="str">
            <v>3</v>
          </cell>
        </row>
        <row r="33">
          <cell r="A33" t="str">
            <v>LP_AtkSpeedLow_03</v>
          </cell>
          <cell r="B33" t="str">
            <v>LP_AtkSpeedLow</v>
          </cell>
          <cell r="C33" t="str">
            <v/>
          </cell>
          <cell r="D33">
            <v>3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0.255</v>
          </cell>
          <cell r="M33" t="str">
            <v>AttackSpeedAddRate</v>
          </cell>
          <cell r="O33" t="str">
            <v>3</v>
          </cell>
        </row>
        <row r="34">
          <cell r="A34" t="str">
            <v>LP_AtkSpeedLow_04</v>
          </cell>
          <cell r="B34" t="str">
            <v>LP_AtkSpeedLow</v>
          </cell>
          <cell r="C34" t="str">
            <v/>
          </cell>
          <cell r="D34">
            <v>4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0.34</v>
          </cell>
          <cell r="M34" t="str">
            <v>AttackSpeedAddRate</v>
          </cell>
          <cell r="O34" t="str">
            <v>3</v>
          </cell>
        </row>
        <row r="35">
          <cell r="A35" t="str">
            <v>LP_AtkSpeedLow_05</v>
          </cell>
          <cell r="B35" t="str">
            <v>LP_AtkSpeedLow</v>
          </cell>
          <cell r="C35" t="str">
            <v/>
          </cell>
          <cell r="D35">
            <v>5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0.42500000000000004</v>
          </cell>
          <cell r="M35" t="str">
            <v>AttackSpeedAddRate</v>
          </cell>
          <cell r="O35" t="str">
            <v>3</v>
          </cell>
        </row>
        <row r="36">
          <cell r="A36" t="str">
            <v>LP_AtkSpeedLow_06</v>
          </cell>
          <cell r="B36" t="str">
            <v>LP_AtkSpeedLow</v>
          </cell>
          <cell r="C36" t="str">
            <v/>
          </cell>
          <cell r="D36">
            <v>6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0.51</v>
          </cell>
          <cell r="M36" t="str">
            <v>AttackSpeedAddRate</v>
          </cell>
          <cell r="O36" t="str">
            <v>3</v>
          </cell>
        </row>
        <row r="37">
          <cell r="A37" t="str">
            <v>LP_AtkSpeedLow_07</v>
          </cell>
          <cell r="B37" t="str">
            <v>LP_AtkSpeedLow</v>
          </cell>
          <cell r="C37" t="str">
            <v/>
          </cell>
          <cell r="D37">
            <v>7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0.59499999999999997</v>
          </cell>
          <cell r="M37" t="str">
            <v>AttackSpeedAddRate</v>
          </cell>
          <cell r="O37" t="str">
            <v>3</v>
          </cell>
        </row>
        <row r="38">
          <cell r="A38" t="str">
            <v>LP_AtkSpeedLow_08</v>
          </cell>
          <cell r="B38" t="str">
            <v>LP_AtkSpeedLow</v>
          </cell>
          <cell r="C38" t="str">
            <v/>
          </cell>
          <cell r="D38">
            <v>8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0.67999999999999994</v>
          </cell>
          <cell r="M38" t="str">
            <v>AttackSpeedAddRate</v>
          </cell>
          <cell r="O38" t="str">
            <v>3</v>
          </cell>
        </row>
        <row r="39">
          <cell r="A39" t="str">
            <v>LP_AtkSpeedLow_09</v>
          </cell>
          <cell r="B39" t="str">
            <v>LP_AtkSpeedLow</v>
          </cell>
          <cell r="C39" t="str">
            <v/>
          </cell>
          <cell r="D39">
            <v>9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0.7649999999999999</v>
          </cell>
          <cell r="M39" t="str">
            <v>AttackSpeedAddRate</v>
          </cell>
          <cell r="O39" t="str">
            <v>3</v>
          </cell>
        </row>
        <row r="40">
          <cell r="A40" t="str">
            <v>LP_AtkSpeedMedium_01</v>
          </cell>
          <cell r="B40" t="str">
            <v>LP_AtkSpeedMedium</v>
          </cell>
          <cell r="C40" t="str">
            <v/>
          </cell>
          <cell r="D40">
            <v>1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0.17</v>
          </cell>
          <cell r="M40" t="str">
            <v>AttackSpeedAddRate</v>
          </cell>
          <cell r="O40" t="str">
            <v>3</v>
          </cell>
        </row>
        <row r="41">
          <cell r="A41" t="str">
            <v>LP_AtkSpeedMedium_02</v>
          </cell>
          <cell r="B41" t="str">
            <v>LP_AtkSpeedMedium</v>
          </cell>
          <cell r="C41" t="str">
            <v/>
          </cell>
          <cell r="D41">
            <v>2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0.34</v>
          </cell>
          <cell r="M41" t="str">
            <v>AttackSpeedAddRate</v>
          </cell>
          <cell r="O41" t="str">
            <v>3</v>
          </cell>
        </row>
        <row r="42">
          <cell r="A42" t="str">
            <v>LP_AtkSpeedMedium_03</v>
          </cell>
          <cell r="B42" t="str">
            <v>LP_AtkSpeedMedium</v>
          </cell>
          <cell r="C42" t="str">
            <v/>
          </cell>
          <cell r="D42">
            <v>3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0.51</v>
          </cell>
          <cell r="M42" t="str">
            <v>AttackSpeedAddRate</v>
          </cell>
          <cell r="O42" t="str">
            <v>3</v>
          </cell>
        </row>
        <row r="43">
          <cell r="A43" t="str">
            <v>LP_AtkSpeedMedium_04</v>
          </cell>
          <cell r="B43" t="str">
            <v>LP_AtkSpeedMedium</v>
          </cell>
          <cell r="C43" t="str">
            <v/>
          </cell>
          <cell r="D43">
            <v>4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0.68</v>
          </cell>
          <cell r="M43" t="str">
            <v>AttackSpeedAddRate</v>
          </cell>
          <cell r="O43" t="str">
            <v>3</v>
          </cell>
        </row>
        <row r="44">
          <cell r="A44" t="str">
            <v>LP_AtkSpeedMedium_05</v>
          </cell>
          <cell r="B44" t="str">
            <v>LP_AtkSpeedMedium</v>
          </cell>
          <cell r="C44" t="str">
            <v/>
          </cell>
          <cell r="D44">
            <v>5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0.85</v>
          </cell>
          <cell r="M44" t="str">
            <v>AttackSpeedAddRate</v>
          </cell>
          <cell r="O44" t="str">
            <v>3</v>
          </cell>
        </row>
        <row r="45">
          <cell r="A45" t="str">
            <v>LP_AtkSpeedMedium_06</v>
          </cell>
          <cell r="B45" t="str">
            <v>LP_AtkSpeedMedium</v>
          </cell>
          <cell r="C45" t="str">
            <v/>
          </cell>
          <cell r="D45">
            <v>6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1.02</v>
          </cell>
          <cell r="M45" t="str">
            <v>AttackSpeedAddRate</v>
          </cell>
          <cell r="O45" t="str">
            <v>3</v>
          </cell>
        </row>
        <row r="46">
          <cell r="A46" t="str">
            <v>LP_AtkSpeedMedium_07</v>
          </cell>
          <cell r="B46" t="str">
            <v>LP_AtkSpeedMedium</v>
          </cell>
          <cell r="C46" t="str">
            <v/>
          </cell>
          <cell r="D46">
            <v>7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1.19</v>
          </cell>
          <cell r="M46" t="str">
            <v>AttackSpeedAddRate</v>
          </cell>
          <cell r="O46" t="str">
            <v>3</v>
          </cell>
        </row>
        <row r="47">
          <cell r="A47" t="str">
            <v>LP_AtkSpeedMedium_08</v>
          </cell>
          <cell r="B47" t="str">
            <v>LP_AtkSpeedMedium</v>
          </cell>
          <cell r="C47" t="str">
            <v/>
          </cell>
          <cell r="D47">
            <v>8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1.36</v>
          </cell>
          <cell r="M47" t="str">
            <v>AttackSpeedAddRate</v>
          </cell>
          <cell r="O47" t="str">
            <v>3</v>
          </cell>
        </row>
        <row r="48">
          <cell r="A48" t="str">
            <v>LP_AtkSpeedMedium_09</v>
          </cell>
          <cell r="B48" t="str">
            <v>LP_AtkSpeedMedium</v>
          </cell>
          <cell r="C48" t="str">
            <v/>
          </cell>
          <cell r="D48">
            <v>9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1.53</v>
          </cell>
          <cell r="M48" t="str">
            <v>AttackSpeedAddRate</v>
          </cell>
          <cell r="O48" t="str">
            <v>3</v>
          </cell>
        </row>
        <row r="49">
          <cell r="A49" t="str">
            <v>LP_AtkSpeedHigh_01</v>
          </cell>
          <cell r="B49" t="str">
            <v>LP_AtkSpeedHigh</v>
          </cell>
          <cell r="C49" t="str">
            <v/>
          </cell>
          <cell r="D49">
            <v>1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0.42500000000000004</v>
          </cell>
          <cell r="M49" t="str">
            <v>AttackSpeedAddRate</v>
          </cell>
          <cell r="O49" t="str">
            <v>3</v>
          </cell>
        </row>
        <row r="50">
          <cell r="A50" t="str">
            <v>LP_CritLow_01</v>
          </cell>
          <cell r="B50" t="str">
            <v>LP_CritLow</v>
          </cell>
          <cell r="C50" t="str">
            <v/>
          </cell>
          <cell r="D50">
            <v>1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0.15</v>
          </cell>
          <cell r="M50" t="str">
            <v>CriticalRate</v>
          </cell>
          <cell r="O50" t="str">
            <v>8</v>
          </cell>
        </row>
        <row r="51">
          <cell r="A51" t="str">
            <v>LP_CritLow_02</v>
          </cell>
          <cell r="B51" t="str">
            <v>LP_CritLow</v>
          </cell>
          <cell r="C51" t="str">
            <v/>
          </cell>
          <cell r="D51">
            <v>2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0.3</v>
          </cell>
          <cell r="M51" t="str">
            <v>CriticalRate</v>
          </cell>
          <cell r="O51" t="str">
            <v>8</v>
          </cell>
        </row>
        <row r="52">
          <cell r="A52" t="str">
            <v>LP_CritLow_03</v>
          </cell>
          <cell r="B52" t="str">
            <v>LP_CritLow</v>
          </cell>
          <cell r="C52" t="str">
            <v/>
          </cell>
          <cell r="D52">
            <v>3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0.45</v>
          </cell>
          <cell r="M52" t="str">
            <v>CriticalRate</v>
          </cell>
          <cell r="O52" t="str">
            <v>8</v>
          </cell>
        </row>
        <row r="53">
          <cell r="A53" t="str">
            <v>LP_CritLow_04</v>
          </cell>
          <cell r="B53" t="str">
            <v>LP_CritLow</v>
          </cell>
          <cell r="C53" t="str">
            <v/>
          </cell>
          <cell r="D53">
            <v>4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0.6</v>
          </cell>
          <cell r="M53" t="str">
            <v>CriticalRate</v>
          </cell>
          <cell r="O53" t="str">
            <v>8</v>
          </cell>
        </row>
        <row r="54">
          <cell r="A54" t="str">
            <v>LP_CritLow_05</v>
          </cell>
          <cell r="B54" t="str">
            <v>LP_CritLow</v>
          </cell>
          <cell r="C54" t="str">
            <v/>
          </cell>
          <cell r="D54">
            <v>5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0.75</v>
          </cell>
          <cell r="M54" t="str">
            <v>CriticalRate</v>
          </cell>
          <cell r="O54" t="str">
            <v>8</v>
          </cell>
        </row>
        <row r="55">
          <cell r="A55" t="str">
            <v>LP_CritLow_06</v>
          </cell>
          <cell r="B55" t="str">
            <v>LP_CritLow</v>
          </cell>
          <cell r="C55" t="str">
            <v/>
          </cell>
          <cell r="D55">
            <v>6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0.9</v>
          </cell>
          <cell r="M55" t="str">
            <v>CriticalRate</v>
          </cell>
          <cell r="O55" t="str">
            <v>8</v>
          </cell>
        </row>
        <row r="56">
          <cell r="A56" t="str">
            <v>LP_CritMedium_01</v>
          </cell>
          <cell r="B56" t="str">
            <v>LP_CritMedium</v>
          </cell>
          <cell r="C56" t="str">
            <v/>
          </cell>
          <cell r="D56">
            <v>1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0.15</v>
          </cell>
          <cell r="M56" t="str">
            <v>CriticalRate</v>
          </cell>
          <cell r="O56" t="str">
            <v>8</v>
          </cell>
        </row>
        <row r="57">
          <cell r="A57" t="str">
            <v>LP_CritMedium_02</v>
          </cell>
          <cell r="B57" t="str">
            <v>LP_CritMedium</v>
          </cell>
          <cell r="C57" t="str">
            <v/>
          </cell>
          <cell r="D57">
            <v>2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0.45</v>
          </cell>
          <cell r="M57" t="str">
            <v>CriticalRate</v>
          </cell>
          <cell r="O57" t="str">
            <v>8</v>
          </cell>
        </row>
        <row r="58">
          <cell r="A58" t="str">
            <v>LP_CritMedium_03</v>
          </cell>
          <cell r="B58" t="str">
            <v>LP_CritMedium</v>
          </cell>
          <cell r="C58" t="str">
            <v/>
          </cell>
          <cell r="D58">
            <v>3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0.75</v>
          </cell>
          <cell r="M58" t="str">
            <v>CriticalRate</v>
          </cell>
          <cell r="O58" t="str">
            <v>8</v>
          </cell>
        </row>
        <row r="59">
          <cell r="A59" t="str">
            <v>LP_CritHigh_01</v>
          </cell>
          <cell r="B59" t="str">
            <v>LP_CritHigh</v>
          </cell>
          <cell r="C59" t="str">
            <v/>
          </cell>
          <cell r="D59">
            <v>1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0.75</v>
          </cell>
          <cell r="M59" t="str">
            <v>CriticalRate</v>
          </cell>
          <cell r="O59" t="str">
            <v>8</v>
          </cell>
        </row>
        <row r="60">
          <cell r="A60" t="str">
            <v>LP_CritDmgLow_01</v>
          </cell>
          <cell r="B60" t="str">
            <v>LP_CritDmgLow</v>
          </cell>
          <cell r="C60" t="str">
            <v/>
          </cell>
          <cell r="D60">
            <v>1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0.7</v>
          </cell>
          <cell r="M60" t="str">
            <v>CriticalDamageAddRate</v>
          </cell>
          <cell r="O60" t="str">
            <v>9</v>
          </cell>
        </row>
        <row r="61">
          <cell r="A61" t="str">
            <v>LP_CritDmgLow_02</v>
          </cell>
          <cell r="B61" t="str">
            <v>LP_CritDmgLow</v>
          </cell>
          <cell r="C61" t="str">
            <v/>
          </cell>
          <cell r="D61">
            <v>2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0.9</v>
          </cell>
          <cell r="M61" t="str">
            <v>CriticalDamageAddRate</v>
          </cell>
          <cell r="O61" t="str">
            <v>9</v>
          </cell>
        </row>
        <row r="62">
          <cell r="A62" t="str">
            <v>LP_CritDmgLow_03</v>
          </cell>
          <cell r="B62" t="str">
            <v>LP_CritDmgLow</v>
          </cell>
          <cell r="C62" t="str">
            <v/>
          </cell>
          <cell r="D62">
            <v>3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1.1000000000000001</v>
          </cell>
          <cell r="M62" t="str">
            <v>CriticalDamageAddRate</v>
          </cell>
          <cell r="O62" t="str">
            <v>9</v>
          </cell>
        </row>
        <row r="63">
          <cell r="A63" t="str">
            <v>LP_CritDmgLow_04</v>
          </cell>
          <cell r="B63" t="str">
            <v>LP_CritDmgLow</v>
          </cell>
          <cell r="C63" t="str">
            <v/>
          </cell>
          <cell r="D63">
            <v>4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1.3</v>
          </cell>
          <cell r="M63" t="str">
            <v>CriticalDamageAddRate</v>
          </cell>
          <cell r="O63" t="str">
            <v>9</v>
          </cell>
        </row>
        <row r="64">
          <cell r="A64" t="str">
            <v>LP_CritDmgLow_05</v>
          </cell>
          <cell r="B64" t="str">
            <v>LP_CritDmgLow</v>
          </cell>
          <cell r="C64" t="str">
            <v/>
          </cell>
          <cell r="D64">
            <v>5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1.5</v>
          </cell>
          <cell r="M64" t="str">
            <v>CriticalDamageAddRate</v>
          </cell>
          <cell r="O64" t="str">
            <v>9</v>
          </cell>
        </row>
        <row r="65">
          <cell r="A65" t="str">
            <v>LP_CritDmgLow_06</v>
          </cell>
          <cell r="B65" t="str">
            <v>LP_CritDmgLow</v>
          </cell>
          <cell r="C65" t="str">
            <v/>
          </cell>
          <cell r="D65">
            <v>6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1.7</v>
          </cell>
          <cell r="M65" t="str">
            <v>CriticalDamageAddRate</v>
          </cell>
          <cell r="O65" t="str">
            <v>9</v>
          </cell>
        </row>
        <row r="66">
          <cell r="A66" t="str">
            <v>LP_CritDmgLow_07</v>
          </cell>
          <cell r="B66" t="str">
            <v>LP_CritDmgLow</v>
          </cell>
          <cell r="C66" t="str">
            <v/>
          </cell>
          <cell r="D66">
            <v>7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1.9</v>
          </cell>
          <cell r="M66" t="str">
            <v>CriticalDamageAddRate</v>
          </cell>
          <cell r="O66" t="str">
            <v>9</v>
          </cell>
        </row>
        <row r="67">
          <cell r="A67" t="str">
            <v>LP_CritDmgLow_08</v>
          </cell>
          <cell r="B67" t="str">
            <v>LP_CritDmgLow</v>
          </cell>
          <cell r="C67" t="str">
            <v/>
          </cell>
          <cell r="D67">
            <v>8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2</v>
          </cell>
          <cell r="M67" t="str">
            <v>CriticalDamageAddRate</v>
          </cell>
          <cell r="O67" t="str">
            <v>9</v>
          </cell>
        </row>
        <row r="68">
          <cell r="A68" t="str">
            <v>LP_CritDmgMedium_01</v>
          </cell>
          <cell r="B68" t="str">
            <v>LP_CritDmgMedium</v>
          </cell>
          <cell r="C68" t="str">
            <v/>
          </cell>
          <cell r="D68">
            <v>1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0.9</v>
          </cell>
          <cell r="M68" t="str">
            <v>CriticalDamageAddRate</v>
          </cell>
          <cell r="O68" t="str">
            <v>9</v>
          </cell>
        </row>
        <row r="69">
          <cell r="A69" t="str">
            <v>LP_CritDmgMedium_02</v>
          </cell>
          <cell r="B69" t="str">
            <v>LP_CritDmgMedium</v>
          </cell>
          <cell r="C69" t="str">
            <v/>
          </cell>
          <cell r="D69">
            <v>2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1.3</v>
          </cell>
          <cell r="M69" t="str">
            <v>CriticalDamageAddRate</v>
          </cell>
          <cell r="O69" t="str">
            <v>9</v>
          </cell>
        </row>
        <row r="70">
          <cell r="A70" t="str">
            <v>LP_CritDmgMedium_03</v>
          </cell>
          <cell r="B70" t="str">
            <v>LP_CritDmgMedium</v>
          </cell>
          <cell r="C70" t="str">
            <v/>
          </cell>
          <cell r="D70">
            <v>3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1.7</v>
          </cell>
          <cell r="M70" t="str">
            <v>CriticalDamageAddRate</v>
          </cell>
          <cell r="O70" t="str">
            <v>9</v>
          </cell>
        </row>
        <row r="71">
          <cell r="A71" t="str">
            <v>LP_CritDmgMedium_04</v>
          </cell>
          <cell r="B71" t="str">
            <v>LP_CritDmgMedium</v>
          </cell>
          <cell r="C71" t="str">
            <v/>
          </cell>
          <cell r="D71">
            <v>4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2</v>
          </cell>
          <cell r="M71" t="str">
            <v>CriticalDamageAddRate</v>
          </cell>
          <cell r="O71" t="str">
            <v>9</v>
          </cell>
        </row>
        <row r="72">
          <cell r="A72" t="str">
            <v>LP_CritDmgHigh_01</v>
          </cell>
          <cell r="B72" t="str">
            <v>LP_CritDmgHigh</v>
          </cell>
          <cell r="C72" t="str">
            <v/>
          </cell>
          <cell r="D72">
            <v>1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1.5</v>
          </cell>
          <cell r="M72" t="str">
            <v>CriticalDamageAddRate</v>
          </cell>
          <cell r="O72" t="str">
            <v>9</v>
          </cell>
        </row>
        <row r="73">
          <cell r="A73" t="str">
            <v>LP_CritDmgLow_Crit_01</v>
          </cell>
          <cell r="B73" t="str">
            <v>LP_CritDmgLow_Crit</v>
          </cell>
          <cell r="C73" t="str">
            <v/>
          </cell>
          <cell r="D73">
            <v>1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7.0999999999999994E-2</v>
          </cell>
          <cell r="M73" t="str">
            <v>CriticalRate</v>
          </cell>
          <cell r="O73" t="str">
            <v>8</v>
          </cell>
        </row>
        <row r="74">
          <cell r="A74" t="str">
            <v>LP_CritDmgLow_Crit_02</v>
          </cell>
          <cell r="B74" t="str">
            <v>LP_CritDmgLow_Crit</v>
          </cell>
          <cell r="C74" t="str">
            <v/>
          </cell>
          <cell r="D74">
            <v>2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0.111</v>
          </cell>
          <cell r="M74" t="str">
            <v>CriticalRate</v>
          </cell>
          <cell r="O74" t="str">
            <v>8</v>
          </cell>
        </row>
        <row r="75">
          <cell r="A75" t="str">
            <v>LP_CritDmgLow_Crit_03</v>
          </cell>
          <cell r="B75" t="str">
            <v>LP_CritDmgLow_Crit</v>
          </cell>
          <cell r="C75" t="str">
            <v/>
          </cell>
          <cell r="D75">
            <v>3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0.13600000000000001</v>
          </cell>
          <cell r="M75" t="str">
            <v>CriticalRate</v>
          </cell>
          <cell r="O75" t="str">
            <v>8</v>
          </cell>
        </row>
        <row r="76">
          <cell r="A76" t="str">
            <v>LP_CritDmgLow_Crit_04</v>
          </cell>
          <cell r="B76" t="str">
            <v>LP_CritDmgLow_Crit</v>
          </cell>
          <cell r="C76" t="str">
            <v/>
          </cell>
          <cell r="D76">
            <v>4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0.154</v>
          </cell>
          <cell r="M76" t="str">
            <v>CriticalRate</v>
          </cell>
          <cell r="O76" t="str">
            <v>8</v>
          </cell>
        </row>
        <row r="77">
          <cell r="A77" t="str">
            <v>LP_CritDmgLow_Crit_05</v>
          </cell>
          <cell r="B77" t="str">
            <v>LP_CritDmgLow_Crit</v>
          </cell>
          <cell r="C77" t="str">
            <v/>
          </cell>
          <cell r="D77">
            <v>5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0.16700000000000001</v>
          </cell>
          <cell r="M77" t="str">
            <v>CriticalRate</v>
          </cell>
          <cell r="O77" t="str">
            <v>8</v>
          </cell>
        </row>
        <row r="78">
          <cell r="A78" t="str">
            <v>LP_CritDmgLow_Crit_06</v>
          </cell>
          <cell r="B78" t="str">
            <v>LP_CritDmgLow_Crit</v>
          </cell>
          <cell r="C78" t="str">
            <v/>
          </cell>
          <cell r="D78">
            <v>6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0.17599999999999999</v>
          </cell>
          <cell r="M78" t="str">
            <v>CriticalRate</v>
          </cell>
          <cell r="O78" t="str">
            <v>8</v>
          </cell>
        </row>
        <row r="79">
          <cell r="A79" t="str">
            <v>LP_CritDmgLow_Crit_07</v>
          </cell>
          <cell r="B79" t="str">
            <v>LP_CritDmgLow_Crit</v>
          </cell>
          <cell r="C79" t="str">
            <v/>
          </cell>
          <cell r="D79">
            <v>7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0.184</v>
          </cell>
          <cell r="M79" t="str">
            <v>CriticalRate</v>
          </cell>
          <cell r="O79" t="str">
            <v>8</v>
          </cell>
        </row>
        <row r="80">
          <cell r="A80" t="str">
            <v>LP_CritDmgLow_Crit_08</v>
          </cell>
          <cell r="B80" t="str">
            <v>LP_CritDmgLow_Crit</v>
          </cell>
          <cell r="C80" t="str">
            <v/>
          </cell>
          <cell r="D80">
            <v>8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0.2</v>
          </cell>
          <cell r="M80" t="str">
            <v>CriticalRate</v>
          </cell>
          <cell r="O80" t="str">
            <v>8</v>
          </cell>
        </row>
        <row r="81">
          <cell r="A81" t="str">
            <v>LP_CritDmgMedium_Crit_01</v>
          </cell>
          <cell r="B81" t="str">
            <v>LP_CritDmgMedium_Crit</v>
          </cell>
          <cell r="C81" t="str">
            <v/>
          </cell>
          <cell r="D81">
            <v>1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0.111</v>
          </cell>
          <cell r="M81" t="str">
            <v>CriticalRate</v>
          </cell>
          <cell r="O81" t="str">
            <v>8</v>
          </cell>
        </row>
        <row r="82">
          <cell r="A82" t="str">
            <v>LP_CritDmgMedium_Crit_02</v>
          </cell>
          <cell r="B82" t="str">
            <v>LP_CritDmgMedium_Crit</v>
          </cell>
          <cell r="C82" t="str">
            <v/>
          </cell>
          <cell r="D82">
            <v>2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0.154</v>
          </cell>
          <cell r="M82" t="str">
            <v>CriticalRate</v>
          </cell>
          <cell r="O82" t="str">
            <v>8</v>
          </cell>
        </row>
        <row r="83">
          <cell r="A83" t="str">
            <v>LP_CritDmgMedium_Crit_03</v>
          </cell>
          <cell r="B83" t="str">
            <v>LP_CritDmgMedium_Crit</v>
          </cell>
          <cell r="C83" t="str">
            <v/>
          </cell>
          <cell r="D83">
            <v>3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0.17599999999999999</v>
          </cell>
          <cell r="M83" t="str">
            <v>CriticalRate</v>
          </cell>
          <cell r="O83" t="str">
            <v>8</v>
          </cell>
        </row>
        <row r="84">
          <cell r="A84" t="str">
            <v>LP_CritDmgMedium_Crit_04</v>
          </cell>
          <cell r="B84" t="str">
            <v>LP_CritDmgMedium_Crit</v>
          </cell>
          <cell r="C84" t="str">
            <v/>
          </cell>
          <cell r="D84">
            <v>4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0.2</v>
          </cell>
          <cell r="M84" t="str">
            <v>CriticalRate</v>
          </cell>
          <cell r="O84" t="str">
            <v>8</v>
          </cell>
        </row>
        <row r="85">
          <cell r="A85" t="str">
            <v>LP_CritDmgHigh_Crit_01</v>
          </cell>
          <cell r="B85" t="str">
            <v>LP_CritDmgHigh_Crit</v>
          </cell>
          <cell r="C85" t="str">
            <v/>
          </cell>
          <cell r="D85">
            <v>1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0.16700000000000001</v>
          </cell>
          <cell r="M85" t="str">
            <v>CriticalRate</v>
          </cell>
          <cell r="O85" t="str">
            <v>8</v>
          </cell>
        </row>
        <row r="86">
          <cell r="A86" t="str">
            <v>LP_MaxHpLow_01</v>
          </cell>
          <cell r="B86" t="str">
            <v>LP_MaxHpLow</v>
          </cell>
          <cell r="C86" t="str">
            <v/>
          </cell>
          <cell r="D86">
            <v>1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0.1</v>
          </cell>
          <cell r="M86" t="str">
            <v>MaxHpAddRate</v>
          </cell>
          <cell r="O86" t="str">
            <v>17</v>
          </cell>
        </row>
        <row r="87">
          <cell r="A87" t="str">
            <v>LP_MaxHpLow_02</v>
          </cell>
          <cell r="B87" t="str">
            <v>LP_MaxHpLow</v>
          </cell>
          <cell r="C87" t="str">
            <v/>
          </cell>
          <cell r="D87">
            <v>2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0.2</v>
          </cell>
          <cell r="M87" t="str">
            <v>MaxHpAddRate</v>
          </cell>
          <cell r="O87" t="str">
            <v>17</v>
          </cell>
        </row>
        <row r="88">
          <cell r="A88" t="str">
            <v>LP_MaxHpLow_03</v>
          </cell>
          <cell r="B88" t="str">
            <v>LP_MaxHpLow</v>
          </cell>
          <cell r="C88" t="str">
            <v/>
          </cell>
          <cell r="D88">
            <v>3</v>
          </cell>
          <cell r="E88" t="str">
            <v>ChangeActorStatus</v>
          </cell>
          <cell r="H88" t="str">
            <v/>
          </cell>
          <cell r="I88">
            <v>-1</v>
          </cell>
          <cell r="J88">
            <v>0.3</v>
          </cell>
          <cell r="M88" t="str">
            <v>MaxHpAddRate</v>
          </cell>
          <cell r="O88" t="str">
            <v>17</v>
          </cell>
        </row>
        <row r="89">
          <cell r="A89" t="str">
            <v>LP_MaxHpLow_04</v>
          </cell>
          <cell r="B89" t="str">
            <v>LP_MaxHpLow</v>
          </cell>
          <cell r="C89" t="str">
            <v/>
          </cell>
          <cell r="D89">
            <v>4</v>
          </cell>
          <cell r="E89" t="str">
            <v>ChangeActorStatus</v>
          </cell>
          <cell r="H89" t="str">
            <v/>
          </cell>
          <cell r="I89">
            <v>-1</v>
          </cell>
          <cell r="J89">
            <v>0.4</v>
          </cell>
          <cell r="M89" t="str">
            <v>MaxHpAddRate</v>
          </cell>
          <cell r="O89" t="str">
            <v>17</v>
          </cell>
        </row>
        <row r="90">
          <cell r="A90" t="str">
            <v>LP_MaxHpLow_05</v>
          </cell>
          <cell r="B90" t="str">
            <v>LP_MaxHpLow</v>
          </cell>
          <cell r="C90" t="str">
            <v/>
          </cell>
          <cell r="D90">
            <v>5</v>
          </cell>
          <cell r="E90" t="str">
            <v>ChangeActorStatus</v>
          </cell>
          <cell r="H90" t="str">
            <v/>
          </cell>
          <cell r="I90">
            <v>-1</v>
          </cell>
          <cell r="J90">
            <v>0.5</v>
          </cell>
          <cell r="M90" t="str">
            <v>MaxHpAddRate</v>
          </cell>
          <cell r="O90" t="str">
            <v>17</v>
          </cell>
        </row>
        <row r="91">
          <cell r="A91" t="str">
            <v>LP_MaxHpLow_06</v>
          </cell>
          <cell r="B91" t="str">
            <v>LP_MaxHpLow</v>
          </cell>
          <cell r="C91" t="str">
            <v/>
          </cell>
          <cell r="D91">
            <v>6</v>
          </cell>
          <cell r="E91" t="str">
            <v>ChangeActorStatus</v>
          </cell>
          <cell r="H91" t="str">
            <v/>
          </cell>
          <cell r="I91">
            <v>-1</v>
          </cell>
          <cell r="J91">
            <v>0.6</v>
          </cell>
          <cell r="M91" t="str">
            <v>MaxHpAddRate</v>
          </cell>
          <cell r="O91" t="str">
            <v>17</v>
          </cell>
        </row>
        <row r="92">
          <cell r="A92" t="str">
            <v>LP_MaxHpLow_07</v>
          </cell>
          <cell r="B92" t="str">
            <v>LP_MaxHpLow</v>
          </cell>
          <cell r="C92" t="str">
            <v/>
          </cell>
          <cell r="D92">
            <v>7</v>
          </cell>
          <cell r="E92" t="str">
            <v>ChangeActorStatus</v>
          </cell>
          <cell r="H92" t="str">
            <v/>
          </cell>
          <cell r="I92">
            <v>-1</v>
          </cell>
          <cell r="J92">
            <v>0.7</v>
          </cell>
          <cell r="M92" t="str">
            <v>MaxHpAddRate</v>
          </cell>
          <cell r="O92" t="str">
            <v>17</v>
          </cell>
        </row>
        <row r="93">
          <cell r="A93" t="str">
            <v>LP_MaxHpLow_08</v>
          </cell>
          <cell r="B93" t="str">
            <v>LP_MaxHpLow</v>
          </cell>
          <cell r="C93" t="str">
            <v/>
          </cell>
          <cell r="D93">
            <v>8</v>
          </cell>
          <cell r="E93" t="str">
            <v>ChangeActorStatus</v>
          </cell>
          <cell r="H93" t="str">
            <v/>
          </cell>
          <cell r="I93">
            <v>-1</v>
          </cell>
          <cell r="J93">
            <v>0.8</v>
          </cell>
          <cell r="M93" t="str">
            <v>MaxHpAddRate</v>
          </cell>
          <cell r="O93" t="str">
            <v>17</v>
          </cell>
        </row>
        <row r="94">
          <cell r="A94" t="str">
            <v>LP_MaxHpLow_09</v>
          </cell>
          <cell r="B94" t="str">
            <v>LP_MaxHpLow</v>
          </cell>
          <cell r="C94" t="str">
            <v/>
          </cell>
          <cell r="D94">
            <v>9</v>
          </cell>
          <cell r="E94" t="str">
            <v>ChangeActorStatus</v>
          </cell>
          <cell r="H94" t="str">
            <v/>
          </cell>
          <cell r="I94">
            <v>-1</v>
          </cell>
          <cell r="J94">
            <v>0.9</v>
          </cell>
          <cell r="M94" t="str">
            <v>MaxHpAddRate</v>
          </cell>
          <cell r="O94" t="str">
            <v>17</v>
          </cell>
        </row>
        <row r="95">
          <cell r="A95" t="str">
            <v>LP_MaxHpMedium_01</v>
          </cell>
          <cell r="B95" t="str">
            <v>LP_MaxHpMedium</v>
          </cell>
          <cell r="C95" t="str">
            <v/>
          </cell>
          <cell r="D95">
            <v>1</v>
          </cell>
          <cell r="E95" t="str">
            <v>ChangeActorStatus</v>
          </cell>
          <cell r="H95" t="str">
            <v/>
          </cell>
          <cell r="I95">
            <v>-1</v>
          </cell>
          <cell r="J95">
            <v>0.2</v>
          </cell>
          <cell r="M95" t="str">
            <v>MaxHpAddRate</v>
          </cell>
          <cell r="O95" t="str">
            <v>17</v>
          </cell>
        </row>
        <row r="96">
          <cell r="A96" t="str">
            <v>LP_MaxHpMedium_02</v>
          </cell>
          <cell r="B96" t="str">
            <v>LP_MaxHpMedium</v>
          </cell>
          <cell r="C96" t="str">
            <v/>
          </cell>
          <cell r="D96">
            <v>2</v>
          </cell>
          <cell r="E96" t="str">
            <v>ChangeActorStatus</v>
          </cell>
          <cell r="H96" t="str">
            <v/>
          </cell>
          <cell r="I96">
            <v>-1</v>
          </cell>
          <cell r="J96">
            <v>0.4</v>
          </cell>
          <cell r="M96" t="str">
            <v>MaxHpAddRate</v>
          </cell>
          <cell r="O96" t="str">
            <v>17</v>
          </cell>
        </row>
        <row r="97">
          <cell r="A97" t="str">
            <v>LP_MaxHpMedium_03</v>
          </cell>
          <cell r="B97" t="str">
            <v>LP_MaxHpMedium</v>
          </cell>
          <cell r="C97" t="str">
            <v/>
          </cell>
          <cell r="D97">
            <v>3</v>
          </cell>
          <cell r="E97" t="str">
            <v>ChangeActorStatus</v>
          </cell>
          <cell r="H97" t="str">
            <v/>
          </cell>
          <cell r="I97">
            <v>-1</v>
          </cell>
          <cell r="J97">
            <v>0.6</v>
          </cell>
          <cell r="M97" t="str">
            <v>MaxHpAddRate</v>
          </cell>
          <cell r="O97" t="str">
            <v>17</v>
          </cell>
        </row>
        <row r="98">
          <cell r="A98" t="str">
            <v>LP_MaxHpMedium_04</v>
          </cell>
          <cell r="B98" t="str">
            <v>LP_MaxHpMedium</v>
          </cell>
          <cell r="C98" t="str">
            <v/>
          </cell>
          <cell r="D98">
            <v>4</v>
          </cell>
          <cell r="E98" t="str">
            <v>ChangeActorStatus</v>
          </cell>
          <cell r="H98" t="str">
            <v/>
          </cell>
          <cell r="I98">
            <v>-1</v>
          </cell>
          <cell r="J98">
            <v>0.8</v>
          </cell>
          <cell r="M98" t="str">
            <v>MaxHpAddRate</v>
          </cell>
          <cell r="O98" t="str">
            <v>17</v>
          </cell>
        </row>
        <row r="99">
          <cell r="A99" t="str">
            <v>LP_MaxHpMedium_05</v>
          </cell>
          <cell r="B99" t="str">
            <v>LP_MaxHpMedium</v>
          </cell>
          <cell r="C99" t="str">
            <v/>
          </cell>
          <cell r="D99">
            <v>5</v>
          </cell>
          <cell r="E99" t="str">
            <v>ChangeActorStatus</v>
          </cell>
          <cell r="H99" t="str">
            <v/>
          </cell>
          <cell r="I99">
            <v>-1</v>
          </cell>
          <cell r="J99">
            <v>1</v>
          </cell>
          <cell r="M99" t="str">
            <v>MaxHpAddRate</v>
          </cell>
          <cell r="O99" t="str">
            <v>17</v>
          </cell>
        </row>
        <row r="100">
          <cell r="A100" t="str">
            <v>LP_MaxHpMedium_06</v>
          </cell>
          <cell r="B100" t="str">
            <v>LP_MaxHpMedium</v>
          </cell>
          <cell r="C100" t="str">
            <v/>
          </cell>
          <cell r="D100">
            <v>6</v>
          </cell>
          <cell r="E100" t="str">
            <v>ChangeActorStatus</v>
          </cell>
          <cell r="H100" t="str">
            <v/>
          </cell>
          <cell r="I100">
            <v>-1</v>
          </cell>
          <cell r="J100">
            <v>1.2</v>
          </cell>
          <cell r="M100" t="str">
            <v>MaxHpAddRate</v>
          </cell>
          <cell r="O100" t="str">
            <v>17</v>
          </cell>
        </row>
        <row r="101">
          <cell r="A101" t="str">
            <v>LP_MaxHpMedium_07</v>
          </cell>
          <cell r="B101" t="str">
            <v>LP_MaxHpMedium</v>
          </cell>
          <cell r="C101" t="str">
            <v/>
          </cell>
          <cell r="D101">
            <v>7</v>
          </cell>
          <cell r="E101" t="str">
            <v>ChangeActorStatus</v>
          </cell>
          <cell r="H101" t="str">
            <v/>
          </cell>
          <cell r="I101">
            <v>-1</v>
          </cell>
          <cell r="J101">
            <v>1.4</v>
          </cell>
          <cell r="M101" t="str">
            <v>MaxHpAddRate</v>
          </cell>
          <cell r="O101" t="str">
            <v>17</v>
          </cell>
        </row>
        <row r="102">
          <cell r="A102" t="str">
            <v>LP_MaxHpMedium_08</v>
          </cell>
          <cell r="B102" t="str">
            <v>LP_MaxHpMedium</v>
          </cell>
          <cell r="C102" t="str">
            <v/>
          </cell>
          <cell r="D102">
            <v>8</v>
          </cell>
          <cell r="E102" t="str">
            <v>ChangeActorStatus</v>
          </cell>
          <cell r="H102" t="str">
            <v/>
          </cell>
          <cell r="I102">
            <v>-1</v>
          </cell>
          <cell r="J102">
            <v>1.6</v>
          </cell>
          <cell r="M102" t="str">
            <v>MaxHpAddRate</v>
          </cell>
          <cell r="O102" t="str">
            <v>17</v>
          </cell>
        </row>
        <row r="103">
          <cell r="A103" t="str">
            <v>LP_MaxHpMedium_09</v>
          </cell>
          <cell r="B103" t="str">
            <v>LP_MaxHpMedium</v>
          </cell>
          <cell r="C103" t="str">
            <v/>
          </cell>
          <cell r="D103">
            <v>9</v>
          </cell>
          <cell r="E103" t="str">
            <v>ChangeActorStatus</v>
          </cell>
          <cell r="H103" t="str">
            <v/>
          </cell>
          <cell r="I103">
            <v>-1</v>
          </cell>
          <cell r="J103">
            <v>1.8</v>
          </cell>
          <cell r="M103" t="str">
            <v>MaxHpAddRate</v>
          </cell>
          <cell r="O103" t="str">
            <v>17</v>
          </cell>
        </row>
        <row r="104">
          <cell r="A104" t="str">
            <v>LP_MaxHpHigh_01</v>
          </cell>
          <cell r="B104" t="str">
            <v>LP_MaxHpHigh</v>
          </cell>
          <cell r="C104" t="str">
            <v/>
          </cell>
          <cell r="D104">
            <v>1</v>
          </cell>
          <cell r="E104" t="str">
            <v>ChangeActorStatus</v>
          </cell>
          <cell r="H104" t="str">
            <v/>
          </cell>
          <cell r="I104">
            <v>-1</v>
          </cell>
          <cell r="J104">
            <v>0.3</v>
          </cell>
          <cell r="M104" t="str">
            <v>MaxHpAddRate</v>
          </cell>
          <cell r="O104" t="str">
            <v>17</v>
          </cell>
        </row>
        <row r="105">
          <cell r="A105" t="str">
            <v>LP_MaxHpHigh_02</v>
          </cell>
          <cell r="B105" t="str">
            <v>LP_MaxHpHigh</v>
          </cell>
          <cell r="C105" t="str">
            <v/>
          </cell>
          <cell r="D105">
            <v>2</v>
          </cell>
          <cell r="E105" t="str">
            <v>ChangeActorStatus</v>
          </cell>
          <cell r="H105" t="str">
            <v/>
          </cell>
          <cell r="I105">
            <v>-1</v>
          </cell>
          <cell r="J105">
            <v>0.6</v>
          </cell>
          <cell r="M105" t="str">
            <v>MaxHpAddRate</v>
          </cell>
          <cell r="O105" t="str">
            <v>17</v>
          </cell>
        </row>
        <row r="106">
          <cell r="A106" t="str">
            <v>LP_MaxHpHigh_03</v>
          </cell>
          <cell r="B106" t="str">
            <v>LP_MaxHpHigh</v>
          </cell>
          <cell r="C106" t="str">
            <v/>
          </cell>
          <cell r="D106">
            <v>3</v>
          </cell>
          <cell r="E106" t="str">
            <v>ChangeActorStatus</v>
          </cell>
          <cell r="H106" t="str">
            <v/>
          </cell>
          <cell r="I106">
            <v>-1</v>
          </cell>
          <cell r="J106">
            <v>0.85</v>
          </cell>
          <cell r="M106" t="str">
            <v>MaxHpAddRate</v>
          </cell>
          <cell r="O106" t="str">
            <v>17</v>
          </cell>
        </row>
        <row r="107">
          <cell r="A107" t="str">
            <v>LP_MaxHpHigh_04</v>
          </cell>
          <cell r="B107" t="str">
            <v>LP_MaxHpHigh</v>
          </cell>
          <cell r="C107" t="str">
            <v/>
          </cell>
          <cell r="D107">
            <v>4</v>
          </cell>
          <cell r="E107" t="str">
            <v>ChangeActorStatus</v>
          </cell>
          <cell r="H107" t="str">
            <v/>
          </cell>
          <cell r="I107">
            <v>-1</v>
          </cell>
          <cell r="J107">
            <v>1.1000000000000001</v>
          </cell>
          <cell r="M107" t="str">
            <v>MaxHpAddRate</v>
          </cell>
          <cell r="O107" t="str">
            <v>17</v>
          </cell>
        </row>
        <row r="108">
          <cell r="A108" t="str">
            <v>LP_MaxHpHigh_05</v>
          </cell>
          <cell r="B108" t="str">
            <v>LP_MaxHpHigh</v>
          </cell>
          <cell r="C108" t="str">
            <v/>
          </cell>
          <cell r="D108">
            <v>5</v>
          </cell>
          <cell r="E108" t="str">
            <v>ChangeActorStatus</v>
          </cell>
          <cell r="H108" t="str">
            <v/>
          </cell>
          <cell r="I108">
            <v>-1</v>
          </cell>
          <cell r="J108">
            <v>1.35</v>
          </cell>
          <cell r="M108" t="str">
            <v>MaxHpAddRate</v>
          </cell>
          <cell r="O108" t="str">
            <v>17</v>
          </cell>
        </row>
        <row r="109">
          <cell r="A109" t="str">
            <v>LP_ExtraGold_01</v>
          </cell>
          <cell r="B109" t="str">
            <v>LP_ExtraGold</v>
          </cell>
          <cell r="C109" t="str">
            <v/>
          </cell>
          <cell r="D109">
            <v>1</v>
          </cell>
          <cell r="E109" t="str">
            <v>DropAdjust</v>
          </cell>
          <cell r="H109" t="str">
            <v/>
          </cell>
          <cell r="J109">
            <v>0.2</v>
          </cell>
          <cell r="O109" t="str">
            <v/>
          </cell>
        </row>
        <row r="110">
          <cell r="A110" t="str">
            <v>LP_ItemChanceBoost_01</v>
          </cell>
          <cell r="B110" t="str">
            <v>LP_ItemChanceBoost</v>
          </cell>
          <cell r="C110" t="str">
            <v/>
          </cell>
          <cell r="D110">
            <v>1</v>
          </cell>
          <cell r="E110" t="str">
            <v>DropAdjust</v>
          </cell>
          <cell r="H110" t="str">
            <v/>
          </cell>
          <cell r="K110">
            <v>0.2</v>
          </cell>
          <cell r="O110" t="str">
            <v/>
          </cell>
        </row>
        <row r="111">
          <cell r="A111" t="str">
            <v>LP_HealChanceBoost_01</v>
          </cell>
          <cell r="B111" t="str">
            <v>LP_HealChanceBoost</v>
          </cell>
          <cell r="C111" t="str">
            <v/>
          </cell>
          <cell r="D111">
            <v>1</v>
          </cell>
          <cell r="E111" t="str">
            <v>DropAdjust</v>
          </cell>
          <cell r="H111" t="str">
            <v/>
          </cell>
          <cell r="L111">
            <v>0.5</v>
          </cell>
          <cell r="O111" t="str">
            <v/>
          </cell>
        </row>
        <row r="112">
          <cell r="A112" t="str">
            <v>LP_MonsterThrough_01</v>
          </cell>
          <cell r="B112" t="str">
            <v>LP_MonsterThrough</v>
          </cell>
          <cell r="C112" t="str">
            <v/>
          </cell>
          <cell r="D112">
            <v>1</v>
          </cell>
          <cell r="E112" t="str">
            <v>MonsterThroughHitObject</v>
          </cell>
          <cell r="H112" t="str">
            <v/>
          </cell>
          <cell r="N112">
            <v>1</v>
          </cell>
          <cell r="O112">
            <v>1</v>
          </cell>
        </row>
        <row r="113">
          <cell r="A113" t="str">
            <v>LP_MonsterThrough_02</v>
          </cell>
          <cell r="B113" t="str">
            <v>LP_MonsterThrough</v>
          </cell>
          <cell r="C113" t="str">
            <v/>
          </cell>
          <cell r="D113">
            <v>2</v>
          </cell>
          <cell r="E113" t="str">
            <v>MonsterThroughHitObject</v>
          </cell>
          <cell r="H113" t="str">
            <v/>
          </cell>
          <cell r="N113">
            <v>2</v>
          </cell>
          <cell r="O113">
            <v>2</v>
          </cell>
        </row>
        <row r="114">
          <cell r="A114" t="str">
            <v>LP_Ricochet_01</v>
          </cell>
          <cell r="B114" t="str">
            <v>LP_Ricochet</v>
          </cell>
          <cell r="C114" t="str">
            <v/>
          </cell>
          <cell r="D114">
            <v>1</v>
          </cell>
          <cell r="E114" t="str">
            <v>RicochetHitObject</v>
          </cell>
          <cell r="H114" t="str">
            <v/>
          </cell>
          <cell r="N114">
            <v>1</v>
          </cell>
          <cell r="O114">
            <v>1</v>
          </cell>
        </row>
        <row r="115">
          <cell r="A115" t="str">
            <v>LP_Ricochet_02</v>
          </cell>
          <cell r="B115" t="str">
            <v>LP_Ricochet</v>
          </cell>
          <cell r="C115" t="str">
            <v/>
          </cell>
          <cell r="D115">
            <v>2</v>
          </cell>
          <cell r="E115" t="str">
            <v>RicochetHitObject</v>
          </cell>
          <cell r="H115" t="str">
            <v/>
          </cell>
          <cell r="N115">
            <v>2</v>
          </cell>
          <cell r="O115">
            <v>2</v>
          </cell>
        </row>
        <row r="116">
          <cell r="A116" t="str">
            <v>LP_BounceWallQuad_01</v>
          </cell>
          <cell r="B116" t="str">
            <v>LP_BounceWallQuad</v>
          </cell>
          <cell r="C116" t="str">
            <v/>
          </cell>
          <cell r="D116">
            <v>1</v>
          </cell>
          <cell r="E116" t="str">
            <v>BounceWallQuadHitObject</v>
          </cell>
          <cell r="H116" t="str">
            <v/>
          </cell>
          <cell r="N116">
            <v>1</v>
          </cell>
          <cell r="O116">
            <v>1</v>
          </cell>
        </row>
        <row r="117">
          <cell r="A117" t="str">
            <v>LP_BounceWallQuad_02</v>
          </cell>
          <cell r="B117" t="str">
            <v>LP_BounceWallQuad</v>
          </cell>
          <cell r="C117" t="str">
            <v/>
          </cell>
          <cell r="D117">
            <v>2</v>
          </cell>
          <cell r="E117" t="str">
            <v>BounceWallQuadHitObject</v>
          </cell>
          <cell r="H117" t="str">
            <v/>
          </cell>
          <cell r="N117">
            <v>2</v>
          </cell>
          <cell r="O117">
            <v>2</v>
          </cell>
        </row>
        <row r="118">
          <cell r="A118" t="str">
            <v>LP_Parallel_01</v>
          </cell>
          <cell r="B118" t="str">
            <v>LP_Parallel</v>
          </cell>
          <cell r="C118" t="str">
            <v/>
          </cell>
          <cell r="D118">
            <v>1</v>
          </cell>
          <cell r="E118" t="str">
            <v>ParallelHitObject</v>
          </cell>
          <cell r="H118" t="str">
            <v/>
          </cell>
          <cell r="N118">
            <v>1</v>
          </cell>
          <cell r="O118">
            <v>1</v>
          </cell>
        </row>
        <row r="119">
          <cell r="A119" t="str">
            <v>LP_Parallel_02</v>
          </cell>
          <cell r="B119" t="str">
            <v>LP_Parallel</v>
          </cell>
          <cell r="C119" t="str">
            <v/>
          </cell>
          <cell r="D119">
            <v>2</v>
          </cell>
          <cell r="E119" t="str">
            <v>ParallelHitObject</v>
          </cell>
          <cell r="H119" t="str">
            <v/>
          </cell>
          <cell r="N119">
            <v>2</v>
          </cell>
          <cell r="O119">
            <v>2</v>
          </cell>
        </row>
        <row r="120">
          <cell r="A120" t="str">
            <v>LP_DiagonalNwayGenerator_01</v>
          </cell>
          <cell r="B120" t="str">
            <v>LP_DiagonalNwayGenerator</v>
          </cell>
          <cell r="C120" t="str">
            <v/>
          </cell>
          <cell r="D120">
            <v>1</v>
          </cell>
          <cell r="E120" t="str">
            <v>DiagonalNwayGenerator</v>
          </cell>
          <cell r="H120" t="str">
            <v/>
          </cell>
          <cell r="N120">
            <v>1</v>
          </cell>
          <cell r="O120">
            <v>1</v>
          </cell>
        </row>
        <row r="121">
          <cell r="A121" t="str">
            <v>LP_DiagonalNwayGenerator_02</v>
          </cell>
          <cell r="B121" t="str">
            <v>LP_DiagonalNwayGenerator</v>
          </cell>
          <cell r="C121" t="str">
            <v/>
          </cell>
          <cell r="D121">
            <v>2</v>
          </cell>
          <cell r="E121" t="str">
            <v>DiagonalNwayGenerator</v>
          </cell>
          <cell r="H121" t="str">
            <v/>
          </cell>
          <cell r="N121">
            <v>2</v>
          </cell>
          <cell r="O121">
            <v>2</v>
          </cell>
        </row>
        <row r="122">
          <cell r="A122" t="str">
            <v>LP_LeftRightNwayGenerator_01</v>
          </cell>
          <cell r="B122" t="str">
            <v>LP_LeftRightNwayGenerator</v>
          </cell>
          <cell r="C122" t="str">
            <v/>
          </cell>
          <cell r="D122">
            <v>1</v>
          </cell>
          <cell r="E122" t="str">
            <v>LeftRightNwayGenerator</v>
          </cell>
          <cell r="H122" t="str">
            <v/>
          </cell>
          <cell r="N122">
            <v>1</v>
          </cell>
          <cell r="O122">
            <v>1</v>
          </cell>
        </row>
        <row r="123">
          <cell r="A123" t="str">
            <v>LP_LeftRightNwayGenerator_02</v>
          </cell>
          <cell r="B123" t="str">
            <v>LP_LeftRightNwayGenerator</v>
          </cell>
          <cell r="C123" t="str">
            <v/>
          </cell>
          <cell r="D123">
            <v>2</v>
          </cell>
          <cell r="E123" t="str">
            <v>LeftRightNwayGenerator</v>
          </cell>
          <cell r="H123" t="str">
            <v/>
          </cell>
          <cell r="N123">
            <v>2</v>
          </cell>
          <cell r="O123">
            <v>2</v>
          </cell>
        </row>
        <row r="124">
          <cell r="A124" t="str">
            <v>LP_BackNwayGenerator_01</v>
          </cell>
          <cell r="B124" t="str">
            <v>LP_BackNwayGenerator</v>
          </cell>
          <cell r="C124" t="str">
            <v/>
          </cell>
          <cell r="D124">
            <v>1</v>
          </cell>
          <cell r="E124" t="str">
            <v>BackNwayGenerator</v>
          </cell>
          <cell r="H124" t="str">
            <v/>
          </cell>
          <cell r="N124">
            <v>1</v>
          </cell>
          <cell r="O124">
            <v>1</v>
          </cell>
        </row>
        <row r="125">
          <cell r="A125" t="str">
            <v>LP_BackNwayGenerator_02</v>
          </cell>
          <cell r="B125" t="str">
            <v>LP_BackNwayGenerator</v>
          </cell>
          <cell r="C125" t="str">
            <v/>
          </cell>
          <cell r="D125">
            <v>2</v>
          </cell>
          <cell r="E125" t="str">
            <v>BackNwayGenerator</v>
          </cell>
          <cell r="H125" t="str">
            <v/>
          </cell>
          <cell r="N125">
            <v>2</v>
          </cell>
          <cell r="O125">
            <v>2</v>
          </cell>
        </row>
        <row r="126">
          <cell r="A126" t="str">
            <v>LP_Repeat_01</v>
          </cell>
          <cell r="B126" t="str">
            <v>LP_Repeat</v>
          </cell>
          <cell r="C126" t="str">
            <v/>
          </cell>
          <cell r="D126">
            <v>1</v>
          </cell>
          <cell r="E126" t="str">
            <v>RepeatHitObject</v>
          </cell>
          <cell r="H126" t="str">
            <v/>
          </cell>
          <cell r="N126">
            <v>1</v>
          </cell>
          <cell r="O126">
            <v>1</v>
          </cell>
        </row>
        <row r="127">
          <cell r="A127" t="str">
            <v>LP_Repeat_02</v>
          </cell>
          <cell r="B127" t="str">
            <v>LP_Repeat</v>
          </cell>
          <cell r="C127" t="str">
            <v/>
          </cell>
          <cell r="D127">
            <v>2</v>
          </cell>
          <cell r="E127" t="str">
            <v>RepeatHitObject</v>
          </cell>
          <cell r="H127" t="str">
            <v/>
          </cell>
          <cell r="N127">
            <v>2</v>
          </cell>
          <cell r="O127">
            <v>2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GameUI_ExitGame</v>
          </cell>
          <cell r="B11" t="str">
            <v>나가기</v>
          </cell>
          <cell r="C11" t="str">
            <v>Exit</v>
          </cell>
        </row>
        <row r="12">
          <cell r="A12" t="str">
            <v>GameUI_ExitGameDescription</v>
          </cell>
          <cell r="B12" t="str">
            <v>게임을 종료하시겠습니까?</v>
          </cell>
          <cell r="C12" t="str">
            <v>Quit the game?</v>
          </cell>
        </row>
        <row r="13">
          <cell r="A13" t="str">
            <v>GameUI_BackToLobby</v>
          </cell>
          <cell r="B13" t="str">
            <v>나가기</v>
          </cell>
          <cell r="C13" t="str">
            <v>Exit</v>
          </cell>
        </row>
        <row r="14">
          <cell r="A14" t="str">
            <v>GameUI_BackToLobbyDescription</v>
          </cell>
          <cell r="B14" t="str">
            <v>현재 획득한 골드, 아이템 등은 획득할 수 없습니다.
전투를 중지하시겠습니까?</v>
          </cell>
          <cell r="C14" t="str">
            <v>You cannot get gold, items you got til now.
Sure to quit the battle?</v>
          </cell>
        </row>
        <row r="15">
          <cell r="A15" t="str">
            <v>GameUI_TouchToMove</v>
          </cell>
          <cell r="B15" t="str">
            <v>터치하여 이동하세요</v>
          </cell>
          <cell r="C15" t="str">
            <v>Touch to move</v>
          </cell>
        </row>
        <row r="16">
          <cell r="A16" t="str">
            <v>GameUI_Play</v>
          </cell>
          <cell r="B16" t="str">
            <v>진행</v>
          </cell>
          <cell r="C16" t="str">
            <v>Play</v>
          </cell>
        </row>
        <row r="17">
          <cell r="A17" t="str">
            <v>GameUI_PossibleAfterTraining</v>
          </cell>
          <cell r="B17" t="str">
            <v>훈련 챕터 클리어 후 진행 가능</v>
          </cell>
          <cell r="C17" t="str">
            <v>Possible to play after the training chapter</v>
          </cell>
        </row>
        <row r="18">
          <cell r="A18" t="str">
            <v>GameUI_Shop</v>
          </cell>
          <cell r="B18" t="str">
            <v>상점</v>
          </cell>
          <cell r="C18" t="str">
            <v>Shop</v>
          </cell>
        </row>
        <row r="19">
          <cell r="A19" t="str">
            <v>GameUI_UnderConstruction</v>
          </cell>
          <cell r="B19" t="str">
            <v>개발 중</v>
          </cell>
          <cell r="C19" t="str">
            <v>Under Construction</v>
          </cell>
        </row>
        <row r="20">
          <cell r="A20" t="str">
            <v>GameUI_Swappable</v>
          </cell>
          <cell r="B20" t="str">
            <v>교체 가능</v>
          </cell>
          <cell r="C20" t="str">
            <v>Can be swapped</v>
          </cell>
        </row>
        <row r="21">
          <cell r="A21" t="str">
            <v>GameUI_RepiarPack</v>
          </cell>
          <cell r="B21" t="str">
            <v>{0}레벨 수리킷 사용</v>
          </cell>
          <cell r="C21" t="str">
            <v>Use Repair Kit Lv. {0}</v>
          </cell>
        </row>
        <row r="22">
          <cell r="A22" t="str">
            <v>GameUI_Invincible</v>
          </cell>
          <cell r="B22" t="str">
            <v>무적</v>
          </cell>
          <cell r="C22" t="str">
            <v>INVINCIBLE</v>
          </cell>
        </row>
        <row r="23">
          <cell r="A23" t="str">
            <v>GameUI_Miss</v>
          </cell>
          <cell r="B23" t="str">
            <v>빗맞음</v>
          </cell>
          <cell r="C23" t="str">
            <v>MISS</v>
          </cell>
        </row>
        <row r="24">
          <cell r="A24" t="str">
            <v>GameUI_Headshot</v>
          </cell>
          <cell r="B24" t="str">
            <v>즉사</v>
          </cell>
          <cell r="C24" t="str">
            <v>HEADSHOT</v>
          </cell>
        </row>
        <row r="25">
          <cell r="A25" t="str">
            <v>TimeSpaceUI_Low</v>
          </cell>
          <cell r="B25" t="str">
            <v>소</v>
          </cell>
          <cell r="C25" t="str">
            <v>Low</v>
          </cell>
        </row>
        <row r="26">
          <cell r="A26" t="str">
            <v>TimeSpaceUI_Medium</v>
          </cell>
          <cell r="B26" t="str">
            <v>중</v>
          </cell>
          <cell r="C26" t="str">
            <v>Medium</v>
          </cell>
        </row>
        <row r="27">
          <cell r="A27" t="str">
            <v>TimeSpaceUI_High</v>
          </cell>
          <cell r="B27" t="str">
            <v>대</v>
          </cell>
          <cell r="C27" t="str">
            <v>High</v>
          </cell>
        </row>
        <row r="28">
          <cell r="A28" t="str">
            <v>TimeSpaceUI_Ultra</v>
          </cell>
          <cell r="B28" t="str">
            <v>극대</v>
          </cell>
          <cell r="C28" t="str">
            <v>Ultra</v>
          </cell>
        </row>
        <row r="29">
          <cell r="A29" t="str">
            <v>TimeSpaceUI_ExtraUltra</v>
          </cell>
          <cell r="B29" t="str">
            <v>초극대</v>
          </cell>
          <cell r="C29" t="str">
            <v>ExtraUltra</v>
          </cell>
        </row>
        <row r="30">
          <cell r="A30" t="str">
            <v>GameUI_SelectLevelPack</v>
          </cell>
          <cell r="B30" t="str">
            <v>레벨팩을 선택하세요</v>
          </cell>
          <cell r="C30" t="str">
            <v>Choose a level-pack</v>
          </cell>
        </row>
        <row r="31">
          <cell r="A31" t="str">
            <v>LevelPackUIName_AtkLow</v>
          </cell>
          <cell r="B31" t="str">
            <v>공격력(소)</v>
          </cell>
          <cell r="C31" t="str">
            <v>Low Attack Boost</v>
          </cell>
        </row>
        <row r="32">
          <cell r="A32" t="str">
            <v>LevelPackUIName_AtkMedium</v>
          </cell>
          <cell r="B32" t="str">
            <v>공격력(중)</v>
          </cell>
          <cell r="C32" t="str">
            <v>Medium Attack Boost</v>
          </cell>
        </row>
        <row r="33">
          <cell r="A33" t="str">
            <v>LevelPackUIName_AtkHigh</v>
          </cell>
          <cell r="B33" t="str">
            <v>공격력(대)
&lt;color=#FFAA55&gt;전용&lt;/color&gt;</v>
          </cell>
          <cell r="C33" t="str">
            <v>In progress of translating…(33)</v>
          </cell>
        </row>
        <row r="34">
          <cell r="A34" t="str">
            <v>LevelPackUIName_AtkSpeedLow</v>
          </cell>
          <cell r="B34" t="str">
            <v>공속(소)
&lt;color=#FFAA55&gt;전용&lt;/color&gt;</v>
          </cell>
          <cell r="C34" t="str">
            <v>In progress of translating…(34)</v>
          </cell>
        </row>
        <row r="35">
          <cell r="A35" t="str">
            <v>LevelPackUIName_AtkSpeedMedium</v>
          </cell>
          <cell r="B35" t="str">
            <v>공속(중)
&lt;color=#FFAA55&gt;전용&lt;/color&gt;</v>
          </cell>
          <cell r="C35" t="str">
            <v>In progress of translating…(35)</v>
          </cell>
        </row>
        <row r="36">
          <cell r="A36" t="str">
            <v>LevelPackUIName_AtkSpeedHigh</v>
          </cell>
          <cell r="B36" t="str">
            <v>공속(대)
&lt;color=#FFAA55&gt;전용&lt;/color&gt;</v>
          </cell>
          <cell r="C36" t="str">
            <v>In progress of translating…(36)</v>
          </cell>
        </row>
        <row r="37">
          <cell r="A37" t="str">
            <v>LevelPackUIName_CritLow</v>
          </cell>
          <cell r="B37" t="str">
            <v>크리(소)</v>
          </cell>
          <cell r="C37" t="str">
            <v>In progress of translating…(37)</v>
          </cell>
        </row>
        <row r="38">
          <cell r="A38" t="str">
            <v>LevelPackUIName_CritMedium</v>
          </cell>
          <cell r="B38" t="str">
            <v>크리(중)</v>
          </cell>
          <cell r="C38" t="str">
            <v>In progress of translating…(38)</v>
          </cell>
        </row>
        <row r="39">
          <cell r="A39" t="str">
            <v>LevelPackUIName_CritHigh</v>
          </cell>
          <cell r="B39" t="str">
            <v>크리(대)
&lt;color=#FFAA55&gt;전용&lt;/color&gt;</v>
          </cell>
          <cell r="C39" t="str">
            <v>In progress of translating…(39)</v>
          </cell>
        </row>
        <row r="40">
          <cell r="A40" t="str">
            <v>LevelPackUIName_CritDmgLow</v>
          </cell>
          <cell r="B40" t="str">
            <v>크리댐(소)</v>
          </cell>
          <cell r="C40" t="str">
            <v>In progress of translating…(40)</v>
          </cell>
        </row>
        <row r="41">
          <cell r="A41" t="str">
            <v>LevelPackUIName_CritDmgMedium</v>
          </cell>
          <cell r="B41" t="str">
            <v>크리댐(중)</v>
          </cell>
          <cell r="C41" t="str">
            <v>In progress of translating…(41)</v>
          </cell>
        </row>
        <row r="42">
          <cell r="A42" t="str">
            <v>LevelPackUIName_CritDmgHigh</v>
          </cell>
          <cell r="B42" t="str">
            <v>크리댐(대)
&lt;color=#FFAA55&gt;전용&lt;/color&gt;</v>
          </cell>
          <cell r="C42" t="str">
            <v>In progress of translating…(42)</v>
          </cell>
        </row>
        <row r="43">
          <cell r="A43" t="str">
            <v>LevelPackUIName_MaxHpLow</v>
          </cell>
          <cell r="B43" t="str">
            <v>최대HP 증가(소)</v>
          </cell>
          <cell r="C43" t="str">
            <v>In progress of translating…(43)</v>
          </cell>
        </row>
        <row r="44">
          <cell r="A44" t="str">
            <v>LevelPackUIName_MaxHpMedium</v>
          </cell>
          <cell r="B44" t="str">
            <v>최대HP 증가(중)</v>
          </cell>
          <cell r="C44" t="str">
            <v>In progress of translating…(44)</v>
          </cell>
        </row>
        <row r="45">
          <cell r="A45" t="str">
            <v>LevelPackUIName_MaxHpHigh</v>
          </cell>
          <cell r="B45" t="str">
            <v>최대HP 증가(대)
&lt;color=#FFAA55&gt;전용&lt;/color&gt;</v>
          </cell>
          <cell r="C45" t="str">
            <v>In progress of translating…(45)</v>
          </cell>
        </row>
        <row r="46">
          <cell r="A46" t="str">
            <v>LevelPackUIName_ExtraGold</v>
          </cell>
          <cell r="B46" t="str">
            <v>골드 획득량증가</v>
          </cell>
          <cell r="C46" t="str">
            <v>In progress of translating…(46)</v>
          </cell>
        </row>
        <row r="47">
          <cell r="A47" t="str">
            <v>LevelPackUIName_ItemChanceBoost</v>
          </cell>
          <cell r="B47" t="str">
            <v>아이템 확률증가</v>
          </cell>
          <cell r="C47" t="str">
            <v>In progress of translating…(47)</v>
          </cell>
        </row>
        <row r="48">
          <cell r="A48" t="str">
            <v>LevelPackUIName_HealChanceBoost</v>
          </cell>
          <cell r="B48" t="str">
            <v>힐구슬 확률증가</v>
          </cell>
          <cell r="C48" t="str">
            <v>In progress of translating…(48)</v>
          </cell>
        </row>
        <row r="49">
          <cell r="A49" t="str">
            <v>LevelPackUIName_MonsterThrough</v>
          </cell>
          <cell r="B49" t="str">
            <v>몬스터 관통샷</v>
          </cell>
          <cell r="C49" t="str">
            <v>In progress of translating…(49)</v>
          </cell>
        </row>
        <row r="50">
          <cell r="A50" t="str">
            <v>LevelPackUIName_Ricochet</v>
          </cell>
          <cell r="B50" t="str">
            <v>추적샷</v>
          </cell>
          <cell r="C50" t="str">
            <v>In progress of translating…(50)</v>
          </cell>
        </row>
        <row r="51">
          <cell r="A51" t="str">
            <v>LevelPackUIName_BounceWallQuad</v>
          </cell>
          <cell r="B51" t="str">
            <v>벽바운스샷</v>
          </cell>
          <cell r="C51" t="str">
            <v>In progress of translating…(51)</v>
          </cell>
        </row>
        <row r="52">
          <cell r="A52" t="str">
            <v>LevelPackUIName_Parallel</v>
          </cell>
          <cell r="B52" t="str">
            <v>전방샷</v>
          </cell>
          <cell r="C52" t="str">
            <v>In progress of translating…(52)</v>
          </cell>
        </row>
        <row r="53">
          <cell r="A53" t="str">
            <v>LevelPackUIName_DiagonalNwayGenerator</v>
          </cell>
          <cell r="B53" t="str">
            <v>대각샷</v>
          </cell>
          <cell r="C53" t="str">
            <v>In progress of translating…(53)</v>
          </cell>
        </row>
        <row r="54">
          <cell r="A54" t="str">
            <v>LevelPackUIName_LeftRightNwayGenerator</v>
          </cell>
          <cell r="B54" t="str">
            <v>좌우샷</v>
          </cell>
          <cell r="C54" t="str">
            <v>In progress of translating…(54)</v>
          </cell>
        </row>
        <row r="55">
          <cell r="A55" t="str">
            <v>LevelPackUIName_BackNwayGenerator</v>
          </cell>
          <cell r="B55" t="str">
            <v>후방샷</v>
          </cell>
          <cell r="C55" t="str">
            <v>In progress of translating…(55)</v>
          </cell>
        </row>
        <row r="56">
          <cell r="A56" t="str">
            <v>LevelPackUIName_Repeat</v>
          </cell>
          <cell r="B56" t="str">
            <v>반복샷</v>
          </cell>
          <cell r="C56" t="str">
            <v>In progress of translating…(56)</v>
          </cell>
        </row>
        <row r="57">
          <cell r="A57" t="str">
            <v>LevelPackUIDesc_AtkLow</v>
          </cell>
          <cell r="B57" t="str">
            <v>공격력을 소량 올립니다</v>
          </cell>
          <cell r="C57" t="str">
            <v>In progress of translating…(57)</v>
          </cell>
        </row>
        <row r="58">
          <cell r="A58" t="str">
            <v>LevelPackUIDesc_AtkMedium</v>
          </cell>
          <cell r="B58" t="str">
            <v>공격력을 올립니다</v>
          </cell>
          <cell r="C58" t="str">
            <v>In progress of translating…(58)</v>
          </cell>
        </row>
        <row r="59">
          <cell r="A59" t="str">
            <v>LevelPackUIDesc_AtkHigh</v>
          </cell>
          <cell r="B59" t="str">
            <v>공격력을 대폭 올립니다</v>
          </cell>
          <cell r="C59" t="str">
            <v>In progress of translating…(59)</v>
          </cell>
        </row>
        <row r="60">
          <cell r="A60" t="str">
            <v>LevelPackUIDesc_AtkSpeedLow</v>
          </cell>
          <cell r="B60" t="str">
            <v>공격속도를 소량 올립니다</v>
          </cell>
          <cell r="C60" t="str">
            <v>In progress of translating…(60)</v>
          </cell>
        </row>
        <row r="61">
          <cell r="A61" t="str">
            <v>LevelPackUIDesc_AtkSpeedMedium</v>
          </cell>
          <cell r="B61" t="str">
            <v>공격속도를 올립니다</v>
          </cell>
          <cell r="C61" t="str">
            <v>In progress of translating…(61)</v>
          </cell>
        </row>
        <row r="62">
          <cell r="A62" t="str">
            <v>LevelPackUIDesc_AtkSpeedHigh</v>
          </cell>
          <cell r="B62" t="str">
            <v>공격속도를 대폭 올립니다</v>
          </cell>
          <cell r="C62" t="str">
            <v>In progress of translating…(62)</v>
          </cell>
        </row>
        <row r="63">
          <cell r="A63" t="str">
            <v>LevelPackUIDesc_CritLow</v>
          </cell>
          <cell r="B63" t="str">
            <v>크리티컬 확률을 소량 올립니다</v>
          </cell>
          <cell r="C63" t="str">
            <v>In progress of translating…(63)</v>
          </cell>
        </row>
        <row r="64">
          <cell r="A64" t="str">
            <v>LevelPackUIDesc_CritMedium</v>
          </cell>
          <cell r="B64" t="str">
            <v>크리티컬 확률을 올립니다</v>
          </cell>
          <cell r="C64" t="str">
            <v>In progress of translating…(64)</v>
          </cell>
        </row>
        <row r="65">
          <cell r="A65" t="str">
            <v>LevelPackUIDesc_CritHigh</v>
          </cell>
          <cell r="B65" t="str">
            <v>크리티컬 확률을 대폭 올립니다</v>
          </cell>
          <cell r="C65" t="str">
            <v>In progress of translating…(65)</v>
          </cell>
        </row>
        <row r="66">
          <cell r="A66" t="str">
            <v>LevelPackUIDesc_CritDmgLow</v>
          </cell>
          <cell r="B66" t="str">
            <v>크리티컬 대미지를 소량 올립니다</v>
          </cell>
          <cell r="C66" t="str">
            <v>In progress of translating…(66)</v>
          </cell>
        </row>
        <row r="67">
          <cell r="A67" t="str">
            <v>LevelPackUIDesc_CritDmgMedium</v>
          </cell>
          <cell r="B67" t="str">
            <v>크리티컬 대미지를 올립니다</v>
          </cell>
          <cell r="C67" t="str">
            <v>In progress of translating…(67)</v>
          </cell>
        </row>
        <row r="68">
          <cell r="A68" t="str">
            <v>LevelPackUIDesc_CritDmgHigh</v>
          </cell>
          <cell r="B68" t="str">
            <v>크리티컬 대미지를 대폭 올립니다</v>
          </cell>
          <cell r="C68" t="str">
            <v>In progress of translating…(68)</v>
          </cell>
        </row>
        <row r="69">
          <cell r="A69" t="str">
            <v>LevelPackUIDesc_MaxHpLow</v>
          </cell>
          <cell r="B69" t="str">
            <v>최대HP를 소량 올립니다</v>
          </cell>
          <cell r="C69" t="str">
            <v>In progress of translating…(69)</v>
          </cell>
        </row>
        <row r="70">
          <cell r="A70" t="str">
            <v>LevelPackUIDesc_MaxHpMedium</v>
          </cell>
          <cell r="B70" t="str">
            <v>최대HP를 올립니다</v>
          </cell>
          <cell r="C70" t="str">
            <v>In progress of translating…(70)</v>
          </cell>
        </row>
        <row r="71">
          <cell r="A71" t="str">
            <v>LevelPackUIDesc_MaxHpHigh</v>
          </cell>
          <cell r="B71" t="str">
            <v>최대HP를 대폭 올립니다</v>
          </cell>
          <cell r="C71" t="str">
            <v>In progress of translating…(71)</v>
          </cell>
        </row>
        <row r="72">
          <cell r="A72" t="str">
            <v>LevelPackUIDesc_ExtraGold</v>
          </cell>
          <cell r="B72" t="str">
            <v>골드 획득량이 증가합니다</v>
          </cell>
          <cell r="C72" t="str">
            <v>In progress of translating…(72)</v>
          </cell>
        </row>
        <row r="73">
          <cell r="A73" t="str">
            <v>LevelPackUIDesc_ItemChanceBoost</v>
          </cell>
          <cell r="B73" t="str">
            <v>아이템 획득 확률이 증가합니다</v>
          </cell>
          <cell r="C73" t="str">
            <v>In progress of translating…(73)</v>
          </cell>
        </row>
        <row r="74">
          <cell r="A74" t="str">
            <v>LevelPackUIDesc_HealChanceBoost</v>
          </cell>
          <cell r="B74" t="str">
            <v>힐구슬 획득 확률이 증가합니다</v>
          </cell>
          <cell r="C74" t="str">
            <v>In progress of translating…(74)</v>
          </cell>
        </row>
        <row r="75">
          <cell r="A75" t="str">
            <v>LevelPackUIDesc_MonsterThrough</v>
          </cell>
          <cell r="B75" t="str">
            <v>평타 공격이 몬스터를 관통합니다</v>
          </cell>
          <cell r="C75" t="str">
            <v>In progress of translating…(75)</v>
          </cell>
        </row>
        <row r="76">
          <cell r="A76" t="str">
            <v>LevelPackUIDesc_Ricochet</v>
          </cell>
          <cell r="B76" t="str">
            <v>평타 공격이 몬스터 명중 후 다른 몬스터로 향해갑니다</v>
          </cell>
          <cell r="C76" t="str">
            <v>In progress of translating…(76)</v>
          </cell>
        </row>
        <row r="77">
          <cell r="A77" t="str">
            <v>LevelPackUIDesc_BounceWallQuad</v>
          </cell>
          <cell r="B77" t="str">
            <v>평타 공격이 벽에 튕겨 날아갑니다</v>
          </cell>
          <cell r="C77" t="str">
            <v>In progress of translating…(77)</v>
          </cell>
        </row>
        <row r="78">
          <cell r="A78" t="str">
            <v>LevelPackUIDesc_Parallel</v>
          </cell>
          <cell r="B78" t="str">
            <v>평타 공격이 전방으로 더 발사됩니다</v>
          </cell>
          <cell r="C78" t="str">
            <v>In progress of translating…(78)</v>
          </cell>
        </row>
        <row r="79">
          <cell r="A79" t="str">
            <v>LevelPackUIDesc_DiagonalNwayGenerator</v>
          </cell>
          <cell r="B79" t="str">
            <v>평타 공격이 대각으로 더 발사됩니다</v>
          </cell>
          <cell r="C79" t="str">
            <v>In progress of translating…(79)</v>
          </cell>
        </row>
        <row r="80">
          <cell r="A80" t="str">
            <v>LevelPackUIDesc_LeftRightNwayGenerator</v>
          </cell>
          <cell r="B80" t="str">
            <v>평타 공격이 좌우로 더 발사됩니다</v>
          </cell>
          <cell r="C80" t="str">
            <v>In progress of translating…(80)</v>
          </cell>
        </row>
        <row r="81">
          <cell r="A81" t="str">
            <v>LevelPackUIDesc_BackNwayGenerator</v>
          </cell>
          <cell r="B81" t="str">
            <v>평타 공격이 후방으로 더 발사됩니다</v>
          </cell>
          <cell r="C81" t="str">
            <v>In progress of translating…(81)</v>
          </cell>
        </row>
        <row r="82">
          <cell r="A82" t="str">
            <v>LevelPackUIDesc_Repeat</v>
          </cell>
          <cell r="B82" t="str">
            <v>평타 공격이 반복하여 발사됩니다</v>
          </cell>
          <cell r="C82" t="str">
            <v>In progress of translating…(82)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BB8E1-607B-4A4F-85DA-23E22708D848}">
  <dimension ref="A1:C16"/>
  <sheetViews>
    <sheetView workbookViewId="0"/>
  </sheetViews>
  <sheetFormatPr defaultRowHeight="16.5" x14ac:dyDescent="0.3"/>
  <sheetData>
    <row r="1" spans="1:3" ht="27" customHeight="1" x14ac:dyDescent="0.3">
      <c r="A1" t="s">
        <v>2</v>
      </c>
      <c r="B1" t="s">
        <v>22</v>
      </c>
      <c r="C1" t="s">
        <v>23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24</v>
      </c>
      <c r="C3">
        <f t="shared" ref="C3:C16" si="0">C2+B3</f>
        <v>24</v>
      </c>
    </row>
    <row r="4" spans="1:3" x14ac:dyDescent="0.3">
      <c r="A4">
        <v>3</v>
      </c>
      <c r="B4">
        <v>24</v>
      </c>
      <c r="C4">
        <f t="shared" si="0"/>
        <v>48</v>
      </c>
    </row>
    <row r="5" spans="1:3" x14ac:dyDescent="0.3">
      <c r="A5">
        <v>4</v>
      </c>
      <c r="B5">
        <v>24</v>
      </c>
      <c r="C5">
        <f t="shared" si="0"/>
        <v>72</v>
      </c>
    </row>
    <row r="6" spans="1:3" x14ac:dyDescent="0.3">
      <c r="A6">
        <v>5</v>
      </c>
      <c r="B6">
        <v>24</v>
      </c>
      <c r="C6">
        <f t="shared" si="0"/>
        <v>96</v>
      </c>
    </row>
    <row r="7" spans="1:3" x14ac:dyDescent="0.3">
      <c r="A7">
        <v>6</v>
      </c>
      <c r="B7">
        <v>24</v>
      </c>
      <c r="C7">
        <f t="shared" si="0"/>
        <v>120</v>
      </c>
    </row>
    <row r="8" spans="1:3" x14ac:dyDescent="0.3">
      <c r="A8">
        <v>7</v>
      </c>
      <c r="B8">
        <v>24</v>
      </c>
      <c r="C8">
        <f t="shared" si="0"/>
        <v>144</v>
      </c>
    </row>
    <row r="9" spans="1:3" x14ac:dyDescent="0.3">
      <c r="A9">
        <v>8</v>
      </c>
      <c r="B9">
        <v>24</v>
      </c>
      <c r="C9">
        <f t="shared" si="0"/>
        <v>168</v>
      </c>
    </row>
    <row r="10" spans="1:3" x14ac:dyDescent="0.3">
      <c r="A10">
        <v>9</v>
      </c>
      <c r="B10">
        <v>24</v>
      </c>
      <c r="C10">
        <f t="shared" si="0"/>
        <v>192</v>
      </c>
    </row>
    <row r="11" spans="1:3" x14ac:dyDescent="0.3">
      <c r="A11">
        <v>10</v>
      </c>
      <c r="B11">
        <v>24</v>
      </c>
      <c r="C11">
        <f t="shared" si="0"/>
        <v>216</v>
      </c>
    </row>
    <row r="12" spans="1:3" x14ac:dyDescent="0.3">
      <c r="A12">
        <v>11</v>
      </c>
      <c r="B12">
        <v>24</v>
      </c>
      <c r="C12">
        <f t="shared" si="0"/>
        <v>240</v>
      </c>
    </row>
    <row r="13" spans="1:3" x14ac:dyDescent="0.3">
      <c r="A13">
        <v>12</v>
      </c>
      <c r="B13">
        <v>24</v>
      </c>
      <c r="C13">
        <f t="shared" si="0"/>
        <v>264</v>
      </c>
    </row>
    <row r="14" spans="1:3" x14ac:dyDescent="0.3">
      <c r="A14">
        <v>13</v>
      </c>
      <c r="B14">
        <v>24</v>
      </c>
      <c r="C14">
        <f t="shared" si="0"/>
        <v>288</v>
      </c>
    </row>
    <row r="15" spans="1:3" x14ac:dyDescent="0.3">
      <c r="A15">
        <v>14</v>
      </c>
      <c r="B15">
        <v>24</v>
      </c>
      <c r="C15">
        <f t="shared" si="0"/>
        <v>312</v>
      </c>
    </row>
    <row r="16" spans="1:3" x14ac:dyDescent="0.3">
      <c r="A16">
        <v>15</v>
      </c>
      <c r="B16">
        <v>24</v>
      </c>
      <c r="C16">
        <f t="shared" si="0"/>
        <v>336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0EB5-6FD1-47A7-9244-6004540E3EF0}">
  <dimension ref="A1:O5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6.5" outlineLevelCol="1" x14ac:dyDescent="0.3"/>
  <cols>
    <col min="1" max="1" width="21.125" style="1" customWidth="1"/>
    <col min="2" max="2" width="16" style="1" bestFit="1" customWidth="1"/>
    <col min="3" max="4" width="10.625" style="1" customWidth="1"/>
    <col min="5" max="5" width="25.5" style="1" customWidth="1"/>
    <col min="6" max="6" width="13.25" style="1" hidden="1" customWidth="1" outlineLevel="1"/>
    <col min="7" max="7" width="22.875" style="1" customWidth="1" collapsed="1"/>
    <col min="8" max="8" width="19.625" style="1" customWidth="1"/>
    <col min="9" max="9" width="16" style="1" hidden="1" customWidth="1" outlineLevel="1"/>
    <col min="10" max="10" width="30.375" style="1" hidden="1" customWidth="1" outlineLevel="1"/>
    <col min="11" max="11" width="7.375" style="1" customWidth="1" collapsed="1"/>
    <col min="12" max="12" width="31" style="1" customWidth="1"/>
    <col min="13" max="13" width="17.125" style="1" customWidth="1"/>
    <col min="14" max="14" width="17.125" style="1" hidden="1" customWidth="1" outlineLevel="1"/>
    <col min="15" max="15" width="17.125" style="1" customWidth="1" collapsed="1"/>
    <col min="16" max="16384" width="9" style="1"/>
  </cols>
  <sheetData>
    <row r="1" spans="1:14" ht="27" customHeight="1" x14ac:dyDescent="0.3">
      <c r="A1" s="1" t="s">
        <v>1</v>
      </c>
      <c r="B1" s="1" t="s">
        <v>0</v>
      </c>
      <c r="C1" s="1" t="s">
        <v>20</v>
      </c>
      <c r="D1" s="1" t="s">
        <v>21</v>
      </c>
      <c r="E1" s="1" t="s">
        <v>6</v>
      </c>
      <c r="F1" s="1" t="s">
        <v>16</v>
      </c>
      <c r="G1" s="1" t="s">
        <v>3</v>
      </c>
      <c r="H1" s="1" t="s">
        <v>4</v>
      </c>
      <c r="I1" s="1" t="s">
        <v>7</v>
      </c>
      <c r="J1" s="1" t="s">
        <v>8</v>
      </c>
      <c r="K1" t="s">
        <v>99</v>
      </c>
      <c r="L1" t="s">
        <v>98</v>
      </c>
      <c r="M1" s="1" t="s">
        <v>24</v>
      </c>
      <c r="N1" s="1" t="s">
        <v>51</v>
      </c>
    </row>
    <row r="2" spans="1:14" x14ac:dyDescent="0.3">
      <c r="A2" s="1" t="s">
        <v>52</v>
      </c>
      <c r="B2" s="1" t="s">
        <v>101</v>
      </c>
      <c r="C2" s="1" t="b">
        <v>0</v>
      </c>
      <c r="D2" s="1">
        <f t="shared" ref="D2:D19" si="0">IF(C2,1,7)</f>
        <v>7</v>
      </c>
      <c r="E2" s="1" t="s">
        <v>106</v>
      </c>
      <c r="F2" s="1" t="str">
        <f>IF(ISBLANK(E2),"",
IF(ISERROR(FIND(",",E2)),
  IF(ISERROR(VLOOKUP(E2,[1]AffectorValueTable!$A:$A,1,0)),"어펙터밸류없음",
  ""),
IF(ISERROR(FIND(",",E2,FIND(",",E2)+1)),
  IF(OR(ISERROR(VLOOKUP(LEFT(E2,FIND(",",E2)-1),[1]AffectorValueTable!$A:$A,1,0)),ISERROR(VLOOKUP(TRIM(MID(E2,FIND(",",E2)+1,999)),[1]AffectorValueTable!$A:$A,1,0))),"어펙터밸류없음",
  ""),
IF(ISERROR(FIND(",",E2,FIND(",",E2,FIND(",",E2)+1)+1)),
  IF(OR(ISERROR(VLOOKUP(LEFT(E2,FIND(",",E2)-1),[1]AffectorValueTable!$A:$A,1,0)),ISERROR(VLOOKUP(TRIM(MID(E2,FIND(",",E2)+1,FIND(",",E2,FIND(",",E2)+1)-FIND(",",E2)-1)),[1]AffectorValueTable!$A:$A,1,0)),ISERROR(VLOOKUP(TRIM(MID(E2,FIND(",",E2,FIND(",",E2)+1)+1,999)),[1]AffectorValueTable!$A:$A,1,0))),"어펙터밸류없음",
  ""),
IF(ISERROR(FIND(",",E2,FIND(",",E2,FIND(",",E2,FIND(",",E2)+1)+1)+1)),
  IF(OR(ISERROR(VLOOKUP(LEFT(E2,FIND(",",E2)-1),[1]AffectorValueTable!$A:$A,1,0)),ISERROR(VLOOKUP(TRIM(MID(E2,FIND(",",E2)+1,FIND(",",E2,FIND(",",E2)+1)-FIND(",",E2)-1)),[1]AffectorValueTable!$A:$A,1,0)),ISERROR(VLOOKUP(TRIM(MID(E2,FIND(",",E2,FIND(",",E2)+1)+1,FIND(",",E2,FIND(",",E2,FIND(",",E2)+1)+1)-FIND(",",E2,FIND(",",E2)+1)-1)),[1]AffectorValueTable!$A:$A,1,0)),ISERROR(VLOOKUP(TRIM(MID(E2,FIND(",",E2,FIND(",",E2,FIND(",",E2)+1)+1)+1,999)),[1]AffectorValueTable!$A:$A,1,0))),"어펙터밸류없음",
  ""),
)))))</f>
        <v/>
      </c>
      <c r="G2" s="1" t="s">
        <v>87</v>
      </c>
      <c r="H2" s="1" t="s">
        <v>90</v>
      </c>
      <c r="I2" s="1" t="str">
        <f>IF(ISBLANK(G2),"",
IFERROR(VLOOKUP(G2,[2]StringTable!$1:$1048576,MATCH([2]StringTable!$B$1,[2]StringTable!$1:$1,0),0),
IFERROR(VLOOKUP(G2,[2]InApkStringTable!$1:$1048576,MATCH([2]InApkStringTable!$B$1,[2]InApkStringTable!$1:$1,0),0),
"스트링없음")))</f>
        <v>공격력(소)</v>
      </c>
      <c r="J2" s="1" t="str">
        <f>IF(ISBLANK(H2),"",
IFERROR(VLOOKUP(H2,[2]StringTable!$1:$1048576,MATCH([2]StringTable!$B$1,[2]StringTable!$1:$1,0),0),
IFERROR(VLOOKUP(H2,[2]InApkStringTable!$1:$1048576,MATCH([2]InApkStringTable!$B$1,[2]InApkStringTable!$1:$1,0),0),
"스트링없음")))</f>
        <v>공격력을 소량 올립니다</v>
      </c>
      <c r="K2" s="1">
        <v>9</v>
      </c>
      <c r="L2" s="1" t="b">
        <v>0</v>
      </c>
    </row>
    <row r="3" spans="1:14" x14ac:dyDescent="0.3">
      <c r="A3" s="1" t="s">
        <v>53</v>
      </c>
      <c r="B3" s="1" t="s">
        <v>101</v>
      </c>
      <c r="C3" s="1" t="b">
        <v>0</v>
      </c>
      <c r="D3" s="1">
        <f t="shared" si="0"/>
        <v>7</v>
      </c>
      <c r="E3" s="1" t="s">
        <v>107</v>
      </c>
      <c r="F3" s="1" t="str">
        <f>IF(ISBLANK(E3),"",
IF(ISERROR(FIND(",",E3)),
  IF(ISERROR(VLOOKUP(E3,[1]AffectorValueTable!$A:$A,1,0)),"어펙터밸류없음",
  ""),
IF(ISERROR(FIND(",",E3,FIND(",",E3)+1)),
  IF(OR(ISERROR(VLOOKUP(LEFT(E3,FIND(",",E3)-1),[1]AffectorValueTable!$A:$A,1,0)),ISERROR(VLOOKUP(TRIM(MID(E3,FIND(",",E3)+1,999)),[1]AffectorValueTable!$A:$A,1,0))),"어펙터밸류없음",
  ""),
IF(ISERROR(FIND(",",E3,FIND(",",E3,FIND(",",E3)+1)+1)),
  IF(OR(ISERROR(VLOOKUP(LEFT(E3,FIND(",",E3)-1),[1]AffectorValueTable!$A:$A,1,0)),ISERROR(VLOOKUP(TRIM(MID(E3,FIND(",",E3)+1,FIND(",",E3,FIND(",",E3)+1)-FIND(",",E3)-1)),[1]AffectorValueTable!$A:$A,1,0)),ISERROR(VLOOKUP(TRIM(MID(E3,FIND(",",E3,FIND(",",E3)+1)+1,999)),[1]AffectorValueTable!$A:$A,1,0))),"어펙터밸류없음",
  ""),
IF(ISERROR(FIND(",",E3,FIND(",",E3,FIND(",",E3,FIND(",",E3)+1)+1)+1)),
  IF(OR(ISERROR(VLOOKUP(LEFT(E3,FIND(",",E3)-1),[1]AffectorValueTable!$A:$A,1,0)),ISERROR(VLOOKUP(TRIM(MID(E3,FIND(",",E3)+1,FIND(",",E3,FIND(",",E3)+1)-FIND(",",E3)-1)),[1]AffectorValueTable!$A:$A,1,0)),ISERROR(VLOOKUP(TRIM(MID(E3,FIND(",",E3,FIND(",",E3)+1)+1,FIND(",",E3,FIND(",",E3,FIND(",",E3)+1)+1)-FIND(",",E3,FIND(",",E3)+1)-1)),[1]AffectorValueTable!$A:$A,1,0)),ISERROR(VLOOKUP(TRIM(MID(E3,FIND(",",E3,FIND(",",E3,FIND(",",E3)+1)+1)+1,999)),[1]AffectorValueTable!$A:$A,1,0))),"어펙터밸류없음",
  ""),
)))))</f>
        <v/>
      </c>
      <c r="G3" s="1" t="s">
        <v>88</v>
      </c>
      <c r="H3" s="1" t="s">
        <v>91</v>
      </c>
      <c r="I3" s="1" t="str">
        <f>IF(ISBLANK(G3),"",
IFERROR(VLOOKUP(G3,[2]StringTable!$1:$1048576,MATCH([2]StringTable!$B$1,[2]StringTable!$1:$1,0),0),
IFERROR(VLOOKUP(G3,[2]InApkStringTable!$1:$1048576,MATCH([2]InApkStringTable!$B$1,[2]InApkStringTable!$1:$1,0),0),
"스트링없음")))</f>
        <v>공격력(중)</v>
      </c>
      <c r="J3" s="1" t="str">
        <f>IF(ISBLANK(H3),"",
IFERROR(VLOOKUP(H3,[2]StringTable!$1:$1048576,MATCH([2]StringTable!$B$1,[2]StringTable!$1:$1,0),0),
IFERROR(VLOOKUP(H3,[2]InApkStringTable!$1:$1048576,MATCH([2]InApkStringTable!$B$1,[2]InApkStringTable!$1:$1,0),0),
"스트링없음")))</f>
        <v>공격력을 올립니다</v>
      </c>
      <c r="K3" s="1">
        <v>9</v>
      </c>
      <c r="L3" s="1" t="b">
        <v>0</v>
      </c>
    </row>
    <row r="4" spans="1:14" x14ac:dyDescent="0.3">
      <c r="A4" s="1" t="s">
        <v>54</v>
      </c>
      <c r="B4" s="1" t="s">
        <v>101</v>
      </c>
      <c r="C4" s="1" t="b">
        <v>1</v>
      </c>
      <c r="D4" s="1">
        <f t="shared" si="0"/>
        <v>1</v>
      </c>
      <c r="E4" s="1" t="s">
        <v>108</v>
      </c>
      <c r="F4" s="1" t="str">
        <f>IF(ISBLANK(E4),"",
IF(ISERROR(FIND(",",E4)),
  IF(ISERROR(VLOOKUP(E4,[1]AffectorValueTable!$A:$A,1,0)),"어펙터밸류없음",
  ""),
IF(ISERROR(FIND(",",E4,FIND(",",E4)+1)),
  IF(OR(ISERROR(VLOOKUP(LEFT(E4,FIND(",",E4)-1),[1]AffectorValueTable!$A:$A,1,0)),ISERROR(VLOOKUP(TRIM(MID(E4,FIND(",",E4)+1,999)),[1]AffectorValueTable!$A:$A,1,0))),"어펙터밸류없음",
  ""),
IF(ISERROR(FIND(",",E4,FIND(",",E4,FIND(",",E4)+1)+1)),
  IF(OR(ISERROR(VLOOKUP(LEFT(E4,FIND(",",E4)-1),[1]AffectorValueTable!$A:$A,1,0)),ISERROR(VLOOKUP(TRIM(MID(E4,FIND(",",E4)+1,FIND(",",E4,FIND(",",E4)+1)-FIND(",",E4)-1)),[1]AffectorValueTable!$A:$A,1,0)),ISERROR(VLOOKUP(TRIM(MID(E4,FIND(",",E4,FIND(",",E4)+1)+1,999)),[1]AffectorValueTable!$A:$A,1,0))),"어펙터밸류없음",
  ""),
IF(ISERROR(FIND(",",E4,FIND(",",E4,FIND(",",E4,FIND(",",E4)+1)+1)+1)),
  IF(OR(ISERROR(VLOOKUP(LEFT(E4,FIND(",",E4)-1),[1]AffectorValueTable!$A:$A,1,0)),ISERROR(VLOOKUP(TRIM(MID(E4,FIND(",",E4)+1,FIND(",",E4,FIND(",",E4)+1)-FIND(",",E4)-1)),[1]AffectorValueTable!$A:$A,1,0)),ISERROR(VLOOKUP(TRIM(MID(E4,FIND(",",E4,FIND(",",E4)+1)+1,FIND(",",E4,FIND(",",E4,FIND(",",E4)+1)+1)-FIND(",",E4,FIND(",",E4)+1)-1)),[1]AffectorValueTable!$A:$A,1,0)),ISERROR(VLOOKUP(TRIM(MID(E4,FIND(",",E4,FIND(",",E4,FIND(",",E4)+1)+1)+1,999)),[1]AffectorValueTable!$A:$A,1,0))),"어펙터밸류없음",
  ""),
)))))</f>
        <v/>
      </c>
      <c r="G4" s="1" t="s">
        <v>89</v>
      </c>
      <c r="H4" s="1" t="s">
        <v>92</v>
      </c>
      <c r="I4" s="1" t="str">
        <f>IF(ISBLANK(G4),"",
IFERROR(VLOOKUP(G4,[2]StringTable!$1:$1048576,MATCH([2]StringTable!$B$1,[2]StringTable!$1:$1,0),0),
IFERROR(VLOOKUP(G4,[2]InApkStringTable!$1:$1048576,MATCH([2]InApkStringTable!$B$1,[2]InApkStringTable!$1:$1,0),0),
"스트링없음")))</f>
        <v>공격력(대)
&lt;color=#FFAA55&gt;전용&lt;/color&gt;</v>
      </c>
      <c r="J4" s="1" t="str">
        <f>IF(ISBLANK(H4),"",
IFERROR(VLOOKUP(H4,[2]StringTable!$1:$1048576,MATCH([2]StringTable!$B$1,[2]StringTable!$1:$1,0),0),
IFERROR(VLOOKUP(H4,[2]InApkStringTable!$1:$1048576,MATCH([2]InApkStringTable!$B$1,[2]InApkStringTable!$1:$1,0),0),
"스트링없음")))</f>
        <v>공격력을 대폭 올립니다</v>
      </c>
      <c r="K4" s="1">
        <v>1</v>
      </c>
      <c r="L4" s="1" t="b">
        <v>0</v>
      </c>
      <c r="M4" s="1" t="s">
        <v>84</v>
      </c>
    </row>
    <row r="5" spans="1:14" x14ac:dyDescent="0.3">
      <c r="A5" s="1" t="s">
        <v>55</v>
      </c>
      <c r="B5" s="1" t="s">
        <v>83</v>
      </c>
      <c r="C5" s="1" t="b">
        <v>1</v>
      </c>
      <c r="D5" s="1">
        <f t="shared" si="0"/>
        <v>1</v>
      </c>
      <c r="E5" s="1" t="s">
        <v>109</v>
      </c>
      <c r="F5" s="1" t="str">
        <f>IF(ISBLANK(E5),"",
IF(ISERROR(FIND(",",E5)),
  IF(ISERROR(VLOOKUP(E5,[1]AffectorValueTable!$A:$A,1,0)),"어펙터밸류없음",
  ""),
IF(ISERROR(FIND(",",E5,FIND(",",E5)+1)),
  IF(OR(ISERROR(VLOOKUP(LEFT(E5,FIND(",",E5)-1),[1]AffectorValueTable!$A:$A,1,0)),ISERROR(VLOOKUP(TRIM(MID(E5,FIND(",",E5)+1,999)),[1]AffectorValueTable!$A:$A,1,0))),"어펙터밸류없음",
  ""),
IF(ISERROR(FIND(",",E5,FIND(",",E5,FIND(",",E5)+1)+1)),
  IF(OR(ISERROR(VLOOKUP(LEFT(E5,FIND(",",E5)-1),[1]AffectorValueTable!$A:$A,1,0)),ISERROR(VLOOKUP(TRIM(MID(E5,FIND(",",E5)+1,FIND(",",E5,FIND(",",E5)+1)-FIND(",",E5)-1)),[1]AffectorValueTable!$A:$A,1,0)),ISERROR(VLOOKUP(TRIM(MID(E5,FIND(",",E5,FIND(",",E5)+1)+1,999)),[1]AffectorValueTable!$A:$A,1,0))),"어펙터밸류없음",
  ""),
IF(ISERROR(FIND(",",E5,FIND(",",E5,FIND(",",E5,FIND(",",E5)+1)+1)+1)),
  IF(OR(ISERROR(VLOOKUP(LEFT(E5,FIND(",",E5)-1),[1]AffectorValueTable!$A:$A,1,0)),ISERROR(VLOOKUP(TRIM(MID(E5,FIND(",",E5)+1,FIND(",",E5,FIND(",",E5)+1)-FIND(",",E5)-1)),[1]AffectorValueTable!$A:$A,1,0)),ISERROR(VLOOKUP(TRIM(MID(E5,FIND(",",E5,FIND(",",E5)+1)+1,FIND(",",E5,FIND(",",E5,FIND(",",E5)+1)+1)-FIND(",",E5,FIND(",",E5)+1)-1)),[1]AffectorValueTable!$A:$A,1,0)),ISERROR(VLOOKUP(TRIM(MID(E5,FIND(",",E5,FIND(",",E5,FIND(",",E5)+1)+1)+1,999)),[1]AffectorValueTable!$A:$A,1,0))),"어펙터밸류없음",
  ""),
)))))</f>
        <v/>
      </c>
      <c r="G5" s="1" t="s">
        <v>66</v>
      </c>
      <c r="H5" s="1" t="s">
        <v>77</v>
      </c>
      <c r="I5" s="1" t="str">
        <f>IF(ISBLANK(G5),"",
IFERROR(VLOOKUP(G5,[2]StringTable!$1:$1048576,MATCH([2]StringTable!$B$1,[2]StringTable!$1:$1,0),0),
IFERROR(VLOOKUP(G5,[2]InApkStringTable!$1:$1048576,MATCH([2]InApkStringTable!$B$1,[2]InApkStringTable!$1:$1,0),0),
"스트링없음")))</f>
        <v>공속(소)
&lt;color=#FFAA55&gt;전용&lt;/color&gt;</v>
      </c>
      <c r="J5" s="1" t="str">
        <f>IF(ISBLANK(H5),"",
IFERROR(VLOOKUP(H5,[2]StringTable!$1:$1048576,MATCH([2]StringTable!$B$1,[2]StringTable!$1:$1,0),0),
IFERROR(VLOOKUP(H5,[2]InApkStringTable!$1:$1048576,MATCH([2]InApkStringTable!$B$1,[2]InApkStringTable!$1:$1,0),0),
"스트링없음")))</f>
        <v>공격속도를 소량 올립니다</v>
      </c>
      <c r="K5" s="1">
        <v>9</v>
      </c>
      <c r="L5" s="1" t="b">
        <v>0</v>
      </c>
      <c r="M5" s="1" t="s">
        <v>123</v>
      </c>
    </row>
    <row r="6" spans="1:14" x14ac:dyDescent="0.3">
      <c r="A6" s="1" t="s">
        <v>56</v>
      </c>
      <c r="B6" s="1" t="s">
        <v>83</v>
      </c>
      <c r="C6" s="1" t="b">
        <v>1</v>
      </c>
      <c r="D6" s="1">
        <f t="shared" si="0"/>
        <v>1</v>
      </c>
      <c r="E6" s="1" t="s">
        <v>110</v>
      </c>
      <c r="F6" s="1" t="str">
        <f>IF(ISBLANK(E6),"",
IF(ISERROR(FIND(",",E6)),
  IF(ISERROR(VLOOKUP(E6,[1]AffectorValueTable!$A:$A,1,0)),"어펙터밸류없음",
  ""),
IF(ISERROR(FIND(",",E6,FIND(",",E6)+1)),
  IF(OR(ISERROR(VLOOKUP(LEFT(E6,FIND(",",E6)-1),[1]AffectorValueTable!$A:$A,1,0)),ISERROR(VLOOKUP(TRIM(MID(E6,FIND(",",E6)+1,999)),[1]AffectorValueTable!$A:$A,1,0))),"어펙터밸류없음",
  ""),
IF(ISERROR(FIND(",",E6,FIND(",",E6,FIND(",",E6)+1)+1)),
  IF(OR(ISERROR(VLOOKUP(LEFT(E6,FIND(",",E6)-1),[1]AffectorValueTable!$A:$A,1,0)),ISERROR(VLOOKUP(TRIM(MID(E6,FIND(",",E6)+1,FIND(",",E6,FIND(",",E6)+1)-FIND(",",E6)-1)),[1]AffectorValueTable!$A:$A,1,0)),ISERROR(VLOOKUP(TRIM(MID(E6,FIND(",",E6,FIND(",",E6)+1)+1,999)),[1]AffectorValueTable!$A:$A,1,0))),"어펙터밸류없음",
  ""),
IF(ISERROR(FIND(",",E6,FIND(",",E6,FIND(",",E6,FIND(",",E6)+1)+1)+1)),
  IF(OR(ISERROR(VLOOKUP(LEFT(E6,FIND(",",E6)-1),[1]AffectorValueTable!$A:$A,1,0)),ISERROR(VLOOKUP(TRIM(MID(E6,FIND(",",E6)+1,FIND(",",E6,FIND(",",E6)+1)-FIND(",",E6)-1)),[1]AffectorValueTable!$A:$A,1,0)),ISERROR(VLOOKUP(TRIM(MID(E6,FIND(",",E6,FIND(",",E6)+1)+1,FIND(",",E6,FIND(",",E6,FIND(",",E6)+1)+1)-FIND(",",E6,FIND(",",E6)+1)-1)),[1]AffectorValueTable!$A:$A,1,0)),ISERROR(VLOOKUP(TRIM(MID(E6,FIND(",",E6,FIND(",",E6,FIND(",",E6)+1)+1)+1,999)),[1]AffectorValueTable!$A:$A,1,0))),"어펙터밸류없음",
  ""),
)))))</f>
        <v/>
      </c>
      <c r="G6" s="1" t="s">
        <v>67</v>
      </c>
      <c r="H6" s="1" t="s">
        <v>78</v>
      </c>
      <c r="I6" s="1" t="str">
        <f>IF(ISBLANK(G6),"",
IFERROR(VLOOKUP(G6,[2]StringTable!$1:$1048576,MATCH([2]StringTable!$B$1,[2]StringTable!$1:$1,0),0),
IFERROR(VLOOKUP(G6,[2]InApkStringTable!$1:$1048576,MATCH([2]InApkStringTable!$B$1,[2]InApkStringTable!$1:$1,0),0),
"스트링없음")))</f>
        <v>공속(중)
&lt;color=#FFAA55&gt;전용&lt;/color&gt;</v>
      </c>
      <c r="J6" s="1" t="str">
        <f>IF(ISBLANK(H6),"",
IFERROR(VLOOKUP(H6,[2]StringTable!$1:$1048576,MATCH([2]StringTable!$B$1,[2]StringTable!$1:$1,0),0),
IFERROR(VLOOKUP(H6,[2]InApkStringTable!$1:$1048576,MATCH([2]InApkStringTable!$B$1,[2]InApkStringTable!$1:$1,0),0),
"스트링없음")))</f>
        <v>공격속도를 올립니다</v>
      </c>
      <c r="K6" s="1">
        <v>9</v>
      </c>
      <c r="L6" s="1" t="b">
        <v>0</v>
      </c>
      <c r="M6" s="1" t="s">
        <v>123</v>
      </c>
    </row>
    <row r="7" spans="1:14" x14ac:dyDescent="0.3">
      <c r="A7" s="1" t="s">
        <v>57</v>
      </c>
      <c r="B7" s="1" t="s">
        <v>83</v>
      </c>
      <c r="C7" s="1" t="b">
        <v>1</v>
      </c>
      <c r="D7" s="1">
        <f t="shared" si="0"/>
        <v>1</v>
      </c>
      <c r="E7" s="1" t="s">
        <v>111</v>
      </c>
      <c r="F7" s="1" t="str">
        <f>IF(ISBLANK(E7),"",
IF(ISERROR(FIND(",",E7)),
  IF(ISERROR(VLOOKUP(E7,[1]AffectorValueTable!$A:$A,1,0)),"어펙터밸류없음",
  ""),
IF(ISERROR(FIND(",",E7,FIND(",",E7)+1)),
  IF(OR(ISERROR(VLOOKUP(LEFT(E7,FIND(",",E7)-1),[1]AffectorValueTable!$A:$A,1,0)),ISERROR(VLOOKUP(TRIM(MID(E7,FIND(",",E7)+1,999)),[1]AffectorValueTable!$A:$A,1,0))),"어펙터밸류없음",
  ""),
IF(ISERROR(FIND(",",E7,FIND(",",E7,FIND(",",E7)+1)+1)),
  IF(OR(ISERROR(VLOOKUP(LEFT(E7,FIND(",",E7)-1),[1]AffectorValueTable!$A:$A,1,0)),ISERROR(VLOOKUP(TRIM(MID(E7,FIND(",",E7)+1,FIND(",",E7,FIND(",",E7)+1)-FIND(",",E7)-1)),[1]AffectorValueTable!$A:$A,1,0)),ISERROR(VLOOKUP(TRIM(MID(E7,FIND(",",E7,FIND(",",E7)+1)+1,999)),[1]AffectorValueTable!$A:$A,1,0))),"어펙터밸류없음",
  ""),
IF(ISERROR(FIND(",",E7,FIND(",",E7,FIND(",",E7,FIND(",",E7)+1)+1)+1)),
  IF(OR(ISERROR(VLOOKUP(LEFT(E7,FIND(",",E7)-1),[1]AffectorValueTable!$A:$A,1,0)),ISERROR(VLOOKUP(TRIM(MID(E7,FIND(",",E7)+1,FIND(",",E7,FIND(",",E7)+1)-FIND(",",E7)-1)),[1]AffectorValueTable!$A:$A,1,0)),ISERROR(VLOOKUP(TRIM(MID(E7,FIND(",",E7,FIND(",",E7)+1)+1,FIND(",",E7,FIND(",",E7,FIND(",",E7)+1)+1)-FIND(",",E7,FIND(",",E7)+1)-1)),[1]AffectorValueTable!$A:$A,1,0)),ISERROR(VLOOKUP(TRIM(MID(E7,FIND(",",E7,FIND(",",E7,FIND(",",E7)+1)+1)+1,999)),[1]AffectorValueTable!$A:$A,1,0))),"어펙터밸류없음",
  ""),
)))))</f>
        <v/>
      </c>
      <c r="G7" s="1" t="s">
        <v>68</v>
      </c>
      <c r="H7" s="1" t="s">
        <v>79</v>
      </c>
      <c r="I7" s="1" t="str">
        <f>IF(ISBLANK(G7),"",
IFERROR(VLOOKUP(G7,[2]StringTable!$1:$1048576,MATCH([2]StringTable!$B$1,[2]StringTable!$1:$1,0),0),
IFERROR(VLOOKUP(G7,[2]InApkStringTable!$1:$1048576,MATCH([2]InApkStringTable!$B$1,[2]InApkStringTable!$1:$1,0),0),
"스트링없음")))</f>
        <v>공속(대)
&lt;color=#FFAA55&gt;전용&lt;/color&gt;</v>
      </c>
      <c r="J7" s="1" t="str">
        <f>IF(ISBLANK(H7),"",
IFERROR(VLOOKUP(H7,[2]StringTable!$1:$1048576,MATCH([2]StringTable!$B$1,[2]StringTable!$1:$1,0),0),
IFERROR(VLOOKUP(H7,[2]InApkStringTable!$1:$1048576,MATCH([2]InApkStringTable!$B$1,[2]InApkStringTable!$1:$1,0),0),
"스트링없음")))</f>
        <v>공격속도를 대폭 올립니다</v>
      </c>
      <c r="K7" s="1">
        <v>1</v>
      </c>
      <c r="L7" s="1" t="b">
        <v>0</v>
      </c>
      <c r="M7" s="1" t="s">
        <v>86</v>
      </c>
    </row>
    <row r="8" spans="1:14" x14ac:dyDescent="0.3">
      <c r="A8" s="1" t="s">
        <v>58</v>
      </c>
      <c r="B8" s="1" t="s">
        <v>102</v>
      </c>
      <c r="C8" s="1" t="b">
        <v>0</v>
      </c>
      <c r="D8" s="1">
        <f t="shared" si="0"/>
        <v>7</v>
      </c>
      <c r="E8" s="1" t="s">
        <v>112</v>
      </c>
      <c r="F8" s="1" t="str">
        <f>IF(ISBLANK(E8),"",
IF(ISERROR(FIND(",",E8)),
  IF(ISERROR(VLOOKUP(E8,[1]AffectorValueTable!$A:$A,1,0)),"어펙터밸류없음",
  ""),
IF(ISERROR(FIND(",",E8,FIND(",",E8)+1)),
  IF(OR(ISERROR(VLOOKUP(LEFT(E8,FIND(",",E8)-1),[1]AffectorValueTable!$A:$A,1,0)),ISERROR(VLOOKUP(TRIM(MID(E8,FIND(",",E8)+1,999)),[1]AffectorValueTable!$A:$A,1,0))),"어펙터밸류없음",
  ""),
IF(ISERROR(FIND(",",E8,FIND(",",E8,FIND(",",E8)+1)+1)),
  IF(OR(ISERROR(VLOOKUP(LEFT(E8,FIND(",",E8)-1),[1]AffectorValueTable!$A:$A,1,0)),ISERROR(VLOOKUP(TRIM(MID(E8,FIND(",",E8)+1,FIND(",",E8,FIND(",",E8)+1)-FIND(",",E8)-1)),[1]AffectorValueTable!$A:$A,1,0)),ISERROR(VLOOKUP(TRIM(MID(E8,FIND(",",E8,FIND(",",E8)+1)+1,999)),[1]AffectorValueTable!$A:$A,1,0))),"어펙터밸류없음",
  ""),
IF(ISERROR(FIND(",",E8,FIND(",",E8,FIND(",",E8,FIND(",",E8)+1)+1)+1)),
  IF(OR(ISERROR(VLOOKUP(LEFT(E8,FIND(",",E8)-1),[1]AffectorValueTable!$A:$A,1,0)),ISERROR(VLOOKUP(TRIM(MID(E8,FIND(",",E8)+1,FIND(",",E8,FIND(",",E8)+1)-FIND(",",E8)-1)),[1]AffectorValueTable!$A:$A,1,0)),ISERROR(VLOOKUP(TRIM(MID(E8,FIND(",",E8,FIND(",",E8)+1)+1,FIND(",",E8,FIND(",",E8,FIND(",",E8)+1)+1)-FIND(",",E8,FIND(",",E8)+1)-1)),[1]AffectorValueTable!$A:$A,1,0)),ISERROR(VLOOKUP(TRIM(MID(E8,FIND(",",E8,FIND(",",E8,FIND(",",E8)+1)+1)+1,999)),[1]AffectorValueTable!$A:$A,1,0))),"어펙터밸류없음",
  ""),
)))))</f>
        <v/>
      </c>
      <c r="G8" s="1" t="s">
        <v>69</v>
      </c>
      <c r="H8" s="1" t="s">
        <v>80</v>
      </c>
      <c r="I8" s="1" t="str">
        <f>IF(ISBLANK(G8),"",
IFERROR(VLOOKUP(G8,[2]StringTable!$1:$1048576,MATCH([2]StringTable!$B$1,[2]StringTable!$1:$1,0),0),
IFERROR(VLOOKUP(G8,[2]InApkStringTable!$1:$1048576,MATCH([2]InApkStringTable!$B$1,[2]InApkStringTable!$1:$1,0),0),
"스트링없음")))</f>
        <v>크리(소)</v>
      </c>
      <c r="J8" s="1" t="str">
        <f>IF(ISBLANK(H8),"",
IFERROR(VLOOKUP(H8,[2]StringTable!$1:$1048576,MATCH([2]StringTable!$B$1,[2]StringTable!$1:$1,0),0),
IFERROR(VLOOKUP(H8,[2]InApkStringTable!$1:$1048576,MATCH([2]InApkStringTable!$B$1,[2]InApkStringTable!$1:$1,0),0),
"스트링없음")))</f>
        <v>크리티컬 확률을 소량 올립니다</v>
      </c>
      <c r="K8" s="1">
        <v>6</v>
      </c>
      <c r="L8" s="1" t="b">
        <v>0</v>
      </c>
    </row>
    <row r="9" spans="1:14" x14ac:dyDescent="0.3">
      <c r="A9" s="1" t="s">
        <v>59</v>
      </c>
      <c r="B9" s="1" t="s">
        <v>102</v>
      </c>
      <c r="C9" s="1" t="b">
        <v>0</v>
      </c>
      <c r="D9" s="1">
        <f t="shared" si="0"/>
        <v>7</v>
      </c>
      <c r="E9" s="1" t="s">
        <v>113</v>
      </c>
      <c r="F9" s="1" t="str">
        <f>IF(ISBLANK(E9),"",
IF(ISERROR(FIND(",",E9)),
  IF(ISERROR(VLOOKUP(E9,[1]AffectorValueTable!$A:$A,1,0)),"어펙터밸류없음",
  ""),
IF(ISERROR(FIND(",",E9,FIND(",",E9)+1)),
  IF(OR(ISERROR(VLOOKUP(LEFT(E9,FIND(",",E9)-1),[1]AffectorValueTable!$A:$A,1,0)),ISERROR(VLOOKUP(TRIM(MID(E9,FIND(",",E9)+1,999)),[1]AffectorValueTable!$A:$A,1,0))),"어펙터밸류없음",
  ""),
IF(ISERROR(FIND(",",E9,FIND(",",E9,FIND(",",E9)+1)+1)),
  IF(OR(ISERROR(VLOOKUP(LEFT(E9,FIND(",",E9)-1),[1]AffectorValueTable!$A:$A,1,0)),ISERROR(VLOOKUP(TRIM(MID(E9,FIND(",",E9)+1,FIND(",",E9,FIND(",",E9)+1)-FIND(",",E9)-1)),[1]AffectorValueTable!$A:$A,1,0)),ISERROR(VLOOKUP(TRIM(MID(E9,FIND(",",E9,FIND(",",E9)+1)+1,999)),[1]AffectorValueTable!$A:$A,1,0))),"어펙터밸류없음",
  ""),
IF(ISERROR(FIND(",",E9,FIND(",",E9,FIND(",",E9,FIND(",",E9)+1)+1)+1)),
  IF(OR(ISERROR(VLOOKUP(LEFT(E9,FIND(",",E9)-1),[1]AffectorValueTable!$A:$A,1,0)),ISERROR(VLOOKUP(TRIM(MID(E9,FIND(",",E9)+1,FIND(",",E9,FIND(",",E9)+1)-FIND(",",E9)-1)),[1]AffectorValueTable!$A:$A,1,0)),ISERROR(VLOOKUP(TRIM(MID(E9,FIND(",",E9,FIND(",",E9)+1)+1,FIND(",",E9,FIND(",",E9,FIND(",",E9)+1)+1)-FIND(",",E9,FIND(",",E9)+1)-1)),[1]AffectorValueTable!$A:$A,1,0)),ISERROR(VLOOKUP(TRIM(MID(E9,FIND(",",E9,FIND(",",E9,FIND(",",E9)+1)+1)+1,999)),[1]AffectorValueTable!$A:$A,1,0))),"어펙터밸류없음",
  ""),
)))))</f>
        <v/>
      </c>
      <c r="G9" s="1" t="s">
        <v>70</v>
      </c>
      <c r="H9" s="1" t="s">
        <v>81</v>
      </c>
      <c r="I9" s="1" t="str">
        <f>IF(ISBLANK(G9),"",
IFERROR(VLOOKUP(G9,[2]StringTable!$1:$1048576,MATCH([2]StringTable!$B$1,[2]StringTable!$1:$1,0),0),
IFERROR(VLOOKUP(G9,[2]InApkStringTable!$1:$1048576,MATCH([2]InApkStringTable!$B$1,[2]InApkStringTable!$1:$1,0),0),
"스트링없음")))</f>
        <v>크리(중)</v>
      </c>
      <c r="J9" s="1" t="str">
        <f>IF(ISBLANK(H9),"",
IFERROR(VLOOKUP(H9,[2]StringTable!$1:$1048576,MATCH([2]StringTable!$B$1,[2]StringTable!$1:$1,0),0),
IFERROR(VLOOKUP(H9,[2]InApkStringTable!$1:$1048576,MATCH([2]InApkStringTable!$B$1,[2]InApkStringTable!$1:$1,0),0),
"스트링없음")))</f>
        <v>크리티컬 확률을 올립니다</v>
      </c>
      <c r="K9" s="1">
        <v>3</v>
      </c>
      <c r="L9" s="1" t="b">
        <v>0</v>
      </c>
    </row>
    <row r="10" spans="1:14" x14ac:dyDescent="0.3">
      <c r="A10" s="1" t="s">
        <v>60</v>
      </c>
      <c r="B10" s="1" t="s">
        <v>102</v>
      </c>
      <c r="C10" s="1" t="b">
        <v>1</v>
      </c>
      <c r="D10" s="1">
        <f t="shared" si="0"/>
        <v>1</v>
      </c>
      <c r="E10" s="1" t="s">
        <v>114</v>
      </c>
      <c r="F10" s="1" t="str">
        <f>IF(ISBLANK(E10),"",
IF(ISERROR(FIND(",",E10)),
  IF(ISERROR(VLOOKUP(E10,[1]AffectorValueTable!$A:$A,1,0)),"어펙터밸류없음",
  ""),
IF(ISERROR(FIND(",",E10,FIND(",",E10)+1)),
  IF(OR(ISERROR(VLOOKUP(LEFT(E10,FIND(",",E10)-1),[1]AffectorValueTable!$A:$A,1,0)),ISERROR(VLOOKUP(TRIM(MID(E10,FIND(",",E10)+1,999)),[1]AffectorValueTable!$A:$A,1,0))),"어펙터밸류없음",
  ""),
IF(ISERROR(FIND(",",E10,FIND(",",E10,FIND(",",E10)+1)+1)),
  IF(OR(ISERROR(VLOOKUP(LEFT(E10,FIND(",",E10)-1),[1]AffectorValueTable!$A:$A,1,0)),ISERROR(VLOOKUP(TRIM(MID(E10,FIND(",",E10)+1,FIND(",",E10,FIND(",",E10)+1)-FIND(",",E10)-1)),[1]AffectorValueTable!$A:$A,1,0)),ISERROR(VLOOKUP(TRIM(MID(E10,FIND(",",E10,FIND(",",E10)+1)+1,999)),[1]AffectorValueTable!$A:$A,1,0))),"어펙터밸류없음",
  ""),
IF(ISERROR(FIND(",",E10,FIND(",",E10,FIND(",",E10,FIND(",",E10)+1)+1)+1)),
  IF(OR(ISERROR(VLOOKUP(LEFT(E10,FIND(",",E10)-1),[1]AffectorValueTable!$A:$A,1,0)),ISERROR(VLOOKUP(TRIM(MID(E10,FIND(",",E10)+1,FIND(",",E10,FIND(",",E10)+1)-FIND(",",E10)-1)),[1]AffectorValueTable!$A:$A,1,0)),ISERROR(VLOOKUP(TRIM(MID(E10,FIND(",",E10,FIND(",",E10)+1)+1,FIND(",",E10,FIND(",",E10,FIND(",",E10)+1)+1)-FIND(",",E10,FIND(",",E10)+1)-1)),[1]AffectorValueTable!$A:$A,1,0)),ISERROR(VLOOKUP(TRIM(MID(E10,FIND(",",E10,FIND(",",E10,FIND(",",E10)+1)+1)+1,999)),[1]AffectorValueTable!$A:$A,1,0))),"어펙터밸류없음",
  ""),
)))))</f>
        <v/>
      </c>
      <c r="G10" s="1" t="s">
        <v>71</v>
      </c>
      <c r="H10" s="1" t="s">
        <v>82</v>
      </c>
      <c r="I10" s="1" t="str">
        <f>IF(ISBLANK(G10),"",
IFERROR(VLOOKUP(G10,[2]StringTable!$1:$1048576,MATCH([2]StringTable!$B$1,[2]StringTable!$1:$1,0),0),
IFERROR(VLOOKUP(G10,[2]InApkStringTable!$1:$1048576,MATCH([2]InApkStringTable!$B$1,[2]InApkStringTable!$1:$1,0),0),
"스트링없음")))</f>
        <v>크리(대)
&lt;color=#FFAA55&gt;전용&lt;/color&gt;</v>
      </c>
      <c r="J10" s="1" t="str">
        <f>IF(ISBLANK(H10),"",
IFERROR(VLOOKUP(H10,[2]StringTable!$1:$1048576,MATCH([2]StringTable!$B$1,[2]StringTable!$1:$1,0),0),
IFERROR(VLOOKUP(H10,[2]InApkStringTable!$1:$1048576,MATCH([2]InApkStringTable!$B$1,[2]InApkStringTable!$1:$1,0),0),
"스트링없음")))</f>
        <v>크리티컬 확률을 대폭 올립니다</v>
      </c>
      <c r="K10" s="1">
        <v>1</v>
      </c>
      <c r="L10" s="1" t="b">
        <v>0</v>
      </c>
      <c r="M10" s="1" t="s">
        <v>85</v>
      </c>
    </row>
    <row r="11" spans="1:14" x14ac:dyDescent="0.3">
      <c r="A11" s="1" t="s">
        <v>61</v>
      </c>
      <c r="B11" s="1" t="s">
        <v>83</v>
      </c>
      <c r="C11" s="1" t="b">
        <v>0</v>
      </c>
      <c r="D11" s="1">
        <f t="shared" si="0"/>
        <v>7</v>
      </c>
      <c r="E11" s="1" t="s">
        <v>118</v>
      </c>
      <c r="F11" s="1" t="str">
        <f>IF(ISBLANK(E11),"",
IF(ISERROR(FIND(",",E11)),
  IF(ISERROR(VLOOKUP(E11,[1]AffectorValueTable!$A:$A,1,0)),"어펙터밸류없음",
  ""),
IF(ISERROR(FIND(",",E11,FIND(",",E11)+1)),
  IF(OR(ISERROR(VLOOKUP(LEFT(E11,FIND(",",E11)-1),[1]AffectorValueTable!$A:$A,1,0)),ISERROR(VLOOKUP(TRIM(MID(E11,FIND(",",E11)+1,999)),[1]AffectorValueTable!$A:$A,1,0))),"어펙터밸류없음",
  ""),
IF(ISERROR(FIND(",",E11,FIND(",",E11,FIND(",",E11)+1)+1)),
  IF(OR(ISERROR(VLOOKUP(LEFT(E11,FIND(",",E11)-1),[1]AffectorValueTable!$A:$A,1,0)),ISERROR(VLOOKUP(TRIM(MID(E11,FIND(",",E11)+1,FIND(",",E11,FIND(",",E11)+1)-FIND(",",E11)-1)),[1]AffectorValueTable!$A:$A,1,0)),ISERROR(VLOOKUP(TRIM(MID(E11,FIND(",",E11,FIND(",",E11)+1)+1,999)),[1]AffectorValueTable!$A:$A,1,0))),"어펙터밸류없음",
  ""),
IF(ISERROR(FIND(",",E11,FIND(",",E11,FIND(",",E11,FIND(",",E11)+1)+1)+1)),
  IF(OR(ISERROR(VLOOKUP(LEFT(E11,FIND(",",E11)-1),[1]AffectorValueTable!$A:$A,1,0)),ISERROR(VLOOKUP(TRIM(MID(E11,FIND(",",E11)+1,FIND(",",E11,FIND(",",E11)+1)-FIND(",",E11)-1)),[1]AffectorValueTable!$A:$A,1,0)),ISERROR(VLOOKUP(TRIM(MID(E11,FIND(",",E11,FIND(",",E11)+1)+1,FIND(",",E11,FIND(",",E11,FIND(",",E11)+1)+1)-FIND(",",E11,FIND(",",E11)+1)-1)),[1]AffectorValueTable!$A:$A,1,0)),ISERROR(VLOOKUP(TRIM(MID(E11,FIND(",",E11,FIND(",",E11,FIND(",",E11)+1)+1)+1,999)),[1]AffectorValueTable!$A:$A,1,0))),"어펙터밸류없음",
  ""),
)))))</f>
        <v/>
      </c>
      <c r="G11" s="1" t="s">
        <v>72</v>
      </c>
      <c r="H11" s="1" t="s">
        <v>93</v>
      </c>
      <c r="I11" s="1" t="str">
        <f>IF(ISBLANK(G11),"",
IFERROR(VLOOKUP(G11,[2]StringTable!$1:$1048576,MATCH([2]StringTable!$B$1,[2]StringTable!$1:$1,0),0),
IFERROR(VLOOKUP(G11,[2]InApkStringTable!$1:$1048576,MATCH([2]InApkStringTable!$B$1,[2]InApkStringTable!$1:$1,0),0),
"스트링없음")))</f>
        <v>크리댐(소)</v>
      </c>
      <c r="J11" s="1" t="str">
        <f>IF(ISBLANK(H11),"",
IFERROR(VLOOKUP(H11,[2]StringTable!$1:$1048576,MATCH([2]StringTable!$B$1,[2]StringTable!$1:$1,0),0),
IFERROR(VLOOKUP(H11,[2]InApkStringTable!$1:$1048576,MATCH([2]InApkStringTable!$B$1,[2]InApkStringTable!$1:$1,0),0),
"스트링없음")))</f>
        <v>크리티컬 대미지를 소량 올립니다</v>
      </c>
      <c r="K11" s="1">
        <v>8</v>
      </c>
      <c r="L11" s="1" t="b">
        <v>0</v>
      </c>
    </row>
    <row r="12" spans="1:14" x14ac:dyDescent="0.3">
      <c r="A12" s="1" t="s">
        <v>62</v>
      </c>
      <c r="B12" s="1" t="s">
        <v>83</v>
      </c>
      <c r="C12" s="1" t="b">
        <v>0</v>
      </c>
      <c r="D12" s="1">
        <f t="shared" si="0"/>
        <v>7</v>
      </c>
      <c r="E12" s="1" t="s">
        <v>119</v>
      </c>
      <c r="F12" s="1" t="str">
        <f>IF(ISBLANK(E12),"",
IF(ISERROR(FIND(",",E12)),
  IF(ISERROR(VLOOKUP(E12,[1]AffectorValueTable!$A:$A,1,0)),"어펙터밸류없음",
  ""),
IF(ISERROR(FIND(",",E12,FIND(",",E12)+1)),
  IF(OR(ISERROR(VLOOKUP(LEFT(E12,FIND(",",E12)-1),[1]AffectorValueTable!$A:$A,1,0)),ISERROR(VLOOKUP(TRIM(MID(E12,FIND(",",E12)+1,999)),[1]AffectorValueTable!$A:$A,1,0))),"어펙터밸류없음",
  ""),
IF(ISERROR(FIND(",",E12,FIND(",",E12,FIND(",",E12)+1)+1)),
  IF(OR(ISERROR(VLOOKUP(LEFT(E12,FIND(",",E12)-1),[1]AffectorValueTable!$A:$A,1,0)),ISERROR(VLOOKUP(TRIM(MID(E12,FIND(",",E12)+1,FIND(",",E12,FIND(",",E12)+1)-FIND(",",E12)-1)),[1]AffectorValueTable!$A:$A,1,0)),ISERROR(VLOOKUP(TRIM(MID(E12,FIND(",",E12,FIND(",",E12)+1)+1,999)),[1]AffectorValueTable!$A:$A,1,0))),"어펙터밸류없음",
  ""),
IF(ISERROR(FIND(",",E12,FIND(",",E12,FIND(",",E12,FIND(",",E12)+1)+1)+1)),
  IF(OR(ISERROR(VLOOKUP(LEFT(E12,FIND(",",E12)-1),[1]AffectorValueTable!$A:$A,1,0)),ISERROR(VLOOKUP(TRIM(MID(E12,FIND(",",E12)+1,FIND(",",E12,FIND(",",E12)+1)-FIND(",",E12)-1)),[1]AffectorValueTable!$A:$A,1,0)),ISERROR(VLOOKUP(TRIM(MID(E12,FIND(",",E12,FIND(",",E12)+1)+1,FIND(",",E12,FIND(",",E12,FIND(",",E12)+1)+1)-FIND(",",E12,FIND(",",E12)+1)-1)),[1]AffectorValueTable!$A:$A,1,0)),ISERROR(VLOOKUP(TRIM(MID(E12,FIND(",",E12,FIND(",",E12,FIND(",",E12)+1)+1)+1,999)),[1]AffectorValueTable!$A:$A,1,0))),"어펙터밸류없음",
  ""),
)))))</f>
        <v/>
      </c>
      <c r="G12" s="1" t="s">
        <v>73</v>
      </c>
      <c r="H12" s="1" t="s">
        <v>94</v>
      </c>
      <c r="I12" s="1" t="str">
        <f>IF(ISBLANK(G12),"",
IFERROR(VLOOKUP(G12,[2]StringTable!$1:$1048576,MATCH([2]StringTable!$B$1,[2]StringTable!$1:$1,0),0),
IFERROR(VLOOKUP(G12,[2]InApkStringTable!$1:$1048576,MATCH([2]InApkStringTable!$B$1,[2]InApkStringTable!$1:$1,0),0),
"스트링없음")))</f>
        <v>크리댐(중)</v>
      </c>
      <c r="J12" s="1" t="str">
        <f>IF(ISBLANK(H12),"",
IFERROR(VLOOKUP(H12,[2]StringTable!$1:$1048576,MATCH([2]StringTable!$B$1,[2]StringTable!$1:$1,0),0),
IFERROR(VLOOKUP(H12,[2]InApkStringTable!$1:$1048576,MATCH([2]InApkStringTable!$B$1,[2]InApkStringTable!$1:$1,0),0),
"스트링없음")))</f>
        <v>크리티컬 대미지를 올립니다</v>
      </c>
      <c r="K12" s="1">
        <v>4</v>
      </c>
      <c r="L12" s="1" t="b">
        <v>0</v>
      </c>
    </row>
    <row r="13" spans="1:14" x14ac:dyDescent="0.3">
      <c r="A13" s="1" t="s">
        <v>63</v>
      </c>
      <c r="B13" s="1" t="s">
        <v>83</v>
      </c>
      <c r="C13" s="1" t="b">
        <v>1</v>
      </c>
      <c r="D13" s="1">
        <f t="shared" si="0"/>
        <v>1</v>
      </c>
      <c r="E13" s="1" t="s">
        <v>120</v>
      </c>
      <c r="F13" s="1" t="str">
        <f>IF(ISBLANK(E13),"",
IF(ISERROR(FIND(",",E13)),
  IF(ISERROR(VLOOKUP(E13,[1]AffectorValueTable!$A:$A,1,0)),"어펙터밸류없음",
  ""),
IF(ISERROR(FIND(",",E13,FIND(",",E13)+1)),
  IF(OR(ISERROR(VLOOKUP(LEFT(E13,FIND(",",E13)-1),[1]AffectorValueTable!$A:$A,1,0)),ISERROR(VLOOKUP(TRIM(MID(E13,FIND(",",E13)+1,999)),[1]AffectorValueTable!$A:$A,1,0))),"어펙터밸류없음",
  ""),
IF(ISERROR(FIND(",",E13,FIND(",",E13,FIND(",",E13)+1)+1)),
  IF(OR(ISERROR(VLOOKUP(LEFT(E13,FIND(",",E13)-1),[1]AffectorValueTable!$A:$A,1,0)),ISERROR(VLOOKUP(TRIM(MID(E13,FIND(",",E13)+1,FIND(",",E13,FIND(",",E13)+1)-FIND(",",E13)-1)),[1]AffectorValueTable!$A:$A,1,0)),ISERROR(VLOOKUP(TRIM(MID(E13,FIND(",",E13,FIND(",",E13)+1)+1,999)),[1]AffectorValueTable!$A:$A,1,0))),"어펙터밸류없음",
  ""),
IF(ISERROR(FIND(",",E13,FIND(",",E13,FIND(",",E13,FIND(",",E13)+1)+1)+1)),
  IF(OR(ISERROR(VLOOKUP(LEFT(E13,FIND(",",E13)-1),[1]AffectorValueTable!$A:$A,1,0)),ISERROR(VLOOKUP(TRIM(MID(E13,FIND(",",E13)+1,FIND(",",E13,FIND(",",E13)+1)-FIND(",",E13)-1)),[1]AffectorValueTable!$A:$A,1,0)),ISERROR(VLOOKUP(TRIM(MID(E13,FIND(",",E13,FIND(",",E13)+1)+1,FIND(",",E13,FIND(",",E13,FIND(",",E13)+1)+1)-FIND(",",E13,FIND(",",E13)+1)-1)),[1]AffectorValueTable!$A:$A,1,0)),ISERROR(VLOOKUP(TRIM(MID(E13,FIND(",",E13,FIND(",",E13,FIND(",",E13)+1)+1)+1,999)),[1]AffectorValueTable!$A:$A,1,0))),"어펙터밸류없음",
  ""),
)))))</f>
        <v/>
      </c>
      <c r="G13" s="1" t="s">
        <v>74</v>
      </c>
      <c r="H13" s="1" t="s">
        <v>95</v>
      </c>
      <c r="I13" s="1" t="str">
        <f>IF(ISBLANK(G13),"",
IFERROR(VLOOKUP(G13,[2]StringTable!$1:$1048576,MATCH([2]StringTable!$B$1,[2]StringTable!$1:$1,0),0),
IFERROR(VLOOKUP(G13,[2]InApkStringTable!$1:$1048576,MATCH([2]InApkStringTable!$B$1,[2]InApkStringTable!$1:$1,0),0),
"스트링없음")))</f>
        <v>크리댐(대)
&lt;color=#FFAA55&gt;전용&lt;/color&gt;</v>
      </c>
      <c r="J13" s="1" t="str">
        <f>IF(ISBLANK(H13),"",
IFERROR(VLOOKUP(H13,[2]StringTable!$1:$1048576,MATCH([2]StringTable!$B$1,[2]StringTable!$1:$1,0),0),
IFERROR(VLOOKUP(H13,[2]InApkStringTable!$1:$1048576,MATCH([2]InApkStringTable!$B$1,[2]InApkStringTable!$1:$1,0),0),
"스트링없음")))</f>
        <v>크리티컬 대미지를 대폭 올립니다</v>
      </c>
      <c r="K13" s="1">
        <v>1</v>
      </c>
      <c r="L13" s="1" t="b">
        <v>0</v>
      </c>
      <c r="M13" s="1" t="s">
        <v>122</v>
      </c>
    </row>
    <row r="14" spans="1:14" x14ac:dyDescent="0.3">
      <c r="A14" s="1" t="s">
        <v>103</v>
      </c>
      <c r="B14" s="1" t="s">
        <v>83</v>
      </c>
      <c r="C14" s="1" t="b">
        <v>0</v>
      </c>
      <c r="D14" s="1">
        <f t="shared" si="0"/>
        <v>7</v>
      </c>
      <c r="E14" s="1" t="s">
        <v>115</v>
      </c>
      <c r="F14" s="1" t="str">
        <f>IF(ISBLANK(E14),"",
IF(ISERROR(FIND(",",E14)),
  IF(ISERROR(VLOOKUP(E14,[1]AffectorValueTable!$A:$A,1,0)),"어펙터밸류없음",
  ""),
IF(ISERROR(FIND(",",E14,FIND(",",E14)+1)),
  IF(OR(ISERROR(VLOOKUP(LEFT(E14,FIND(",",E14)-1),[1]AffectorValueTable!$A:$A,1,0)),ISERROR(VLOOKUP(TRIM(MID(E14,FIND(",",E14)+1,999)),[1]AffectorValueTable!$A:$A,1,0))),"어펙터밸류없음",
  ""),
IF(ISERROR(FIND(",",E14,FIND(",",E14,FIND(",",E14)+1)+1)),
  IF(OR(ISERROR(VLOOKUP(LEFT(E14,FIND(",",E14)-1),[1]AffectorValueTable!$A:$A,1,0)),ISERROR(VLOOKUP(TRIM(MID(E14,FIND(",",E14)+1,FIND(",",E14,FIND(",",E14)+1)-FIND(",",E14)-1)),[1]AffectorValueTable!$A:$A,1,0)),ISERROR(VLOOKUP(TRIM(MID(E14,FIND(",",E14,FIND(",",E14)+1)+1,999)),[1]AffectorValueTable!$A:$A,1,0))),"어펙터밸류없음",
  ""),
IF(ISERROR(FIND(",",E14,FIND(",",E14,FIND(",",E14,FIND(",",E14)+1)+1)+1)),
  IF(OR(ISERROR(VLOOKUP(LEFT(E14,FIND(",",E14)-1),[1]AffectorValueTable!$A:$A,1,0)),ISERROR(VLOOKUP(TRIM(MID(E14,FIND(",",E14)+1,FIND(",",E14,FIND(",",E14)+1)-FIND(",",E14)-1)),[1]AffectorValueTable!$A:$A,1,0)),ISERROR(VLOOKUP(TRIM(MID(E14,FIND(",",E14,FIND(",",E14)+1)+1,FIND(",",E14,FIND(",",E14,FIND(",",E14)+1)+1)-FIND(",",E14,FIND(",",E14)+1)-1)),[1]AffectorValueTable!$A:$A,1,0)),ISERROR(VLOOKUP(TRIM(MID(E14,FIND(",",E14,FIND(",",E14,FIND(",",E14)+1)+1)+1,999)),[1]AffectorValueTable!$A:$A,1,0))),"어펙터밸류없음",
  ""),
)))))</f>
        <v/>
      </c>
      <c r="G14" s="1" t="s">
        <v>104</v>
      </c>
      <c r="H14" s="1" t="s">
        <v>105</v>
      </c>
      <c r="I14" s="1" t="str">
        <f>IF(ISBLANK(G14),"",
IFERROR(VLOOKUP(G14,[2]StringTable!$1:$1048576,MATCH([2]StringTable!$B$1,[2]StringTable!$1:$1,0),0),
IFERROR(VLOOKUP(G14,[2]InApkStringTable!$1:$1048576,MATCH([2]InApkStringTable!$B$1,[2]InApkStringTable!$1:$1,0),0),
"스트링없음")))</f>
        <v>최대HP 증가(소)</v>
      </c>
      <c r="J14" s="1" t="str">
        <f>IF(ISBLANK(H14),"",
IFERROR(VLOOKUP(H14,[2]StringTable!$1:$1048576,MATCH([2]StringTable!$B$1,[2]StringTable!$1:$1,0),0),
IFERROR(VLOOKUP(H14,[2]InApkStringTable!$1:$1048576,MATCH([2]InApkStringTable!$B$1,[2]InApkStringTable!$1:$1,0),0),
"스트링없음")))</f>
        <v>최대HP를 소량 올립니다</v>
      </c>
      <c r="K14" s="1">
        <v>9</v>
      </c>
      <c r="L14" s="1" t="b">
        <v>0</v>
      </c>
    </row>
    <row r="15" spans="1:14" x14ac:dyDescent="0.3">
      <c r="A15" s="1" t="s">
        <v>65</v>
      </c>
      <c r="B15" s="1" t="s">
        <v>83</v>
      </c>
      <c r="C15" s="1" t="b">
        <v>0</v>
      </c>
      <c r="D15" s="1">
        <f t="shared" si="0"/>
        <v>7</v>
      </c>
      <c r="E15" s="1" t="s">
        <v>116</v>
      </c>
      <c r="F15" s="1" t="str">
        <f>IF(ISBLANK(E15),"",
IF(ISERROR(FIND(",",E15)),
  IF(ISERROR(VLOOKUP(E15,[1]AffectorValueTable!$A:$A,1,0)),"어펙터밸류없음",
  ""),
IF(ISERROR(FIND(",",E15,FIND(",",E15)+1)),
  IF(OR(ISERROR(VLOOKUP(LEFT(E15,FIND(",",E15)-1),[1]AffectorValueTable!$A:$A,1,0)),ISERROR(VLOOKUP(TRIM(MID(E15,FIND(",",E15)+1,999)),[1]AffectorValueTable!$A:$A,1,0))),"어펙터밸류없음",
  ""),
IF(ISERROR(FIND(",",E15,FIND(",",E15,FIND(",",E15)+1)+1)),
  IF(OR(ISERROR(VLOOKUP(LEFT(E15,FIND(",",E15)-1),[1]AffectorValueTable!$A:$A,1,0)),ISERROR(VLOOKUP(TRIM(MID(E15,FIND(",",E15)+1,FIND(",",E15,FIND(",",E15)+1)-FIND(",",E15)-1)),[1]AffectorValueTable!$A:$A,1,0)),ISERROR(VLOOKUP(TRIM(MID(E15,FIND(",",E15,FIND(",",E15)+1)+1,999)),[1]AffectorValueTable!$A:$A,1,0))),"어펙터밸류없음",
  ""),
IF(ISERROR(FIND(",",E15,FIND(",",E15,FIND(",",E15,FIND(",",E15)+1)+1)+1)),
  IF(OR(ISERROR(VLOOKUP(LEFT(E15,FIND(",",E15)-1),[1]AffectorValueTable!$A:$A,1,0)),ISERROR(VLOOKUP(TRIM(MID(E15,FIND(",",E15)+1,FIND(",",E15,FIND(",",E15)+1)-FIND(",",E15)-1)),[1]AffectorValueTable!$A:$A,1,0)),ISERROR(VLOOKUP(TRIM(MID(E15,FIND(",",E15,FIND(",",E15)+1)+1,FIND(",",E15,FIND(",",E15,FIND(",",E15)+1)+1)-FIND(",",E15,FIND(",",E15)+1)-1)),[1]AffectorValueTable!$A:$A,1,0)),ISERROR(VLOOKUP(TRIM(MID(E15,FIND(",",E15,FIND(",",E15,FIND(",",E15)+1)+1)+1,999)),[1]AffectorValueTable!$A:$A,1,0))),"어펙터밸류없음",
  ""),
)))))</f>
        <v/>
      </c>
      <c r="G15" s="1" t="s">
        <v>76</v>
      </c>
      <c r="H15" s="1" t="s">
        <v>97</v>
      </c>
      <c r="I15" s="1" t="str">
        <f>IF(ISBLANK(G15),"",
IFERROR(VLOOKUP(G15,[2]StringTable!$1:$1048576,MATCH([2]StringTable!$B$1,[2]StringTable!$1:$1,0),0),
IFERROR(VLOOKUP(G15,[2]InApkStringTable!$1:$1048576,MATCH([2]InApkStringTable!$B$1,[2]InApkStringTable!$1:$1,0),0),
"스트링없음")))</f>
        <v>최대HP 증가(중)</v>
      </c>
      <c r="J15" s="1" t="str">
        <f>IF(ISBLANK(H15),"",
IFERROR(VLOOKUP(H15,[2]StringTable!$1:$1048576,MATCH([2]StringTable!$B$1,[2]StringTable!$1:$1,0),0),
IFERROR(VLOOKUP(H15,[2]InApkStringTable!$1:$1048576,MATCH([2]InApkStringTable!$B$1,[2]InApkStringTable!$1:$1,0),0),
"스트링없음")))</f>
        <v>최대HP를 올립니다</v>
      </c>
      <c r="K15" s="1">
        <v>9</v>
      </c>
      <c r="L15" s="1" t="b">
        <v>0</v>
      </c>
    </row>
    <row r="16" spans="1:14" x14ac:dyDescent="0.3">
      <c r="A16" s="1" t="s">
        <v>64</v>
      </c>
      <c r="B16" s="1" t="s">
        <v>83</v>
      </c>
      <c r="C16" s="1" t="b">
        <v>1</v>
      </c>
      <c r="D16" s="1">
        <f t="shared" si="0"/>
        <v>1</v>
      </c>
      <c r="E16" s="1" t="s">
        <v>117</v>
      </c>
      <c r="F16" s="1" t="str">
        <f>IF(ISBLANK(E16),"",
IF(ISERROR(FIND(",",E16)),
  IF(ISERROR(VLOOKUP(E16,[1]AffectorValueTable!$A:$A,1,0)),"어펙터밸류없음",
  ""),
IF(ISERROR(FIND(",",E16,FIND(",",E16)+1)),
  IF(OR(ISERROR(VLOOKUP(LEFT(E16,FIND(",",E16)-1),[1]AffectorValueTable!$A:$A,1,0)),ISERROR(VLOOKUP(TRIM(MID(E16,FIND(",",E16)+1,999)),[1]AffectorValueTable!$A:$A,1,0))),"어펙터밸류없음",
  ""),
IF(ISERROR(FIND(",",E16,FIND(",",E16,FIND(",",E16)+1)+1)),
  IF(OR(ISERROR(VLOOKUP(LEFT(E16,FIND(",",E16)-1),[1]AffectorValueTable!$A:$A,1,0)),ISERROR(VLOOKUP(TRIM(MID(E16,FIND(",",E16)+1,FIND(",",E16,FIND(",",E16)+1)-FIND(",",E16)-1)),[1]AffectorValueTable!$A:$A,1,0)),ISERROR(VLOOKUP(TRIM(MID(E16,FIND(",",E16,FIND(",",E16)+1)+1,999)),[1]AffectorValueTable!$A:$A,1,0))),"어펙터밸류없음",
  ""),
IF(ISERROR(FIND(",",E16,FIND(",",E16,FIND(",",E16,FIND(",",E16)+1)+1)+1)),
  IF(OR(ISERROR(VLOOKUP(LEFT(E16,FIND(",",E16)-1),[1]AffectorValueTable!$A:$A,1,0)),ISERROR(VLOOKUP(TRIM(MID(E16,FIND(",",E16)+1,FIND(",",E16,FIND(",",E16)+1)-FIND(",",E16)-1)),[1]AffectorValueTable!$A:$A,1,0)),ISERROR(VLOOKUP(TRIM(MID(E16,FIND(",",E16,FIND(",",E16)+1)+1,FIND(",",E16,FIND(",",E16,FIND(",",E16)+1)+1)-FIND(",",E16,FIND(",",E16)+1)-1)),[1]AffectorValueTable!$A:$A,1,0)),ISERROR(VLOOKUP(TRIM(MID(E16,FIND(",",E16,FIND(",",E16,FIND(",",E16)+1)+1)+1,999)),[1]AffectorValueTable!$A:$A,1,0))),"어펙터밸류없음",
  ""),
)))))</f>
        <v/>
      </c>
      <c r="G16" s="1" t="s">
        <v>75</v>
      </c>
      <c r="H16" s="1" t="s">
        <v>96</v>
      </c>
      <c r="I16" s="1" t="str">
        <f>IF(ISBLANK(G16),"",
IFERROR(VLOOKUP(G16,[2]StringTable!$1:$1048576,MATCH([2]StringTable!$B$1,[2]StringTable!$1:$1,0),0),
IFERROR(VLOOKUP(G16,[2]InApkStringTable!$1:$1048576,MATCH([2]InApkStringTable!$B$1,[2]InApkStringTable!$1:$1,0),0),
"스트링없음")))</f>
        <v>최대HP 증가(대)
&lt;color=#FFAA55&gt;전용&lt;/color&gt;</v>
      </c>
      <c r="J16" s="1" t="str">
        <f>IF(ISBLANK(H16),"",
IFERROR(VLOOKUP(H16,[2]StringTable!$1:$1048576,MATCH([2]StringTable!$B$1,[2]StringTable!$1:$1,0),0),
IFERROR(VLOOKUP(H16,[2]InApkStringTable!$1:$1048576,MATCH([2]InApkStringTable!$B$1,[2]InApkStringTable!$1:$1,0),0),
"스트링없음")))</f>
        <v>최대HP를 대폭 올립니다</v>
      </c>
      <c r="K16" s="1">
        <v>5</v>
      </c>
      <c r="L16" s="1" t="b">
        <v>0</v>
      </c>
      <c r="M16" s="1" t="s">
        <v>121</v>
      </c>
    </row>
    <row r="17" spans="1:13" x14ac:dyDescent="0.3">
      <c r="A17" s="1" t="s">
        <v>131</v>
      </c>
      <c r="B17" s="1" t="s">
        <v>83</v>
      </c>
      <c r="C17" s="1" t="b">
        <v>0</v>
      </c>
      <c r="D17" s="1">
        <f t="shared" si="0"/>
        <v>7</v>
      </c>
      <c r="E17" s="1" t="s">
        <v>135</v>
      </c>
      <c r="F17" s="1" t="str">
        <f>IF(ISBLANK(E17),"",
IF(ISERROR(FIND(",",E17)),
  IF(ISERROR(VLOOKUP(E17,[1]AffectorValueTable!$A:$A,1,0)),"어펙터밸류없음",
  ""),
IF(ISERROR(FIND(",",E17,FIND(",",E17)+1)),
  IF(OR(ISERROR(VLOOKUP(LEFT(E17,FIND(",",E17)-1),[1]AffectorValueTable!$A:$A,1,0)),ISERROR(VLOOKUP(TRIM(MID(E17,FIND(",",E17)+1,999)),[1]AffectorValueTable!$A:$A,1,0))),"어펙터밸류없음",
  ""),
IF(ISERROR(FIND(",",E17,FIND(",",E17,FIND(",",E17)+1)+1)),
  IF(OR(ISERROR(VLOOKUP(LEFT(E17,FIND(",",E17)-1),[1]AffectorValueTable!$A:$A,1,0)),ISERROR(VLOOKUP(TRIM(MID(E17,FIND(",",E17)+1,FIND(",",E17,FIND(",",E17)+1)-FIND(",",E17)-1)),[1]AffectorValueTable!$A:$A,1,0)),ISERROR(VLOOKUP(TRIM(MID(E17,FIND(",",E17,FIND(",",E17)+1)+1,999)),[1]AffectorValueTable!$A:$A,1,0))),"어펙터밸류없음",
  ""),
IF(ISERROR(FIND(",",E17,FIND(",",E17,FIND(",",E17,FIND(",",E17)+1)+1)+1)),
  IF(OR(ISERROR(VLOOKUP(LEFT(E17,FIND(",",E17)-1),[1]AffectorValueTable!$A:$A,1,0)),ISERROR(VLOOKUP(TRIM(MID(E17,FIND(",",E17)+1,FIND(",",E17,FIND(",",E17)+1)-FIND(",",E17)-1)),[1]AffectorValueTable!$A:$A,1,0)),ISERROR(VLOOKUP(TRIM(MID(E17,FIND(",",E17,FIND(",",E17)+1)+1,FIND(",",E17,FIND(",",E17,FIND(",",E17)+1)+1)-FIND(",",E17,FIND(",",E17)+1)-1)),[1]AffectorValueTable!$A:$A,1,0)),ISERROR(VLOOKUP(TRIM(MID(E17,FIND(",",E17,FIND(",",E17,FIND(",",E17)+1)+1)+1,999)),[1]AffectorValueTable!$A:$A,1,0))),"어펙터밸류없음",
  ""),
)))))</f>
        <v/>
      </c>
      <c r="G17" s="1" t="str">
        <f>"LevelPackUIName_"&amp;A17</f>
        <v>LevelPackUIName_ExtraGold</v>
      </c>
      <c r="H17" s="1" t="str">
        <f t="shared" ref="H17:H27" si="1">"LevelPackUIDesc_"&amp;A17</f>
        <v>LevelPackUIDesc_ExtraGold</v>
      </c>
      <c r="I17" s="1" t="str">
        <f>IF(ISBLANK(G17),"",
IFERROR(VLOOKUP(G17,[2]StringTable!$1:$1048576,MATCH([2]StringTable!$B$1,[2]StringTable!$1:$1,0),0),
IFERROR(VLOOKUP(G17,[2]InApkStringTable!$1:$1048576,MATCH([2]InApkStringTable!$B$1,[2]InApkStringTable!$1:$1,0),0),
"스트링없음")))</f>
        <v>골드 획득량증가</v>
      </c>
      <c r="J17" s="1" t="str">
        <f>IF(ISBLANK(H17),"",
IFERROR(VLOOKUP(H17,[2]StringTable!$1:$1048576,MATCH([2]StringTable!$B$1,[2]StringTable!$1:$1,0),0),
IFERROR(VLOOKUP(H17,[2]InApkStringTable!$1:$1048576,MATCH([2]InApkStringTable!$B$1,[2]InApkStringTable!$1:$1,0),0),
"스트링없음")))</f>
        <v>골드 획득량이 증가합니다</v>
      </c>
      <c r="K17" s="1">
        <v>1</v>
      </c>
      <c r="L17" s="1" t="b">
        <v>0</v>
      </c>
    </row>
    <row r="18" spans="1:13" x14ac:dyDescent="0.3">
      <c r="A18" s="1" t="s">
        <v>132</v>
      </c>
      <c r="B18" s="1" t="s">
        <v>83</v>
      </c>
      <c r="C18" s="1" t="b">
        <v>0</v>
      </c>
      <c r="D18" s="1">
        <f t="shared" si="0"/>
        <v>7</v>
      </c>
      <c r="E18" s="1" t="s">
        <v>136</v>
      </c>
      <c r="F18" s="1" t="str">
        <f>IF(ISBLANK(E18),"",
IF(ISERROR(FIND(",",E18)),
  IF(ISERROR(VLOOKUP(E18,[1]AffectorValueTable!$A:$A,1,0)),"어펙터밸류없음",
  ""),
IF(ISERROR(FIND(",",E18,FIND(",",E18)+1)),
  IF(OR(ISERROR(VLOOKUP(LEFT(E18,FIND(",",E18)-1),[1]AffectorValueTable!$A:$A,1,0)),ISERROR(VLOOKUP(TRIM(MID(E18,FIND(",",E18)+1,999)),[1]AffectorValueTable!$A:$A,1,0))),"어펙터밸류없음",
  ""),
IF(ISERROR(FIND(",",E18,FIND(",",E18,FIND(",",E18)+1)+1)),
  IF(OR(ISERROR(VLOOKUP(LEFT(E18,FIND(",",E18)-1),[1]AffectorValueTable!$A:$A,1,0)),ISERROR(VLOOKUP(TRIM(MID(E18,FIND(",",E18)+1,FIND(",",E18,FIND(",",E18)+1)-FIND(",",E18)-1)),[1]AffectorValueTable!$A:$A,1,0)),ISERROR(VLOOKUP(TRIM(MID(E18,FIND(",",E18,FIND(",",E18)+1)+1,999)),[1]AffectorValueTable!$A:$A,1,0))),"어펙터밸류없음",
  ""),
IF(ISERROR(FIND(",",E18,FIND(",",E18,FIND(",",E18,FIND(",",E18)+1)+1)+1)),
  IF(OR(ISERROR(VLOOKUP(LEFT(E18,FIND(",",E18)-1),[1]AffectorValueTable!$A:$A,1,0)),ISERROR(VLOOKUP(TRIM(MID(E18,FIND(",",E18)+1,FIND(",",E18,FIND(",",E18)+1)-FIND(",",E18)-1)),[1]AffectorValueTable!$A:$A,1,0)),ISERROR(VLOOKUP(TRIM(MID(E18,FIND(",",E18,FIND(",",E18)+1)+1,FIND(",",E18,FIND(",",E18,FIND(",",E18)+1)+1)-FIND(",",E18,FIND(",",E18)+1)-1)),[1]AffectorValueTable!$A:$A,1,0)),ISERROR(VLOOKUP(TRIM(MID(E18,FIND(",",E18,FIND(",",E18,FIND(",",E18)+1)+1)+1,999)),[1]AffectorValueTable!$A:$A,1,0))),"어펙터밸류없음",
  ""),
)))))</f>
        <v/>
      </c>
      <c r="G18" s="1" t="str">
        <f t="shared" ref="G18:G27" si="2">"LevelPackUIName_"&amp;A18</f>
        <v>LevelPackUIName_ItemChanceBoost</v>
      </c>
      <c r="H18" s="1" t="str">
        <f t="shared" si="1"/>
        <v>LevelPackUIDesc_ItemChanceBoost</v>
      </c>
      <c r="I18" s="1" t="str">
        <f>IF(ISBLANK(G18),"",
IFERROR(VLOOKUP(G18,[2]StringTable!$1:$1048576,MATCH([2]StringTable!$B$1,[2]StringTable!$1:$1,0),0),
IFERROR(VLOOKUP(G18,[2]InApkStringTable!$1:$1048576,MATCH([2]InApkStringTable!$B$1,[2]InApkStringTable!$1:$1,0),0),
"스트링없음")))</f>
        <v>아이템 확률증가</v>
      </c>
      <c r="J18" s="1" t="str">
        <f>IF(ISBLANK(H18),"",
IFERROR(VLOOKUP(H18,[2]StringTable!$1:$1048576,MATCH([2]StringTable!$B$1,[2]StringTable!$1:$1,0),0),
IFERROR(VLOOKUP(H18,[2]InApkStringTable!$1:$1048576,MATCH([2]InApkStringTable!$B$1,[2]InApkStringTable!$1:$1,0),0),
"스트링없음")))</f>
        <v>아이템 획득 확률이 증가합니다</v>
      </c>
      <c r="K18" s="1">
        <v>1</v>
      </c>
      <c r="L18" s="1" t="b">
        <v>0</v>
      </c>
    </row>
    <row r="19" spans="1:13" x14ac:dyDescent="0.3">
      <c r="A19" s="1" t="s">
        <v>133</v>
      </c>
      <c r="B19" s="1" t="s">
        <v>83</v>
      </c>
      <c r="C19" s="1" t="b">
        <v>0</v>
      </c>
      <c r="D19" s="1">
        <f t="shared" si="0"/>
        <v>7</v>
      </c>
      <c r="E19" s="1" t="s">
        <v>137</v>
      </c>
      <c r="F19" s="1" t="str">
        <f>IF(ISBLANK(E19),"",
IF(ISERROR(FIND(",",E19)),
  IF(ISERROR(VLOOKUP(E19,[1]AffectorValueTable!$A:$A,1,0)),"어펙터밸류없음",
  ""),
IF(ISERROR(FIND(",",E19,FIND(",",E19)+1)),
  IF(OR(ISERROR(VLOOKUP(LEFT(E19,FIND(",",E19)-1),[1]AffectorValueTable!$A:$A,1,0)),ISERROR(VLOOKUP(TRIM(MID(E19,FIND(",",E19)+1,999)),[1]AffectorValueTable!$A:$A,1,0))),"어펙터밸류없음",
  ""),
IF(ISERROR(FIND(",",E19,FIND(",",E19,FIND(",",E19)+1)+1)),
  IF(OR(ISERROR(VLOOKUP(LEFT(E19,FIND(",",E19)-1),[1]AffectorValueTable!$A:$A,1,0)),ISERROR(VLOOKUP(TRIM(MID(E19,FIND(",",E19)+1,FIND(",",E19,FIND(",",E19)+1)-FIND(",",E19)-1)),[1]AffectorValueTable!$A:$A,1,0)),ISERROR(VLOOKUP(TRIM(MID(E19,FIND(",",E19,FIND(",",E19)+1)+1,999)),[1]AffectorValueTable!$A:$A,1,0))),"어펙터밸류없음",
  ""),
IF(ISERROR(FIND(",",E19,FIND(",",E19,FIND(",",E19,FIND(",",E19)+1)+1)+1)),
  IF(OR(ISERROR(VLOOKUP(LEFT(E19,FIND(",",E19)-1),[1]AffectorValueTable!$A:$A,1,0)),ISERROR(VLOOKUP(TRIM(MID(E19,FIND(",",E19)+1,FIND(",",E19,FIND(",",E19)+1)-FIND(",",E19)-1)),[1]AffectorValueTable!$A:$A,1,0)),ISERROR(VLOOKUP(TRIM(MID(E19,FIND(",",E19,FIND(",",E19)+1)+1,FIND(",",E19,FIND(",",E19,FIND(",",E19)+1)+1)-FIND(",",E19,FIND(",",E19)+1)-1)),[1]AffectorValueTable!$A:$A,1,0)),ISERROR(VLOOKUP(TRIM(MID(E19,FIND(",",E19,FIND(",",E19,FIND(",",E19)+1)+1)+1,999)),[1]AffectorValueTable!$A:$A,1,0))),"어펙터밸류없음",
  ""),
)))))</f>
        <v/>
      </c>
      <c r="G19" s="1" t="str">
        <f t="shared" si="2"/>
        <v>LevelPackUIName_HealChanceBoost</v>
      </c>
      <c r="H19" s="1" t="str">
        <f t="shared" si="1"/>
        <v>LevelPackUIDesc_HealChanceBoost</v>
      </c>
      <c r="I19" s="1" t="str">
        <f>IF(ISBLANK(G19),"",
IFERROR(VLOOKUP(G19,[2]StringTable!$1:$1048576,MATCH([2]StringTable!$B$1,[2]StringTable!$1:$1,0),0),
IFERROR(VLOOKUP(G19,[2]InApkStringTable!$1:$1048576,MATCH([2]InApkStringTable!$B$1,[2]InApkStringTable!$1:$1,0),0),
"스트링없음")))</f>
        <v>힐구슬 확률증가</v>
      </c>
      <c r="J19" s="1" t="str">
        <f>IF(ISBLANK(H19),"",
IFERROR(VLOOKUP(H19,[2]StringTable!$1:$1048576,MATCH([2]StringTable!$B$1,[2]StringTable!$1:$1,0),0),
IFERROR(VLOOKUP(H19,[2]InApkStringTable!$1:$1048576,MATCH([2]InApkStringTable!$B$1,[2]InApkStringTable!$1:$1,0),0),
"스트링없음")))</f>
        <v>힐구슬 획득 확률이 증가합니다</v>
      </c>
      <c r="K19" s="1">
        <v>1</v>
      </c>
      <c r="L19" s="1" t="b">
        <v>0</v>
      </c>
    </row>
    <row r="20" spans="1:13" x14ac:dyDescent="0.3">
      <c r="A20" s="1" t="s">
        <v>126</v>
      </c>
      <c r="B20" s="1" t="s">
        <v>83</v>
      </c>
      <c r="C20" s="1" t="b">
        <v>1</v>
      </c>
      <c r="D20" s="1">
        <v>1</v>
      </c>
      <c r="E20" s="1" t="s">
        <v>138</v>
      </c>
      <c r="F20" s="1" t="str">
        <f>IF(ISBLANK(E20),"",
IF(ISERROR(FIND(",",E20)),
  IF(ISERROR(VLOOKUP(E20,[1]AffectorValueTable!$A:$A,1,0)),"어펙터밸류없음",
  ""),
IF(ISERROR(FIND(",",E20,FIND(",",E20)+1)),
  IF(OR(ISERROR(VLOOKUP(LEFT(E20,FIND(",",E20)-1),[1]AffectorValueTable!$A:$A,1,0)),ISERROR(VLOOKUP(TRIM(MID(E20,FIND(",",E20)+1,999)),[1]AffectorValueTable!$A:$A,1,0))),"어펙터밸류없음",
  ""),
IF(ISERROR(FIND(",",E20,FIND(",",E20,FIND(",",E20)+1)+1)),
  IF(OR(ISERROR(VLOOKUP(LEFT(E20,FIND(",",E20)-1),[1]AffectorValueTable!$A:$A,1,0)),ISERROR(VLOOKUP(TRIM(MID(E20,FIND(",",E20)+1,FIND(",",E20,FIND(",",E20)+1)-FIND(",",E20)-1)),[1]AffectorValueTable!$A:$A,1,0)),ISERROR(VLOOKUP(TRIM(MID(E20,FIND(",",E20,FIND(",",E20)+1)+1,999)),[1]AffectorValueTable!$A:$A,1,0))),"어펙터밸류없음",
  ""),
IF(ISERROR(FIND(",",E20,FIND(",",E20,FIND(",",E20,FIND(",",E20)+1)+1)+1)),
  IF(OR(ISERROR(VLOOKUP(LEFT(E20,FIND(",",E20)-1),[1]AffectorValueTable!$A:$A,1,0)),ISERROR(VLOOKUP(TRIM(MID(E20,FIND(",",E20)+1,FIND(",",E20,FIND(",",E20)+1)-FIND(",",E20)-1)),[1]AffectorValueTable!$A:$A,1,0)),ISERROR(VLOOKUP(TRIM(MID(E20,FIND(",",E20,FIND(",",E20)+1)+1,FIND(",",E20,FIND(",",E20,FIND(",",E20)+1)+1)-FIND(",",E20,FIND(",",E20)+1)-1)),[1]AffectorValueTable!$A:$A,1,0)),ISERROR(VLOOKUP(TRIM(MID(E20,FIND(",",E20,FIND(",",E20,FIND(",",E20)+1)+1)+1,999)),[1]AffectorValueTable!$A:$A,1,0))),"어펙터밸류없음",
  ""),
)))))</f>
        <v/>
      </c>
      <c r="G20" s="1" t="str">
        <f t="shared" si="2"/>
        <v>LevelPackUIName_MonsterThrough</v>
      </c>
      <c r="H20" s="1" t="str">
        <f t="shared" si="1"/>
        <v>LevelPackUIDesc_MonsterThrough</v>
      </c>
      <c r="I20" s="1" t="str">
        <f>IF(ISBLANK(G20),"",
IFERROR(VLOOKUP(G20,[2]StringTable!$1:$1048576,MATCH([2]StringTable!$B$1,[2]StringTable!$1:$1,0),0),
IFERROR(VLOOKUP(G20,[2]InApkStringTable!$1:$1048576,MATCH([2]InApkStringTable!$B$1,[2]InApkStringTable!$1:$1,0),0),
"스트링없음")))</f>
        <v>몬스터 관통샷</v>
      </c>
      <c r="J20" s="1" t="str">
        <f>IF(ISBLANK(H20),"",
IFERROR(VLOOKUP(H20,[2]StringTable!$1:$1048576,MATCH([2]StringTable!$B$1,[2]StringTable!$1:$1,0),0),
IFERROR(VLOOKUP(H20,[2]InApkStringTable!$1:$1048576,MATCH([2]InApkStringTable!$B$1,[2]InApkStringTable!$1:$1,0),0),
"스트링없음")))</f>
        <v>평타 공격이 몬스터를 관통합니다</v>
      </c>
      <c r="K20" s="1">
        <v>2</v>
      </c>
      <c r="L20" s="1" t="b">
        <v>0</v>
      </c>
    </row>
    <row r="21" spans="1:13" x14ac:dyDescent="0.3">
      <c r="A21" s="1" t="s">
        <v>124</v>
      </c>
      <c r="B21" s="1" t="s">
        <v>83</v>
      </c>
      <c r="C21" s="1" t="b">
        <v>1</v>
      </c>
      <c r="D21" s="1">
        <v>1</v>
      </c>
      <c r="E21" s="1" t="s">
        <v>139</v>
      </c>
      <c r="F21" s="1" t="str">
        <f>IF(ISBLANK(E21),"",
IF(ISERROR(FIND(",",E21)),
  IF(ISERROR(VLOOKUP(E21,[1]AffectorValueTable!$A:$A,1,0)),"어펙터밸류없음",
  ""),
IF(ISERROR(FIND(",",E21,FIND(",",E21)+1)),
  IF(OR(ISERROR(VLOOKUP(LEFT(E21,FIND(",",E21)-1),[1]AffectorValueTable!$A:$A,1,0)),ISERROR(VLOOKUP(TRIM(MID(E21,FIND(",",E21)+1,999)),[1]AffectorValueTable!$A:$A,1,0))),"어펙터밸류없음",
  ""),
IF(ISERROR(FIND(",",E21,FIND(",",E21,FIND(",",E21)+1)+1)),
  IF(OR(ISERROR(VLOOKUP(LEFT(E21,FIND(",",E21)-1),[1]AffectorValueTable!$A:$A,1,0)),ISERROR(VLOOKUP(TRIM(MID(E21,FIND(",",E21)+1,FIND(",",E21,FIND(",",E21)+1)-FIND(",",E21)-1)),[1]AffectorValueTable!$A:$A,1,0)),ISERROR(VLOOKUP(TRIM(MID(E21,FIND(",",E21,FIND(",",E21)+1)+1,999)),[1]AffectorValueTable!$A:$A,1,0))),"어펙터밸류없음",
  ""),
IF(ISERROR(FIND(",",E21,FIND(",",E21,FIND(",",E21,FIND(",",E21)+1)+1)+1)),
  IF(OR(ISERROR(VLOOKUP(LEFT(E21,FIND(",",E21)-1),[1]AffectorValueTable!$A:$A,1,0)),ISERROR(VLOOKUP(TRIM(MID(E21,FIND(",",E21)+1,FIND(",",E21,FIND(",",E21)+1)-FIND(",",E21)-1)),[1]AffectorValueTable!$A:$A,1,0)),ISERROR(VLOOKUP(TRIM(MID(E21,FIND(",",E21,FIND(",",E21)+1)+1,FIND(",",E21,FIND(",",E21,FIND(",",E21)+1)+1)-FIND(",",E21,FIND(",",E21)+1)-1)),[1]AffectorValueTable!$A:$A,1,0)),ISERROR(VLOOKUP(TRIM(MID(E21,FIND(",",E21,FIND(",",E21,FIND(",",E21)+1)+1)+1,999)),[1]AffectorValueTable!$A:$A,1,0))),"어펙터밸류없음",
  ""),
)))))</f>
        <v/>
      </c>
      <c r="G21" s="1" t="str">
        <f t="shared" si="2"/>
        <v>LevelPackUIName_Ricochet</v>
      </c>
      <c r="H21" s="1" t="str">
        <f t="shared" si="1"/>
        <v>LevelPackUIDesc_Ricochet</v>
      </c>
      <c r="I21" s="1" t="str">
        <f>IF(ISBLANK(G21),"",
IFERROR(VLOOKUP(G21,[2]StringTable!$1:$1048576,MATCH([2]StringTable!$B$1,[2]StringTable!$1:$1,0),0),
IFERROR(VLOOKUP(G21,[2]InApkStringTable!$1:$1048576,MATCH([2]InApkStringTable!$B$1,[2]InApkStringTable!$1:$1,0),0),
"스트링없음")))</f>
        <v>추적샷</v>
      </c>
      <c r="J21" s="1" t="str">
        <f>IF(ISBLANK(H21),"",
IFERROR(VLOOKUP(H21,[2]StringTable!$1:$1048576,MATCH([2]StringTable!$B$1,[2]StringTable!$1:$1,0),0),
IFERROR(VLOOKUP(H21,[2]InApkStringTable!$1:$1048576,MATCH([2]InApkStringTable!$B$1,[2]InApkStringTable!$1:$1,0),0),
"스트링없음")))</f>
        <v>평타 공격이 몬스터 명중 후 다른 몬스터로 향해갑니다</v>
      </c>
      <c r="K21" s="1">
        <v>2</v>
      </c>
      <c r="L21" s="1" t="b">
        <v>0</v>
      </c>
    </row>
    <row r="22" spans="1:13" x14ac:dyDescent="0.3">
      <c r="A22" s="1" t="s">
        <v>125</v>
      </c>
      <c r="B22" s="1" t="s">
        <v>83</v>
      </c>
      <c r="C22" s="1" t="b">
        <v>1</v>
      </c>
      <c r="D22" s="1">
        <v>1</v>
      </c>
      <c r="E22" s="1" t="s">
        <v>140</v>
      </c>
      <c r="F22" s="1" t="str">
        <f>IF(ISBLANK(E22),"",
IF(ISERROR(FIND(",",E22)),
  IF(ISERROR(VLOOKUP(E22,[1]AffectorValueTable!$A:$A,1,0)),"어펙터밸류없음",
  ""),
IF(ISERROR(FIND(",",E22,FIND(",",E22)+1)),
  IF(OR(ISERROR(VLOOKUP(LEFT(E22,FIND(",",E22)-1),[1]AffectorValueTable!$A:$A,1,0)),ISERROR(VLOOKUP(TRIM(MID(E22,FIND(",",E22)+1,999)),[1]AffectorValueTable!$A:$A,1,0))),"어펙터밸류없음",
  ""),
IF(ISERROR(FIND(",",E22,FIND(",",E22,FIND(",",E22)+1)+1)),
  IF(OR(ISERROR(VLOOKUP(LEFT(E22,FIND(",",E22)-1),[1]AffectorValueTable!$A:$A,1,0)),ISERROR(VLOOKUP(TRIM(MID(E22,FIND(",",E22)+1,FIND(",",E22,FIND(",",E22)+1)-FIND(",",E22)-1)),[1]AffectorValueTable!$A:$A,1,0)),ISERROR(VLOOKUP(TRIM(MID(E22,FIND(",",E22,FIND(",",E22)+1)+1,999)),[1]AffectorValueTable!$A:$A,1,0))),"어펙터밸류없음",
  ""),
IF(ISERROR(FIND(",",E22,FIND(",",E22,FIND(",",E22,FIND(",",E22)+1)+1)+1)),
  IF(OR(ISERROR(VLOOKUP(LEFT(E22,FIND(",",E22)-1),[1]AffectorValueTable!$A:$A,1,0)),ISERROR(VLOOKUP(TRIM(MID(E22,FIND(",",E22)+1,FIND(",",E22,FIND(",",E22)+1)-FIND(",",E22)-1)),[1]AffectorValueTable!$A:$A,1,0)),ISERROR(VLOOKUP(TRIM(MID(E22,FIND(",",E22,FIND(",",E22)+1)+1,FIND(",",E22,FIND(",",E22,FIND(",",E22)+1)+1)-FIND(",",E22,FIND(",",E22)+1)-1)),[1]AffectorValueTable!$A:$A,1,0)),ISERROR(VLOOKUP(TRIM(MID(E22,FIND(",",E22,FIND(",",E22,FIND(",",E22)+1)+1)+1,999)),[1]AffectorValueTable!$A:$A,1,0))),"어펙터밸류없음",
  ""),
)))))</f>
        <v/>
      </c>
      <c r="G22" s="1" t="str">
        <f t="shared" si="2"/>
        <v>LevelPackUIName_BounceWallQuad</v>
      </c>
      <c r="H22" s="1" t="str">
        <f t="shared" si="1"/>
        <v>LevelPackUIDesc_BounceWallQuad</v>
      </c>
      <c r="I22" s="1" t="str">
        <f>IF(ISBLANK(G22),"",
IFERROR(VLOOKUP(G22,[2]StringTable!$1:$1048576,MATCH([2]StringTable!$B$1,[2]StringTable!$1:$1,0),0),
IFERROR(VLOOKUP(G22,[2]InApkStringTable!$1:$1048576,MATCH([2]InApkStringTable!$B$1,[2]InApkStringTable!$1:$1,0),0),
"스트링없음")))</f>
        <v>벽바운스샷</v>
      </c>
      <c r="J22" s="1" t="str">
        <f>IF(ISBLANK(H22),"",
IFERROR(VLOOKUP(H22,[2]StringTable!$1:$1048576,MATCH([2]StringTable!$B$1,[2]StringTable!$1:$1,0),0),
IFERROR(VLOOKUP(H22,[2]InApkStringTable!$1:$1048576,MATCH([2]InApkStringTable!$B$1,[2]InApkStringTable!$1:$1,0),0),
"스트링없음")))</f>
        <v>평타 공격이 벽에 튕겨 날아갑니다</v>
      </c>
      <c r="K22" s="1">
        <v>2</v>
      </c>
      <c r="L22" s="1" t="b">
        <v>0</v>
      </c>
    </row>
    <row r="23" spans="1:13" x14ac:dyDescent="0.3">
      <c r="A23" s="1" t="s">
        <v>128</v>
      </c>
      <c r="B23" s="1" t="s">
        <v>83</v>
      </c>
      <c r="C23" s="1" t="b">
        <v>1</v>
      </c>
      <c r="D23" s="1">
        <v>1</v>
      </c>
      <c r="E23" s="1" t="s">
        <v>141</v>
      </c>
      <c r="F23" s="1" t="str">
        <f>IF(ISBLANK(E23),"",
IF(ISERROR(FIND(",",E23)),
  IF(ISERROR(VLOOKUP(E23,[1]AffectorValueTable!$A:$A,1,0)),"어펙터밸류없음",
  ""),
IF(ISERROR(FIND(",",E23,FIND(",",E23)+1)),
  IF(OR(ISERROR(VLOOKUP(LEFT(E23,FIND(",",E23)-1),[1]AffectorValueTable!$A:$A,1,0)),ISERROR(VLOOKUP(TRIM(MID(E23,FIND(",",E23)+1,999)),[1]AffectorValueTable!$A:$A,1,0))),"어펙터밸류없음",
  ""),
IF(ISERROR(FIND(",",E23,FIND(",",E23,FIND(",",E23)+1)+1)),
  IF(OR(ISERROR(VLOOKUP(LEFT(E23,FIND(",",E23)-1),[1]AffectorValueTable!$A:$A,1,0)),ISERROR(VLOOKUP(TRIM(MID(E23,FIND(",",E23)+1,FIND(",",E23,FIND(",",E23)+1)-FIND(",",E23)-1)),[1]AffectorValueTable!$A:$A,1,0)),ISERROR(VLOOKUP(TRIM(MID(E23,FIND(",",E23,FIND(",",E23)+1)+1,999)),[1]AffectorValueTable!$A:$A,1,0))),"어펙터밸류없음",
  ""),
IF(ISERROR(FIND(",",E23,FIND(",",E23,FIND(",",E23,FIND(",",E23)+1)+1)+1)),
  IF(OR(ISERROR(VLOOKUP(LEFT(E23,FIND(",",E23)-1),[1]AffectorValueTable!$A:$A,1,0)),ISERROR(VLOOKUP(TRIM(MID(E23,FIND(",",E23)+1,FIND(",",E23,FIND(",",E23)+1)-FIND(",",E23)-1)),[1]AffectorValueTable!$A:$A,1,0)),ISERROR(VLOOKUP(TRIM(MID(E23,FIND(",",E23,FIND(",",E23)+1)+1,FIND(",",E23,FIND(",",E23,FIND(",",E23)+1)+1)-FIND(",",E23,FIND(",",E23)+1)-1)),[1]AffectorValueTable!$A:$A,1,0)),ISERROR(VLOOKUP(TRIM(MID(E23,FIND(",",E23,FIND(",",E23,FIND(",",E23)+1)+1)+1,999)),[1]AffectorValueTable!$A:$A,1,0))),"어펙터밸류없음",
  ""),
)))))</f>
        <v/>
      </c>
      <c r="G23" s="1" t="str">
        <f t="shared" si="2"/>
        <v>LevelPackUIName_Parallel</v>
      </c>
      <c r="H23" s="1" t="str">
        <f t="shared" si="1"/>
        <v>LevelPackUIDesc_Parallel</v>
      </c>
      <c r="I23" s="1" t="str">
        <f>IF(ISBLANK(G23),"",
IFERROR(VLOOKUP(G23,[2]StringTable!$1:$1048576,MATCH([2]StringTable!$B$1,[2]StringTable!$1:$1,0),0),
IFERROR(VLOOKUP(G23,[2]InApkStringTable!$1:$1048576,MATCH([2]InApkStringTable!$B$1,[2]InApkStringTable!$1:$1,0),0),
"스트링없음")))</f>
        <v>전방샷</v>
      </c>
      <c r="J23" s="1" t="str">
        <f>IF(ISBLANK(H23),"",
IFERROR(VLOOKUP(H23,[2]StringTable!$1:$1048576,MATCH([2]StringTable!$B$1,[2]StringTable!$1:$1,0),0),
IFERROR(VLOOKUP(H23,[2]InApkStringTable!$1:$1048576,MATCH([2]InApkStringTable!$B$1,[2]InApkStringTable!$1:$1,0),0),
"스트링없음")))</f>
        <v>평타 공격이 전방으로 더 발사됩니다</v>
      </c>
      <c r="K23" s="1">
        <v>2</v>
      </c>
      <c r="L23" s="1" t="b">
        <v>0</v>
      </c>
    </row>
    <row r="24" spans="1:13" x14ac:dyDescent="0.3">
      <c r="A24" s="1" t="s">
        <v>134</v>
      </c>
      <c r="B24" s="1" t="s">
        <v>83</v>
      </c>
      <c r="C24" s="1" t="b">
        <v>1</v>
      </c>
      <c r="D24" s="1">
        <v>1</v>
      </c>
      <c r="E24" s="1" t="s">
        <v>142</v>
      </c>
      <c r="F24" s="1" t="str">
        <f>IF(ISBLANK(E24),"",
IF(ISERROR(FIND(",",E24)),
  IF(ISERROR(VLOOKUP(E24,[1]AffectorValueTable!$A:$A,1,0)),"어펙터밸류없음",
  ""),
IF(ISERROR(FIND(",",E24,FIND(",",E24)+1)),
  IF(OR(ISERROR(VLOOKUP(LEFT(E24,FIND(",",E24)-1),[1]AffectorValueTable!$A:$A,1,0)),ISERROR(VLOOKUP(TRIM(MID(E24,FIND(",",E24)+1,999)),[1]AffectorValueTable!$A:$A,1,0))),"어펙터밸류없음",
  ""),
IF(ISERROR(FIND(",",E24,FIND(",",E24,FIND(",",E24)+1)+1)),
  IF(OR(ISERROR(VLOOKUP(LEFT(E24,FIND(",",E24)-1),[1]AffectorValueTable!$A:$A,1,0)),ISERROR(VLOOKUP(TRIM(MID(E24,FIND(",",E24)+1,FIND(",",E24,FIND(",",E24)+1)-FIND(",",E24)-1)),[1]AffectorValueTable!$A:$A,1,0)),ISERROR(VLOOKUP(TRIM(MID(E24,FIND(",",E24,FIND(",",E24)+1)+1,999)),[1]AffectorValueTable!$A:$A,1,0))),"어펙터밸류없음",
  ""),
IF(ISERROR(FIND(",",E24,FIND(",",E24,FIND(",",E24,FIND(",",E24)+1)+1)+1)),
  IF(OR(ISERROR(VLOOKUP(LEFT(E24,FIND(",",E24)-1),[1]AffectorValueTable!$A:$A,1,0)),ISERROR(VLOOKUP(TRIM(MID(E24,FIND(",",E24)+1,FIND(",",E24,FIND(",",E24)+1)-FIND(",",E24)-1)),[1]AffectorValueTable!$A:$A,1,0)),ISERROR(VLOOKUP(TRIM(MID(E24,FIND(",",E24,FIND(",",E24)+1)+1,FIND(",",E24,FIND(",",E24,FIND(",",E24)+1)+1)-FIND(",",E24,FIND(",",E24)+1)-1)),[1]AffectorValueTable!$A:$A,1,0)),ISERROR(VLOOKUP(TRIM(MID(E24,FIND(",",E24,FIND(",",E24,FIND(",",E24)+1)+1)+1,999)),[1]AffectorValueTable!$A:$A,1,0))),"어펙터밸류없음",
  ""),
)))))</f>
        <v/>
      </c>
      <c r="G24" s="1" t="str">
        <f t="shared" si="2"/>
        <v>LevelPackUIName_DiagonalNwayGenerator</v>
      </c>
      <c r="H24" s="1" t="str">
        <f t="shared" si="1"/>
        <v>LevelPackUIDesc_DiagonalNwayGenerator</v>
      </c>
      <c r="I24" s="1" t="str">
        <f>IF(ISBLANK(G24),"",
IFERROR(VLOOKUP(G24,[2]StringTable!$1:$1048576,MATCH([2]StringTable!$B$1,[2]StringTable!$1:$1,0),0),
IFERROR(VLOOKUP(G24,[2]InApkStringTable!$1:$1048576,MATCH([2]InApkStringTable!$B$1,[2]InApkStringTable!$1:$1,0),0),
"스트링없음")))</f>
        <v>대각샷</v>
      </c>
      <c r="J24" s="1" t="str">
        <f>IF(ISBLANK(H24),"",
IFERROR(VLOOKUP(H24,[2]StringTable!$1:$1048576,MATCH([2]StringTable!$B$1,[2]StringTable!$1:$1,0),0),
IFERROR(VLOOKUP(H24,[2]InApkStringTable!$1:$1048576,MATCH([2]InApkStringTable!$B$1,[2]InApkStringTable!$1:$1,0),0),
"스트링없음")))</f>
        <v>평타 공격이 대각으로 더 발사됩니다</v>
      </c>
      <c r="K24" s="1">
        <v>2</v>
      </c>
      <c r="L24" s="1" t="b">
        <v>0</v>
      </c>
      <c r="M24" s="1" t="s">
        <v>147</v>
      </c>
    </row>
    <row r="25" spans="1:13" x14ac:dyDescent="0.3">
      <c r="A25" s="1" t="s">
        <v>129</v>
      </c>
      <c r="B25" s="1" t="s">
        <v>83</v>
      </c>
      <c r="C25" s="1" t="b">
        <v>1</v>
      </c>
      <c r="D25" s="1">
        <v>1</v>
      </c>
      <c r="E25" s="1" t="s">
        <v>143</v>
      </c>
      <c r="F25" s="1" t="str">
        <f>IF(ISBLANK(E25),"",
IF(ISERROR(FIND(",",E25)),
  IF(ISERROR(VLOOKUP(E25,[1]AffectorValueTable!$A:$A,1,0)),"어펙터밸류없음",
  ""),
IF(ISERROR(FIND(",",E25,FIND(",",E25)+1)),
  IF(OR(ISERROR(VLOOKUP(LEFT(E25,FIND(",",E25)-1),[1]AffectorValueTable!$A:$A,1,0)),ISERROR(VLOOKUP(TRIM(MID(E25,FIND(",",E25)+1,999)),[1]AffectorValueTable!$A:$A,1,0))),"어펙터밸류없음",
  ""),
IF(ISERROR(FIND(",",E25,FIND(",",E25,FIND(",",E25)+1)+1)),
  IF(OR(ISERROR(VLOOKUP(LEFT(E25,FIND(",",E25)-1),[1]AffectorValueTable!$A:$A,1,0)),ISERROR(VLOOKUP(TRIM(MID(E25,FIND(",",E25)+1,FIND(",",E25,FIND(",",E25)+1)-FIND(",",E25)-1)),[1]AffectorValueTable!$A:$A,1,0)),ISERROR(VLOOKUP(TRIM(MID(E25,FIND(",",E25,FIND(",",E25)+1)+1,999)),[1]AffectorValueTable!$A:$A,1,0))),"어펙터밸류없음",
  ""),
IF(ISERROR(FIND(",",E25,FIND(",",E25,FIND(",",E25,FIND(",",E25)+1)+1)+1)),
  IF(OR(ISERROR(VLOOKUP(LEFT(E25,FIND(",",E25)-1),[1]AffectorValueTable!$A:$A,1,0)),ISERROR(VLOOKUP(TRIM(MID(E25,FIND(",",E25)+1,FIND(",",E25,FIND(",",E25)+1)-FIND(",",E25)-1)),[1]AffectorValueTable!$A:$A,1,0)),ISERROR(VLOOKUP(TRIM(MID(E25,FIND(",",E25,FIND(",",E25)+1)+1,FIND(",",E25,FIND(",",E25,FIND(",",E25)+1)+1)-FIND(",",E25,FIND(",",E25)+1)-1)),[1]AffectorValueTable!$A:$A,1,0)),ISERROR(VLOOKUP(TRIM(MID(E25,FIND(",",E25,FIND(",",E25,FIND(",",E25)+1)+1)+1,999)),[1]AffectorValueTable!$A:$A,1,0))),"어펙터밸류없음",
  ""),
)))))</f>
        <v/>
      </c>
      <c r="G25" s="1" t="str">
        <f t="shared" si="2"/>
        <v>LevelPackUIName_LeftRightNwayGenerator</v>
      </c>
      <c r="H25" s="1" t="str">
        <f t="shared" si="1"/>
        <v>LevelPackUIDesc_LeftRightNwayGenerator</v>
      </c>
      <c r="I25" s="1" t="str">
        <f>IF(ISBLANK(G25),"",
IFERROR(VLOOKUP(G25,[2]StringTable!$1:$1048576,MATCH([2]StringTable!$B$1,[2]StringTable!$1:$1,0),0),
IFERROR(VLOOKUP(G25,[2]InApkStringTable!$1:$1048576,MATCH([2]InApkStringTable!$B$1,[2]InApkStringTable!$1:$1,0),0),
"스트링없음")))</f>
        <v>좌우샷</v>
      </c>
      <c r="J25" s="1" t="str">
        <f>IF(ISBLANK(H25),"",
IFERROR(VLOOKUP(H25,[2]StringTable!$1:$1048576,MATCH([2]StringTable!$B$1,[2]StringTable!$1:$1,0),0),
IFERROR(VLOOKUP(H25,[2]InApkStringTable!$1:$1048576,MATCH([2]InApkStringTable!$B$1,[2]InApkStringTable!$1:$1,0),0),
"스트링없음")))</f>
        <v>평타 공격이 좌우로 더 발사됩니다</v>
      </c>
      <c r="K25" s="1">
        <v>2</v>
      </c>
      <c r="L25" s="1" t="b">
        <v>0</v>
      </c>
      <c r="M25" s="1" t="s">
        <v>146</v>
      </c>
    </row>
    <row r="26" spans="1:13" x14ac:dyDescent="0.3">
      <c r="A26" s="1" t="s">
        <v>130</v>
      </c>
      <c r="B26" s="1" t="s">
        <v>83</v>
      </c>
      <c r="C26" s="1" t="b">
        <v>1</v>
      </c>
      <c r="D26" s="1">
        <v>1</v>
      </c>
      <c r="E26" s="1" t="s">
        <v>144</v>
      </c>
      <c r="F26" s="1" t="str">
        <f>IF(ISBLANK(E26),"",
IF(ISERROR(FIND(",",E26)),
  IF(ISERROR(VLOOKUP(E26,[1]AffectorValueTable!$A:$A,1,0)),"어펙터밸류없음",
  ""),
IF(ISERROR(FIND(",",E26,FIND(",",E26)+1)),
  IF(OR(ISERROR(VLOOKUP(LEFT(E26,FIND(",",E26)-1),[1]AffectorValueTable!$A:$A,1,0)),ISERROR(VLOOKUP(TRIM(MID(E26,FIND(",",E26)+1,999)),[1]AffectorValueTable!$A:$A,1,0))),"어펙터밸류없음",
  ""),
IF(ISERROR(FIND(",",E26,FIND(",",E26,FIND(",",E26)+1)+1)),
  IF(OR(ISERROR(VLOOKUP(LEFT(E26,FIND(",",E26)-1),[1]AffectorValueTable!$A:$A,1,0)),ISERROR(VLOOKUP(TRIM(MID(E26,FIND(",",E26)+1,FIND(",",E26,FIND(",",E26)+1)-FIND(",",E26)-1)),[1]AffectorValueTable!$A:$A,1,0)),ISERROR(VLOOKUP(TRIM(MID(E26,FIND(",",E26,FIND(",",E26)+1)+1,999)),[1]AffectorValueTable!$A:$A,1,0))),"어펙터밸류없음",
  ""),
IF(ISERROR(FIND(",",E26,FIND(",",E26,FIND(",",E26,FIND(",",E26)+1)+1)+1)),
  IF(OR(ISERROR(VLOOKUP(LEFT(E26,FIND(",",E26)-1),[1]AffectorValueTable!$A:$A,1,0)),ISERROR(VLOOKUP(TRIM(MID(E26,FIND(",",E26)+1,FIND(",",E26,FIND(",",E26)+1)-FIND(",",E26)-1)),[1]AffectorValueTable!$A:$A,1,0)),ISERROR(VLOOKUP(TRIM(MID(E26,FIND(",",E26,FIND(",",E26)+1)+1,FIND(",",E26,FIND(",",E26,FIND(",",E26)+1)+1)-FIND(",",E26,FIND(",",E26)+1)-1)),[1]AffectorValueTable!$A:$A,1,0)),ISERROR(VLOOKUP(TRIM(MID(E26,FIND(",",E26,FIND(",",E26,FIND(",",E26)+1)+1)+1,999)),[1]AffectorValueTable!$A:$A,1,0))),"어펙터밸류없음",
  ""),
)))))</f>
        <v/>
      </c>
      <c r="G26" s="1" t="str">
        <f t="shared" si="2"/>
        <v>LevelPackUIName_BackNwayGenerator</v>
      </c>
      <c r="H26" s="1" t="str">
        <f t="shared" si="1"/>
        <v>LevelPackUIDesc_BackNwayGenerator</v>
      </c>
      <c r="I26" s="1" t="str">
        <f>IF(ISBLANK(G26),"",
IFERROR(VLOOKUP(G26,[2]StringTable!$1:$1048576,MATCH([2]StringTable!$B$1,[2]StringTable!$1:$1,0),0),
IFERROR(VLOOKUP(G26,[2]InApkStringTable!$1:$1048576,MATCH([2]InApkStringTable!$B$1,[2]InApkStringTable!$1:$1,0),0),
"스트링없음")))</f>
        <v>후방샷</v>
      </c>
      <c r="J26" s="1" t="str">
        <f>IF(ISBLANK(H26),"",
IFERROR(VLOOKUP(H26,[2]StringTable!$1:$1048576,MATCH([2]StringTable!$B$1,[2]StringTable!$1:$1,0),0),
IFERROR(VLOOKUP(H26,[2]InApkStringTable!$1:$1048576,MATCH([2]InApkStringTable!$B$1,[2]InApkStringTable!$1:$1,0),0),
"스트링없음")))</f>
        <v>평타 공격이 후방으로 더 발사됩니다</v>
      </c>
      <c r="K26" s="1">
        <v>2</v>
      </c>
      <c r="L26" s="1" t="b">
        <v>0</v>
      </c>
      <c r="M26" s="1" t="s">
        <v>146</v>
      </c>
    </row>
    <row r="27" spans="1:13" x14ac:dyDescent="0.3">
      <c r="A27" s="1" t="s">
        <v>127</v>
      </c>
      <c r="B27" s="1" t="s">
        <v>83</v>
      </c>
      <c r="C27" s="1" t="b">
        <v>1</v>
      </c>
      <c r="D27" s="1">
        <v>1</v>
      </c>
      <c r="E27" s="1" t="s">
        <v>145</v>
      </c>
      <c r="F27" s="1" t="str">
        <f>IF(ISBLANK(E27),"",
IF(ISERROR(FIND(",",E27)),
  IF(ISERROR(VLOOKUP(E27,[1]AffectorValueTable!$A:$A,1,0)),"어펙터밸류없음",
  ""),
IF(ISERROR(FIND(",",E27,FIND(",",E27)+1)),
  IF(OR(ISERROR(VLOOKUP(LEFT(E27,FIND(",",E27)-1),[1]AffectorValueTable!$A:$A,1,0)),ISERROR(VLOOKUP(TRIM(MID(E27,FIND(",",E27)+1,999)),[1]AffectorValueTable!$A:$A,1,0))),"어펙터밸류없음",
  ""),
IF(ISERROR(FIND(",",E27,FIND(",",E27,FIND(",",E27)+1)+1)),
  IF(OR(ISERROR(VLOOKUP(LEFT(E27,FIND(",",E27)-1),[1]AffectorValueTable!$A:$A,1,0)),ISERROR(VLOOKUP(TRIM(MID(E27,FIND(",",E27)+1,FIND(",",E27,FIND(",",E27)+1)-FIND(",",E27)-1)),[1]AffectorValueTable!$A:$A,1,0)),ISERROR(VLOOKUP(TRIM(MID(E27,FIND(",",E27,FIND(",",E27)+1)+1,999)),[1]AffectorValueTable!$A:$A,1,0))),"어펙터밸류없음",
  ""),
IF(ISERROR(FIND(",",E27,FIND(",",E27,FIND(",",E27,FIND(",",E27)+1)+1)+1)),
  IF(OR(ISERROR(VLOOKUP(LEFT(E27,FIND(",",E27)-1),[1]AffectorValueTable!$A:$A,1,0)),ISERROR(VLOOKUP(TRIM(MID(E27,FIND(",",E27)+1,FIND(",",E27,FIND(",",E27)+1)-FIND(",",E27)-1)),[1]AffectorValueTable!$A:$A,1,0)),ISERROR(VLOOKUP(TRIM(MID(E27,FIND(",",E27,FIND(",",E27)+1)+1,FIND(",",E27,FIND(",",E27,FIND(",",E27)+1)+1)-FIND(",",E27,FIND(",",E27)+1)-1)),[1]AffectorValueTable!$A:$A,1,0)),ISERROR(VLOOKUP(TRIM(MID(E27,FIND(",",E27,FIND(",",E27,FIND(",",E27)+1)+1)+1,999)),[1]AffectorValueTable!$A:$A,1,0))),"어펙터밸류없음",
  ""),
)))))</f>
        <v/>
      </c>
      <c r="G27" s="1" t="str">
        <f t="shared" si="2"/>
        <v>LevelPackUIName_Repeat</v>
      </c>
      <c r="H27" s="1" t="str">
        <f t="shared" si="1"/>
        <v>LevelPackUIDesc_Repeat</v>
      </c>
      <c r="I27" s="1" t="str">
        <f>IF(ISBLANK(G27),"",
IFERROR(VLOOKUP(G27,[2]StringTable!$1:$1048576,MATCH([2]StringTable!$B$1,[2]StringTable!$1:$1,0),0),
IFERROR(VLOOKUP(G27,[2]InApkStringTable!$1:$1048576,MATCH([2]InApkStringTable!$B$1,[2]InApkStringTable!$1:$1,0),0),
"스트링없음")))</f>
        <v>반복샷</v>
      </c>
      <c r="J27" s="1" t="str">
        <f>IF(ISBLANK(H27),"",
IFERROR(VLOOKUP(H27,[2]StringTable!$1:$1048576,MATCH([2]StringTable!$B$1,[2]StringTable!$1:$1,0),0),
IFERROR(VLOOKUP(H27,[2]InApkStringTable!$1:$1048576,MATCH([2]InApkStringTable!$B$1,[2]InApkStringTable!$1:$1,0),0),
"스트링없음")))</f>
        <v>평타 공격이 반복하여 발사됩니다</v>
      </c>
      <c r="K27" s="1">
        <v>2</v>
      </c>
      <c r="L27" s="1" t="b">
        <v>0</v>
      </c>
    </row>
    <row r="28" spans="1:13" x14ac:dyDescent="0.3">
      <c r="G28" s="1" t="s">
        <v>27</v>
      </c>
    </row>
    <row r="29" spans="1:13" x14ac:dyDescent="0.3">
      <c r="G29" s="1" t="s">
        <v>28</v>
      </c>
    </row>
    <row r="30" spans="1:13" x14ac:dyDescent="0.3">
      <c r="G30" s="1" t="s">
        <v>29</v>
      </c>
    </row>
    <row r="31" spans="1:13" x14ac:dyDescent="0.3">
      <c r="G31" s="1" t="s">
        <v>30</v>
      </c>
    </row>
    <row r="32" spans="1:13" x14ac:dyDescent="0.3">
      <c r="G32" s="1" t="s">
        <v>31</v>
      </c>
    </row>
    <row r="33" spans="7:7" x14ac:dyDescent="0.3">
      <c r="G33" s="1" t="s">
        <v>25</v>
      </c>
    </row>
    <row r="34" spans="7:7" x14ac:dyDescent="0.3">
      <c r="G34" s="1" t="s">
        <v>26</v>
      </c>
    </row>
    <row r="35" spans="7:7" x14ac:dyDescent="0.3">
      <c r="G35" s="1" t="s">
        <v>32</v>
      </c>
    </row>
    <row r="36" spans="7:7" x14ac:dyDescent="0.3">
      <c r="G36" s="1" t="s">
        <v>33</v>
      </c>
    </row>
    <row r="37" spans="7:7" x14ac:dyDescent="0.3">
      <c r="G37" s="1" t="s">
        <v>34</v>
      </c>
    </row>
    <row r="38" spans="7:7" x14ac:dyDescent="0.3">
      <c r="G38" s="1" t="s">
        <v>35</v>
      </c>
    </row>
    <row r="39" spans="7:7" x14ac:dyDescent="0.3">
      <c r="G39" s="1" t="s">
        <v>36</v>
      </c>
    </row>
    <row r="40" spans="7:7" x14ac:dyDescent="0.3">
      <c r="G40" s="1" t="s">
        <v>37</v>
      </c>
    </row>
    <row r="41" spans="7:7" x14ac:dyDescent="0.3">
      <c r="G41" s="1" t="s">
        <v>38</v>
      </c>
    </row>
    <row r="42" spans="7:7" x14ac:dyDescent="0.3">
      <c r="G42" s="1" t="s">
        <v>39</v>
      </c>
    </row>
    <row r="43" spans="7:7" x14ac:dyDescent="0.3">
      <c r="G43" s="1" t="s">
        <v>40</v>
      </c>
    </row>
    <row r="44" spans="7:7" x14ac:dyDescent="0.3">
      <c r="G44" s="1" t="s">
        <v>41</v>
      </c>
    </row>
    <row r="45" spans="7:7" x14ac:dyDescent="0.3">
      <c r="G45" s="1" t="s">
        <v>42</v>
      </c>
    </row>
    <row r="46" spans="7:7" x14ac:dyDescent="0.3">
      <c r="G46" s="1" t="s">
        <v>43</v>
      </c>
    </row>
    <row r="47" spans="7:7" x14ac:dyDescent="0.3">
      <c r="G47" s="1" t="s">
        <v>44</v>
      </c>
    </row>
    <row r="48" spans="7:7" x14ac:dyDescent="0.3">
      <c r="G48" s="1" t="s">
        <v>45</v>
      </c>
    </row>
    <row r="49" spans="7:7" x14ac:dyDescent="0.3">
      <c r="G49" s="1" t="s">
        <v>46</v>
      </c>
    </row>
    <row r="50" spans="7:7" x14ac:dyDescent="0.3">
      <c r="G50" s="1" t="s">
        <v>47</v>
      </c>
    </row>
    <row r="51" spans="7:7" x14ac:dyDescent="0.3">
      <c r="G51" s="1" t="s">
        <v>50</v>
      </c>
    </row>
    <row r="52" spans="7:7" x14ac:dyDescent="0.3">
      <c r="G52" s="1" t="s">
        <v>48</v>
      </c>
    </row>
    <row r="53" spans="7:7" x14ac:dyDescent="0.3">
      <c r="G53" s="1" t="s">
        <v>49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0A4C-EDC3-4370-AD9F-F3B33A512AF9}">
  <dimension ref="A1:AC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1" max="1" width="16.25" customWidth="1"/>
    <col min="3" max="3" width="25.375" customWidth="1"/>
    <col min="4" max="4" width="15.5" customWidth="1" outlineLevel="1"/>
    <col min="5" max="5" width="25.375" customWidth="1" outlineLevel="1"/>
    <col min="6" max="6" width="22.875" customWidth="1" outlineLevel="1"/>
    <col min="7" max="7" width="24" customWidth="1" outlineLevel="1"/>
    <col min="8" max="8" width="19" customWidth="1"/>
    <col min="9" max="9" width="17.25" customWidth="1" outlineLevel="1"/>
    <col min="10" max="10" width="12.875" customWidth="1" outlineLevel="1"/>
    <col min="11" max="12" width="10.625" customWidth="1" outlineLevel="1"/>
    <col min="13" max="15" width="11.375" customWidth="1" outlineLevel="1"/>
    <col min="16" max="16" width="17.25" customWidth="1" outlineLevel="1"/>
    <col min="17" max="17" width="12.875" customWidth="1" outlineLevel="1"/>
    <col min="18" max="19" width="10.625" customWidth="1" outlineLevel="1"/>
    <col min="20" max="22" width="11.375" customWidth="1" outlineLevel="1"/>
    <col min="23" max="23" width="17.25" customWidth="1" outlineLevel="1"/>
    <col min="24" max="24" width="12.875" customWidth="1" outlineLevel="1"/>
    <col min="25" max="26" width="10.625" customWidth="1" outlineLevel="1"/>
    <col min="27" max="29" width="11.375" customWidth="1" outlineLevel="1"/>
  </cols>
  <sheetData>
    <row r="1" spans="1:29" ht="27" customHeight="1" x14ac:dyDescent="0.3">
      <c r="A1" t="s">
        <v>1</v>
      </c>
      <c r="B1" t="s">
        <v>2</v>
      </c>
      <c r="C1" t="s">
        <v>6</v>
      </c>
      <c r="D1" t="s">
        <v>16</v>
      </c>
      <c r="E1" t="s">
        <v>15</v>
      </c>
      <c r="F1" t="s">
        <v>7</v>
      </c>
      <c r="G1" t="s">
        <v>8</v>
      </c>
      <c r="H1" t="s">
        <v>5</v>
      </c>
      <c r="I1" t="s">
        <v>17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19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</row>
    <row r="2" spans="1:29" x14ac:dyDescent="0.3">
      <c r="A2" t="s">
        <v>52</v>
      </c>
      <c r="B2">
        <v>1</v>
      </c>
      <c r="D2" t="str">
        <f>IF(ISBLANK(C2),"",
IF(ISERROR(FIND(",",C2)),
  IF(ISERROR(VLOOKUP(C2,[1]AffectorValueTable!$A:$A,1,0)),"어펙터밸류없음",
  ""),
IF(ISERROR(FIND(",",C2,FIND(",",C2)+1)),
  IF(OR(ISERROR(VLOOKUP(LEFT(C2,FIND(",",C2)-1),[1]AffectorValueTable!$A:$A,1,0)),ISERROR(VLOOKUP(TRIM(MID(C2,FIND(",",C2)+1,999)),[1]AffectorValueTable!$A:$A,1,0))),"어펙터밸류없음",
  ""),
IF(ISERROR(FIND(",",C2,FIND(",",C2,FIND(",",C2)+1)+1)),
  IF(OR(ISERROR(VLOOKUP(LEFT(C2,FIND(",",C2)-1),[1]AffectorValueTable!$A:$A,1,0)),ISERROR(VLOOKUP(TRIM(MID(C2,FIND(",",C2)+1,FIND(",",C2,FIND(",",C2)+1)-FIND(",",C2)-1)),[1]AffectorValueTable!$A:$A,1,0)),ISERROR(VLOOKUP(TRIM(MID(C2,FIND(",",C2,FIND(",",C2)+1)+1,999)),[1]AffectorValueTable!$A:$A,1,0))),"어펙터밸류없음",
  ""),
IF(ISERROR(FIND(",",C2,FIND(",",C2,FIND(",",C2,FIND(",",C2)+1)+1)+1)),
  IF(OR(ISERROR(VLOOKUP(LEFT(C2,FIND(",",C2)-1),[1]AffectorValueTable!$A:$A,1,0)),ISERROR(VLOOKUP(TRIM(MID(C2,FIND(",",C2)+1,FIND(",",C2,FIND(",",C2)+1)-FIND(",",C2)-1)),[1]AffectorValueTable!$A:$A,1,0)),ISERROR(VLOOKUP(TRIM(MID(C2,FIND(",",C2,FIND(",",C2)+1)+1,FIND(",",C2,FIND(",",C2,FIND(",",C2)+1)+1)-FIND(",",C2,FIND(",",C2)+1)-1)),[1]AffectorValueTable!$A:$A,1,0)),ISERROR(VLOOKUP(TRIM(MID(C2,FIND(",",C2,FIND(",",C2,FIND(",",C2)+1)+1)+1,999)),[1]AffectorValueTable!$A:$A,1,0))),"어펙터밸류없음",
  ""),
)))))</f>
        <v/>
      </c>
      <c r="E2" t="str">
        <f>IF(ISBLANK(VLOOKUP($A2,LevelPackTable!$1:$1048576,MATCH(LevelPackTable!$E$1,LevelPackTable!$1:$1,0),0)),"",VLOOKUP($A2,LevelPackTable!$1:$1048576,MATCH(LevelPackTable!$E$1,LevelPackTable!$1:$1,0),0))</f>
        <v>LP_AtkLow</v>
      </c>
      <c r="F2" t="str">
        <f>VLOOKUP($A2,LevelPackTable!$1:$1048576,MATCH(LevelPackTable!$I$1,LevelPackTable!$1:$1,0),0)</f>
        <v>공격력(소)</v>
      </c>
      <c r="G2" t="str">
        <f>VLOOKUP($A2,LevelPackTable!$1:$1048576,MATCH(LevelPackTable!$J$1,LevelPackTable!$1:$1,0),0)</f>
        <v>공격력을 소량 올립니다</v>
      </c>
      <c r="I2" t="s">
        <v>100</v>
      </c>
      <c r="J2" t="str">
        <f>IFERROR(IF(ISBLANK($I2),"",VLOOKUP($I2&amp;"_"&amp;TEXT($B2,"00"),[1]AffectorValueLevelTable!$1:$1048576,MATCH(J$1,[1]AffectorValueLevelTable!$1:$1,0),0)),"어펙터밸류레벨없음")</f>
        <v>어펙터밸류레벨없음</v>
      </c>
      <c r="K2" t="str">
        <f>IFERROR(IF(ISBLANK($I2),"",VLOOKUP($I2&amp;"_"&amp;TEXT($B2,"00"),[1]AffectorValueLevelTable!$1:$1048576,MATCH(K$1,[1]AffectorValueLevelTable!$1:$1,0),0)),"어펙터밸류레벨없음")</f>
        <v>어펙터밸류레벨없음</v>
      </c>
      <c r="L2" t="str">
        <f>IFERROR(IF(ISBLANK($I2),"",VLOOKUP($I2&amp;"_"&amp;TEXT($B2,"00"),[1]AffectorValueLevelTable!$1:$1048576,MATCH(L$1,[1]AffectorValueLevelTable!$1:$1,0),0)),"어펙터밸류레벨없음")</f>
        <v>어펙터밸류레벨없음</v>
      </c>
      <c r="Q2" t="str">
        <f>IFERROR(IF(ISBLANK($T2),"",VLOOKUP($T2&amp;"_"&amp;TEXT($B2,"00"),[1]AffectorValueLevelTable!$1:$1048576,MATCH(Q$1,[1]AffectorValueLevelTable!$1:$1,0),0)),"어펙터밸류레벨없음")</f>
        <v/>
      </c>
      <c r="R2" t="str">
        <f>IFERROR(IF(ISBLANK($T2),"",VLOOKUP($T2&amp;"_"&amp;TEXT($B2,"00"),[1]AffectorValueLevelTable!$1:$1048576,MATCH(R$1,[1]AffectorValueLevelTable!$1:$1,0),0)),"어펙터밸류레벨없음")</f>
        <v/>
      </c>
      <c r="S2" t="str">
        <f>IFERROR(IF(ISBLANK($T2),"",VLOOKUP($T2&amp;"_"&amp;TEXT($B2,"00"),[1]AffectorValueLevelTable!$1:$1048576,MATCH(S$1,[1]AffectorValueLevelTable!$1:$1,0),0)),"어펙터밸류레벨없음")</f>
        <v/>
      </c>
      <c r="X2" t="str">
        <f>IFERROR(IF(ISBLANK($AA2),"",VLOOKUP($AA2&amp;"_"&amp;TEXT($B2,"00"),[1]AffectorValueLevelTable!$1:$1048576,MATCH(X$1,[1]AffectorValueLevelTable!$1:$1,0),0)),"어펙터밸류레벨없음")</f>
        <v/>
      </c>
      <c r="Y2" t="str">
        <f>IFERROR(IF(ISBLANK($AA2),"",VLOOKUP($AA2&amp;"_"&amp;TEXT($B2,"00"),[1]AffectorValueLevelTable!$1:$1048576,MATCH(Y$1,[1]AffectorValueLevelTable!$1:$1,0),0)),"어펙터밸류레벨없음")</f>
        <v/>
      </c>
      <c r="Z2" t="str">
        <f>IFERROR(IF(ISBLANK($AA2),"",VLOOKUP($AA2&amp;"_"&amp;TEXT($B2,"00"),[1]AffectorValueLevelTable!$1:$1048576,MATCH(Z$1,[1]AffectorValueLevelTable!$1:$1,0),0)),"어펙터밸류레벨없음")</f>
        <v/>
      </c>
    </row>
  </sheetData>
  <phoneticPr fontId="1" type="noConversion"/>
  <conditionalFormatting sqref="A1:AC1048576">
    <cfRule type="expression" dxfId="0" priority="1">
      <formula>AND(OFFSET($A1,-1,0)=$A1,OFFSET(A1,-1,0)=A1)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StageExpTable</vt:lpstr>
      <vt:lpstr>LevelPackTable</vt:lpstr>
      <vt:lpstr>LevelPackLevelTable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2019-07-15T09:14:10Z</dcterms:created>
  <dcterms:modified xsi:type="dcterms:W3CDTF">2019-11-05T09:36:14Z</dcterms:modified>
</cp:coreProperties>
</file>